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fernando.silva/PycharmProjects/LiteratureReview/"/>
    </mc:Choice>
  </mc:AlternateContent>
  <xr:revisionPtr revIDLastSave="0" documentId="13_ncr:1_{5E02D430-3C48-F443-8D14-D17FD3E8A48A}" xr6:coauthVersionLast="47" xr6:coauthVersionMax="47" xr10:uidLastSave="{00000000-0000-0000-0000-000000000000}"/>
  <bookViews>
    <workbookView xWindow="0" yWindow="500" windowWidth="38400" windowHeight="19240" xr2:uid="{F28EE845-9724-4947-A971-AA7CDFE04F05}"/>
  </bookViews>
  <sheets>
    <sheet name="Sheet1" sheetId="1" r:id="rId1"/>
    <sheet name="Sheet2" sheetId="2" r:id="rId2"/>
  </sheets>
  <definedNames>
    <definedName name="_xlnm._FilterDatabase" localSheetId="0" hidden="1">Sheet1!$A$1:$AQ$999</definedName>
    <definedName name="_xlnm._FilterDatabase" localSheetId="1" hidden="1">Sheet2!$A$1:$Y$1912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4" i="1" l="1"/>
  <c r="AK4" i="1" s="1"/>
  <c r="AH4" i="1"/>
  <c r="AL4" i="1" s="1"/>
  <c r="AI4" i="1"/>
  <c r="AM4" i="1" s="1"/>
  <c r="AG5" i="1"/>
  <c r="AK5" i="1" s="1"/>
  <c r="AH5" i="1"/>
  <c r="AL5" i="1" s="1"/>
  <c r="AI5" i="1"/>
  <c r="AM5" i="1" s="1"/>
  <c r="AG6" i="1"/>
  <c r="AK6" i="1" s="1"/>
  <c r="AH6" i="1"/>
  <c r="AL6" i="1" s="1"/>
  <c r="AI6" i="1"/>
  <c r="AM6" i="1" s="1"/>
  <c r="AG7" i="1"/>
  <c r="AK7" i="1" s="1"/>
  <c r="AH7" i="1"/>
  <c r="AL7" i="1" s="1"/>
  <c r="AI7" i="1"/>
  <c r="AM7" i="1" s="1"/>
  <c r="AG8" i="1"/>
  <c r="AK8" i="1" s="1"/>
  <c r="AH8" i="1"/>
  <c r="AL8" i="1" s="1"/>
  <c r="AI8" i="1"/>
  <c r="AM8" i="1" s="1"/>
  <c r="AG9" i="1"/>
  <c r="AK9" i="1" s="1"/>
  <c r="AH9" i="1"/>
  <c r="AL9" i="1" s="1"/>
  <c r="AI9" i="1"/>
  <c r="AM9" i="1" s="1"/>
  <c r="AG10" i="1"/>
  <c r="AK10" i="1" s="1"/>
  <c r="AH10" i="1"/>
  <c r="AL10" i="1" s="1"/>
  <c r="AI10" i="1"/>
  <c r="AM10" i="1" s="1"/>
  <c r="AG11" i="1"/>
  <c r="AK11" i="1" s="1"/>
  <c r="AH11" i="1"/>
  <c r="AL11" i="1" s="1"/>
  <c r="AI11" i="1"/>
  <c r="AM11" i="1" s="1"/>
  <c r="AG12" i="1"/>
  <c r="AK12" i="1" s="1"/>
  <c r="AH12" i="1"/>
  <c r="AL12" i="1" s="1"/>
  <c r="AI12" i="1"/>
  <c r="AM12" i="1" s="1"/>
  <c r="AG13" i="1"/>
  <c r="AK13" i="1" s="1"/>
  <c r="AH13" i="1"/>
  <c r="AL13" i="1" s="1"/>
  <c r="AI13" i="1"/>
  <c r="AM13" i="1" s="1"/>
  <c r="AG14" i="1"/>
  <c r="AK14" i="1" s="1"/>
  <c r="AH14" i="1"/>
  <c r="AL14" i="1" s="1"/>
  <c r="AI14" i="1"/>
  <c r="AM14" i="1" s="1"/>
  <c r="AG15" i="1"/>
  <c r="AK15" i="1" s="1"/>
  <c r="AH15" i="1"/>
  <c r="AL15" i="1" s="1"/>
  <c r="AI15" i="1"/>
  <c r="AM15" i="1" s="1"/>
  <c r="AG16" i="1"/>
  <c r="AK16" i="1" s="1"/>
  <c r="AH16" i="1"/>
  <c r="AL16" i="1" s="1"/>
  <c r="AI16" i="1"/>
  <c r="AM16" i="1" s="1"/>
  <c r="AG17" i="1"/>
  <c r="AK17" i="1" s="1"/>
  <c r="AH17" i="1"/>
  <c r="AL17" i="1" s="1"/>
  <c r="AI17" i="1"/>
  <c r="AM17" i="1" s="1"/>
  <c r="AG18" i="1"/>
  <c r="AK18" i="1" s="1"/>
  <c r="AH18" i="1"/>
  <c r="AL18" i="1" s="1"/>
  <c r="AI18" i="1"/>
  <c r="AM18" i="1" s="1"/>
  <c r="AG19" i="1"/>
  <c r="AK19" i="1" s="1"/>
  <c r="AH19" i="1"/>
  <c r="AL19" i="1" s="1"/>
  <c r="AI19" i="1"/>
  <c r="AM19" i="1" s="1"/>
  <c r="AG20" i="1"/>
  <c r="AK20" i="1" s="1"/>
  <c r="AH20" i="1"/>
  <c r="AL20" i="1" s="1"/>
  <c r="AI20" i="1"/>
  <c r="AM20" i="1" s="1"/>
  <c r="AG21" i="1"/>
  <c r="AK21" i="1" s="1"/>
  <c r="AH21" i="1"/>
  <c r="AL21" i="1" s="1"/>
  <c r="AI21" i="1"/>
  <c r="AM21" i="1" s="1"/>
  <c r="AG22" i="1"/>
  <c r="AK22" i="1" s="1"/>
  <c r="AH22" i="1"/>
  <c r="AL22" i="1" s="1"/>
  <c r="AI22" i="1"/>
  <c r="AM22" i="1" s="1"/>
  <c r="AG23" i="1"/>
  <c r="AK23" i="1" s="1"/>
  <c r="AH23" i="1"/>
  <c r="AL23" i="1" s="1"/>
  <c r="AI23" i="1"/>
  <c r="AM23" i="1" s="1"/>
  <c r="AG24" i="1"/>
  <c r="AK24" i="1" s="1"/>
  <c r="AH24" i="1"/>
  <c r="AL24" i="1" s="1"/>
  <c r="AI24" i="1"/>
  <c r="AM24" i="1" s="1"/>
  <c r="AG25" i="1"/>
  <c r="AK25" i="1" s="1"/>
  <c r="AH25" i="1"/>
  <c r="AL25" i="1" s="1"/>
  <c r="AI25" i="1"/>
  <c r="AM25" i="1" s="1"/>
  <c r="AG26" i="1"/>
  <c r="AK26" i="1" s="1"/>
  <c r="AH26" i="1"/>
  <c r="AL26" i="1" s="1"/>
  <c r="AI26" i="1"/>
  <c r="AM26" i="1" s="1"/>
  <c r="AG27" i="1"/>
  <c r="AK27" i="1" s="1"/>
  <c r="AH27" i="1"/>
  <c r="AL27" i="1" s="1"/>
  <c r="AI27" i="1"/>
  <c r="AM27" i="1" s="1"/>
  <c r="AG28" i="1"/>
  <c r="AK28" i="1" s="1"/>
  <c r="AH28" i="1"/>
  <c r="AL28" i="1" s="1"/>
  <c r="AI28" i="1"/>
  <c r="AM28" i="1" s="1"/>
  <c r="AG29" i="1"/>
  <c r="AK29" i="1" s="1"/>
  <c r="AH29" i="1"/>
  <c r="AL29" i="1" s="1"/>
  <c r="AI29" i="1"/>
  <c r="AM29" i="1" s="1"/>
  <c r="AG30" i="1"/>
  <c r="AK30" i="1" s="1"/>
  <c r="AH30" i="1"/>
  <c r="AL30" i="1" s="1"/>
  <c r="AI30" i="1"/>
  <c r="AM30" i="1" s="1"/>
  <c r="AG31" i="1"/>
  <c r="AK31" i="1" s="1"/>
  <c r="AH31" i="1"/>
  <c r="AL31" i="1" s="1"/>
  <c r="AI31" i="1"/>
  <c r="AM31" i="1" s="1"/>
  <c r="AG32" i="1"/>
  <c r="AK32" i="1" s="1"/>
  <c r="AH32" i="1"/>
  <c r="AL32" i="1" s="1"/>
  <c r="AI32" i="1"/>
  <c r="AM32" i="1" s="1"/>
  <c r="AG33" i="1"/>
  <c r="AK33" i="1" s="1"/>
  <c r="AH33" i="1"/>
  <c r="AL33" i="1" s="1"/>
  <c r="AI33" i="1"/>
  <c r="AM33" i="1" s="1"/>
  <c r="AG34" i="1"/>
  <c r="AK34" i="1" s="1"/>
  <c r="AH34" i="1"/>
  <c r="AL34" i="1" s="1"/>
  <c r="AI34" i="1"/>
  <c r="AM34" i="1" s="1"/>
  <c r="AG35" i="1"/>
  <c r="AK35" i="1" s="1"/>
  <c r="AH35" i="1"/>
  <c r="AL35" i="1" s="1"/>
  <c r="AI35" i="1"/>
  <c r="AM35" i="1" s="1"/>
  <c r="AG36" i="1"/>
  <c r="AK36" i="1" s="1"/>
  <c r="AH36" i="1"/>
  <c r="AL36" i="1" s="1"/>
  <c r="AI36" i="1"/>
  <c r="AM36" i="1" s="1"/>
  <c r="AG37" i="1"/>
  <c r="AK37" i="1" s="1"/>
  <c r="AH37" i="1"/>
  <c r="AL37" i="1" s="1"/>
  <c r="AI37" i="1"/>
  <c r="AM37" i="1" s="1"/>
  <c r="AG38" i="1"/>
  <c r="AK38" i="1" s="1"/>
  <c r="AH38" i="1"/>
  <c r="AL38" i="1" s="1"/>
  <c r="AI38" i="1"/>
  <c r="AM38" i="1" s="1"/>
  <c r="AG39" i="1"/>
  <c r="AK39" i="1" s="1"/>
  <c r="AH39" i="1"/>
  <c r="AL39" i="1" s="1"/>
  <c r="AI39" i="1"/>
  <c r="AM39" i="1" s="1"/>
  <c r="AG40" i="1"/>
  <c r="AK40" i="1" s="1"/>
  <c r="AH40" i="1"/>
  <c r="AL40" i="1" s="1"/>
  <c r="AI40" i="1"/>
  <c r="AM40" i="1" s="1"/>
  <c r="AG41" i="1"/>
  <c r="AK41" i="1" s="1"/>
  <c r="AH41" i="1"/>
  <c r="AL41" i="1" s="1"/>
  <c r="AI41" i="1"/>
  <c r="AM41" i="1" s="1"/>
  <c r="AG42" i="1"/>
  <c r="AK42" i="1" s="1"/>
  <c r="AH42" i="1"/>
  <c r="AL42" i="1" s="1"/>
  <c r="AI42" i="1"/>
  <c r="AM42" i="1" s="1"/>
  <c r="AG43" i="1"/>
  <c r="AK43" i="1" s="1"/>
  <c r="AH43" i="1"/>
  <c r="AL43" i="1" s="1"/>
  <c r="AI43" i="1"/>
  <c r="AM43" i="1" s="1"/>
  <c r="AG44" i="1"/>
  <c r="AK44" i="1" s="1"/>
  <c r="AH44" i="1"/>
  <c r="AL44" i="1" s="1"/>
  <c r="AI44" i="1"/>
  <c r="AM44" i="1" s="1"/>
  <c r="AG45" i="1"/>
  <c r="AK45" i="1" s="1"/>
  <c r="AH45" i="1"/>
  <c r="AL45" i="1" s="1"/>
  <c r="AI45" i="1"/>
  <c r="AM45" i="1" s="1"/>
  <c r="AG46" i="1"/>
  <c r="AK46" i="1" s="1"/>
  <c r="AH46" i="1"/>
  <c r="AL46" i="1" s="1"/>
  <c r="AI46" i="1"/>
  <c r="AM46" i="1" s="1"/>
  <c r="AG47" i="1"/>
  <c r="AK47" i="1" s="1"/>
  <c r="AH47" i="1"/>
  <c r="AL47" i="1" s="1"/>
  <c r="AI47" i="1"/>
  <c r="AM47" i="1" s="1"/>
  <c r="AG48" i="1"/>
  <c r="AK48" i="1" s="1"/>
  <c r="AH48" i="1"/>
  <c r="AL48" i="1" s="1"/>
  <c r="AI48" i="1"/>
  <c r="AM48" i="1" s="1"/>
  <c r="AG49" i="1"/>
  <c r="AK49" i="1" s="1"/>
  <c r="AH49" i="1"/>
  <c r="AL49" i="1" s="1"/>
  <c r="AI49" i="1"/>
  <c r="AM49" i="1" s="1"/>
  <c r="AG50" i="1"/>
  <c r="AK50" i="1" s="1"/>
  <c r="AH50" i="1"/>
  <c r="AL50" i="1" s="1"/>
  <c r="AI50" i="1"/>
  <c r="AM50" i="1" s="1"/>
  <c r="AG51" i="1"/>
  <c r="AK51" i="1" s="1"/>
  <c r="AH51" i="1"/>
  <c r="AL51" i="1" s="1"/>
  <c r="AI51" i="1"/>
  <c r="AM51" i="1" s="1"/>
  <c r="AG52" i="1"/>
  <c r="AK52" i="1" s="1"/>
  <c r="AH52" i="1"/>
  <c r="AL52" i="1" s="1"/>
  <c r="AI52" i="1"/>
  <c r="AM52" i="1" s="1"/>
  <c r="AG53" i="1"/>
  <c r="AK53" i="1" s="1"/>
  <c r="AH53" i="1"/>
  <c r="AL53" i="1" s="1"/>
  <c r="AI53" i="1"/>
  <c r="AM53" i="1" s="1"/>
  <c r="AG54" i="1"/>
  <c r="AK54" i="1" s="1"/>
  <c r="AH54" i="1"/>
  <c r="AL54" i="1" s="1"/>
  <c r="AI54" i="1"/>
  <c r="AM54" i="1" s="1"/>
  <c r="AG55" i="1"/>
  <c r="AK55" i="1" s="1"/>
  <c r="AH55" i="1"/>
  <c r="AL55" i="1" s="1"/>
  <c r="AI55" i="1"/>
  <c r="AM55" i="1" s="1"/>
  <c r="AG56" i="1"/>
  <c r="AK56" i="1" s="1"/>
  <c r="AH56" i="1"/>
  <c r="AL56" i="1" s="1"/>
  <c r="AI56" i="1"/>
  <c r="AM56" i="1" s="1"/>
  <c r="AG57" i="1"/>
  <c r="AK57" i="1" s="1"/>
  <c r="AH57" i="1"/>
  <c r="AL57" i="1" s="1"/>
  <c r="AI57" i="1"/>
  <c r="AM57" i="1" s="1"/>
  <c r="AG58" i="1"/>
  <c r="AK58" i="1" s="1"/>
  <c r="AH58" i="1"/>
  <c r="AL58" i="1" s="1"/>
  <c r="AI58" i="1"/>
  <c r="AM58" i="1" s="1"/>
  <c r="AG59" i="1"/>
  <c r="AK59" i="1" s="1"/>
  <c r="AH59" i="1"/>
  <c r="AL59" i="1" s="1"/>
  <c r="AI59" i="1"/>
  <c r="AM59" i="1" s="1"/>
  <c r="AG60" i="1"/>
  <c r="AK60" i="1" s="1"/>
  <c r="AH60" i="1"/>
  <c r="AL60" i="1" s="1"/>
  <c r="AI60" i="1"/>
  <c r="AM60" i="1" s="1"/>
  <c r="AG61" i="1"/>
  <c r="AK61" i="1" s="1"/>
  <c r="AH61" i="1"/>
  <c r="AL61" i="1" s="1"/>
  <c r="AI61" i="1"/>
  <c r="AM61" i="1" s="1"/>
  <c r="AG62" i="1"/>
  <c r="AK62" i="1" s="1"/>
  <c r="AH62" i="1"/>
  <c r="AL62" i="1" s="1"/>
  <c r="AI62" i="1"/>
  <c r="AM62" i="1" s="1"/>
  <c r="AG63" i="1"/>
  <c r="AK63" i="1" s="1"/>
  <c r="AH63" i="1"/>
  <c r="AL63" i="1" s="1"/>
  <c r="AI63" i="1"/>
  <c r="AM63" i="1" s="1"/>
  <c r="AG64" i="1"/>
  <c r="AK64" i="1" s="1"/>
  <c r="AH64" i="1"/>
  <c r="AL64" i="1" s="1"/>
  <c r="AI64" i="1"/>
  <c r="AM64" i="1" s="1"/>
  <c r="AG65" i="1"/>
  <c r="AK65" i="1" s="1"/>
  <c r="AH65" i="1"/>
  <c r="AL65" i="1" s="1"/>
  <c r="AI65" i="1"/>
  <c r="AM65" i="1" s="1"/>
  <c r="AG66" i="1"/>
  <c r="AK66" i="1" s="1"/>
  <c r="AH66" i="1"/>
  <c r="AL66" i="1" s="1"/>
  <c r="AI66" i="1"/>
  <c r="AM66" i="1" s="1"/>
  <c r="AG67" i="1"/>
  <c r="AK67" i="1" s="1"/>
  <c r="AH67" i="1"/>
  <c r="AL67" i="1" s="1"/>
  <c r="AI67" i="1"/>
  <c r="AM67" i="1" s="1"/>
  <c r="AG68" i="1"/>
  <c r="AK68" i="1" s="1"/>
  <c r="AH68" i="1"/>
  <c r="AL68" i="1" s="1"/>
  <c r="AI68" i="1"/>
  <c r="AM68" i="1" s="1"/>
  <c r="AG69" i="1"/>
  <c r="AK69" i="1" s="1"/>
  <c r="AH69" i="1"/>
  <c r="AL69" i="1" s="1"/>
  <c r="AI69" i="1"/>
  <c r="AM69" i="1" s="1"/>
  <c r="AG70" i="1"/>
  <c r="AK70" i="1" s="1"/>
  <c r="AH70" i="1"/>
  <c r="AL70" i="1" s="1"/>
  <c r="AI70" i="1"/>
  <c r="AM70" i="1" s="1"/>
  <c r="AG71" i="1"/>
  <c r="AK71" i="1" s="1"/>
  <c r="AH71" i="1"/>
  <c r="AL71" i="1" s="1"/>
  <c r="AI71" i="1"/>
  <c r="AM71" i="1" s="1"/>
  <c r="AG72" i="1"/>
  <c r="AK72" i="1" s="1"/>
  <c r="AH72" i="1"/>
  <c r="AL72" i="1" s="1"/>
  <c r="AI72" i="1"/>
  <c r="AM72" i="1" s="1"/>
  <c r="AG73" i="1"/>
  <c r="AK73" i="1" s="1"/>
  <c r="AH73" i="1"/>
  <c r="AL73" i="1" s="1"/>
  <c r="AI73" i="1"/>
  <c r="AM73" i="1" s="1"/>
  <c r="AG74" i="1"/>
  <c r="AK74" i="1" s="1"/>
  <c r="AH74" i="1"/>
  <c r="AL74" i="1" s="1"/>
  <c r="AI74" i="1"/>
  <c r="AM74" i="1" s="1"/>
  <c r="AG75" i="1"/>
  <c r="AK75" i="1" s="1"/>
  <c r="AH75" i="1"/>
  <c r="AL75" i="1" s="1"/>
  <c r="AI75" i="1"/>
  <c r="AM75" i="1" s="1"/>
  <c r="AG76" i="1"/>
  <c r="AK76" i="1" s="1"/>
  <c r="AH76" i="1"/>
  <c r="AL76" i="1" s="1"/>
  <c r="AI76" i="1"/>
  <c r="AM76" i="1" s="1"/>
  <c r="AG77" i="1"/>
  <c r="AK77" i="1" s="1"/>
  <c r="AH77" i="1"/>
  <c r="AL77" i="1" s="1"/>
  <c r="AI77" i="1"/>
  <c r="AM77" i="1" s="1"/>
  <c r="AG78" i="1"/>
  <c r="AK78" i="1" s="1"/>
  <c r="AH78" i="1"/>
  <c r="AL78" i="1" s="1"/>
  <c r="AI78" i="1"/>
  <c r="AM78" i="1" s="1"/>
  <c r="AG79" i="1"/>
  <c r="AK79" i="1" s="1"/>
  <c r="AH79" i="1"/>
  <c r="AL79" i="1" s="1"/>
  <c r="AI79" i="1"/>
  <c r="AM79" i="1" s="1"/>
  <c r="AG80" i="1"/>
  <c r="AK80" i="1" s="1"/>
  <c r="AH80" i="1"/>
  <c r="AL80" i="1" s="1"/>
  <c r="AI80" i="1"/>
  <c r="AM80" i="1" s="1"/>
  <c r="AG81" i="1"/>
  <c r="AK81" i="1" s="1"/>
  <c r="AH81" i="1"/>
  <c r="AL81" i="1" s="1"/>
  <c r="AI81" i="1"/>
  <c r="AM81" i="1" s="1"/>
  <c r="AG82" i="1"/>
  <c r="AK82" i="1" s="1"/>
  <c r="AH82" i="1"/>
  <c r="AL82" i="1" s="1"/>
  <c r="AI82" i="1"/>
  <c r="AM82" i="1" s="1"/>
  <c r="AG83" i="1"/>
  <c r="AK83" i="1" s="1"/>
  <c r="AH83" i="1"/>
  <c r="AL83" i="1" s="1"/>
  <c r="AI83" i="1"/>
  <c r="AM83" i="1" s="1"/>
  <c r="AG84" i="1"/>
  <c r="AK84" i="1" s="1"/>
  <c r="AH84" i="1"/>
  <c r="AL84" i="1" s="1"/>
  <c r="AI84" i="1"/>
  <c r="AM84" i="1" s="1"/>
  <c r="AG85" i="1"/>
  <c r="AK85" i="1" s="1"/>
  <c r="AH85" i="1"/>
  <c r="AL85" i="1" s="1"/>
  <c r="AI85" i="1"/>
  <c r="AM85" i="1" s="1"/>
  <c r="AG86" i="1"/>
  <c r="AK86" i="1" s="1"/>
  <c r="AH86" i="1"/>
  <c r="AL86" i="1" s="1"/>
  <c r="AI86" i="1"/>
  <c r="AM86" i="1" s="1"/>
  <c r="AG87" i="1"/>
  <c r="AK87" i="1" s="1"/>
  <c r="AH87" i="1"/>
  <c r="AL87" i="1" s="1"/>
  <c r="AI87" i="1"/>
  <c r="AM87" i="1" s="1"/>
  <c r="AG88" i="1"/>
  <c r="AK88" i="1" s="1"/>
  <c r="AH88" i="1"/>
  <c r="AL88" i="1" s="1"/>
  <c r="AI88" i="1"/>
  <c r="AM88" i="1" s="1"/>
  <c r="AG89" i="1"/>
  <c r="AK89" i="1" s="1"/>
  <c r="AH89" i="1"/>
  <c r="AL89" i="1" s="1"/>
  <c r="AI89" i="1"/>
  <c r="AM89" i="1" s="1"/>
  <c r="AG90" i="1"/>
  <c r="AK90" i="1" s="1"/>
  <c r="AH90" i="1"/>
  <c r="AL90" i="1" s="1"/>
  <c r="AI90" i="1"/>
  <c r="AM90" i="1" s="1"/>
  <c r="AG91" i="1"/>
  <c r="AK91" i="1" s="1"/>
  <c r="AH91" i="1"/>
  <c r="AL91" i="1" s="1"/>
  <c r="AI91" i="1"/>
  <c r="AM91" i="1" s="1"/>
  <c r="AG92" i="1"/>
  <c r="AK92" i="1" s="1"/>
  <c r="AH92" i="1"/>
  <c r="AL92" i="1" s="1"/>
  <c r="AI92" i="1"/>
  <c r="AM92" i="1" s="1"/>
  <c r="AG93" i="1"/>
  <c r="AK93" i="1" s="1"/>
  <c r="AH93" i="1"/>
  <c r="AL93" i="1" s="1"/>
  <c r="AI93" i="1"/>
  <c r="AM93" i="1" s="1"/>
  <c r="AG94" i="1"/>
  <c r="AK94" i="1" s="1"/>
  <c r="AH94" i="1"/>
  <c r="AL94" i="1" s="1"/>
  <c r="AI94" i="1"/>
  <c r="AM94" i="1" s="1"/>
  <c r="AG95" i="1"/>
  <c r="AK95" i="1" s="1"/>
  <c r="AH95" i="1"/>
  <c r="AL95" i="1" s="1"/>
  <c r="AI95" i="1"/>
  <c r="AM95" i="1" s="1"/>
  <c r="AG96" i="1"/>
  <c r="AK96" i="1" s="1"/>
  <c r="AH96" i="1"/>
  <c r="AL96" i="1" s="1"/>
  <c r="AI96" i="1"/>
  <c r="AM96" i="1" s="1"/>
  <c r="AG97" i="1"/>
  <c r="AK97" i="1" s="1"/>
  <c r="AH97" i="1"/>
  <c r="AL97" i="1" s="1"/>
  <c r="AI97" i="1"/>
  <c r="AM97" i="1" s="1"/>
  <c r="AG98" i="1"/>
  <c r="AK98" i="1" s="1"/>
  <c r="AH98" i="1"/>
  <c r="AL98" i="1" s="1"/>
  <c r="AI98" i="1"/>
  <c r="AM98" i="1" s="1"/>
  <c r="AG99" i="1"/>
  <c r="AK99" i="1" s="1"/>
  <c r="AH99" i="1"/>
  <c r="AL99" i="1" s="1"/>
  <c r="AI99" i="1"/>
  <c r="AM99" i="1" s="1"/>
  <c r="AG100" i="1"/>
  <c r="AK100" i="1" s="1"/>
  <c r="AH100" i="1"/>
  <c r="AL100" i="1" s="1"/>
  <c r="AI100" i="1"/>
  <c r="AM100" i="1" s="1"/>
  <c r="AG101" i="1"/>
  <c r="AK101" i="1" s="1"/>
  <c r="AH101" i="1"/>
  <c r="AL101" i="1" s="1"/>
  <c r="AI101" i="1"/>
  <c r="AM101" i="1" s="1"/>
  <c r="AG102" i="1"/>
  <c r="AK102" i="1" s="1"/>
  <c r="AH102" i="1"/>
  <c r="AL102" i="1" s="1"/>
  <c r="AI102" i="1"/>
  <c r="AM102" i="1" s="1"/>
  <c r="AG103" i="1"/>
  <c r="AK103" i="1" s="1"/>
  <c r="AH103" i="1"/>
  <c r="AL103" i="1" s="1"/>
  <c r="AI103" i="1"/>
  <c r="AM103" i="1" s="1"/>
  <c r="AG104" i="1"/>
  <c r="AK104" i="1" s="1"/>
  <c r="AH104" i="1"/>
  <c r="AL104" i="1" s="1"/>
  <c r="AI104" i="1"/>
  <c r="AM104" i="1" s="1"/>
  <c r="AG105" i="1"/>
  <c r="AK105" i="1" s="1"/>
  <c r="AH105" i="1"/>
  <c r="AL105" i="1" s="1"/>
  <c r="AI105" i="1"/>
  <c r="AM105" i="1" s="1"/>
  <c r="AG106" i="1"/>
  <c r="AK106" i="1" s="1"/>
  <c r="AH106" i="1"/>
  <c r="AL106" i="1" s="1"/>
  <c r="AI106" i="1"/>
  <c r="AM106" i="1" s="1"/>
  <c r="AG107" i="1"/>
  <c r="AK107" i="1" s="1"/>
  <c r="AH107" i="1"/>
  <c r="AL107" i="1" s="1"/>
  <c r="AI107" i="1"/>
  <c r="AM107" i="1" s="1"/>
  <c r="AG108" i="1"/>
  <c r="AK108" i="1" s="1"/>
  <c r="AH108" i="1"/>
  <c r="AL108" i="1" s="1"/>
  <c r="AI108" i="1"/>
  <c r="AM108" i="1" s="1"/>
  <c r="AG109" i="1"/>
  <c r="AK109" i="1" s="1"/>
  <c r="AH109" i="1"/>
  <c r="AL109" i="1" s="1"/>
  <c r="AI109" i="1"/>
  <c r="AM109" i="1" s="1"/>
  <c r="AG110" i="1"/>
  <c r="AK110" i="1" s="1"/>
  <c r="AH110" i="1"/>
  <c r="AL110" i="1" s="1"/>
  <c r="AI110" i="1"/>
  <c r="AM110" i="1" s="1"/>
  <c r="AG111" i="1"/>
  <c r="AK111" i="1" s="1"/>
  <c r="AH111" i="1"/>
  <c r="AL111" i="1" s="1"/>
  <c r="AI111" i="1"/>
  <c r="AM111" i="1" s="1"/>
  <c r="AG112" i="1"/>
  <c r="AK112" i="1" s="1"/>
  <c r="AH112" i="1"/>
  <c r="AL112" i="1" s="1"/>
  <c r="AI112" i="1"/>
  <c r="AM112" i="1" s="1"/>
  <c r="AG113" i="1"/>
  <c r="AK113" i="1" s="1"/>
  <c r="AH113" i="1"/>
  <c r="AL113" i="1" s="1"/>
  <c r="AI113" i="1"/>
  <c r="AM113" i="1" s="1"/>
  <c r="AG114" i="1"/>
  <c r="AK114" i="1" s="1"/>
  <c r="AH114" i="1"/>
  <c r="AL114" i="1" s="1"/>
  <c r="AI114" i="1"/>
  <c r="AM114" i="1" s="1"/>
  <c r="AG115" i="1"/>
  <c r="AK115" i="1" s="1"/>
  <c r="AH115" i="1"/>
  <c r="AL115" i="1" s="1"/>
  <c r="AI115" i="1"/>
  <c r="AM115" i="1" s="1"/>
  <c r="AG116" i="1"/>
  <c r="AK116" i="1" s="1"/>
  <c r="AH116" i="1"/>
  <c r="AL116" i="1" s="1"/>
  <c r="AI116" i="1"/>
  <c r="AM116" i="1" s="1"/>
  <c r="AG117" i="1"/>
  <c r="AK117" i="1" s="1"/>
  <c r="AH117" i="1"/>
  <c r="AL117" i="1" s="1"/>
  <c r="AI117" i="1"/>
  <c r="AM117" i="1" s="1"/>
  <c r="AG118" i="1"/>
  <c r="AK118" i="1" s="1"/>
  <c r="AH118" i="1"/>
  <c r="AL118" i="1" s="1"/>
  <c r="AI118" i="1"/>
  <c r="AM118" i="1" s="1"/>
  <c r="AG119" i="1"/>
  <c r="AK119" i="1" s="1"/>
  <c r="AH119" i="1"/>
  <c r="AL119" i="1" s="1"/>
  <c r="AI119" i="1"/>
  <c r="AM119" i="1" s="1"/>
  <c r="AG120" i="1"/>
  <c r="AK120" i="1" s="1"/>
  <c r="AH120" i="1"/>
  <c r="AL120" i="1" s="1"/>
  <c r="AI120" i="1"/>
  <c r="AM120" i="1" s="1"/>
  <c r="AG121" i="1"/>
  <c r="AK121" i="1" s="1"/>
  <c r="AH121" i="1"/>
  <c r="AL121" i="1" s="1"/>
  <c r="AI121" i="1"/>
  <c r="AM121" i="1" s="1"/>
  <c r="AG122" i="1"/>
  <c r="AK122" i="1" s="1"/>
  <c r="AH122" i="1"/>
  <c r="AL122" i="1" s="1"/>
  <c r="AI122" i="1"/>
  <c r="AM122" i="1" s="1"/>
  <c r="AG123" i="1"/>
  <c r="AK123" i="1" s="1"/>
  <c r="AH123" i="1"/>
  <c r="AL123" i="1" s="1"/>
  <c r="AI123" i="1"/>
  <c r="AM123" i="1" s="1"/>
  <c r="AG124" i="1"/>
  <c r="AK124" i="1" s="1"/>
  <c r="AH124" i="1"/>
  <c r="AL124" i="1" s="1"/>
  <c r="AI124" i="1"/>
  <c r="AM124" i="1" s="1"/>
  <c r="AG125" i="1"/>
  <c r="AK125" i="1" s="1"/>
  <c r="AH125" i="1"/>
  <c r="AL125" i="1" s="1"/>
  <c r="AI125" i="1"/>
  <c r="AM125" i="1" s="1"/>
  <c r="AG126" i="1"/>
  <c r="AK126" i="1" s="1"/>
  <c r="AH126" i="1"/>
  <c r="AL126" i="1" s="1"/>
  <c r="AI126" i="1"/>
  <c r="AM126" i="1" s="1"/>
  <c r="AG127" i="1"/>
  <c r="AK127" i="1" s="1"/>
  <c r="AH127" i="1"/>
  <c r="AL127" i="1" s="1"/>
  <c r="AI127" i="1"/>
  <c r="AM127" i="1" s="1"/>
  <c r="AG128" i="1"/>
  <c r="AK128" i="1" s="1"/>
  <c r="AH128" i="1"/>
  <c r="AL128" i="1" s="1"/>
  <c r="AI128" i="1"/>
  <c r="AM128" i="1" s="1"/>
  <c r="AG129" i="1"/>
  <c r="AK129" i="1" s="1"/>
  <c r="AH129" i="1"/>
  <c r="AL129" i="1" s="1"/>
  <c r="AI129" i="1"/>
  <c r="AM129" i="1" s="1"/>
  <c r="AG130" i="1"/>
  <c r="AK130" i="1" s="1"/>
  <c r="AH130" i="1"/>
  <c r="AL130" i="1" s="1"/>
  <c r="AI130" i="1"/>
  <c r="AM130" i="1" s="1"/>
  <c r="AG131" i="1"/>
  <c r="AK131" i="1" s="1"/>
  <c r="AH131" i="1"/>
  <c r="AL131" i="1" s="1"/>
  <c r="AI131" i="1"/>
  <c r="AM131" i="1" s="1"/>
  <c r="AG132" i="1"/>
  <c r="AK132" i="1" s="1"/>
  <c r="AH132" i="1"/>
  <c r="AL132" i="1" s="1"/>
  <c r="AI132" i="1"/>
  <c r="AM132" i="1" s="1"/>
  <c r="AG133" i="1"/>
  <c r="AK133" i="1" s="1"/>
  <c r="AH133" i="1"/>
  <c r="AL133" i="1" s="1"/>
  <c r="AI133" i="1"/>
  <c r="AM133" i="1" s="1"/>
  <c r="AG134" i="1"/>
  <c r="AK134" i="1" s="1"/>
  <c r="AH134" i="1"/>
  <c r="AL134" i="1" s="1"/>
  <c r="AI134" i="1"/>
  <c r="AM134" i="1" s="1"/>
  <c r="AG135" i="1"/>
  <c r="AK135" i="1" s="1"/>
  <c r="AH135" i="1"/>
  <c r="AL135" i="1" s="1"/>
  <c r="AI135" i="1"/>
  <c r="AM135" i="1" s="1"/>
  <c r="AG136" i="1"/>
  <c r="AK136" i="1" s="1"/>
  <c r="AH136" i="1"/>
  <c r="AL136" i="1" s="1"/>
  <c r="AI136" i="1"/>
  <c r="AM136" i="1" s="1"/>
  <c r="AG137" i="1"/>
  <c r="AK137" i="1" s="1"/>
  <c r="AH137" i="1"/>
  <c r="AL137" i="1" s="1"/>
  <c r="AI137" i="1"/>
  <c r="AM137" i="1" s="1"/>
  <c r="AG138" i="1"/>
  <c r="AK138" i="1" s="1"/>
  <c r="AH138" i="1"/>
  <c r="AL138" i="1" s="1"/>
  <c r="AI138" i="1"/>
  <c r="AM138" i="1" s="1"/>
  <c r="AG139" i="1"/>
  <c r="AK139" i="1" s="1"/>
  <c r="AH139" i="1"/>
  <c r="AL139" i="1" s="1"/>
  <c r="AI139" i="1"/>
  <c r="AM139" i="1" s="1"/>
  <c r="AG140" i="1"/>
  <c r="AK140" i="1" s="1"/>
  <c r="AH140" i="1"/>
  <c r="AL140" i="1" s="1"/>
  <c r="AI140" i="1"/>
  <c r="AM140" i="1" s="1"/>
  <c r="AG141" i="1"/>
  <c r="AK141" i="1" s="1"/>
  <c r="AH141" i="1"/>
  <c r="AL141" i="1" s="1"/>
  <c r="AI141" i="1"/>
  <c r="AM141" i="1" s="1"/>
  <c r="AG142" i="1"/>
  <c r="AK142" i="1" s="1"/>
  <c r="AH142" i="1"/>
  <c r="AL142" i="1" s="1"/>
  <c r="AI142" i="1"/>
  <c r="AM142" i="1" s="1"/>
  <c r="AG143" i="1"/>
  <c r="AK143" i="1" s="1"/>
  <c r="AH143" i="1"/>
  <c r="AL143" i="1" s="1"/>
  <c r="AI143" i="1"/>
  <c r="AM143" i="1" s="1"/>
  <c r="AG144" i="1"/>
  <c r="AK144" i="1" s="1"/>
  <c r="AH144" i="1"/>
  <c r="AL144" i="1" s="1"/>
  <c r="AI144" i="1"/>
  <c r="AM144" i="1" s="1"/>
  <c r="AG145" i="1"/>
  <c r="AK145" i="1" s="1"/>
  <c r="AH145" i="1"/>
  <c r="AL145" i="1" s="1"/>
  <c r="AI145" i="1"/>
  <c r="AM145" i="1" s="1"/>
  <c r="AG146" i="1"/>
  <c r="AK146" i="1" s="1"/>
  <c r="AH146" i="1"/>
  <c r="AL146" i="1" s="1"/>
  <c r="AI146" i="1"/>
  <c r="AM146" i="1" s="1"/>
  <c r="AG147" i="1"/>
  <c r="AK147" i="1" s="1"/>
  <c r="AH147" i="1"/>
  <c r="AL147" i="1" s="1"/>
  <c r="AI147" i="1"/>
  <c r="AM147" i="1" s="1"/>
  <c r="AG148" i="1"/>
  <c r="AK148" i="1" s="1"/>
  <c r="AH148" i="1"/>
  <c r="AL148" i="1" s="1"/>
  <c r="AI148" i="1"/>
  <c r="AM148" i="1" s="1"/>
  <c r="AG149" i="1"/>
  <c r="AK149" i="1" s="1"/>
  <c r="AH149" i="1"/>
  <c r="AL149" i="1" s="1"/>
  <c r="AI149" i="1"/>
  <c r="AM149" i="1" s="1"/>
  <c r="AG150" i="1"/>
  <c r="AK150" i="1" s="1"/>
  <c r="AH150" i="1"/>
  <c r="AL150" i="1" s="1"/>
  <c r="AI150" i="1"/>
  <c r="AM150" i="1" s="1"/>
  <c r="AG151" i="1"/>
  <c r="AK151" i="1" s="1"/>
  <c r="AH151" i="1"/>
  <c r="AL151" i="1" s="1"/>
  <c r="AI151" i="1"/>
  <c r="AM151" i="1" s="1"/>
  <c r="AG152" i="1"/>
  <c r="AK152" i="1" s="1"/>
  <c r="AH152" i="1"/>
  <c r="AL152" i="1" s="1"/>
  <c r="AI152" i="1"/>
  <c r="AM152" i="1" s="1"/>
  <c r="AG153" i="1"/>
  <c r="AK153" i="1" s="1"/>
  <c r="AH153" i="1"/>
  <c r="AL153" i="1" s="1"/>
  <c r="AI153" i="1"/>
  <c r="AM153" i="1" s="1"/>
  <c r="AG154" i="1"/>
  <c r="AK154" i="1" s="1"/>
  <c r="AH154" i="1"/>
  <c r="AL154" i="1" s="1"/>
  <c r="AI154" i="1"/>
  <c r="AM154" i="1" s="1"/>
  <c r="AG155" i="1"/>
  <c r="AK155" i="1" s="1"/>
  <c r="AH155" i="1"/>
  <c r="AL155" i="1" s="1"/>
  <c r="AI155" i="1"/>
  <c r="AM155" i="1" s="1"/>
  <c r="AG156" i="1"/>
  <c r="AK156" i="1" s="1"/>
  <c r="AH156" i="1"/>
  <c r="AL156" i="1" s="1"/>
  <c r="AI156" i="1"/>
  <c r="AM156" i="1" s="1"/>
  <c r="AG157" i="1"/>
  <c r="AK157" i="1" s="1"/>
  <c r="AH157" i="1"/>
  <c r="AL157" i="1" s="1"/>
  <c r="AI157" i="1"/>
  <c r="AM157" i="1" s="1"/>
  <c r="AG158" i="1"/>
  <c r="AK158" i="1" s="1"/>
  <c r="AH158" i="1"/>
  <c r="AL158" i="1" s="1"/>
  <c r="AI158" i="1"/>
  <c r="AM158" i="1" s="1"/>
  <c r="AG159" i="1"/>
  <c r="AK159" i="1" s="1"/>
  <c r="AH159" i="1"/>
  <c r="AL159" i="1" s="1"/>
  <c r="AI159" i="1"/>
  <c r="AM159" i="1" s="1"/>
  <c r="AG160" i="1"/>
  <c r="AK160" i="1" s="1"/>
  <c r="AH160" i="1"/>
  <c r="AL160" i="1" s="1"/>
  <c r="AI160" i="1"/>
  <c r="AM160" i="1" s="1"/>
  <c r="AG161" i="1"/>
  <c r="AK161" i="1" s="1"/>
  <c r="AH161" i="1"/>
  <c r="AL161" i="1" s="1"/>
  <c r="AI161" i="1"/>
  <c r="AM161" i="1" s="1"/>
  <c r="AG162" i="1"/>
  <c r="AK162" i="1" s="1"/>
  <c r="AH162" i="1"/>
  <c r="AL162" i="1" s="1"/>
  <c r="AI162" i="1"/>
  <c r="AM162" i="1" s="1"/>
  <c r="AG163" i="1"/>
  <c r="AK163" i="1" s="1"/>
  <c r="AH163" i="1"/>
  <c r="AL163" i="1" s="1"/>
  <c r="AI163" i="1"/>
  <c r="AM163" i="1" s="1"/>
  <c r="AG164" i="1"/>
  <c r="AK164" i="1" s="1"/>
  <c r="AH164" i="1"/>
  <c r="AL164" i="1" s="1"/>
  <c r="AI164" i="1"/>
  <c r="AM164" i="1" s="1"/>
  <c r="AG165" i="1"/>
  <c r="AK165" i="1" s="1"/>
  <c r="AH165" i="1"/>
  <c r="AL165" i="1" s="1"/>
  <c r="AI165" i="1"/>
  <c r="AM165" i="1" s="1"/>
  <c r="AG166" i="1"/>
  <c r="AK166" i="1" s="1"/>
  <c r="AH166" i="1"/>
  <c r="AL166" i="1" s="1"/>
  <c r="AI166" i="1"/>
  <c r="AM166" i="1" s="1"/>
  <c r="AG167" i="1"/>
  <c r="AK167" i="1" s="1"/>
  <c r="AH167" i="1"/>
  <c r="AL167" i="1" s="1"/>
  <c r="AI167" i="1"/>
  <c r="AM167" i="1" s="1"/>
  <c r="AG168" i="1"/>
  <c r="AK168" i="1" s="1"/>
  <c r="AH168" i="1"/>
  <c r="AL168" i="1" s="1"/>
  <c r="AI168" i="1"/>
  <c r="AM168" i="1" s="1"/>
  <c r="AG169" i="1"/>
  <c r="AK169" i="1" s="1"/>
  <c r="AH169" i="1"/>
  <c r="AL169" i="1" s="1"/>
  <c r="AI169" i="1"/>
  <c r="AM169" i="1" s="1"/>
  <c r="AG170" i="1"/>
  <c r="AK170" i="1" s="1"/>
  <c r="AH170" i="1"/>
  <c r="AL170" i="1" s="1"/>
  <c r="AI170" i="1"/>
  <c r="AM170" i="1" s="1"/>
  <c r="AG171" i="1"/>
  <c r="AK171" i="1" s="1"/>
  <c r="AH171" i="1"/>
  <c r="AL171" i="1" s="1"/>
  <c r="AI171" i="1"/>
  <c r="AM171" i="1" s="1"/>
  <c r="AG172" i="1"/>
  <c r="AK172" i="1" s="1"/>
  <c r="AH172" i="1"/>
  <c r="AL172" i="1" s="1"/>
  <c r="AI172" i="1"/>
  <c r="AM172" i="1" s="1"/>
  <c r="AG173" i="1"/>
  <c r="AK173" i="1" s="1"/>
  <c r="AH173" i="1"/>
  <c r="AL173" i="1" s="1"/>
  <c r="AI173" i="1"/>
  <c r="AM173" i="1" s="1"/>
  <c r="AG174" i="1"/>
  <c r="AK174" i="1" s="1"/>
  <c r="AH174" i="1"/>
  <c r="AL174" i="1" s="1"/>
  <c r="AI174" i="1"/>
  <c r="AM174" i="1" s="1"/>
  <c r="AG175" i="1"/>
  <c r="AK175" i="1" s="1"/>
  <c r="AH175" i="1"/>
  <c r="AL175" i="1" s="1"/>
  <c r="AI175" i="1"/>
  <c r="AM175" i="1" s="1"/>
  <c r="AG176" i="1"/>
  <c r="AK176" i="1" s="1"/>
  <c r="AH176" i="1"/>
  <c r="AL176" i="1" s="1"/>
  <c r="AI176" i="1"/>
  <c r="AM176" i="1" s="1"/>
  <c r="AG177" i="1"/>
  <c r="AK177" i="1" s="1"/>
  <c r="AH177" i="1"/>
  <c r="AL177" i="1" s="1"/>
  <c r="AI177" i="1"/>
  <c r="AM177" i="1" s="1"/>
  <c r="AG178" i="1"/>
  <c r="AK178" i="1" s="1"/>
  <c r="AH178" i="1"/>
  <c r="AL178" i="1" s="1"/>
  <c r="AI178" i="1"/>
  <c r="AM178" i="1" s="1"/>
  <c r="AG179" i="1"/>
  <c r="AK179" i="1" s="1"/>
  <c r="AH179" i="1"/>
  <c r="AL179" i="1" s="1"/>
  <c r="AI179" i="1"/>
  <c r="AM179" i="1" s="1"/>
  <c r="AG180" i="1"/>
  <c r="AK180" i="1" s="1"/>
  <c r="AH180" i="1"/>
  <c r="AL180" i="1" s="1"/>
  <c r="AI180" i="1"/>
  <c r="AM180" i="1" s="1"/>
  <c r="AG181" i="1"/>
  <c r="AK181" i="1" s="1"/>
  <c r="AH181" i="1"/>
  <c r="AL181" i="1" s="1"/>
  <c r="AI181" i="1"/>
  <c r="AM181" i="1" s="1"/>
  <c r="AG182" i="1"/>
  <c r="AK182" i="1" s="1"/>
  <c r="AH182" i="1"/>
  <c r="AL182" i="1" s="1"/>
  <c r="AI182" i="1"/>
  <c r="AM182" i="1" s="1"/>
  <c r="AG183" i="1"/>
  <c r="AK183" i="1" s="1"/>
  <c r="AH183" i="1"/>
  <c r="AL183" i="1" s="1"/>
  <c r="AI183" i="1"/>
  <c r="AM183" i="1" s="1"/>
  <c r="AG184" i="1"/>
  <c r="AK184" i="1" s="1"/>
  <c r="AH184" i="1"/>
  <c r="AL184" i="1" s="1"/>
  <c r="AI184" i="1"/>
  <c r="AM184" i="1" s="1"/>
  <c r="AG185" i="1"/>
  <c r="AK185" i="1" s="1"/>
  <c r="AH185" i="1"/>
  <c r="AL185" i="1" s="1"/>
  <c r="AI185" i="1"/>
  <c r="AM185" i="1" s="1"/>
  <c r="AG186" i="1"/>
  <c r="AK186" i="1" s="1"/>
  <c r="AH186" i="1"/>
  <c r="AL186" i="1" s="1"/>
  <c r="AI186" i="1"/>
  <c r="AM186" i="1" s="1"/>
  <c r="AG187" i="1"/>
  <c r="AK187" i="1" s="1"/>
  <c r="AH187" i="1"/>
  <c r="AL187" i="1" s="1"/>
  <c r="AI187" i="1"/>
  <c r="AM187" i="1" s="1"/>
  <c r="AG188" i="1"/>
  <c r="AK188" i="1" s="1"/>
  <c r="AH188" i="1"/>
  <c r="AL188" i="1" s="1"/>
  <c r="AI188" i="1"/>
  <c r="AM188" i="1" s="1"/>
  <c r="AG189" i="1"/>
  <c r="AK189" i="1" s="1"/>
  <c r="AH189" i="1"/>
  <c r="AL189" i="1" s="1"/>
  <c r="AI189" i="1"/>
  <c r="AM189" i="1" s="1"/>
  <c r="AG190" i="1"/>
  <c r="AK190" i="1" s="1"/>
  <c r="AH190" i="1"/>
  <c r="AL190" i="1" s="1"/>
  <c r="AI190" i="1"/>
  <c r="AM190" i="1" s="1"/>
  <c r="AG191" i="1"/>
  <c r="AK191" i="1" s="1"/>
  <c r="AH191" i="1"/>
  <c r="AL191" i="1" s="1"/>
  <c r="AI191" i="1"/>
  <c r="AM191" i="1" s="1"/>
  <c r="AG192" i="1"/>
  <c r="AK192" i="1" s="1"/>
  <c r="AH192" i="1"/>
  <c r="AL192" i="1" s="1"/>
  <c r="AI192" i="1"/>
  <c r="AM192" i="1" s="1"/>
  <c r="AG193" i="1"/>
  <c r="AK193" i="1" s="1"/>
  <c r="AH193" i="1"/>
  <c r="AL193" i="1" s="1"/>
  <c r="AI193" i="1"/>
  <c r="AM193" i="1" s="1"/>
  <c r="AG194" i="1"/>
  <c r="AK194" i="1" s="1"/>
  <c r="AH194" i="1"/>
  <c r="AL194" i="1" s="1"/>
  <c r="AI194" i="1"/>
  <c r="AM194" i="1" s="1"/>
  <c r="AG195" i="1"/>
  <c r="AK195" i="1" s="1"/>
  <c r="AH195" i="1"/>
  <c r="AL195" i="1" s="1"/>
  <c r="AI195" i="1"/>
  <c r="AM195" i="1" s="1"/>
  <c r="AG196" i="1"/>
  <c r="AK196" i="1" s="1"/>
  <c r="AH196" i="1"/>
  <c r="AL196" i="1" s="1"/>
  <c r="AI196" i="1"/>
  <c r="AM196" i="1" s="1"/>
  <c r="AG197" i="1"/>
  <c r="AK197" i="1" s="1"/>
  <c r="AH197" i="1"/>
  <c r="AL197" i="1" s="1"/>
  <c r="AI197" i="1"/>
  <c r="AM197" i="1" s="1"/>
  <c r="AG198" i="1"/>
  <c r="AK198" i="1" s="1"/>
  <c r="AH198" i="1"/>
  <c r="AL198" i="1" s="1"/>
  <c r="AI198" i="1"/>
  <c r="AM198" i="1" s="1"/>
  <c r="AG199" i="1"/>
  <c r="AK199" i="1" s="1"/>
  <c r="AH199" i="1"/>
  <c r="AL199" i="1" s="1"/>
  <c r="AI199" i="1"/>
  <c r="AM199" i="1" s="1"/>
  <c r="AG200" i="1"/>
  <c r="AK200" i="1" s="1"/>
  <c r="AH200" i="1"/>
  <c r="AL200" i="1" s="1"/>
  <c r="AI200" i="1"/>
  <c r="AM200" i="1" s="1"/>
  <c r="AG201" i="1"/>
  <c r="AK201" i="1" s="1"/>
  <c r="AH201" i="1"/>
  <c r="AL201" i="1" s="1"/>
  <c r="AI201" i="1"/>
  <c r="AM201" i="1" s="1"/>
  <c r="AG202" i="1"/>
  <c r="AK202" i="1" s="1"/>
  <c r="AH202" i="1"/>
  <c r="AL202" i="1" s="1"/>
  <c r="AI202" i="1"/>
  <c r="AM202" i="1" s="1"/>
  <c r="AG203" i="1"/>
  <c r="AK203" i="1" s="1"/>
  <c r="AH203" i="1"/>
  <c r="AL203" i="1" s="1"/>
  <c r="AI203" i="1"/>
  <c r="AM203" i="1" s="1"/>
  <c r="AG204" i="1"/>
  <c r="AK204" i="1" s="1"/>
  <c r="AH204" i="1"/>
  <c r="AL204" i="1" s="1"/>
  <c r="AI204" i="1"/>
  <c r="AM204" i="1" s="1"/>
  <c r="AG205" i="1"/>
  <c r="AK205" i="1" s="1"/>
  <c r="AH205" i="1"/>
  <c r="AL205" i="1" s="1"/>
  <c r="AI205" i="1"/>
  <c r="AM205" i="1" s="1"/>
  <c r="AG206" i="1"/>
  <c r="AK206" i="1" s="1"/>
  <c r="AH206" i="1"/>
  <c r="AL206" i="1" s="1"/>
  <c r="AI206" i="1"/>
  <c r="AM206" i="1" s="1"/>
  <c r="AG207" i="1"/>
  <c r="AK207" i="1" s="1"/>
  <c r="AH207" i="1"/>
  <c r="AL207" i="1" s="1"/>
  <c r="AI207" i="1"/>
  <c r="AM207" i="1" s="1"/>
  <c r="AG208" i="1"/>
  <c r="AK208" i="1" s="1"/>
  <c r="AH208" i="1"/>
  <c r="AL208" i="1" s="1"/>
  <c r="AI208" i="1"/>
  <c r="AM208" i="1" s="1"/>
  <c r="AG209" i="1"/>
  <c r="AK209" i="1" s="1"/>
  <c r="AH209" i="1"/>
  <c r="AL209" i="1" s="1"/>
  <c r="AI209" i="1"/>
  <c r="AM209" i="1" s="1"/>
  <c r="AG210" i="1"/>
  <c r="AK210" i="1" s="1"/>
  <c r="AH210" i="1"/>
  <c r="AL210" i="1" s="1"/>
  <c r="AI210" i="1"/>
  <c r="AM210" i="1" s="1"/>
  <c r="AG211" i="1"/>
  <c r="AK211" i="1" s="1"/>
  <c r="AH211" i="1"/>
  <c r="AL211" i="1" s="1"/>
  <c r="AI211" i="1"/>
  <c r="AM211" i="1" s="1"/>
  <c r="AG212" i="1"/>
  <c r="AK212" i="1" s="1"/>
  <c r="AH212" i="1"/>
  <c r="AL212" i="1" s="1"/>
  <c r="AI212" i="1"/>
  <c r="AM212" i="1" s="1"/>
  <c r="AG213" i="1"/>
  <c r="AK213" i="1" s="1"/>
  <c r="AH213" i="1"/>
  <c r="AL213" i="1" s="1"/>
  <c r="AI213" i="1"/>
  <c r="AM213" i="1" s="1"/>
  <c r="AG214" i="1"/>
  <c r="AK214" i="1" s="1"/>
  <c r="AH214" i="1"/>
  <c r="AL214" i="1" s="1"/>
  <c r="AI214" i="1"/>
  <c r="AM214" i="1" s="1"/>
  <c r="AG215" i="1"/>
  <c r="AK215" i="1" s="1"/>
  <c r="AH215" i="1"/>
  <c r="AL215" i="1" s="1"/>
  <c r="AI215" i="1"/>
  <c r="AM215" i="1" s="1"/>
  <c r="AG216" i="1"/>
  <c r="AK216" i="1" s="1"/>
  <c r="AH216" i="1"/>
  <c r="AL216" i="1" s="1"/>
  <c r="AI216" i="1"/>
  <c r="AM216" i="1" s="1"/>
  <c r="AG217" i="1"/>
  <c r="AK217" i="1" s="1"/>
  <c r="AH217" i="1"/>
  <c r="AL217" i="1" s="1"/>
  <c r="AI217" i="1"/>
  <c r="AM217" i="1" s="1"/>
  <c r="AG218" i="1"/>
  <c r="AK218" i="1" s="1"/>
  <c r="AH218" i="1"/>
  <c r="AL218" i="1" s="1"/>
  <c r="AI218" i="1"/>
  <c r="AM218" i="1" s="1"/>
  <c r="AG219" i="1"/>
  <c r="AK219" i="1" s="1"/>
  <c r="AH219" i="1"/>
  <c r="AL219" i="1" s="1"/>
  <c r="AI219" i="1"/>
  <c r="AM219" i="1" s="1"/>
  <c r="AG220" i="1"/>
  <c r="AK220" i="1" s="1"/>
  <c r="AH220" i="1"/>
  <c r="AL220" i="1" s="1"/>
  <c r="AI220" i="1"/>
  <c r="AM220" i="1" s="1"/>
  <c r="AG221" i="1"/>
  <c r="AK221" i="1" s="1"/>
  <c r="AH221" i="1"/>
  <c r="AL221" i="1" s="1"/>
  <c r="AI221" i="1"/>
  <c r="AM221" i="1" s="1"/>
  <c r="AG222" i="1"/>
  <c r="AK222" i="1" s="1"/>
  <c r="AH222" i="1"/>
  <c r="AL222" i="1" s="1"/>
  <c r="AI222" i="1"/>
  <c r="AM222" i="1" s="1"/>
  <c r="AG223" i="1"/>
  <c r="AK223" i="1" s="1"/>
  <c r="AH223" i="1"/>
  <c r="AL223" i="1" s="1"/>
  <c r="AI223" i="1"/>
  <c r="AM223" i="1" s="1"/>
  <c r="AG224" i="1"/>
  <c r="AK224" i="1" s="1"/>
  <c r="AH224" i="1"/>
  <c r="AL224" i="1" s="1"/>
  <c r="AI224" i="1"/>
  <c r="AM224" i="1" s="1"/>
  <c r="AG225" i="1"/>
  <c r="AK225" i="1" s="1"/>
  <c r="AH225" i="1"/>
  <c r="AL225" i="1" s="1"/>
  <c r="AI225" i="1"/>
  <c r="AM225" i="1" s="1"/>
  <c r="AG226" i="1"/>
  <c r="AK226" i="1" s="1"/>
  <c r="AH226" i="1"/>
  <c r="AL226" i="1" s="1"/>
  <c r="AI226" i="1"/>
  <c r="AM226" i="1" s="1"/>
  <c r="AG227" i="1"/>
  <c r="AK227" i="1" s="1"/>
  <c r="AH227" i="1"/>
  <c r="AL227" i="1" s="1"/>
  <c r="AI227" i="1"/>
  <c r="AM227" i="1" s="1"/>
  <c r="AG228" i="1"/>
  <c r="AK228" i="1" s="1"/>
  <c r="AH228" i="1"/>
  <c r="AL228" i="1" s="1"/>
  <c r="AI228" i="1"/>
  <c r="AM228" i="1" s="1"/>
  <c r="AG229" i="1"/>
  <c r="AK229" i="1" s="1"/>
  <c r="AH229" i="1"/>
  <c r="AL229" i="1" s="1"/>
  <c r="AI229" i="1"/>
  <c r="AM229" i="1" s="1"/>
  <c r="AG230" i="1"/>
  <c r="AK230" i="1" s="1"/>
  <c r="AH230" i="1"/>
  <c r="AL230" i="1" s="1"/>
  <c r="AI230" i="1"/>
  <c r="AM230" i="1" s="1"/>
  <c r="AG231" i="1"/>
  <c r="AK231" i="1" s="1"/>
  <c r="AH231" i="1"/>
  <c r="AL231" i="1" s="1"/>
  <c r="AI231" i="1"/>
  <c r="AM231" i="1" s="1"/>
  <c r="AG232" i="1"/>
  <c r="AK232" i="1" s="1"/>
  <c r="AH232" i="1"/>
  <c r="AL232" i="1" s="1"/>
  <c r="AI232" i="1"/>
  <c r="AM232" i="1" s="1"/>
  <c r="AG233" i="1"/>
  <c r="AK233" i="1" s="1"/>
  <c r="AH233" i="1"/>
  <c r="AL233" i="1" s="1"/>
  <c r="AI233" i="1"/>
  <c r="AM233" i="1" s="1"/>
  <c r="AG234" i="1"/>
  <c r="AK234" i="1" s="1"/>
  <c r="AH234" i="1"/>
  <c r="AL234" i="1" s="1"/>
  <c r="AI234" i="1"/>
  <c r="AM234" i="1" s="1"/>
  <c r="AG235" i="1"/>
  <c r="AK235" i="1" s="1"/>
  <c r="AH235" i="1"/>
  <c r="AL235" i="1" s="1"/>
  <c r="AI235" i="1"/>
  <c r="AM235" i="1" s="1"/>
  <c r="AG236" i="1"/>
  <c r="AK236" i="1" s="1"/>
  <c r="AH236" i="1"/>
  <c r="AL236" i="1" s="1"/>
  <c r="AI236" i="1"/>
  <c r="AM236" i="1" s="1"/>
  <c r="AG237" i="1"/>
  <c r="AK237" i="1" s="1"/>
  <c r="AH237" i="1"/>
  <c r="AL237" i="1" s="1"/>
  <c r="AI237" i="1"/>
  <c r="AM237" i="1" s="1"/>
  <c r="AG238" i="1"/>
  <c r="AK238" i="1" s="1"/>
  <c r="AH238" i="1"/>
  <c r="AL238" i="1" s="1"/>
  <c r="AI238" i="1"/>
  <c r="AM238" i="1" s="1"/>
  <c r="AG239" i="1"/>
  <c r="AK239" i="1" s="1"/>
  <c r="AH239" i="1"/>
  <c r="AL239" i="1" s="1"/>
  <c r="AI239" i="1"/>
  <c r="AM239" i="1" s="1"/>
  <c r="AG240" i="1"/>
  <c r="AK240" i="1" s="1"/>
  <c r="AH240" i="1"/>
  <c r="AL240" i="1" s="1"/>
  <c r="AI240" i="1"/>
  <c r="AM240" i="1" s="1"/>
  <c r="AG241" i="1"/>
  <c r="AK241" i="1" s="1"/>
  <c r="AH241" i="1"/>
  <c r="AL241" i="1" s="1"/>
  <c r="AI241" i="1"/>
  <c r="AM241" i="1" s="1"/>
  <c r="AG242" i="1"/>
  <c r="AK242" i="1" s="1"/>
  <c r="AH242" i="1"/>
  <c r="AL242" i="1" s="1"/>
  <c r="AI242" i="1"/>
  <c r="AM242" i="1" s="1"/>
  <c r="AG243" i="1"/>
  <c r="AK243" i="1" s="1"/>
  <c r="AH243" i="1"/>
  <c r="AL243" i="1" s="1"/>
  <c r="AI243" i="1"/>
  <c r="AM243" i="1" s="1"/>
  <c r="AG244" i="1"/>
  <c r="AK244" i="1" s="1"/>
  <c r="AH244" i="1"/>
  <c r="AL244" i="1" s="1"/>
  <c r="AI244" i="1"/>
  <c r="AM244" i="1" s="1"/>
  <c r="AG245" i="1"/>
  <c r="AK245" i="1" s="1"/>
  <c r="AH245" i="1"/>
  <c r="AL245" i="1" s="1"/>
  <c r="AI245" i="1"/>
  <c r="AM245" i="1" s="1"/>
  <c r="AG246" i="1"/>
  <c r="AK246" i="1" s="1"/>
  <c r="AH246" i="1"/>
  <c r="AL246" i="1" s="1"/>
  <c r="AI246" i="1"/>
  <c r="AM246" i="1" s="1"/>
  <c r="AG247" i="1"/>
  <c r="AK247" i="1" s="1"/>
  <c r="AH247" i="1"/>
  <c r="AL247" i="1" s="1"/>
  <c r="AI247" i="1"/>
  <c r="AM247" i="1" s="1"/>
  <c r="AG248" i="1"/>
  <c r="AK248" i="1" s="1"/>
  <c r="AH248" i="1"/>
  <c r="AL248" i="1" s="1"/>
  <c r="AI248" i="1"/>
  <c r="AM248" i="1" s="1"/>
  <c r="AG249" i="1"/>
  <c r="AK249" i="1" s="1"/>
  <c r="AH249" i="1"/>
  <c r="AL249" i="1" s="1"/>
  <c r="AI249" i="1"/>
  <c r="AM249" i="1" s="1"/>
  <c r="AG250" i="1"/>
  <c r="AK250" i="1" s="1"/>
  <c r="AH250" i="1"/>
  <c r="AL250" i="1" s="1"/>
  <c r="AI250" i="1"/>
  <c r="AM250" i="1" s="1"/>
  <c r="AG251" i="1"/>
  <c r="AK251" i="1" s="1"/>
  <c r="AH251" i="1"/>
  <c r="AL251" i="1" s="1"/>
  <c r="AI251" i="1"/>
  <c r="AM251" i="1" s="1"/>
  <c r="AG252" i="1"/>
  <c r="AK252" i="1" s="1"/>
  <c r="AH252" i="1"/>
  <c r="AL252" i="1" s="1"/>
  <c r="AI252" i="1"/>
  <c r="AM252" i="1" s="1"/>
  <c r="AG253" i="1"/>
  <c r="AK253" i="1" s="1"/>
  <c r="AH253" i="1"/>
  <c r="AL253" i="1" s="1"/>
  <c r="AI253" i="1"/>
  <c r="AM253" i="1" s="1"/>
  <c r="AG254" i="1"/>
  <c r="AK254" i="1" s="1"/>
  <c r="AH254" i="1"/>
  <c r="AL254" i="1" s="1"/>
  <c r="AI254" i="1"/>
  <c r="AM254" i="1" s="1"/>
  <c r="AG255" i="1"/>
  <c r="AK255" i="1" s="1"/>
  <c r="AH255" i="1"/>
  <c r="AL255" i="1" s="1"/>
  <c r="AI255" i="1"/>
  <c r="AM255" i="1" s="1"/>
  <c r="AG256" i="1"/>
  <c r="AK256" i="1" s="1"/>
  <c r="AH256" i="1"/>
  <c r="AL256" i="1" s="1"/>
  <c r="AI256" i="1"/>
  <c r="AM256" i="1" s="1"/>
  <c r="AG257" i="1"/>
  <c r="AK257" i="1" s="1"/>
  <c r="AH257" i="1"/>
  <c r="AL257" i="1" s="1"/>
  <c r="AI257" i="1"/>
  <c r="AM257" i="1" s="1"/>
  <c r="AG258" i="1"/>
  <c r="AK258" i="1" s="1"/>
  <c r="AH258" i="1"/>
  <c r="AL258" i="1" s="1"/>
  <c r="AI258" i="1"/>
  <c r="AM258" i="1" s="1"/>
  <c r="AG259" i="1"/>
  <c r="AK259" i="1" s="1"/>
  <c r="AH259" i="1"/>
  <c r="AL259" i="1" s="1"/>
  <c r="AI259" i="1"/>
  <c r="AM259" i="1" s="1"/>
  <c r="AG260" i="1"/>
  <c r="AK260" i="1" s="1"/>
  <c r="AH260" i="1"/>
  <c r="AL260" i="1" s="1"/>
  <c r="AI260" i="1"/>
  <c r="AM260" i="1" s="1"/>
  <c r="AG261" i="1"/>
  <c r="AK261" i="1" s="1"/>
  <c r="AH261" i="1"/>
  <c r="AL261" i="1" s="1"/>
  <c r="AI261" i="1"/>
  <c r="AM261" i="1" s="1"/>
  <c r="AG262" i="1"/>
  <c r="AK262" i="1" s="1"/>
  <c r="AH262" i="1"/>
  <c r="AL262" i="1" s="1"/>
  <c r="AI262" i="1"/>
  <c r="AM262" i="1" s="1"/>
  <c r="AG263" i="1"/>
  <c r="AK263" i="1" s="1"/>
  <c r="AH263" i="1"/>
  <c r="AL263" i="1" s="1"/>
  <c r="AI263" i="1"/>
  <c r="AM263" i="1" s="1"/>
  <c r="AG264" i="1"/>
  <c r="AK264" i="1" s="1"/>
  <c r="AH264" i="1"/>
  <c r="AL264" i="1" s="1"/>
  <c r="AI264" i="1"/>
  <c r="AM264" i="1" s="1"/>
  <c r="AG265" i="1"/>
  <c r="AK265" i="1" s="1"/>
  <c r="AH265" i="1"/>
  <c r="AL265" i="1" s="1"/>
  <c r="AI265" i="1"/>
  <c r="AM265" i="1" s="1"/>
  <c r="AG266" i="1"/>
  <c r="AK266" i="1" s="1"/>
  <c r="AH266" i="1"/>
  <c r="AL266" i="1" s="1"/>
  <c r="AI266" i="1"/>
  <c r="AM266" i="1" s="1"/>
  <c r="AG267" i="1"/>
  <c r="AK267" i="1" s="1"/>
  <c r="AH267" i="1"/>
  <c r="AL267" i="1" s="1"/>
  <c r="AI267" i="1"/>
  <c r="AM267" i="1" s="1"/>
  <c r="AG268" i="1"/>
  <c r="AK268" i="1" s="1"/>
  <c r="AH268" i="1"/>
  <c r="AL268" i="1" s="1"/>
  <c r="AI268" i="1"/>
  <c r="AM268" i="1" s="1"/>
  <c r="AG269" i="1"/>
  <c r="AK269" i="1" s="1"/>
  <c r="AH269" i="1"/>
  <c r="AL269" i="1" s="1"/>
  <c r="AI269" i="1"/>
  <c r="AM269" i="1" s="1"/>
  <c r="AG270" i="1"/>
  <c r="AK270" i="1" s="1"/>
  <c r="AH270" i="1"/>
  <c r="AL270" i="1" s="1"/>
  <c r="AI270" i="1"/>
  <c r="AM270" i="1" s="1"/>
  <c r="AG271" i="1"/>
  <c r="AK271" i="1" s="1"/>
  <c r="AH271" i="1"/>
  <c r="AL271" i="1" s="1"/>
  <c r="AI271" i="1"/>
  <c r="AM271" i="1" s="1"/>
  <c r="AG272" i="1"/>
  <c r="AK272" i="1" s="1"/>
  <c r="AH272" i="1"/>
  <c r="AL272" i="1" s="1"/>
  <c r="AI272" i="1"/>
  <c r="AM272" i="1" s="1"/>
  <c r="AG273" i="1"/>
  <c r="AK273" i="1" s="1"/>
  <c r="AH273" i="1"/>
  <c r="AL273" i="1" s="1"/>
  <c r="AI273" i="1"/>
  <c r="AM273" i="1" s="1"/>
  <c r="AG274" i="1"/>
  <c r="AK274" i="1" s="1"/>
  <c r="AH274" i="1"/>
  <c r="AL274" i="1" s="1"/>
  <c r="AI274" i="1"/>
  <c r="AM274" i="1" s="1"/>
  <c r="AG275" i="1"/>
  <c r="AK275" i="1" s="1"/>
  <c r="AH275" i="1"/>
  <c r="AL275" i="1" s="1"/>
  <c r="AI275" i="1"/>
  <c r="AM275" i="1" s="1"/>
  <c r="AG276" i="1"/>
  <c r="AK276" i="1" s="1"/>
  <c r="AH276" i="1"/>
  <c r="AL276" i="1" s="1"/>
  <c r="AI276" i="1"/>
  <c r="AM276" i="1" s="1"/>
  <c r="AG277" i="1"/>
  <c r="AK277" i="1" s="1"/>
  <c r="AH277" i="1"/>
  <c r="AL277" i="1" s="1"/>
  <c r="AI277" i="1"/>
  <c r="AM277" i="1" s="1"/>
  <c r="AG278" i="1"/>
  <c r="AK278" i="1" s="1"/>
  <c r="AH278" i="1"/>
  <c r="AL278" i="1" s="1"/>
  <c r="AI278" i="1"/>
  <c r="AM278" i="1" s="1"/>
  <c r="AG279" i="1"/>
  <c r="AK279" i="1" s="1"/>
  <c r="AH279" i="1"/>
  <c r="AL279" i="1" s="1"/>
  <c r="AI279" i="1"/>
  <c r="AM279" i="1" s="1"/>
  <c r="AG280" i="1"/>
  <c r="AK280" i="1" s="1"/>
  <c r="AH280" i="1"/>
  <c r="AL280" i="1" s="1"/>
  <c r="AI280" i="1"/>
  <c r="AM280" i="1" s="1"/>
  <c r="AG281" i="1"/>
  <c r="AK281" i="1" s="1"/>
  <c r="AH281" i="1"/>
  <c r="AL281" i="1" s="1"/>
  <c r="AI281" i="1"/>
  <c r="AM281" i="1" s="1"/>
  <c r="AG282" i="1"/>
  <c r="AK282" i="1" s="1"/>
  <c r="AH282" i="1"/>
  <c r="AL282" i="1" s="1"/>
  <c r="AI282" i="1"/>
  <c r="AM282" i="1" s="1"/>
  <c r="AG283" i="1"/>
  <c r="AK283" i="1" s="1"/>
  <c r="AH283" i="1"/>
  <c r="AL283" i="1" s="1"/>
  <c r="AI283" i="1"/>
  <c r="AM283" i="1" s="1"/>
  <c r="AG284" i="1"/>
  <c r="AK284" i="1" s="1"/>
  <c r="AH284" i="1"/>
  <c r="AL284" i="1" s="1"/>
  <c r="AI284" i="1"/>
  <c r="AM284" i="1" s="1"/>
  <c r="AG285" i="1"/>
  <c r="AK285" i="1" s="1"/>
  <c r="AH285" i="1"/>
  <c r="AL285" i="1" s="1"/>
  <c r="AI285" i="1"/>
  <c r="AM285" i="1" s="1"/>
  <c r="AG286" i="1"/>
  <c r="AK286" i="1" s="1"/>
  <c r="AH286" i="1"/>
  <c r="AL286" i="1" s="1"/>
  <c r="AI286" i="1"/>
  <c r="AM286" i="1" s="1"/>
  <c r="AG287" i="1"/>
  <c r="AK287" i="1" s="1"/>
  <c r="AH287" i="1"/>
  <c r="AL287" i="1" s="1"/>
  <c r="AI287" i="1"/>
  <c r="AM287" i="1" s="1"/>
  <c r="AG288" i="1"/>
  <c r="AK288" i="1" s="1"/>
  <c r="AH288" i="1"/>
  <c r="AL288" i="1" s="1"/>
  <c r="AI288" i="1"/>
  <c r="AM288" i="1" s="1"/>
  <c r="AG289" i="1"/>
  <c r="AK289" i="1" s="1"/>
  <c r="AH289" i="1"/>
  <c r="AL289" i="1" s="1"/>
  <c r="AI289" i="1"/>
  <c r="AM289" i="1" s="1"/>
  <c r="AG290" i="1"/>
  <c r="AK290" i="1" s="1"/>
  <c r="AH290" i="1"/>
  <c r="AL290" i="1" s="1"/>
  <c r="AI290" i="1"/>
  <c r="AM290" i="1" s="1"/>
  <c r="AG291" i="1"/>
  <c r="AK291" i="1" s="1"/>
  <c r="AH291" i="1"/>
  <c r="AL291" i="1" s="1"/>
  <c r="AI291" i="1"/>
  <c r="AM291" i="1" s="1"/>
  <c r="AG292" i="1"/>
  <c r="AK292" i="1" s="1"/>
  <c r="AH292" i="1"/>
  <c r="AL292" i="1" s="1"/>
  <c r="AI292" i="1"/>
  <c r="AM292" i="1" s="1"/>
  <c r="AG293" i="1"/>
  <c r="AK293" i="1" s="1"/>
  <c r="AH293" i="1"/>
  <c r="AL293" i="1" s="1"/>
  <c r="AI293" i="1"/>
  <c r="AM293" i="1" s="1"/>
  <c r="AG294" i="1"/>
  <c r="AK294" i="1" s="1"/>
  <c r="AH294" i="1"/>
  <c r="AL294" i="1" s="1"/>
  <c r="AI294" i="1"/>
  <c r="AM294" i="1" s="1"/>
  <c r="AG295" i="1"/>
  <c r="AK295" i="1" s="1"/>
  <c r="AH295" i="1"/>
  <c r="AL295" i="1" s="1"/>
  <c r="AI295" i="1"/>
  <c r="AM295" i="1" s="1"/>
  <c r="AG296" i="1"/>
  <c r="AK296" i="1" s="1"/>
  <c r="AH296" i="1"/>
  <c r="AL296" i="1" s="1"/>
  <c r="AI296" i="1"/>
  <c r="AM296" i="1" s="1"/>
  <c r="AG297" i="1"/>
  <c r="AK297" i="1" s="1"/>
  <c r="AH297" i="1"/>
  <c r="AL297" i="1" s="1"/>
  <c r="AI297" i="1"/>
  <c r="AM297" i="1" s="1"/>
  <c r="AG298" i="1"/>
  <c r="AK298" i="1" s="1"/>
  <c r="AH298" i="1"/>
  <c r="AL298" i="1" s="1"/>
  <c r="AI298" i="1"/>
  <c r="AM298" i="1" s="1"/>
  <c r="AG299" i="1"/>
  <c r="AK299" i="1" s="1"/>
  <c r="AH299" i="1"/>
  <c r="AL299" i="1" s="1"/>
  <c r="AI299" i="1"/>
  <c r="AM299" i="1" s="1"/>
  <c r="AG300" i="1"/>
  <c r="AK300" i="1" s="1"/>
  <c r="AH300" i="1"/>
  <c r="AL300" i="1" s="1"/>
  <c r="AI300" i="1"/>
  <c r="AM300" i="1" s="1"/>
  <c r="AG301" i="1"/>
  <c r="AK301" i="1" s="1"/>
  <c r="AH301" i="1"/>
  <c r="AL301" i="1" s="1"/>
  <c r="AI301" i="1"/>
  <c r="AM301" i="1" s="1"/>
  <c r="AG302" i="1"/>
  <c r="AK302" i="1" s="1"/>
  <c r="AH302" i="1"/>
  <c r="AL302" i="1" s="1"/>
  <c r="AI302" i="1"/>
  <c r="AM302" i="1" s="1"/>
  <c r="AG303" i="1"/>
  <c r="AK303" i="1" s="1"/>
  <c r="AH303" i="1"/>
  <c r="AL303" i="1" s="1"/>
  <c r="AI303" i="1"/>
  <c r="AM303" i="1" s="1"/>
  <c r="AG304" i="1"/>
  <c r="AK304" i="1" s="1"/>
  <c r="AH304" i="1"/>
  <c r="AL304" i="1" s="1"/>
  <c r="AI304" i="1"/>
  <c r="AM304" i="1" s="1"/>
  <c r="AG305" i="1"/>
  <c r="AK305" i="1" s="1"/>
  <c r="AH305" i="1"/>
  <c r="AL305" i="1" s="1"/>
  <c r="AI305" i="1"/>
  <c r="AM305" i="1" s="1"/>
  <c r="AG306" i="1"/>
  <c r="AK306" i="1" s="1"/>
  <c r="AH306" i="1"/>
  <c r="AL306" i="1" s="1"/>
  <c r="AI306" i="1"/>
  <c r="AM306" i="1" s="1"/>
  <c r="AG307" i="1"/>
  <c r="AK307" i="1" s="1"/>
  <c r="AH307" i="1"/>
  <c r="AL307" i="1" s="1"/>
  <c r="AI307" i="1"/>
  <c r="AM307" i="1" s="1"/>
  <c r="AG308" i="1"/>
  <c r="AK308" i="1" s="1"/>
  <c r="AH308" i="1"/>
  <c r="AL308" i="1" s="1"/>
  <c r="AI308" i="1"/>
  <c r="AM308" i="1" s="1"/>
  <c r="AG309" i="1"/>
  <c r="AK309" i="1" s="1"/>
  <c r="AH309" i="1"/>
  <c r="AL309" i="1" s="1"/>
  <c r="AI309" i="1"/>
  <c r="AM309" i="1" s="1"/>
  <c r="AG310" i="1"/>
  <c r="AK310" i="1" s="1"/>
  <c r="AH310" i="1"/>
  <c r="AL310" i="1" s="1"/>
  <c r="AI310" i="1"/>
  <c r="AM310" i="1" s="1"/>
  <c r="AG311" i="1"/>
  <c r="AK311" i="1" s="1"/>
  <c r="AH311" i="1"/>
  <c r="AL311" i="1" s="1"/>
  <c r="AI311" i="1"/>
  <c r="AM311" i="1" s="1"/>
  <c r="AG312" i="1"/>
  <c r="AK312" i="1" s="1"/>
  <c r="AH312" i="1"/>
  <c r="AL312" i="1" s="1"/>
  <c r="AI312" i="1"/>
  <c r="AM312" i="1" s="1"/>
  <c r="AG313" i="1"/>
  <c r="AK313" i="1" s="1"/>
  <c r="AH313" i="1"/>
  <c r="AL313" i="1" s="1"/>
  <c r="AI313" i="1"/>
  <c r="AM313" i="1" s="1"/>
  <c r="AG314" i="1"/>
  <c r="AK314" i="1" s="1"/>
  <c r="AH314" i="1"/>
  <c r="AL314" i="1" s="1"/>
  <c r="AI314" i="1"/>
  <c r="AM314" i="1" s="1"/>
  <c r="AG315" i="1"/>
  <c r="AK315" i="1" s="1"/>
  <c r="AH315" i="1"/>
  <c r="AL315" i="1" s="1"/>
  <c r="AI315" i="1"/>
  <c r="AM315" i="1" s="1"/>
  <c r="AG316" i="1"/>
  <c r="AK316" i="1" s="1"/>
  <c r="AH316" i="1"/>
  <c r="AL316" i="1" s="1"/>
  <c r="AI316" i="1"/>
  <c r="AM316" i="1" s="1"/>
  <c r="AG317" i="1"/>
  <c r="AK317" i="1" s="1"/>
  <c r="AH317" i="1"/>
  <c r="AL317" i="1" s="1"/>
  <c r="AI317" i="1"/>
  <c r="AM317" i="1" s="1"/>
  <c r="AG318" i="1"/>
  <c r="AK318" i="1" s="1"/>
  <c r="AH318" i="1"/>
  <c r="AL318" i="1" s="1"/>
  <c r="AI318" i="1"/>
  <c r="AM318" i="1" s="1"/>
  <c r="AG319" i="1"/>
  <c r="AK319" i="1" s="1"/>
  <c r="AH319" i="1"/>
  <c r="AL319" i="1" s="1"/>
  <c r="AI319" i="1"/>
  <c r="AM319" i="1" s="1"/>
  <c r="AG320" i="1"/>
  <c r="AK320" i="1" s="1"/>
  <c r="AH320" i="1"/>
  <c r="AL320" i="1" s="1"/>
  <c r="AI320" i="1"/>
  <c r="AM320" i="1" s="1"/>
  <c r="AG321" i="1"/>
  <c r="AK321" i="1" s="1"/>
  <c r="AH321" i="1"/>
  <c r="AL321" i="1" s="1"/>
  <c r="AI321" i="1"/>
  <c r="AM321" i="1" s="1"/>
  <c r="AG322" i="1"/>
  <c r="AK322" i="1" s="1"/>
  <c r="AH322" i="1"/>
  <c r="AL322" i="1" s="1"/>
  <c r="AI322" i="1"/>
  <c r="AM322" i="1" s="1"/>
  <c r="AG323" i="1"/>
  <c r="AK323" i="1" s="1"/>
  <c r="AH323" i="1"/>
  <c r="AL323" i="1" s="1"/>
  <c r="AI323" i="1"/>
  <c r="AM323" i="1" s="1"/>
  <c r="AG324" i="1"/>
  <c r="AK324" i="1" s="1"/>
  <c r="AH324" i="1"/>
  <c r="AL324" i="1" s="1"/>
  <c r="AI324" i="1"/>
  <c r="AM324" i="1" s="1"/>
  <c r="AG325" i="1"/>
  <c r="AK325" i="1" s="1"/>
  <c r="AH325" i="1"/>
  <c r="AL325" i="1" s="1"/>
  <c r="AI325" i="1"/>
  <c r="AM325" i="1" s="1"/>
  <c r="AG326" i="1"/>
  <c r="AK326" i="1" s="1"/>
  <c r="AH326" i="1"/>
  <c r="AL326" i="1" s="1"/>
  <c r="AI326" i="1"/>
  <c r="AM326" i="1" s="1"/>
  <c r="AG327" i="1"/>
  <c r="AK327" i="1" s="1"/>
  <c r="AH327" i="1"/>
  <c r="AL327" i="1" s="1"/>
  <c r="AI327" i="1"/>
  <c r="AM327" i="1" s="1"/>
  <c r="AG328" i="1"/>
  <c r="AK328" i="1" s="1"/>
  <c r="AH328" i="1"/>
  <c r="AL328" i="1" s="1"/>
  <c r="AI328" i="1"/>
  <c r="AM328" i="1" s="1"/>
  <c r="AG329" i="1"/>
  <c r="AK329" i="1" s="1"/>
  <c r="AH329" i="1"/>
  <c r="AL329" i="1" s="1"/>
  <c r="AI329" i="1"/>
  <c r="AM329" i="1" s="1"/>
  <c r="AG330" i="1"/>
  <c r="AK330" i="1" s="1"/>
  <c r="AH330" i="1"/>
  <c r="AL330" i="1" s="1"/>
  <c r="AI330" i="1"/>
  <c r="AM330" i="1" s="1"/>
  <c r="AG331" i="1"/>
  <c r="AK331" i="1" s="1"/>
  <c r="AH331" i="1"/>
  <c r="AL331" i="1" s="1"/>
  <c r="AI331" i="1"/>
  <c r="AM331" i="1" s="1"/>
  <c r="AG332" i="1"/>
  <c r="AK332" i="1" s="1"/>
  <c r="AH332" i="1"/>
  <c r="AL332" i="1" s="1"/>
  <c r="AI332" i="1"/>
  <c r="AM332" i="1" s="1"/>
  <c r="AG333" i="1"/>
  <c r="AK333" i="1" s="1"/>
  <c r="AH333" i="1"/>
  <c r="AL333" i="1" s="1"/>
  <c r="AI333" i="1"/>
  <c r="AM333" i="1" s="1"/>
  <c r="AG334" i="1"/>
  <c r="AK334" i="1" s="1"/>
  <c r="AH334" i="1"/>
  <c r="AL334" i="1" s="1"/>
  <c r="AI334" i="1"/>
  <c r="AM334" i="1" s="1"/>
  <c r="AG335" i="1"/>
  <c r="AK335" i="1" s="1"/>
  <c r="AH335" i="1"/>
  <c r="AL335" i="1" s="1"/>
  <c r="AI335" i="1"/>
  <c r="AM335" i="1" s="1"/>
  <c r="AG336" i="1"/>
  <c r="AK336" i="1" s="1"/>
  <c r="AH336" i="1"/>
  <c r="AL336" i="1" s="1"/>
  <c r="AI336" i="1"/>
  <c r="AM336" i="1" s="1"/>
  <c r="AG337" i="1"/>
  <c r="AK337" i="1" s="1"/>
  <c r="AH337" i="1"/>
  <c r="AL337" i="1" s="1"/>
  <c r="AI337" i="1"/>
  <c r="AM337" i="1" s="1"/>
  <c r="AG338" i="1"/>
  <c r="AK338" i="1" s="1"/>
  <c r="AH338" i="1"/>
  <c r="AL338" i="1" s="1"/>
  <c r="AI338" i="1"/>
  <c r="AM338" i="1" s="1"/>
  <c r="AG339" i="1"/>
  <c r="AK339" i="1" s="1"/>
  <c r="AH339" i="1"/>
  <c r="AL339" i="1" s="1"/>
  <c r="AI339" i="1"/>
  <c r="AM339" i="1" s="1"/>
  <c r="AG340" i="1"/>
  <c r="AK340" i="1" s="1"/>
  <c r="AH340" i="1"/>
  <c r="AL340" i="1" s="1"/>
  <c r="AI340" i="1"/>
  <c r="AM340" i="1" s="1"/>
  <c r="AG341" i="1"/>
  <c r="AK341" i="1" s="1"/>
  <c r="AH341" i="1"/>
  <c r="AL341" i="1" s="1"/>
  <c r="AI341" i="1"/>
  <c r="AM341" i="1" s="1"/>
  <c r="AG342" i="1"/>
  <c r="AK342" i="1" s="1"/>
  <c r="AH342" i="1"/>
  <c r="AL342" i="1" s="1"/>
  <c r="AI342" i="1"/>
  <c r="AM342" i="1" s="1"/>
  <c r="AG343" i="1"/>
  <c r="AK343" i="1" s="1"/>
  <c r="AH343" i="1"/>
  <c r="AL343" i="1" s="1"/>
  <c r="AI343" i="1"/>
  <c r="AM343" i="1" s="1"/>
  <c r="AG344" i="1"/>
  <c r="AK344" i="1" s="1"/>
  <c r="AH344" i="1"/>
  <c r="AL344" i="1" s="1"/>
  <c r="AI344" i="1"/>
  <c r="AM344" i="1" s="1"/>
  <c r="AG345" i="1"/>
  <c r="AK345" i="1" s="1"/>
  <c r="AH345" i="1"/>
  <c r="AL345" i="1" s="1"/>
  <c r="AI345" i="1"/>
  <c r="AM345" i="1" s="1"/>
  <c r="AG346" i="1"/>
  <c r="AK346" i="1" s="1"/>
  <c r="AH346" i="1"/>
  <c r="AL346" i="1" s="1"/>
  <c r="AI346" i="1"/>
  <c r="AM346" i="1" s="1"/>
  <c r="AG347" i="1"/>
  <c r="AK347" i="1" s="1"/>
  <c r="AH347" i="1"/>
  <c r="AL347" i="1" s="1"/>
  <c r="AI347" i="1"/>
  <c r="AM347" i="1" s="1"/>
  <c r="AG348" i="1"/>
  <c r="AK348" i="1" s="1"/>
  <c r="AH348" i="1"/>
  <c r="AL348" i="1" s="1"/>
  <c r="AI348" i="1"/>
  <c r="AM348" i="1" s="1"/>
  <c r="AG349" i="1"/>
  <c r="AK349" i="1" s="1"/>
  <c r="AH349" i="1"/>
  <c r="AL349" i="1" s="1"/>
  <c r="AI349" i="1"/>
  <c r="AM349" i="1" s="1"/>
  <c r="AG350" i="1"/>
  <c r="AK350" i="1" s="1"/>
  <c r="AH350" i="1"/>
  <c r="AL350" i="1" s="1"/>
  <c r="AI350" i="1"/>
  <c r="AM350" i="1" s="1"/>
  <c r="AG351" i="1"/>
  <c r="AK351" i="1" s="1"/>
  <c r="AH351" i="1"/>
  <c r="AL351" i="1" s="1"/>
  <c r="AI351" i="1"/>
  <c r="AM351" i="1" s="1"/>
  <c r="AG352" i="1"/>
  <c r="AK352" i="1" s="1"/>
  <c r="AH352" i="1"/>
  <c r="AL352" i="1" s="1"/>
  <c r="AI352" i="1"/>
  <c r="AM352" i="1" s="1"/>
  <c r="AG353" i="1"/>
  <c r="AK353" i="1" s="1"/>
  <c r="AH353" i="1"/>
  <c r="AL353" i="1" s="1"/>
  <c r="AI353" i="1"/>
  <c r="AM353" i="1" s="1"/>
  <c r="AG354" i="1"/>
  <c r="AK354" i="1" s="1"/>
  <c r="AH354" i="1"/>
  <c r="AL354" i="1" s="1"/>
  <c r="AI354" i="1"/>
  <c r="AM354" i="1" s="1"/>
  <c r="AG355" i="1"/>
  <c r="AK355" i="1" s="1"/>
  <c r="AH355" i="1"/>
  <c r="AL355" i="1" s="1"/>
  <c r="AI355" i="1"/>
  <c r="AM355" i="1" s="1"/>
  <c r="AG356" i="1"/>
  <c r="AK356" i="1" s="1"/>
  <c r="AH356" i="1"/>
  <c r="AL356" i="1" s="1"/>
  <c r="AI356" i="1"/>
  <c r="AM356" i="1" s="1"/>
  <c r="AG357" i="1"/>
  <c r="AK357" i="1" s="1"/>
  <c r="AH357" i="1"/>
  <c r="AL357" i="1" s="1"/>
  <c r="AI357" i="1"/>
  <c r="AM357" i="1" s="1"/>
  <c r="AG358" i="1"/>
  <c r="AK358" i="1" s="1"/>
  <c r="AH358" i="1"/>
  <c r="AL358" i="1" s="1"/>
  <c r="AI358" i="1"/>
  <c r="AM358" i="1" s="1"/>
  <c r="AG359" i="1"/>
  <c r="AK359" i="1" s="1"/>
  <c r="AH359" i="1"/>
  <c r="AL359" i="1" s="1"/>
  <c r="AI359" i="1"/>
  <c r="AM359" i="1" s="1"/>
  <c r="AG360" i="1"/>
  <c r="AK360" i="1" s="1"/>
  <c r="AH360" i="1"/>
  <c r="AL360" i="1" s="1"/>
  <c r="AI360" i="1"/>
  <c r="AM360" i="1" s="1"/>
  <c r="AG361" i="1"/>
  <c r="AK361" i="1" s="1"/>
  <c r="AH361" i="1"/>
  <c r="AL361" i="1" s="1"/>
  <c r="AI361" i="1"/>
  <c r="AM361" i="1" s="1"/>
  <c r="AG362" i="1"/>
  <c r="AK362" i="1" s="1"/>
  <c r="AH362" i="1"/>
  <c r="AL362" i="1" s="1"/>
  <c r="AI362" i="1"/>
  <c r="AM362" i="1" s="1"/>
  <c r="AG363" i="1"/>
  <c r="AK363" i="1" s="1"/>
  <c r="AH363" i="1"/>
  <c r="AL363" i="1" s="1"/>
  <c r="AI363" i="1"/>
  <c r="AM363" i="1" s="1"/>
  <c r="AG364" i="1"/>
  <c r="AK364" i="1" s="1"/>
  <c r="AH364" i="1"/>
  <c r="AL364" i="1" s="1"/>
  <c r="AI364" i="1"/>
  <c r="AM364" i="1" s="1"/>
  <c r="AG365" i="1"/>
  <c r="AK365" i="1" s="1"/>
  <c r="AH365" i="1"/>
  <c r="AL365" i="1" s="1"/>
  <c r="AI365" i="1"/>
  <c r="AM365" i="1" s="1"/>
  <c r="AG366" i="1"/>
  <c r="AK366" i="1" s="1"/>
  <c r="AH366" i="1"/>
  <c r="AL366" i="1" s="1"/>
  <c r="AI366" i="1"/>
  <c r="AM366" i="1" s="1"/>
  <c r="AG367" i="1"/>
  <c r="AK367" i="1" s="1"/>
  <c r="AH367" i="1"/>
  <c r="AL367" i="1" s="1"/>
  <c r="AI367" i="1"/>
  <c r="AM367" i="1" s="1"/>
  <c r="AG368" i="1"/>
  <c r="AK368" i="1" s="1"/>
  <c r="AH368" i="1"/>
  <c r="AL368" i="1" s="1"/>
  <c r="AI368" i="1"/>
  <c r="AM368" i="1" s="1"/>
  <c r="AG369" i="1"/>
  <c r="AK369" i="1" s="1"/>
  <c r="AH369" i="1"/>
  <c r="AL369" i="1" s="1"/>
  <c r="AI369" i="1"/>
  <c r="AM369" i="1" s="1"/>
  <c r="AG370" i="1"/>
  <c r="AK370" i="1" s="1"/>
  <c r="AH370" i="1"/>
  <c r="AL370" i="1" s="1"/>
  <c r="AI370" i="1"/>
  <c r="AM370" i="1" s="1"/>
  <c r="AG371" i="1"/>
  <c r="AK371" i="1" s="1"/>
  <c r="AH371" i="1"/>
  <c r="AL371" i="1" s="1"/>
  <c r="AI371" i="1"/>
  <c r="AM371" i="1" s="1"/>
  <c r="AG372" i="1"/>
  <c r="AK372" i="1" s="1"/>
  <c r="AH372" i="1"/>
  <c r="AL372" i="1" s="1"/>
  <c r="AI372" i="1"/>
  <c r="AM372" i="1" s="1"/>
  <c r="AG373" i="1"/>
  <c r="AK373" i="1" s="1"/>
  <c r="AH373" i="1"/>
  <c r="AL373" i="1" s="1"/>
  <c r="AI373" i="1"/>
  <c r="AM373" i="1" s="1"/>
  <c r="AG374" i="1"/>
  <c r="AK374" i="1" s="1"/>
  <c r="AH374" i="1"/>
  <c r="AL374" i="1" s="1"/>
  <c r="AI374" i="1"/>
  <c r="AM374" i="1" s="1"/>
  <c r="AG375" i="1"/>
  <c r="AK375" i="1" s="1"/>
  <c r="AH375" i="1"/>
  <c r="AL375" i="1" s="1"/>
  <c r="AI375" i="1"/>
  <c r="AM375" i="1" s="1"/>
  <c r="AG376" i="1"/>
  <c r="AK376" i="1" s="1"/>
  <c r="AH376" i="1"/>
  <c r="AL376" i="1" s="1"/>
  <c r="AI376" i="1"/>
  <c r="AM376" i="1" s="1"/>
  <c r="AG377" i="1"/>
  <c r="AK377" i="1" s="1"/>
  <c r="AH377" i="1"/>
  <c r="AL377" i="1" s="1"/>
  <c r="AI377" i="1"/>
  <c r="AM377" i="1" s="1"/>
  <c r="AG378" i="1"/>
  <c r="AK378" i="1" s="1"/>
  <c r="AH378" i="1"/>
  <c r="AL378" i="1" s="1"/>
  <c r="AI378" i="1"/>
  <c r="AM378" i="1" s="1"/>
  <c r="AG379" i="1"/>
  <c r="AK379" i="1" s="1"/>
  <c r="AH379" i="1"/>
  <c r="AL379" i="1" s="1"/>
  <c r="AI379" i="1"/>
  <c r="AM379" i="1" s="1"/>
  <c r="AG380" i="1"/>
  <c r="AK380" i="1" s="1"/>
  <c r="AH380" i="1"/>
  <c r="AL380" i="1" s="1"/>
  <c r="AI380" i="1"/>
  <c r="AM380" i="1" s="1"/>
  <c r="AG381" i="1"/>
  <c r="AK381" i="1" s="1"/>
  <c r="AH381" i="1"/>
  <c r="AL381" i="1" s="1"/>
  <c r="AI381" i="1"/>
  <c r="AM381" i="1" s="1"/>
  <c r="AG382" i="1"/>
  <c r="AK382" i="1" s="1"/>
  <c r="AH382" i="1"/>
  <c r="AL382" i="1" s="1"/>
  <c r="AI382" i="1"/>
  <c r="AM382" i="1" s="1"/>
  <c r="AG383" i="1"/>
  <c r="AK383" i="1" s="1"/>
  <c r="AH383" i="1"/>
  <c r="AL383" i="1" s="1"/>
  <c r="AI383" i="1"/>
  <c r="AM383" i="1" s="1"/>
  <c r="AG384" i="1"/>
  <c r="AK384" i="1" s="1"/>
  <c r="AH384" i="1"/>
  <c r="AL384" i="1" s="1"/>
  <c r="AI384" i="1"/>
  <c r="AM384" i="1" s="1"/>
  <c r="AG385" i="1"/>
  <c r="AK385" i="1" s="1"/>
  <c r="AH385" i="1"/>
  <c r="AL385" i="1" s="1"/>
  <c r="AI385" i="1"/>
  <c r="AM385" i="1" s="1"/>
  <c r="AG386" i="1"/>
  <c r="AK386" i="1" s="1"/>
  <c r="AH386" i="1"/>
  <c r="AL386" i="1" s="1"/>
  <c r="AI386" i="1"/>
  <c r="AM386" i="1" s="1"/>
  <c r="AG387" i="1"/>
  <c r="AK387" i="1" s="1"/>
  <c r="AH387" i="1"/>
  <c r="AL387" i="1" s="1"/>
  <c r="AI387" i="1"/>
  <c r="AM387" i="1" s="1"/>
  <c r="AG388" i="1"/>
  <c r="AK388" i="1" s="1"/>
  <c r="AH388" i="1"/>
  <c r="AL388" i="1" s="1"/>
  <c r="AI388" i="1"/>
  <c r="AM388" i="1" s="1"/>
  <c r="AG389" i="1"/>
  <c r="AK389" i="1" s="1"/>
  <c r="AH389" i="1"/>
  <c r="AL389" i="1" s="1"/>
  <c r="AI389" i="1"/>
  <c r="AM389" i="1" s="1"/>
  <c r="AG390" i="1"/>
  <c r="AK390" i="1" s="1"/>
  <c r="AH390" i="1"/>
  <c r="AL390" i="1" s="1"/>
  <c r="AI390" i="1"/>
  <c r="AM390" i="1" s="1"/>
  <c r="AG391" i="1"/>
  <c r="AK391" i="1" s="1"/>
  <c r="AH391" i="1"/>
  <c r="AL391" i="1" s="1"/>
  <c r="AI391" i="1"/>
  <c r="AM391" i="1" s="1"/>
  <c r="AG392" i="1"/>
  <c r="AK392" i="1" s="1"/>
  <c r="AH392" i="1"/>
  <c r="AL392" i="1" s="1"/>
  <c r="AI392" i="1"/>
  <c r="AM392" i="1" s="1"/>
  <c r="AG393" i="1"/>
  <c r="AK393" i="1" s="1"/>
  <c r="AH393" i="1"/>
  <c r="AL393" i="1" s="1"/>
  <c r="AI393" i="1"/>
  <c r="AM393" i="1" s="1"/>
  <c r="AG394" i="1"/>
  <c r="AK394" i="1" s="1"/>
  <c r="AH394" i="1"/>
  <c r="AL394" i="1" s="1"/>
  <c r="AI394" i="1"/>
  <c r="AM394" i="1" s="1"/>
  <c r="AG395" i="1"/>
  <c r="AK395" i="1" s="1"/>
  <c r="AH395" i="1"/>
  <c r="AL395" i="1" s="1"/>
  <c r="AI395" i="1"/>
  <c r="AM395" i="1" s="1"/>
  <c r="AG396" i="1"/>
  <c r="AK396" i="1" s="1"/>
  <c r="AH396" i="1"/>
  <c r="AL396" i="1" s="1"/>
  <c r="AI396" i="1"/>
  <c r="AM396" i="1" s="1"/>
  <c r="AG397" i="1"/>
  <c r="AK397" i="1" s="1"/>
  <c r="AH397" i="1"/>
  <c r="AL397" i="1" s="1"/>
  <c r="AI397" i="1"/>
  <c r="AM397" i="1" s="1"/>
  <c r="AG398" i="1"/>
  <c r="AK398" i="1" s="1"/>
  <c r="AH398" i="1"/>
  <c r="AL398" i="1" s="1"/>
  <c r="AI398" i="1"/>
  <c r="AM398" i="1" s="1"/>
  <c r="AG399" i="1"/>
  <c r="AK399" i="1" s="1"/>
  <c r="AH399" i="1"/>
  <c r="AL399" i="1" s="1"/>
  <c r="AI399" i="1"/>
  <c r="AM399" i="1" s="1"/>
  <c r="AG400" i="1"/>
  <c r="AK400" i="1" s="1"/>
  <c r="AH400" i="1"/>
  <c r="AL400" i="1" s="1"/>
  <c r="AI400" i="1"/>
  <c r="AM400" i="1" s="1"/>
  <c r="AG401" i="1"/>
  <c r="AK401" i="1" s="1"/>
  <c r="AH401" i="1"/>
  <c r="AL401" i="1" s="1"/>
  <c r="AI401" i="1"/>
  <c r="AM401" i="1" s="1"/>
  <c r="AG402" i="1"/>
  <c r="AK402" i="1" s="1"/>
  <c r="AH402" i="1"/>
  <c r="AL402" i="1" s="1"/>
  <c r="AI402" i="1"/>
  <c r="AM402" i="1" s="1"/>
  <c r="AG403" i="1"/>
  <c r="AK403" i="1" s="1"/>
  <c r="AH403" i="1"/>
  <c r="AL403" i="1" s="1"/>
  <c r="AI403" i="1"/>
  <c r="AM403" i="1" s="1"/>
  <c r="AG404" i="1"/>
  <c r="AK404" i="1" s="1"/>
  <c r="AH404" i="1"/>
  <c r="AL404" i="1" s="1"/>
  <c r="AI404" i="1"/>
  <c r="AM404" i="1" s="1"/>
  <c r="AG405" i="1"/>
  <c r="AK405" i="1" s="1"/>
  <c r="AH405" i="1"/>
  <c r="AL405" i="1" s="1"/>
  <c r="AI405" i="1"/>
  <c r="AM405" i="1" s="1"/>
  <c r="AG406" i="1"/>
  <c r="AK406" i="1" s="1"/>
  <c r="AH406" i="1"/>
  <c r="AL406" i="1" s="1"/>
  <c r="AI406" i="1"/>
  <c r="AM406" i="1" s="1"/>
  <c r="AG407" i="1"/>
  <c r="AK407" i="1" s="1"/>
  <c r="AH407" i="1"/>
  <c r="AL407" i="1" s="1"/>
  <c r="AI407" i="1"/>
  <c r="AM407" i="1" s="1"/>
  <c r="AG408" i="1"/>
  <c r="AK408" i="1" s="1"/>
  <c r="AH408" i="1"/>
  <c r="AL408" i="1" s="1"/>
  <c r="AI408" i="1"/>
  <c r="AM408" i="1" s="1"/>
  <c r="AG409" i="1"/>
  <c r="AK409" i="1" s="1"/>
  <c r="AH409" i="1"/>
  <c r="AL409" i="1" s="1"/>
  <c r="AI409" i="1"/>
  <c r="AM409" i="1" s="1"/>
  <c r="AG410" i="1"/>
  <c r="AK410" i="1" s="1"/>
  <c r="AH410" i="1"/>
  <c r="AL410" i="1" s="1"/>
  <c r="AI410" i="1"/>
  <c r="AM410" i="1" s="1"/>
  <c r="AG411" i="1"/>
  <c r="AK411" i="1" s="1"/>
  <c r="AH411" i="1"/>
  <c r="AL411" i="1" s="1"/>
  <c r="AI411" i="1"/>
  <c r="AM411" i="1" s="1"/>
  <c r="AG412" i="1"/>
  <c r="AK412" i="1" s="1"/>
  <c r="AH412" i="1"/>
  <c r="AL412" i="1" s="1"/>
  <c r="AI412" i="1"/>
  <c r="AM412" i="1" s="1"/>
  <c r="AG413" i="1"/>
  <c r="AK413" i="1" s="1"/>
  <c r="AH413" i="1"/>
  <c r="AL413" i="1" s="1"/>
  <c r="AI413" i="1"/>
  <c r="AM413" i="1" s="1"/>
  <c r="AG414" i="1"/>
  <c r="AK414" i="1" s="1"/>
  <c r="AH414" i="1"/>
  <c r="AL414" i="1" s="1"/>
  <c r="AI414" i="1"/>
  <c r="AM414" i="1" s="1"/>
  <c r="AG415" i="1"/>
  <c r="AK415" i="1" s="1"/>
  <c r="AH415" i="1"/>
  <c r="AL415" i="1" s="1"/>
  <c r="AI415" i="1"/>
  <c r="AM415" i="1" s="1"/>
  <c r="AG416" i="1"/>
  <c r="AK416" i="1" s="1"/>
  <c r="AH416" i="1"/>
  <c r="AL416" i="1" s="1"/>
  <c r="AI416" i="1"/>
  <c r="AM416" i="1" s="1"/>
  <c r="AG417" i="1"/>
  <c r="AK417" i="1" s="1"/>
  <c r="AH417" i="1"/>
  <c r="AL417" i="1" s="1"/>
  <c r="AI417" i="1"/>
  <c r="AM417" i="1" s="1"/>
  <c r="AG418" i="1"/>
  <c r="AK418" i="1" s="1"/>
  <c r="AH418" i="1"/>
  <c r="AL418" i="1" s="1"/>
  <c r="AI418" i="1"/>
  <c r="AM418" i="1" s="1"/>
  <c r="AG419" i="1"/>
  <c r="AK419" i="1" s="1"/>
  <c r="AH419" i="1"/>
  <c r="AL419" i="1" s="1"/>
  <c r="AI419" i="1"/>
  <c r="AM419" i="1" s="1"/>
  <c r="AG420" i="1"/>
  <c r="AK420" i="1" s="1"/>
  <c r="AH420" i="1"/>
  <c r="AL420" i="1" s="1"/>
  <c r="AI420" i="1"/>
  <c r="AM420" i="1" s="1"/>
  <c r="AG421" i="1"/>
  <c r="AK421" i="1" s="1"/>
  <c r="AH421" i="1"/>
  <c r="AL421" i="1" s="1"/>
  <c r="AI421" i="1"/>
  <c r="AM421" i="1" s="1"/>
  <c r="AG422" i="1"/>
  <c r="AK422" i="1" s="1"/>
  <c r="AH422" i="1"/>
  <c r="AL422" i="1" s="1"/>
  <c r="AI422" i="1"/>
  <c r="AM422" i="1" s="1"/>
  <c r="AG423" i="1"/>
  <c r="AK423" i="1" s="1"/>
  <c r="AH423" i="1"/>
  <c r="AL423" i="1" s="1"/>
  <c r="AI423" i="1"/>
  <c r="AM423" i="1" s="1"/>
  <c r="AG424" i="1"/>
  <c r="AK424" i="1" s="1"/>
  <c r="AH424" i="1"/>
  <c r="AL424" i="1" s="1"/>
  <c r="AI424" i="1"/>
  <c r="AM424" i="1" s="1"/>
  <c r="AG425" i="1"/>
  <c r="AK425" i="1" s="1"/>
  <c r="AH425" i="1"/>
  <c r="AL425" i="1" s="1"/>
  <c r="AI425" i="1"/>
  <c r="AM425" i="1" s="1"/>
  <c r="AG426" i="1"/>
  <c r="AK426" i="1" s="1"/>
  <c r="AH426" i="1"/>
  <c r="AL426" i="1" s="1"/>
  <c r="AI426" i="1"/>
  <c r="AM426" i="1" s="1"/>
  <c r="AG427" i="1"/>
  <c r="AK427" i="1" s="1"/>
  <c r="AH427" i="1"/>
  <c r="AL427" i="1" s="1"/>
  <c r="AI427" i="1"/>
  <c r="AM427" i="1" s="1"/>
  <c r="AG428" i="1"/>
  <c r="AK428" i="1" s="1"/>
  <c r="AH428" i="1"/>
  <c r="AL428" i="1" s="1"/>
  <c r="AI428" i="1"/>
  <c r="AM428" i="1" s="1"/>
  <c r="AG429" i="1"/>
  <c r="AK429" i="1" s="1"/>
  <c r="AH429" i="1"/>
  <c r="AL429" i="1" s="1"/>
  <c r="AI429" i="1"/>
  <c r="AM429" i="1" s="1"/>
  <c r="AG430" i="1"/>
  <c r="AK430" i="1" s="1"/>
  <c r="AH430" i="1"/>
  <c r="AL430" i="1" s="1"/>
  <c r="AI430" i="1"/>
  <c r="AM430" i="1" s="1"/>
  <c r="AG431" i="1"/>
  <c r="AK431" i="1" s="1"/>
  <c r="AH431" i="1"/>
  <c r="AL431" i="1" s="1"/>
  <c r="AI431" i="1"/>
  <c r="AM431" i="1" s="1"/>
  <c r="AG432" i="1"/>
  <c r="AK432" i="1" s="1"/>
  <c r="AH432" i="1"/>
  <c r="AL432" i="1" s="1"/>
  <c r="AI432" i="1"/>
  <c r="AM432" i="1" s="1"/>
  <c r="AG433" i="1"/>
  <c r="AK433" i="1" s="1"/>
  <c r="AH433" i="1"/>
  <c r="AL433" i="1" s="1"/>
  <c r="AI433" i="1"/>
  <c r="AM433" i="1" s="1"/>
  <c r="AG434" i="1"/>
  <c r="AK434" i="1" s="1"/>
  <c r="AH434" i="1"/>
  <c r="AL434" i="1" s="1"/>
  <c r="AI434" i="1"/>
  <c r="AM434" i="1" s="1"/>
  <c r="AG435" i="1"/>
  <c r="AK435" i="1" s="1"/>
  <c r="AH435" i="1"/>
  <c r="AL435" i="1" s="1"/>
  <c r="AI435" i="1"/>
  <c r="AM435" i="1" s="1"/>
  <c r="AG436" i="1"/>
  <c r="AK436" i="1" s="1"/>
  <c r="AH436" i="1"/>
  <c r="AL436" i="1" s="1"/>
  <c r="AI436" i="1"/>
  <c r="AM436" i="1" s="1"/>
  <c r="AG437" i="1"/>
  <c r="AK437" i="1" s="1"/>
  <c r="AH437" i="1"/>
  <c r="AL437" i="1" s="1"/>
  <c r="AI437" i="1"/>
  <c r="AM437" i="1" s="1"/>
  <c r="AG438" i="1"/>
  <c r="AK438" i="1" s="1"/>
  <c r="AH438" i="1"/>
  <c r="AL438" i="1" s="1"/>
  <c r="AI438" i="1"/>
  <c r="AM438" i="1" s="1"/>
  <c r="AG439" i="1"/>
  <c r="AK439" i="1" s="1"/>
  <c r="AH439" i="1"/>
  <c r="AL439" i="1" s="1"/>
  <c r="AI439" i="1"/>
  <c r="AM439" i="1" s="1"/>
  <c r="AG440" i="1"/>
  <c r="AK440" i="1" s="1"/>
  <c r="AH440" i="1"/>
  <c r="AL440" i="1" s="1"/>
  <c r="AI440" i="1"/>
  <c r="AM440" i="1" s="1"/>
  <c r="AG441" i="1"/>
  <c r="AK441" i="1" s="1"/>
  <c r="AH441" i="1"/>
  <c r="AL441" i="1" s="1"/>
  <c r="AI441" i="1"/>
  <c r="AM441" i="1" s="1"/>
  <c r="AG442" i="1"/>
  <c r="AK442" i="1" s="1"/>
  <c r="AH442" i="1"/>
  <c r="AL442" i="1" s="1"/>
  <c r="AI442" i="1"/>
  <c r="AM442" i="1" s="1"/>
  <c r="AG443" i="1"/>
  <c r="AK443" i="1" s="1"/>
  <c r="AH443" i="1"/>
  <c r="AL443" i="1" s="1"/>
  <c r="AI443" i="1"/>
  <c r="AM443" i="1" s="1"/>
  <c r="AG444" i="1"/>
  <c r="AK444" i="1" s="1"/>
  <c r="AH444" i="1"/>
  <c r="AL444" i="1" s="1"/>
  <c r="AI444" i="1"/>
  <c r="AM444" i="1" s="1"/>
  <c r="AG445" i="1"/>
  <c r="AK445" i="1" s="1"/>
  <c r="AH445" i="1"/>
  <c r="AL445" i="1" s="1"/>
  <c r="AI445" i="1"/>
  <c r="AM445" i="1" s="1"/>
  <c r="AG446" i="1"/>
  <c r="AK446" i="1" s="1"/>
  <c r="AH446" i="1"/>
  <c r="AL446" i="1" s="1"/>
  <c r="AI446" i="1"/>
  <c r="AM446" i="1" s="1"/>
  <c r="AG447" i="1"/>
  <c r="AK447" i="1" s="1"/>
  <c r="AH447" i="1"/>
  <c r="AL447" i="1" s="1"/>
  <c r="AI447" i="1"/>
  <c r="AM447" i="1" s="1"/>
  <c r="AG448" i="1"/>
  <c r="AK448" i="1" s="1"/>
  <c r="AH448" i="1"/>
  <c r="AL448" i="1" s="1"/>
  <c r="AI448" i="1"/>
  <c r="AM448" i="1" s="1"/>
  <c r="AG449" i="1"/>
  <c r="AK449" i="1" s="1"/>
  <c r="AH449" i="1"/>
  <c r="AL449" i="1" s="1"/>
  <c r="AI449" i="1"/>
  <c r="AM449" i="1" s="1"/>
  <c r="AG450" i="1"/>
  <c r="AK450" i="1" s="1"/>
  <c r="AH450" i="1"/>
  <c r="AL450" i="1" s="1"/>
  <c r="AI450" i="1"/>
  <c r="AM450" i="1" s="1"/>
  <c r="AG451" i="1"/>
  <c r="AK451" i="1" s="1"/>
  <c r="AH451" i="1"/>
  <c r="AL451" i="1" s="1"/>
  <c r="AI451" i="1"/>
  <c r="AM451" i="1" s="1"/>
  <c r="AG452" i="1"/>
  <c r="AK452" i="1" s="1"/>
  <c r="AH452" i="1"/>
  <c r="AL452" i="1" s="1"/>
  <c r="AI452" i="1"/>
  <c r="AM452" i="1" s="1"/>
  <c r="AG453" i="1"/>
  <c r="AK453" i="1" s="1"/>
  <c r="AH453" i="1"/>
  <c r="AL453" i="1" s="1"/>
  <c r="AI453" i="1"/>
  <c r="AM453" i="1" s="1"/>
  <c r="AG454" i="1"/>
  <c r="AK454" i="1" s="1"/>
  <c r="AH454" i="1"/>
  <c r="AL454" i="1" s="1"/>
  <c r="AI454" i="1"/>
  <c r="AM454" i="1" s="1"/>
  <c r="AG455" i="1"/>
  <c r="AK455" i="1" s="1"/>
  <c r="AH455" i="1"/>
  <c r="AL455" i="1" s="1"/>
  <c r="AI455" i="1"/>
  <c r="AM455" i="1" s="1"/>
  <c r="AG456" i="1"/>
  <c r="AK456" i="1" s="1"/>
  <c r="AH456" i="1"/>
  <c r="AL456" i="1" s="1"/>
  <c r="AI456" i="1"/>
  <c r="AM456" i="1" s="1"/>
  <c r="AG457" i="1"/>
  <c r="AK457" i="1" s="1"/>
  <c r="AH457" i="1"/>
  <c r="AL457" i="1" s="1"/>
  <c r="AI457" i="1"/>
  <c r="AM457" i="1" s="1"/>
  <c r="AG458" i="1"/>
  <c r="AK458" i="1" s="1"/>
  <c r="AH458" i="1"/>
  <c r="AL458" i="1" s="1"/>
  <c r="AI458" i="1"/>
  <c r="AM458" i="1" s="1"/>
  <c r="AG459" i="1"/>
  <c r="AK459" i="1" s="1"/>
  <c r="AH459" i="1"/>
  <c r="AL459" i="1" s="1"/>
  <c r="AI459" i="1"/>
  <c r="AM459" i="1" s="1"/>
  <c r="AG460" i="1"/>
  <c r="AK460" i="1" s="1"/>
  <c r="AH460" i="1"/>
  <c r="AL460" i="1" s="1"/>
  <c r="AI460" i="1"/>
  <c r="AM460" i="1" s="1"/>
  <c r="AG461" i="1"/>
  <c r="AK461" i="1" s="1"/>
  <c r="AH461" i="1"/>
  <c r="AL461" i="1" s="1"/>
  <c r="AI461" i="1"/>
  <c r="AM461" i="1" s="1"/>
  <c r="AG462" i="1"/>
  <c r="AK462" i="1" s="1"/>
  <c r="AH462" i="1"/>
  <c r="AL462" i="1" s="1"/>
  <c r="AI462" i="1"/>
  <c r="AM462" i="1" s="1"/>
  <c r="AG463" i="1"/>
  <c r="AK463" i="1" s="1"/>
  <c r="AH463" i="1"/>
  <c r="AL463" i="1" s="1"/>
  <c r="AI463" i="1"/>
  <c r="AM463" i="1" s="1"/>
  <c r="AG464" i="1"/>
  <c r="AK464" i="1" s="1"/>
  <c r="AH464" i="1"/>
  <c r="AL464" i="1" s="1"/>
  <c r="AI464" i="1"/>
  <c r="AM464" i="1" s="1"/>
  <c r="AG465" i="1"/>
  <c r="AK465" i="1" s="1"/>
  <c r="AH465" i="1"/>
  <c r="AL465" i="1" s="1"/>
  <c r="AI465" i="1"/>
  <c r="AM465" i="1" s="1"/>
  <c r="AG466" i="1"/>
  <c r="AK466" i="1" s="1"/>
  <c r="AH466" i="1"/>
  <c r="AL466" i="1" s="1"/>
  <c r="AI466" i="1"/>
  <c r="AM466" i="1" s="1"/>
  <c r="AG467" i="1"/>
  <c r="AK467" i="1" s="1"/>
  <c r="AH467" i="1"/>
  <c r="AL467" i="1" s="1"/>
  <c r="AI467" i="1"/>
  <c r="AM467" i="1" s="1"/>
  <c r="AG468" i="1"/>
  <c r="AK468" i="1" s="1"/>
  <c r="AH468" i="1"/>
  <c r="AL468" i="1" s="1"/>
  <c r="AI468" i="1"/>
  <c r="AM468" i="1" s="1"/>
  <c r="AG469" i="1"/>
  <c r="AK469" i="1" s="1"/>
  <c r="AH469" i="1"/>
  <c r="AL469" i="1" s="1"/>
  <c r="AI469" i="1"/>
  <c r="AM469" i="1" s="1"/>
  <c r="AG470" i="1"/>
  <c r="AK470" i="1" s="1"/>
  <c r="AH470" i="1"/>
  <c r="AL470" i="1" s="1"/>
  <c r="AI470" i="1"/>
  <c r="AM470" i="1" s="1"/>
  <c r="AG471" i="1"/>
  <c r="AK471" i="1" s="1"/>
  <c r="AH471" i="1"/>
  <c r="AL471" i="1" s="1"/>
  <c r="AI471" i="1"/>
  <c r="AM471" i="1" s="1"/>
  <c r="AG472" i="1"/>
  <c r="AK472" i="1" s="1"/>
  <c r="AH472" i="1"/>
  <c r="AL472" i="1" s="1"/>
  <c r="AI472" i="1"/>
  <c r="AM472" i="1" s="1"/>
  <c r="AG473" i="1"/>
  <c r="AK473" i="1" s="1"/>
  <c r="AH473" i="1"/>
  <c r="AL473" i="1" s="1"/>
  <c r="AI473" i="1"/>
  <c r="AM473" i="1" s="1"/>
  <c r="AG474" i="1"/>
  <c r="AK474" i="1" s="1"/>
  <c r="AH474" i="1"/>
  <c r="AL474" i="1" s="1"/>
  <c r="AI474" i="1"/>
  <c r="AM474" i="1" s="1"/>
  <c r="AG475" i="1"/>
  <c r="AK475" i="1" s="1"/>
  <c r="AH475" i="1"/>
  <c r="AL475" i="1" s="1"/>
  <c r="AI475" i="1"/>
  <c r="AM475" i="1" s="1"/>
  <c r="AG476" i="1"/>
  <c r="AK476" i="1" s="1"/>
  <c r="AH476" i="1"/>
  <c r="AL476" i="1" s="1"/>
  <c r="AI476" i="1"/>
  <c r="AM476" i="1" s="1"/>
  <c r="AG477" i="1"/>
  <c r="AK477" i="1" s="1"/>
  <c r="AH477" i="1"/>
  <c r="AL477" i="1" s="1"/>
  <c r="AI477" i="1"/>
  <c r="AM477" i="1" s="1"/>
  <c r="AG478" i="1"/>
  <c r="AK478" i="1" s="1"/>
  <c r="AH478" i="1"/>
  <c r="AL478" i="1" s="1"/>
  <c r="AI478" i="1"/>
  <c r="AM478" i="1" s="1"/>
  <c r="AG479" i="1"/>
  <c r="AK479" i="1" s="1"/>
  <c r="AH479" i="1"/>
  <c r="AL479" i="1" s="1"/>
  <c r="AI479" i="1"/>
  <c r="AM479" i="1" s="1"/>
  <c r="AG480" i="1"/>
  <c r="AK480" i="1" s="1"/>
  <c r="AH480" i="1"/>
  <c r="AL480" i="1" s="1"/>
  <c r="AI480" i="1"/>
  <c r="AM480" i="1" s="1"/>
  <c r="AG481" i="1"/>
  <c r="AK481" i="1" s="1"/>
  <c r="AH481" i="1"/>
  <c r="AL481" i="1" s="1"/>
  <c r="AI481" i="1"/>
  <c r="AM481" i="1" s="1"/>
  <c r="AG482" i="1"/>
  <c r="AK482" i="1" s="1"/>
  <c r="AH482" i="1"/>
  <c r="AL482" i="1" s="1"/>
  <c r="AI482" i="1"/>
  <c r="AM482" i="1" s="1"/>
  <c r="AG483" i="1"/>
  <c r="AK483" i="1" s="1"/>
  <c r="AH483" i="1"/>
  <c r="AL483" i="1" s="1"/>
  <c r="AI483" i="1"/>
  <c r="AM483" i="1" s="1"/>
  <c r="AG484" i="1"/>
  <c r="AK484" i="1" s="1"/>
  <c r="AH484" i="1"/>
  <c r="AL484" i="1" s="1"/>
  <c r="AI484" i="1"/>
  <c r="AM484" i="1" s="1"/>
  <c r="AG485" i="1"/>
  <c r="AK485" i="1" s="1"/>
  <c r="AH485" i="1"/>
  <c r="AL485" i="1" s="1"/>
  <c r="AI485" i="1"/>
  <c r="AM485" i="1" s="1"/>
  <c r="AG486" i="1"/>
  <c r="AK486" i="1" s="1"/>
  <c r="AH486" i="1"/>
  <c r="AL486" i="1" s="1"/>
  <c r="AI486" i="1"/>
  <c r="AM486" i="1" s="1"/>
  <c r="AG487" i="1"/>
  <c r="AK487" i="1" s="1"/>
  <c r="AH487" i="1"/>
  <c r="AL487" i="1" s="1"/>
  <c r="AI487" i="1"/>
  <c r="AM487" i="1" s="1"/>
  <c r="AG488" i="1"/>
  <c r="AK488" i="1" s="1"/>
  <c r="AH488" i="1"/>
  <c r="AL488" i="1" s="1"/>
  <c r="AI488" i="1"/>
  <c r="AM488" i="1" s="1"/>
  <c r="AG489" i="1"/>
  <c r="AK489" i="1" s="1"/>
  <c r="AH489" i="1"/>
  <c r="AL489" i="1" s="1"/>
  <c r="AI489" i="1"/>
  <c r="AM489" i="1" s="1"/>
  <c r="AG490" i="1"/>
  <c r="AK490" i="1" s="1"/>
  <c r="AH490" i="1"/>
  <c r="AL490" i="1" s="1"/>
  <c r="AI490" i="1"/>
  <c r="AM490" i="1" s="1"/>
  <c r="AG491" i="1"/>
  <c r="AK491" i="1" s="1"/>
  <c r="AH491" i="1"/>
  <c r="AL491" i="1" s="1"/>
  <c r="AI491" i="1"/>
  <c r="AM491" i="1" s="1"/>
  <c r="AG492" i="1"/>
  <c r="AK492" i="1" s="1"/>
  <c r="AH492" i="1"/>
  <c r="AL492" i="1" s="1"/>
  <c r="AI492" i="1"/>
  <c r="AM492" i="1" s="1"/>
  <c r="AG493" i="1"/>
  <c r="AK493" i="1" s="1"/>
  <c r="AH493" i="1"/>
  <c r="AL493" i="1" s="1"/>
  <c r="AI493" i="1"/>
  <c r="AM493" i="1" s="1"/>
  <c r="AG494" i="1"/>
  <c r="AK494" i="1" s="1"/>
  <c r="AH494" i="1"/>
  <c r="AL494" i="1" s="1"/>
  <c r="AI494" i="1"/>
  <c r="AM494" i="1" s="1"/>
  <c r="AG495" i="1"/>
  <c r="AK495" i="1" s="1"/>
  <c r="AH495" i="1"/>
  <c r="AL495" i="1" s="1"/>
  <c r="AI495" i="1"/>
  <c r="AM495" i="1" s="1"/>
  <c r="AG496" i="1"/>
  <c r="AK496" i="1" s="1"/>
  <c r="AH496" i="1"/>
  <c r="AL496" i="1" s="1"/>
  <c r="AI496" i="1"/>
  <c r="AM496" i="1" s="1"/>
  <c r="AG497" i="1"/>
  <c r="AK497" i="1" s="1"/>
  <c r="AH497" i="1"/>
  <c r="AL497" i="1" s="1"/>
  <c r="AI497" i="1"/>
  <c r="AM497" i="1" s="1"/>
  <c r="AG498" i="1"/>
  <c r="AK498" i="1" s="1"/>
  <c r="AH498" i="1"/>
  <c r="AL498" i="1" s="1"/>
  <c r="AI498" i="1"/>
  <c r="AM498" i="1" s="1"/>
  <c r="AG499" i="1"/>
  <c r="AK499" i="1" s="1"/>
  <c r="AH499" i="1"/>
  <c r="AL499" i="1" s="1"/>
  <c r="AI499" i="1"/>
  <c r="AM499" i="1" s="1"/>
  <c r="AG500" i="1"/>
  <c r="AK500" i="1" s="1"/>
  <c r="AH500" i="1"/>
  <c r="AL500" i="1" s="1"/>
  <c r="AI500" i="1"/>
  <c r="AM500" i="1" s="1"/>
  <c r="AG501" i="1"/>
  <c r="AK501" i="1" s="1"/>
  <c r="AH501" i="1"/>
  <c r="AL501" i="1" s="1"/>
  <c r="AI501" i="1"/>
  <c r="AM501" i="1" s="1"/>
  <c r="AG502" i="1"/>
  <c r="AK502" i="1" s="1"/>
  <c r="AH502" i="1"/>
  <c r="AL502" i="1" s="1"/>
  <c r="AI502" i="1"/>
  <c r="AM502" i="1" s="1"/>
  <c r="AG503" i="1"/>
  <c r="AK503" i="1" s="1"/>
  <c r="AH503" i="1"/>
  <c r="AL503" i="1" s="1"/>
  <c r="AI503" i="1"/>
  <c r="AM503" i="1" s="1"/>
  <c r="AG504" i="1"/>
  <c r="AK504" i="1" s="1"/>
  <c r="AH504" i="1"/>
  <c r="AL504" i="1" s="1"/>
  <c r="AI504" i="1"/>
  <c r="AM504" i="1" s="1"/>
  <c r="AG505" i="1"/>
  <c r="AK505" i="1" s="1"/>
  <c r="AH505" i="1"/>
  <c r="AL505" i="1" s="1"/>
  <c r="AI505" i="1"/>
  <c r="AM505" i="1" s="1"/>
  <c r="AG506" i="1"/>
  <c r="AK506" i="1" s="1"/>
  <c r="AH506" i="1"/>
  <c r="AL506" i="1" s="1"/>
  <c r="AI506" i="1"/>
  <c r="AM506" i="1" s="1"/>
  <c r="AG507" i="1"/>
  <c r="AK507" i="1" s="1"/>
  <c r="AH507" i="1"/>
  <c r="AL507" i="1" s="1"/>
  <c r="AI507" i="1"/>
  <c r="AM507" i="1" s="1"/>
  <c r="AG508" i="1"/>
  <c r="AK508" i="1" s="1"/>
  <c r="AH508" i="1"/>
  <c r="AL508" i="1" s="1"/>
  <c r="AI508" i="1"/>
  <c r="AM508" i="1" s="1"/>
  <c r="AG509" i="1"/>
  <c r="AK509" i="1" s="1"/>
  <c r="AH509" i="1"/>
  <c r="AL509" i="1" s="1"/>
  <c r="AI509" i="1"/>
  <c r="AM509" i="1" s="1"/>
  <c r="AG510" i="1"/>
  <c r="AK510" i="1" s="1"/>
  <c r="AH510" i="1"/>
  <c r="AL510" i="1" s="1"/>
  <c r="AI510" i="1"/>
  <c r="AM510" i="1" s="1"/>
  <c r="AG511" i="1"/>
  <c r="AK511" i="1" s="1"/>
  <c r="AH511" i="1"/>
  <c r="AL511" i="1" s="1"/>
  <c r="AI511" i="1"/>
  <c r="AM511" i="1" s="1"/>
  <c r="AG512" i="1"/>
  <c r="AK512" i="1" s="1"/>
  <c r="AH512" i="1"/>
  <c r="AL512" i="1" s="1"/>
  <c r="AI512" i="1"/>
  <c r="AM512" i="1" s="1"/>
  <c r="AG513" i="1"/>
  <c r="AK513" i="1" s="1"/>
  <c r="AH513" i="1"/>
  <c r="AL513" i="1" s="1"/>
  <c r="AI513" i="1"/>
  <c r="AM513" i="1" s="1"/>
  <c r="AG514" i="1"/>
  <c r="AK514" i="1" s="1"/>
  <c r="AH514" i="1"/>
  <c r="AL514" i="1" s="1"/>
  <c r="AI514" i="1"/>
  <c r="AM514" i="1" s="1"/>
  <c r="AG515" i="1"/>
  <c r="AK515" i="1" s="1"/>
  <c r="AH515" i="1"/>
  <c r="AL515" i="1" s="1"/>
  <c r="AI515" i="1"/>
  <c r="AM515" i="1" s="1"/>
  <c r="AG516" i="1"/>
  <c r="AK516" i="1" s="1"/>
  <c r="AH516" i="1"/>
  <c r="AL516" i="1" s="1"/>
  <c r="AI516" i="1"/>
  <c r="AM516" i="1" s="1"/>
  <c r="AG517" i="1"/>
  <c r="AK517" i="1" s="1"/>
  <c r="AH517" i="1"/>
  <c r="AL517" i="1" s="1"/>
  <c r="AI517" i="1"/>
  <c r="AM517" i="1" s="1"/>
  <c r="AG518" i="1"/>
  <c r="AK518" i="1" s="1"/>
  <c r="AH518" i="1"/>
  <c r="AL518" i="1" s="1"/>
  <c r="AI518" i="1"/>
  <c r="AM518" i="1" s="1"/>
  <c r="AG519" i="1"/>
  <c r="AK519" i="1" s="1"/>
  <c r="AH519" i="1"/>
  <c r="AL519" i="1" s="1"/>
  <c r="AI519" i="1"/>
  <c r="AM519" i="1" s="1"/>
  <c r="AG520" i="1"/>
  <c r="AK520" i="1" s="1"/>
  <c r="AH520" i="1"/>
  <c r="AL520" i="1" s="1"/>
  <c r="AI520" i="1"/>
  <c r="AM520" i="1" s="1"/>
  <c r="AG521" i="1"/>
  <c r="AK521" i="1" s="1"/>
  <c r="AH521" i="1"/>
  <c r="AL521" i="1" s="1"/>
  <c r="AI521" i="1"/>
  <c r="AM521" i="1" s="1"/>
  <c r="AG522" i="1"/>
  <c r="AK522" i="1" s="1"/>
  <c r="AH522" i="1"/>
  <c r="AL522" i="1" s="1"/>
  <c r="AI522" i="1"/>
  <c r="AM522" i="1" s="1"/>
  <c r="AG523" i="1"/>
  <c r="AK523" i="1" s="1"/>
  <c r="AH523" i="1"/>
  <c r="AL523" i="1" s="1"/>
  <c r="AI523" i="1"/>
  <c r="AM523" i="1" s="1"/>
  <c r="AG524" i="1"/>
  <c r="AK524" i="1" s="1"/>
  <c r="AH524" i="1"/>
  <c r="AL524" i="1" s="1"/>
  <c r="AI524" i="1"/>
  <c r="AM524" i="1" s="1"/>
  <c r="AG525" i="1"/>
  <c r="AK525" i="1" s="1"/>
  <c r="AH525" i="1"/>
  <c r="AL525" i="1" s="1"/>
  <c r="AI525" i="1"/>
  <c r="AM525" i="1" s="1"/>
  <c r="AG526" i="1"/>
  <c r="AK526" i="1" s="1"/>
  <c r="AH526" i="1"/>
  <c r="AL526" i="1" s="1"/>
  <c r="AI526" i="1"/>
  <c r="AM526" i="1" s="1"/>
  <c r="AG527" i="1"/>
  <c r="AK527" i="1" s="1"/>
  <c r="AH527" i="1"/>
  <c r="AL527" i="1" s="1"/>
  <c r="AI527" i="1"/>
  <c r="AM527" i="1" s="1"/>
  <c r="AG528" i="1"/>
  <c r="AK528" i="1" s="1"/>
  <c r="AH528" i="1"/>
  <c r="AL528" i="1" s="1"/>
  <c r="AI528" i="1"/>
  <c r="AM528" i="1" s="1"/>
  <c r="AG529" i="1"/>
  <c r="AK529" i="1" s="1"/>
  <c r="AH529" i="1"/>
  <c r="AL529" i="1" s="1"/>
  <c r="AI529" i="1"/>
  <c r="AM529" i="1" s="1"/>
  <c r="AG530" i="1"/>
  <c r="AK530" i="1" s="1"/>
  <c r="AH530" i="1"/>
  <c r="AL530" i="1" s="1"/>
  <c r="AI530" i="1"/>
  <c r="AM530" i="1" s="1"/>
  <c r="AG531" i="1"/>
  <c r="AK531" i="1" s="1"/>
  <c r="AH531" i="1"/>
  <c r="AL531" i="1" s="1"/>
  <c r="AI531" i="1"/>
  <c r="AM531" i="1" s="1"/>
  <c r="AG532" i="1"/>
  <c r="AK532" i="1" s="1"/>
  <c r="AH532" i="1"/>
  <c r="AL532" i="1" s="1"/>
  <c r="AI532" i="1"/>
  <c r="AM532" i="1" s="1"/>
  <c r="AG533" i="1"/>
  <c r="AK533" i="1" s="1"/>
  <c r="AH533" i="1"/>
  <c r="AL533" i="1" s="1"/>
  <c r="AI533" i="1"/>
  <c r="AM533" i="1" s="1"/>
  <c r="AG534" i="1"/>
  <c r="AK534" i="1" s="1"/>
  <c r="AH534" i="1"/>
  <c r="AL534" i="1" s="1"/>
  <c r="AI534" i="1"/>
  <c r="AM534" i="1" s="1"/>
  <c r="AG535" i="1"/>
  <c r="AK535" i="1" s="1"/>
  <c r="AH535" i="1"/>
  <c r="AL535" i="1" s="1"/>
  <c r="AI535" i="1"/>
  <c r="AM535" i="1" s="1"/>
  <c r="AG536" i="1"/>
  <c r="AK536" i="1" s="1"/>
  <c r="AH536" i="1"/>
  <c r="AL536" i="1" s="1"/>
  <c r="AI536" i="1"/>
  <c r="AM536" i="1" s="1"/>
  <c r="AG537" i="1"/>
  <c r="AK537" i="1" s="1"/>
  <c r="AH537" i="1"/>
  <c r="AL537" i="1" s="1"/>
  <c r="AI537" i="1"/>
  <c r="AM537" i="1" s="1"/>
  <c r="AG538" i="1"/>
  <c r="AK538" i="1" s="1"/>
  <c r="AH538" i="1"/>
  <c r="AL538" i="1" s="1"/>
  <c r="AI538" i="1"/>
  <c r="AM538" i="1" s="1"/>
  <c r="AG539" i="1"/>
  <c r="AK539" i="1" s="1"/>
  <c r="AH539" i="1"/>
  <c r="AL539" i="1" s="1"/>
  <c r="AI539" i="1"/>
  <c r="AM539" i="1" s="1"/>
  <c r="AG540" i="1"/>
  <c r="AK540" i="1" s="1"/>
  <c r="AH540" i="1"/>
  <c r="AL540" i="1" s="1"/>
  <c r="AI540" i="1"/>
  <c r="AM540" i="1" s="1"/>
  <c r="AG541" i="1"/>
  <c r="AK541" i="1" s="1"/>
  <c r="AH541" i="1"/>
  <c r="AL541" i="1" s="1"/>
  <c r="AI541" i="1"/>
  <c r="AM541" i="1" s="1"/>
  <c r="AG542" i="1"/>
  <c r="AK542" i="1" s="1"/>
  <c r="AH542" i="1"/>
  <c r="AL542" i="1" s="1"/>
  <c r="AI542" i="1"/>
  <c r="AM542" i="1" s="1"/>
  <c r="AG543" i="1"/>
  <c r="AK543" i="1" s="1"/>
  <c r="AH543" i="1"/>
  <c r="AL543" i="1" s="1"/>
  <c r="AI543" i="1"/>
  <c r="AM543" i="1" s="1"/>
  <c r="AG544" i="1"/>
  <c r="AK544" i="1" s="1"/>
  <c r="AH544" i="1"/>
  <c r="AL544" i="1" s="1"/>
  <c r="AI544" i="1"/>
  <c r="AM544" i="1" s="1"/>
  <c r="AG545" i="1"/>
  <c r="AK545" i="1" s="1"/>
  <c r="AH545" i="1"/>
  <c r="AL545" i="1" s="1"/>
  <c r="AI545" i="1"/>
  <c r="AM545" i="1" s="1"/>
  <c r="AG546" i="1"/>
  <c r="AK546" i="1" s="1"/>
  <c r="AH546" i="1"/>
  <c r="AL546" i="1" s="1"/>
  <c r="AI546" i="1"/>
  <c r="AM546" i="1" s="1"/>
  <c r="AG547" i="1"/>
  <c r="AK547" i="1" s="1"/>
  <c r="AH547" i="1"/>
  <c r="AL547" i="1" s="1"/>
  <c r="AI547" i="1"/>
  <c r="AM547" i="1" s="1"/>
  <c r="AG548" i="1"/>
  <c r="AK548" i="1" s="1"/>
  <c r="AH548" i="1"/>
  <c r="AL548" i="1" s="1"/>
  <c r="AI548" i="1"/>
  <c r="AM548" i="1" s="1"/>
  <c r="AG549" i="1"/>
  <c r="AK549" i="1" s="1"/>
  <c r="AH549" i="1"/>
  <c r="AL549" i="1" s="1"/>
  <c r="AI549" i="1"/>
  <c r="AM549" i="1" s="1"/>
  <c r="AG550" i="1"/>
  <c r="AK550" i="1" s="1"/>
  <c r="AH550" i="1"/>
  <c r="AL550" i="1" s="1"/>
  <c r="AI550" i="1"/>
  <c r="AM550" i="1" s="1"/>
  <c r="AG551" i="1"/>
  <c r="AK551" i="1" s="1"/>
  <c r="AH551" i="1"/>
  <c r="AL551" i="1" s="1"/>
  <c r="AI551" i="1"/>
  <c r="AM551" i="1" s="1"/>
  <c r="AG552" i="1"/>
  <c r="AK552" i="1" s="1"/>
  <c r="AH552" i="1"/>
  <c r="AL552" i="1" s="1"/>
  <c r="AI552" i="1"/>
  <c r="AM552" i="1" s="1"/>
  <c r="AG553" i="1"/>
  <c r="AK553" i="1" s="1"/>
  <c r="AH553" i="1"/>
  <c r="AL553" i="1" s="1"/>
  <c r="AI553" i="1"/>
  <c r="AM553" i="1" s="1"/>
  <c r="AG554" i="1"/>
  <c r="AK554" i="1" s="1"/>
  <c r="AH554" i="1"/>
  <c r="AL554" i="1" s="1"/>
  <c r="AI554" i="1"/>
  <c r="AM554" i="1" s="1"/>
  <c r="AG555" i="1"/>
  <c r="AK555" i="1" s="1"/>
  <c r="AH555" i="1"/>
  <c r="AL555" i="1" s="1"/>
  <c r="AI555" i="1"/>
  <c r="AM555" i="1" s="1"/>
  <c r="AG556" i="1"/>
  <c r="AK556" i="1" s="1"/>
  <c r="AH556" i="1"/>
  <c r="AL556" i="1" s="1"/>
  <c r="AI556" i="1"/>
  <c r="AM556" i="1" s="1"/>
  <c r="AG557" i="1"/>
  <c r="AK557" i="1" s="1"/>
  <c r="AH557" i="1"/>
  <c r="AL557" i="1" s="1"/>
  <c r="AI557" i="1"/>
  <c r="AM557" i="1" s="1"/>
  <c r="AG558" i="1"/>
  <c r="AK558" i="1" s="1"/>
  <c r="AH558" i="1"/>
  <c r="AL558" i="1" s="1"/>
  <c r="AI558" i="1"/>
  <c r="AM558" i="1" s="1"/>
  <c r="AG559" i="1"/>
  <c r="AK559" i="1" s="1"/>
  <c r="AH559" i="1"/>
  <c r="AL559" i="1" s="1"/>
  <c r="AI559" i="1"/>
  <c r="AM559" i="1" s="1"/>
  <c r="AG560" i="1"/>
  <c r="AK560" i="1" s="1"/>
  <c r="AH560" i="1"/>
  <c r="AL560" i="1" s="1"/>
  <c r="AI560" i="1"/>
  <c r="AM560" i="1" s="1"/>
  <c r="AG561" i="1"/>
  <c r="AK561" i="1" s="1"/>
  <c r="AH561" i="1"/>
  <c r="AL561" i="1" s="1"/>
  <c r="AI561" i="1"/>
  <c r="AM561" i="1" s="1"/>
  <c r="AG562" i="1"/>
  <c r="AK562" i="1" s="1"/>
  <c r="AH562" i="1"/>
  <c r="AL562" i="1" s="1"/>
  <c r="AI562" i="1"/>
  <c r="AM562" i="1" s="1"/>
  <c r="AG563" i="1"/>
  <c r="AK563" i="1" s="1"/>
  <c r="AH563" i="1"/>
  <c r="AL563" i="1" s="1"/>
  <c r="AI563" i="1"/>
  <c r="AM563" i="1" s="1"/>
  <c r="AG564" i="1"/>
  <c r="AK564" i="1" s="1"/>
  <c r="AH564" i="1"/>
  <c r="AL564" i="1" s="1"/>
  <c r="AI564" i="1"/>
  <c r="AM564" i="1" s="1"/>
  <c r="AG565" i="1"/>
  <c r="AK565" i="1" s="1"/>
  <c r="AH565" i="1"/>
  <c r="AL565" i="1" s="1"/>
  <c r="AI565" i="1"/>
  <c r="AM565" i="1" s="1"/>
  <c r="AG566" i="1"/>
  <c r="AK566" i="1" s="1"/>
  <c r="AH566" i="1"/>
  <c r="AL566" i="1" s="1"/>
  <c r="AI566" i="1"/>
  <c r="AM566" i="1" s="1"/>
  <c r="AG567" i="1"/>
  <c r="AK567" i="1" s="1"/>
  <c r="AH567" i="1"/>
  <c r="AL567" i="1" s="1"/>
  <c r="AI567" i="1"/>
  <c r="AM567" i="1" s="1"/>
  <c r="AG568" i="1"/>
  <c r="AK568" i="1" s="1"/>
  <c r="AH568" i="1"/>
  <c r="AL568" i="1" s="1"/>
  <c r="AI568" i="1"/>
  <c r="AM568" i="1" s="1"/>
  <c r="AG569" i="1"/>
  <c r="AK569" i="1" s="1"/>
  <c r="AH569" i="1"/>
  <c r="AL569" i="1" s="1"/>
  <c r="AI569" i="1"/>
  <c r="AM569" i="1" s="1"/>
  <c r="AG570" i="1"/>
  <c r="AK570" i="1" s="1"/>
  <c r="AH570" i="1"/>
  <c r="AL570" i="1" s="1"/>
  <c r="AI570" i="1"/>
  <c r="AM570" i="1" s="1"/>
  <c r="AG571" i="1"/>
  <c r="AK571" i="1" s="1"/>
  <c r="AH571" i="1"/>
  <c r="AL571" i="1" s="1"/>
  <c r="AI571" i="1"/>
  <c r="AM571" i="1" s="1"/>
  <c r="AG572" i="1"/>
  <c r="AK572" i="1" s="1"/>
  <c r="AH572" i="1"/>
  <c r="AL572" i="1" s="1"/>
  <c r="AI572" i="1"/>
  <c r="AM572" i="1" s="1"/>
  <c r="AG573" i="1"/>
  <c r="AK573" i="1" s="1"/>
  <c r="AH573" i="1"/>
  <c r="AL573" i="1" s="1"/>
  <c r="AI573" i="1"/>
  <c r="AM573" i="1" s="1"/>
  <c r="AG574" i="1"/>
  <c r="AK574" i="1" s="1"/>
  <c r="AH574" i="1"/>
  <c r="AL574" i="1" s="1"/>
  <c r="AI574" i="1"/>
  <c r="AM574" i="1" s="1"/>
  <c r="AG575" i="1"/>
  <c r="AK575" i="1" s="1"/>
  <c r="AH575" i="1"/>
  <c r="AL575" i="1" s="1"/>
  <c r="AI575" i="1"/>
  <c r="AM575" i="1" s="1"/>
  <c r="AG576" i="1"/>
  <c r="AK576" i="1" s="1"/>
  <c r="AH576" i="1"/>
  <c r="AL576" i="1" s="1"/>
  <c r="AI576" i="1"/>
  <c r="AM576" i="1" s="1"/>
  <c r="AG577" i="1"/>
  <c r="AK577" i="1" s="1"/>
  <c r="AH577" i="1"/>
  <c r="AL577" i="1" s="1"/>
  <c r="AI577" i="1"/>
  <c r="AM577" i="1" s="1"/>
  <c r="AG578" i="1"/>
  <c r="AK578" i="1" s="1"/>
  <c r="AH578" i="1"/>
  <c r="AL578" i="1" s="1"/>
  <c r="AI578" i="1"/>
  <c r="AM578" i="1" s="1"/>
  <c r="AG579" i="1"/>
  <c r="AK579" i="1" s="1"/>
  <c r="AH579" i="1"/>
  <c r="AL579" i="1" s="1"/>
  <c r="AI579" i="1"/>
  <c r="AM579" i="1" s="1"/>
  <c r="AG580" i="1"/>
  <c r="AK580" i="1" s="1"/>
  <c r="AH580" i="1"/>
  <c r="AL580" i="1" s="1"/>
  <c r="AI580" i="1"/>
  <c r="AM580" i="1" s="1"/>
  <c r="AG581" i="1"/>
  <c r="AK581" i="1" s="1"/>
  <c r="AH581" i="1"/>
  <c r="AL581" i="1" s="1"/>
  <c r="AI581" i="1"/>
  <c r="AM581" i="1" s="1"/>
  <c r="AG582" i="1"/>
  <c r="AK582" i="1" s="1"/>
  <c r="AH582" i="1"/>
  <c r="AL582" i="1" s="1"/>
  <c r="AI582" i="1"/>
  <c r="AM582" i="1" s="1"/>
  <c r="AG583" i="1"/>
  <c r="AK583" i="1" s="1"/>
  <c r="AH583" i="1"/>
  <c r="AL583" i="1" s="1"/>
  <c r="AI583" i="1"/>
  <c r="AM583" i="1" s="1"/>
  <c r="AG584" i="1"/>
  <c r="AK584" i="1" s="1"/>
  <c r="AH584" i="1"/>
  <c r="AL584" i="1" s="1"/>
  <c r="AI584" i="1"/>
  <c r="AM584" i="1" s="1"/>
  <c r="AG585" i="1"/>
  <c r="AK585" i="1" s="1"/>
  <c r="AH585" i="1"/>
  <c r="AL585" i="1" s="1"/>
  <c r="AI585" i="1"/>
  <c r="AM585" i="1" s="1"/>
  <c r="AG586" i="1"/>
  <c r="AK586" i="1" s="1"/>
  <c r="AH586" i="1"/>
  <c r="AL586" i="1" s="1"/>
  <c r="AI586" i="1"/>
  <c r="AM586" i="1" s="1"/>
  <c r="AG587" i="1"/>
  <c r="AK587" i="1" s="1"/>
  <c r="AH587" i="1"/>
  <c r="AL587" i="1" s="1"/>
  <c r="AI587" i="1"/>
  <c r="AM587" i="1" s="1"/>
  <c r="AG588" i="1"/>
  <c r="AK588" i="1" s="1"/>
  <c r="AH588" i="1"/>
  <c r="AL588" i="1" s="1"/>
  <c r="AI588" i="1"/>
  <c r="AM588" i="1" s="1"/>
  <c r="AG589" i="1"/>
  <c r="AK589" i="1" s="1"/>
  <c r="AH589" i="1"/>
  <c r="AL589" i="1" s="1"/>
  <c r="AI589" i="1"/>
  <c r="AM589" i="1" s="1"/>
  <c r="AG590" i="1"/>
  <c r="AK590" i="1" s="1"/>
  <c r="AH590" i="1"/>
  <c r="AL590" i="1" s="1"/>
  <c r="AI590" i="1"/>
  <c r="AM590" i="1" s="1"/>
  <c r="AG591" i="1"/>
  <c r="AK591" i="1" s="1"/>
  <c r="AH591" i="1"/>
  <c r="AL591" i="1" s="1"/>
  <c r="AI591" i="1"/>
  <c r="AM591" i="1" s="1"/>
  <c r="AG592" i="1"/>
  <c r="AK592" i="1" s="1"/>
  <c r="AH592" i="1"/>
  <c r="AL592" i="1" s="1"/>
  <c r="AI592" i="1"/>
  <c r="AM592" i="1" s="1"/>
  <c r="AG593" i="1"/>
  <c r="AK593" i="1" s="1"/>
  <c r="AH593" i="1"/>
  <c r="AL593" i="1" s="1"/>
  <c r="AI593" i="1"/>
  <c r="AM593" i="1" s="1"/>
  <c r="AG594" i="1"/>
  <c r="AK594" i="1" s="1"/>
  <c r="AH594" i="1"/>
  <c r="AL594" i="1" s="1"/>
  <c r="AI594" i="1"/>
  <c r="AM594" i="1" s="1"/>
  <c r="AG595" i="1"/>
  <c r="AK595" i="1" s="1"/>
  <c r="AH595" i="1"/>
  <c r="AL595" i="1" s="1"/>
  <c r="AI595" i="1"/>
  <c r="AM595" i="1" s="1"/>
  <c r="AG596" i="1"/>
  <c r="AK596" i="1" s="1"/>
  <c r="AH596" i="1"/>
  <c r="AL596" i="1" s="1"/>
  <c r="AI596" i="1"/>
  <c r="AM596" i="1" s="1"/>
  <c r="AG597" i="1"/>
  <c r="AK597" i="1" s="1"/>
  <c r="AH597" i="1"/>
  <c r="AL597" i="1" s="1"/>
  <c r="AI597" i="1"/>
  <c r="AM597" i="1" s="1"/>
  <c r="AG598" i="1"/>
  <c r="AK598" i="1" s="1"/>
  <c r="AH598" i="1"/>
  <c r="AL598" i="1" s="1"/>
  <c r="AI598" i="1"/>
  <c r="AM598" i="1" s="1"/>
  <c r="AG599" i="1"/>
  <c r="AK599" i="1" s="1"/>
  <c r="AH599" i="1"/>
  <c r="AL599" i="1" s="1"/>
  <c r="AI599" i="1"/>
  <c r="AM599" i="1" s="1"/>
  <c r="AG600" i="1"/>
  <c r="AK600" i="1" s="1"/>
  <c r="AH600" i="1"/>
  <c r="AL600" i="1" s="1"/>
  <c r="AI600" i="1"/>
  <c r="AM600" i="1" s="1"/>
  <c r="AG601" i="1"/>
  <c r="AK601" i="1" s="1"/>
  <c r="AH601" i="1"/>
  <c r="AL601" i="1" s="1"/>
  <c r="AI601" i="1"/>
  <c r="AM601" i="1" s="1"/>
  <c r="AG602" i="1"/>
  <c r="AK602" i="1" s="1"/>
  <c r="AH602" i="1"/>
  <c r="AL602" i="1" s="1"/>
  <c r="AI602" i="1"/>
  <c r="AM602" i="1" s="1"/>
  <c r="AG603" i="1"/>
  <c r="AK603" i="1" s="1"/>
  <c r="AH603" i="1"/>
  <c r="AL603" i="1" s="1"/>
  <c r="AI603" i="1"/>
  <c r="AM603" i="1" s="1"/>
  <c r="AG604" i="1"/>
  <c r="AK604" i="1" s="1"/>
  <c r="AH604" i="1"/>
  <c r="AL604" i="1" s="1"/>
  <c r="AI604" i="1"/>
  <c r="AM604" i="1" s="1"/>
  <c r="AG605" i="1"/>
  <c r="AK605" i="1" s="1"/>
  <c r="AH605" i="1"/>
  <c r="AL605" i="1" s="1"/>
  <c r="AI605" i="1"/>
  <c r="AM605" i="1" s="1"/>
  <c r="AG606" i="1"/>
  <c r="AK606" i="1" s="1"/>
  <c r="AH606" i="1"/>
  <c r="AL606" i="1" s="1"/>
  <c r="AI606" i="1"/>
  <c r="AM606" i="1" s="1"/>
  <c r="AG607" i="1"/>
  <c r="AK607" i="1" s="1"/>
  <c r="AH607" i="1"/>
  <c r="AL607" i="1" s="1"/>
  <c r="AI607" i="1"/>
  <c r="AM607" i="1" s="1"/>
  <c r="AG608" i="1"/>
  <c r="AK608" i="1" s="1"/>
  <c r="AH608" i="1"/>
  <c r="AL608" i="1" s="1"/>
  <c r="AI608" i="1"/>
  <c r="AM608" i="1" s="1"/>
  <c r="AG609" i="1"/>
  <c r="AK609" i="1" s="1"/>
  <c r="AH609" i="1"/>
  <c r="AL609" i="1" s="1"/>
  <c r="AI609" i="1"/>
  <c r="AM609" i="1" s="1"/>
  <c r="AG610" i="1"/>
  <c r="AK610" i="1" s="1"/>
  <c r="AH610" i="1"/>
  <c r="AL610" i="1" s="1"/>
  <c r="AI610" i="1"/>
  <c r="AM610" i="1" s="1"/>
  <c r="AG611" i="1"/>
  <c r="AK611" i="1" s="1"/>
  <c r="AH611" i="1"/>
  <c r="AL611" i="1" s="1"/>
  <c r="AI611" i="1"/>
  <c r="AM611" i="1" s="1"/>
  <c r="AG612" i="1"/>
  <c r="AK612" i="1" s="1"/>
  <c r="AH612" i="1"/>
  <c r="AL612" i="1" s="1"/>
  <c r="AI612" i="1"/>
  <c r="AM612" i="1" s="1"/>
  <c r="AG613" i="1"/>
  <c r="AK613" i="1" s="1"/>
  <c r="AH613" i="1"/>
  <c r="AL613" i="1" s="1"/>
  <c r="AI613" i="1"/>
  <c r="AM613" i="1" s="1"/>
  <c r="AG614" i="1"/>
  <c r="AK614" i="1" s="1"/>
  <c r="AH614" i="1"/>
  <c r="AL614" i="1" s="1"/>
  <c r="AI614" i="1"/>
  <c r="AM614" i="1" s="1"/>
  <c r="AG615" i="1"/>
  <c r="AK615" i="1" s="1"/>
  <c r="AH615" i="1"/>
  <c r="AL615" i="1" s="1"/>
  <c r="AI615" i="1"/>
  <c r="AM615" i="1" s="1"/>
  <c r="AG616" i="1"/>
  <c r="AK616" i="1" s="1"/>
  <c r="AH616" i="1"/>
  <c r="AL616" i="1" s="1"/>
  <c r="AI616" i="1"/>
  <c r="AM616" i="1" s="1"/>
  <c r="AG617" i="1"/>
  <c r="AK617" i="1" s="1"/>
  <c r="AH617" i="1"/>
  <c r="AL617" i="1" s="1"/>
  <c r="AI617" i="1"/>
  <c r="AM617" i="1" s="1"/>
  <c r="AG618" i="1"/>
  <c r="AK618" i="1" s="1"/>
  <c r="AH618" i="1"/>
  <c r="AL618" i="1" s="1"/>
  <c r="AI618" i="1"/>
  <c r="AM618" i="1" s="1"/>
  <c r="AG619" i="1"/>
  <c r="AK619" i="1" s="1"/>
  <c r="AH619" i="1"/>
  <c r="AL619" i="1" s="1"/>
  <c r="AI619" i="1"/>
  <c r="AM619" i="1" s="1"/>
  <c r="AG620" i="1"/>
  <c r="AK620" i="1" s="1"/>
  <c r="AH620" i="1"/>
  <c r="AL620" i="1" s="1"/>
  <c r="AI620" i="1"/>
  <c r="AM620" i="1" s="1"/>
  <c r="AG621" i="1"/>
  <c r="AK621" i="1" s="1"/>
  <c r="AH621" i="1"/>
  <c r="AL621" i="1" s="1"/>
  <c r="AI621" i="1"/>
  <c r="AM621" i="1" s="1"/>
  <c r="AG622" i="1"/>
  <c r="AK622" i="1" s="1"/>
  <c r="AH622" i="1"/>
  <c r="AL622" i="1" s="1"/>
  <c r="AI622" i="1"/>
  <c r="AM622" i="1" s="1"/>
  <c r="AG623" i="1"/>
  <c r="AK623" i="1" s="1"/>
  <c r="AH623" i="1"/>
  <c r="AL623" i="1" s="1"/>
  <c r="AI623" i="1"/>
  <c r="AM623" i="1" s="1"/>
  <c r="AG624" i="1"/>
  <c r="AK624" i="1" s="1"/>
  <c r="AH624" i="1"/>
  <c r="AL624" i="1" s="1"/>
  <c r="AI624" i="1"/>
  <c r="AM624" i="1" s="1"/>
  <c r="AG625" i="1"/>
  <c r="AK625" i="1" s="1"/>
  <c r="AH625" i="1"/>
  <c r="AL625" i="1" s="1"/>
  <c r="AI625" i="1"/>
  <c r="AM625" i="1" s="1"/>
  <c r="AG626" i="1"/>
  <c r="AK626" i="1" s="1"/>
  <c r="AH626" i="1"/>
  <c r="AL626" i="1" s="1"/>
  <c r="AI626" i="1"/>
  <c r="AM626" i="1" s="1"/>
  <c r="AG627" i="1"/>
  <c r="AK627" i="1" s="1"/>
  <c r="AH627" i="1"/>
  <c r="AL627" i="1" s="1"/>
  <c r="AI627" i="1"/>
  <c r="AM627" i="1" s="1"/>
  <c r="AG628" i="1"/>
  <c r="AK628" i="1" s="1"/>
  <c r="AH628" i="1"/>
  <c r="AL628" i="1" s="1"/>
  <c r="AI628" i="1"/>
  <c r="AM628" i="1" s="1"/>
  <c r="AG629" i="1"/>
  <c r="AK629" i="1" s="1"/>
  <c r="AH629" i="1"/>
  <c r="AL629" i="1" s="1"/>
  <c r="AI629" i="1"/>
  <c r="AM629" i="1" s="1"/>
  <c r="AG630" i="1"/>
  <c r="AK630" i="1" s="1"/>
  <c r="AH630" i="1"/>
  <c r="AL630" i="1" s="1"/>
  <c r="AI630" i="1"/>
  <c r="AM630" i="1" s="1"/>
  <c r="AG631" i="1"/>
  <c r="AK631" i="1" s="1"/>
  <c r="AH631" i="1"/>
  <c r="AL631" i="1" s="1"/>
  <c r="AI631" i="1"/>
  <c r="AM631" i="1" s="1"/>
  <c r="AG632" i="1"/>
  <c r="AK632" i="1" s="1"/>
  <c r="AH632" i="1"/>
  <c r="AL632" i="1" s="1"/>
  <c r="AI632" i="1"/>
  <c r="AM632" i="1" s="1"/>
  <c r="AG633" i="1"/>
  <c r="AK633" i="1" s="1"/>
  <c r="AH633" i="1"/>
  <c r="AL633" i="1" s="1"/>
  <c r="AI633" i="1"/>
  <c r="AM633" i="1" s="1"/>
  <c r="AG634" i="1"/>
  <c r="AK634" i="1" s="1"/>
  <c r="AH634" i="1"/>
  <c r="AL634" i="1" s="1"/>
  <c r="AI634" i="1"/>
  <c r="AM634" i="1" s="1"/>
  <c r="AG635" i="1"/>
  <c r="AK635" i="1" s="1"/>
  <c r="AH635" i="1"/>
  <c r="AL635" i="1" s="1"/>
  <c r="AI635" i="1"/>
  <c r="AM635" i="1" s="1"/>
  <c r="AG636" i="1"/>
  <c r="AK636" i="1" s="1"/>
  <c r="AH636" i="1"/>
  <c r="AL636" i="1" s="1"/>
  <c r="AI636" i="1"/>
  <c r="AM636" i="1" s="1"/>
  <c r="AG637" i="1"/>
  <c r="AK637" i="1" s="1"/>
  <c r="AH637" i="1"/>
  <c r="AL637" i="1" s="1"/>
  <c r="AI637" i="1"/>
  <c r="AM637" i="1" s="1"/>
  <c r="AG638" i="1"/>
  <c r="AK638" i="1" s="1"/>
  <c r="AH638" i="1"/>
  <c r="AL638" i="1" s="1"/>
  <c r="AI638" i="1"/>
  <c r="AM638" i="1" s="1"/>
  <c r="AG639" i="1"/>
  <c r="AK639" i="1" s="1"/>
  <c r="AH639" i="1"/>
  <c r="AL639" i="1" s="1"/>
  <c r="AI639" i="1"/>
  <c r="AM639" i="1" s="1"/>
  <c r="AG640" i="1"/>
  <c r="AK640" i="1" s="1"/>
  <c r="AH640" i="1"/>
  <c r="AL640" i="1" s="1"/>
  <c r="AI640" i="1"/>
  <c r="AM640" i="1" s="1"/>
  <c r="AG641" i="1"/>
  <c r="AK641" i="1" s="1"/>
  <c r="AH641" i="1"/>
  <c r="AL641" i="1" s="1"/>
  <c r="AI641" i="1"/>
  <c r="AM641" i="1" s="1"/>
  <c r="AG642" i="1"/>
  <c r="AK642" i="1" s="1"/>
  <c r="AH642" i="1"/>
  <c r="AL642" i="1" s="1"/>
  <c r="AI642" i="1"/>
  <c r="AM642" i="1" s="1"/>
  <c r="AG643" i="1"/>
  <c r="AK643" i="1" s="1"/>
  <c r="AH643" i="1"/>
  <c r="AL643" i="1" s="1"/>
  <c r="AI643" i="1"/>
  <c r="AM643" i="1" s="1"/>
  <c r="AG644" i="1"/>
  <c r="AK644" i="1" s="1"/>
  <c r="AH644" i="1"/>
  <c r="AL644" i="1" s="1"/>
  <c r="AI644" i="1"/>
  <c r="AM644" i="1" s="1"/>
  <c r="AG645" i="1"/>
  <c r="AK645" i="1" s="1"/>
  <c r="AH645" i="1"/>
  <c r="AL645" i="1" s="1"/>
  <c r="AI645" i="1"/>
  <c r="AM645" i="1" s="1"/>
  <c r="AG646" i="1"/>
  <c r="AK646" i="1" s="1"/>
  <c r="AH646" i="1"/>
  <c r="AL646" i="1" s="1"/>
  <c r="AI646" i="1"/>
  <c r="AM646" i="1" s="1"/>
  <c r="AG647" i="1"/>
  <c r="AK647" i="1" s="1"/>
  <c r="AH647" i="1"/>
  <c r="AL647" i="1" s="1"/>
  <c r="AI647" i="1"/>
  <c r="AM647" i="1" s="1"/>
  <c r="AG648" i="1"/>
  <c r="AK648" i="1" s="1"/>
  <c r="AH648" i="1"/>
  <c r="AL648" i="1" s="1"/>
  <c r="AI648" i="1"/>
  <c r="AM648" i="1" s="1"/>
  <c r="AG649" i="1"/>
  <c r="AK649" i="1" s="1"/>
  <c r="AH649" i="1"/>
  <c r="AL649" i="1" s="1"/>
  <c r="AI649" i="1"/>
  <c r="AM649" i="1" s="1"/>
  <c r="AG650" i="1"/>
  <c r="AK650" i="1" s="1"/>
  <c r="AH650" i="1"/>
  <c r="AL650" i="1" s="1"/>
  <c r="AI650" i="1"/>
  <c r="AM650" i="1" s="1"/>
  <c r="AG651" i="1"/>
  <c r="AK651" i="1" s="1"/>
  <c r="AH651" i="1"/>
  <c r="AL651" i="1" s="1"/>
  <c r="AI651" i="1"/>
  <c r="AM651" i="1" s="1"/>
  <c r="AG652" i="1"/>
  <c r="AK652" i="1" s="1"/>
  <c r="AH652" i="1"/>
  <c r="AL652" i="1" s="1"/>
  <c r="AI652" i="1"/>
  <c r="AM652" i="1" s="1"/>
  <c r="AG653" i="1"/>
  <c r="AK653" i="1" s="1"/>
  <c r="AH653" i="1"/>
  <c r="AL653" i="1" s="1"/>
  <c r="AI653" i="1"/>
  <c r="AM653" i="1" s="1"/>
  <c r="AG654" i="1"/>
  <c r="AK654" i="1" s="1"/>
  <c r="AH654" i="1"/>
  <c r="AL654" i="1" s="1"/>
  <c r="AI654" i="1"/>
  <c r="AM654" i="1" s="1"/>
  <c r="AG655" i="1"/>
  <c r="AK655" i="1" s="1"/>
  <c r="AH655" i="1"/>
  <c r="AL655" i="1" s="1"/>
  <c r="AI655" i="1"/>
  <c r="AM655" i="1" s="1"/>
  <c r="AG656" i="1"/>
  <c r="AK656" i="1" s="1"/>
  <c r="AH656" i="1"/>
  <c r="AL656" i="1" s="1"/>
  <c r="AI656" i="1"/>
  <c r="AM656" i="1" s="1"/>
  <c r="AG657" i="1"/>
  <c r="AK657" i="1" s="1"/>
  <c r="AH657" i="1"/>
  <c r="AL657" i="1" s="1"/>
  <c r="AI657" i="1"/>
  <c r="AM657" i="1" s="1"/>
  <c r="AG658" i="1"/>
  <c r="AK658" i="1" s="1"/>
  <c r="AH658" i="1"/>
  <c r="AL658" i="1" s="1"/>
  <c r="AI658" i="1"/>
  <c r="AM658" i="1" s="1"/>
  <c r="AG659" i="1"/>
  <c r="AK659" i="1" s="1"/>
  <c r="AH659" i="1"/>
  <c r="AL659" i="1" s="1"/>
  <c r="AI659" i="1"/>
  <c r="AM659" i="1" s="1"/>
  <c r="AG660" i="1"/>
  <c r="AK660" i="1" s="1"/>
  <c r="AH660" i="1"/>
  <c r="AL660" i="1" s="1"/>
  <c r="AI660" i="1"/>
  <c r="AM660" i="1" s="1"/>
  <c r="AG661" i="1"/>
  <c r="AK661" i="1" s="1"/>
  <c r="AH661" i="1"/>
  <c r="AL661" i="1" s="1"/>
  <c r="AI661" i="1"/>
  <c r="AM661" i="1" s="1"/>
  <c r="AG662" i="1"/>
  <c r="AK662" i="1" s="1"/>
  <c r="AH662" i="1"/>
  <c r="AL662" i="1" s="1"/>
  <c r="AI662" i="1"/>
  <c r="AM662" i="1" s="1"/>
  <c r="AG663" i="1"/>
  <c r="AK663" i="1" s="1"/>
  <c r="AH663" i="1"/>
  <c r="AL663" i="1" s="1"/>
  <c r="AI663" i="1"/>
  <c r="AM663" i="1" s="1"/>
  <c r="AG664" i="1"/>
  <c r="AK664" i="1" s="1"/>
  <c r="AH664" i="1"/>
  <c r="AL664" i="1" s="1"/>
  <c r="AI664" i="1"/>
  <c r="AM664" i="1" s="1"/>
  <c r="AG665" i="1"/>
  <c r="AK665" i="1" s="1"/>
  <c r="AH665" i="1"/>
  <c r="AL665" i="1" s="1"/>
  <c r="AI665" i="1"/>
  <c r="AM665" i="1" s="1"/>
  <c r="AG666" i="1"/>
  <c r="AK666" i="1" s="1"/>
  <c r="AH666" i="1"/>
  <c r="AL666" i="1" s="1"/>
  <c r="AI666" i="1"/>
  <c r="AM666" i="1" s="1"/>
  <c r="AG667" i="1"/>
  <c r="AK667" i="1" s="1"/>
  <c r="AH667" i="1"/>
  <c r="AL667" i="1" s="1"/>
  <c r="AI667" i="1"/>
  <c r="AM667" i="1" s="1"/>
  <c r="AG668" i="1"/>
  <c r="AK668" i="1" s="1"/>
  <c r="AH668" i="1"/>
  <c r="AL668" i="1" s="1"/>
  <c r="AI668" i="1"/>
  <c r="AM668" i="1" s="1"/>
  <c r="AG669" i="1"/>
  <c r="AK669" i="1" s="1"/>
  <c r="AH669" i="1"/>
  <c r="AL669" i="1" s="1"/>
  <c r="AI669" i="1"/>
  <c r="AM669" i="1" s="1"/>
  <c r="AG670" i="1"/>
  <c r="AK670" i="1" s="1"/>
  <c r="AH670" i="1"/>
  <c r="AL670" i="1" s="1"/>
  <c r="AI670" i="1"/>
  <c r="AM670" i="1" s="1"/>
  <c r="AG671" i="1"/>
  <c r="AK671" i="1" s="1"/>
  <c r="AH671" i="1"/>
  <c r="AL671" i="1" s="1"/>
  <c r="AI671" i="1"/>
  <c r="AM671" i="1" s="1"/>
  <c r="AG672" i="1"/>
  <c r="AK672" i="1" s="1"/>
  <c r="AH672" i="1"/>
  <c r="AL672" i="1" s="1"/>
  <c r="AI672" i="1"/>
  <c r="AM672" i="1" s="1"/>
  <c r="AG673" i="1"/>
  <c r="AK673" i="1" s="1"/>
  <c r="AH673" i="1"/>
  <c r="AL673" i="1" s="1"/>
  <c r="AI673" i="1"/>
  <c r="AM673" i="1" s="1"/>
  <c r="AG674" i="1"/>
  <c r="AK674" i="1" s="1"/>
  <c r="AH674" i="1"/>
  <c r="AL674" i="1" s="1"/>
  <c r="AI674" i="1"/>
  <c r="AM674" i="1" s="1"/>
  <c r="AG675" i="1"/>
  <c r="AK675" i="1" s="1"/>
  <c r="AH675" i="1"/>
  <c r="AL675" i="1" s="1"/>
  <c r="AI675" i="1"/>
  <c r="AM675" i="1" s="1"/>
  <c r="AG676" i="1"/>
  <c r="AK676" i="1" s="1"/>
  <c r="AH676" i="1"/>
  <c r="AL676" i="1" s="1"/>
  <c r="AI676" i="1"/>
  <c r="AM676" i="1" s="1"/>
  <c r="AG677" i="1"/>
  <c r="AK677" i="1" s="1"/>
  <c r="AH677" i="1"/>
  <c r="AL677" i="1" s="1"/>
  <c r="AI677" i="1"/>
  <c r="AM677" i="1" s="1"/>
  <c r="AG678" i="1"/>
  <c r="AK678" i="1" s="1"/>
  <c r="AH678" i="1"/>
  <c r="AL678" i="1" s="1"/>
  <c r="AI678" i="1"/>
  <c r="AM678" i="1" s="1"/>
  <c r="AG679" i="1"/>
  <c r="AK679" i="1" s="1"/>
  <c r="AH679" i="1"/>
  <c r="AL679" i="1" s="1"/>
  <c r="AI679" i="1"/>
  <c r="AM679" i="1" s="1"/>
  <c r="AG680" i="1"/>
  <c r="AK680" i="1" s="1"/>
  <c r="AH680" i="1"/>
  <c r="AL680" i="1" s="1"/>
  <c r="AI680" i="1"/>
  <c r="AM680" i="1" s="1"/>
  <c r="AG681" i="1"/>
  <c r="AK681" i="1" s="1"/>
  <c r="AH681" i="1"/>
  <c r="AL681" i="1" s="1"/>
  <c r="AI681" i="1"/>
  <c r="AM681" i="1" s="1"/>
  <c r="AG682" i="1"/>
  <c r="AK682" i="1" s="1"/>
  <c r="AH682" i="1"/>
  <c r="AL682" i="1" s="1"/>
  <c r="AI682" i="1"/>
  <c r="AM682" i="1" s="1"/>
  <c r="AG683" i="1"/>
  <c r="AK683" i="1" s="1"/>
  <c r="AH683" i="1"/>
  <c r="AL683" i="1" s="1"/>
  <c r="AI683" i="1"/>
  <c r="AM683" i="1" s="1"/>
  <c r="AG684" i="1"/>
  <c r="AK684" i="1" s="1"/>
  <c r="AH684" i="1"/>
  <c r="AL684" i="1" s="1"/>
  <c r="AI684" i="1"/>
  <c r="AM684" i="1" s="1"/>
  <c r="AG685" i="1"/>
  <c r="AK685" i="1" s="1"/>
  <c r="AH685" i="1"/>
  <c r="AL685" i="1" s="1"/>
  <c r="AI685" i="1"/>
  <c r="AM685" i="1" s="1"/>
  <c r="AG686" i="1"/>
  <c r="AK686" i="1" s="1"/>
  <c r="AH686" i="1"/>
  <c r="AL686" i="1" s="1"/>
  <c r="AI686" i="1"/>
  <c r="AM686" i="1" s="1"/>
  <c r="AG687" i="1"/>
  <c r="AK687" i="1" s="1"/>
  <c r="AH687" i="1"/>
  <c r="AL687" i="1" s="1"/>
  <c r="AI687" i="1"/>
  <c r="AM687" i="1" s="1"/>
  <c r="AG688" i="1"/>
  <c r="AK688" i="1" s="1"/>
  <c r="AH688" i="1"/>
  <c r="AL688" i="1" s="1"/>
  <c r="AI688" i="1"/>
  <c r="AM688" i="1" s="1"/>
  <c r="AG689" i="1"/>
  <c r="AK689" i="1" s="1"/>
  <c r="AH689" i="1"/>
  <c r="AL689" i="1" s="1"/>
  <c r="AI689" i="1"/>
  <c r="AM689" i="1" s="1"/>
  <c r="AG690" i="1"/>
  <c r="AK690" i="1" s="1"/>
  <c r="AH690" i="1"/>
  <c r="AL690" i="1" s="1"/>
  <c r="AI690" i="1"/>
  <c r="AM690" i="1" s="1"/>
  <c r="AG691" i="1"/>
  <c r="AK691" i="1" s="1"/>
  <c r="AH691" i="1"/>
  <c r="AL691" i="1" s="1"/>
  <c r="AI691" i="1"/>
  <c r="AM691" i="1" s="1"/>
  <c r="AG692" i="1"/>
  <c r="AK692" i="1" s="1"/>
  <c r="AH692" i="1"/>
  <c r="AL692" i="1" s="1"/>
  <c r="AI692" i="1"/>
  <c r="AM692" i="1" s="1"/>
  <c r="AG693" i="1"/>
  <c r="AK693" i="1" s="1"/>
  <c r="AH693" i="1"/>
  <c r="AL693" i="1" s="1"/>
  <c r="AI693" i="1"/>
  <c r="AM693" i="1" s="1"/>
  <c r="AG694" i="1"/>
  <c r="AK694" i="1" s="1"/>
  <c r="AH694" i="1"/>
  <c r="AL694" i="1" s="1"/>
  <c r="AI694" i="1"/>
  <c r="AM694" i="1" s="1"/>
  <c r="AG695" i="1"/>
  <c r="AK695" i="1" s="1"/>
  <c r="AH695" i="1"/>
  <c r="AL695" i="1" s="1"/>
  <c r="AI695" i="1"/>
  <c r="AM695" i="1" s="1"/>
  <c r="AG696" i="1"/>
  <c r="AK696" i="1" s="1"/>
  <c r="AH696" i="1"/>
  <c r="AL696" i="1" s="1"/>
  <c r="AI696" i="1"/>
  <c r="AM696" i="1" s="1"/>
  <c r="AG697" i="1"/>
  <c r="AK697" i="1" s="1"/>
  <c r="AH697" i="1"/>
  <c r="AL697" i="1" s="1"/>
  <c r="AI697" i="1"/>
  <c r="AM697" i="1" s="1"/>
  <c r="AG698" i="1"/>
  <c r="AK698" i="1" s="1"/>
  <c r="AH698" i="1"/>
  <c r="AL698" i="1" s="1"/>
  <c r="AI698" i="1"/>
  <c r="AM698" i="1" s="1"/>
  <c r="AG699" i="1"/>
  <c r="AK699" i="1" s="1"/>
  <c r="AH699" i="1"/>
  <c r="AL699" i="1" s="1"/>
  <c r="AI699" i="1"/>
  <c r="AM699" i="1" s="1"/>
  <c r="AG700" i="1"/>
  <c r="AK700" i="1" s="1"/>
  <c r="AH700" i="1"/>
  <c r="AL700" i="1" s="1"/>
  <c r="AI700" i="1"/>
  <c r="AM700" i="1" s="1"/>
  <c r="AG701" i="1"/>
  <c r="AK701" i="1" s="1"/>
  <c r="AH701" i="1"/>
  <c r="AL701" i="1" s="1"/>
  <c r="AI701" i="1"/>
  <c r="AM701" i="1" s="1"/>
  <c r="AG702" i="1"/>
  <c r="AK702" i="1" s="1"/>
  <c r="AH702" i="1"/>
  <c r="AL702" i="1" s="1"/>
  <c r="AI702" i="1"/>
  <c r="AM702" i="1" s="1"/>
  <c r="AG703" i="1"/>
  <c r="AK703" i="1" s="1"/>
  <c r="AH703" i="1"/>
  <c r="AL703" i="1" s="1"/>
  <c r="AI703" i="1"/>
  <c r="AM703" i="1" s="1"/>
  <c r="AG704" i="1"/>
  <c r="AK704" i="1" s="1"/>
  <c r="AH704" i="1"/>
  <c r="AL704" i="1" s="1"/>
  <c r="AI704" i="1"/>
  <c r="AM704" i="1" s="1"/>
  <c r="AG705" i="1"/>
  <c r="AK705" i="1" s="1"/>
  <c r="AH705" i="1"/>
  <c r="AL705" i="1" s="1"/>
  <c r="AI705" i="1"/>
  <c r="AM705" i="1" s="1"/>
  <c r="AG706" i="1"/>
  <c r="AK706" i="1" s="1"/>
  <c r="AH706" i="1"/>
  <c r="AL706" i="1" s="1"/>
  <c r="AI706" i="1"/>
  <c r="AM706" i="1" s="1"/>
  <c r="AG707" i="1"/>
  <c r="AK707" i="1" s="1"/>
  <c r="AH707" i="1"/>
  <c r="AL707" i="1" s="1"/>
  <c r="AI707" i="1"/>
  <c r="AM707" i="1" s="1"/>
  <c r="AG708" i="1"/>
  <c r="AK708" i="1" s="1"/>
  <c r="AH708" i="1"/>
  <c r="AL708" i="1" s="1"/>
  <c r="AI708" i="1"/>
  <c r="AM708" i="1" s="1"/>
  <c r="AG709" i="1"/>
  <c r="AK709" i="1" s="1"/>
  <c r="AH709" i="1"/>
  <c r="AL709" i="1" s="1"/>
  <c r="AI709" i="1"/>
  <c r="AM709" i="1" s="1"/>
  <c r="AG710" i="1"/>
  <c r="AK710" i="1" s="1"/>
  <c r="AH710" i="1"/>
  <c r="AL710" i="1" s="1"/>
  <c r="AI710" i="1"/>
  <c r="AM710" i="1" s="1"/>
  <c r="AG711" i="1"/>
  <c r="AK711" i="1" s="1"/>
  <c r="AH711" i="1"/>
  <c r="AL711" i="1" s="1"/>
  <c r="AI711" i="1"/>
  <c r="AM711" i="1" s="1"/>
  <c r="AG712" i="1"/>
  <c r="AK712" i="1" s="1"/>
  <c r="AH712" i="1"/>
  <c r="AL712" i="1" s="1"/>
  <c r="AI712" i="1"/>
  <c r="AM712" i="1" s="1"/>
  <c r="AG713" i="1"/>
  <c r="AK713" i="1" s="1"/>
  <c r="AH713" i="1"/>
  <c r="AL713" i="1" s="1"/>
  <c r="AI713" i="1"/>
  <c r="AM713" i="1" s="1"/>
  <c r="AG714" i="1"/>
  <c r="AK714" i="1" s="1"/>
  <c r="AH714" i="1"/>
  <c r="AL714" i="1" s="1"/>
  <c r="AI714" i="1"/>
  <c r="AM714" i="1" s="1"/>
  <c r="AG715" i="1"/>
  <c r="AK715" i="1" s="1"/>
  <c r="AH715" i="1"/>
  <c r="AL715" i="1" s="1"/>
  <c r="AI715" i="1"/>
  <c r="AM715" i="1" s="1"/>
  <c r="AG716" i="1"/>
  <c r="AK716" i="1" s="1"/>
  <c r="AH716" i="1"/>
  <c r="AL716" i="1" s="1"/>
  <c r="AI716" i="1"/>
  <c r="AM716" i="1" s="1"/>
  <c r="AG717" i="1"/>
  <c r="AK717" i="1" s="1"/>
  <c r="AH717" i="1"/>
  <c r="AL717" i="1" s="1"/>
  <c r="AI717" i="1"/>
  <c r="AM717" i="1" s="1"/>
  <c r="AG718" i="1"/>
  <c r="AK718" i="1" s="1"/>
  <c r="AH718" i="1"/>
  <c r="AL718" i="1" s="1"/>
  <c r="AI718" i="1"/>
  <c r="AM718" i="1" s="1"/>
  <c r="AG719" i="1"/>
  <c r="AK719" i="1" s="1"/>
  <c r="AH719" i="1"/>
  <c r="AL719" i="1" s="1"/>
  <c r="AI719" i="1"/>
  <c r="AM719" i="1" s="1"/>
  <c r="AG720" i="1"/>
  <c r="AK720" i="1" s="1"/>
  <c r="AH720" i="1"/>
  <c r="AL720" i="1" s="1"/>
  <c r="AI720" i="1"/>
  <c r="AM720" i="1" s="1"/>
  <c r="AG721" i="1"/>
  <c r="AK721" i="1" s="1"/>
  <c r="AH721" i="1"/>
  <c r="AL721" i="1" s="1"/>
  <c r="AI721" i="1"/>
  <c r="AM721" i="1" s="1"/>
  <c r="AG722" i="1"/>
  <c r="AK722" i="1" s="1"/>
  <c r="AH722" i="1"/>
  <c r="AL722" i="1" s="1"/>
  <c r="AI722" i="1"/>
  <c r="AM722" i="1" s="1"/>
  <c r="AG723" i="1"/>
  <c r="AK723" i="1" s="1"/>
  <c r="AH723" i="1"/>
  <c r="AL723" i="1" s="1"/>
  <c r="AI723" i="1"/>
  <c r="AM723" i="1" s="1"/>
  <c r="AG724" i="1"/>
  <c r="AK724" i="1" s="1"/>
  <c r="AH724" i="1"/>
  <c r="AL724" i="1" s="1"/>
  <c r="AI724" i="1"/>
  <c r="AM724" i="1" s="1"/>
  <c r="AG725" i="1"/>
  <c r="AK725" i="1" s="1"/>
  <c r="AH725" i="1"/>
  <c r="AL725" i="1" s="1"/>
  <c r="AI725" i="1"/>
  <c r="AM725" i="1" s="1"/>
  <c r="AG726" i="1"/>
  <c r="AK726" i="1" s="1"/>
  <c r="AH726" i="1"/>
  <c r="AL726" i="1" s="1"/>
  <c r="AI726" i="1"/>
  <c r="AM726" i="1" s="1"/>
  <c r="AG727" i="1"/>
  <c r="AK727" i="1" s="1"/>
  <c r="AH727" i="1"/>
  <c r="AL727" i="1" s="1"/>
  <c r="AI727" i="1"/>
  <c r="AM727" i="1" s="1"/>
  <c r="AG728" i="1"/>
  <c r="AK728" i="1" s="1"/>
  <c r="AH728" i="1"/>
  <c r="AL728" i="1" s="1"/>
  <c r="AI728" i="1"/>
  <c r="AM728" i="1" s="1"/>
  <c r="AG729" i="1"/>
  <c r="AK729" i="1" s="1"/>
  <c r="AH729" i="1"/>
  <c r="AL729" i="1" s="1"/>
  <c r="AI729" i="1"/>
  <c r="AM729" i="1" s="1"/>
  <c r="AG730" i="1"/>
  <c r="AK730" i="1" s="1"/>
  <c r="AH730" i="1"/>
  <c r="AL730" i="1" s="1"/>
  <c r="AI730" i="1"/>
  <c r="AM730" i="1" s="1"/>
  <c r="AG731" i="1"/>
  <c r="AK731" i="1" s="1"/>
  <c r="AH731" i="1"/>
  <c r="AL731" i="1" s="1"/>
  <c r="AI731" i="1"/>
  <c r="AM731" i="1" s="1"/>
  <c r="AG732" i="1"/>
  <c r="AK732" i="1" s="1"/>
  <c r="AH732" i="1"/>
  <c r="AL732" i="1" s="1"/>
  <c r="AI732" i="1"/>
  <c r="AM732" i="1" s="1"/>
  <c r="AG733" i="1"/>
  <c r="AK733" i="1" s="1"/>
  <c r="AH733" i="1"/>
  <c r="AL733" i="1" s="1"/>
  <c r="AI733" i="1"/>
  <c r="AM733" i="1" s="1"/>
  <c r="AG734" i="1"/>
  <c r="AK734" i="1" s="1"/>
  <c r="AH734" i="1"/>
  <c r="AL734" i="1" s="1"/>
  <c r="AI734" i="1"/>
  <c r="AM734" i="1" s="1"/>
  <c r="AG735" i="1"/>
  <c r="AK735" i="1" s="1"/>
  <c r="AH735" i="1"/>
  <c r="AL735" i="1" s="1"/>
  <c r="AI735" i="1"/>
  <c r="AM735" i="1" s="1"/>
  <c r="AG736" i="1"/>
  <c r="AK736" i="1" s="1"/>
  <c r="AH736" i="1"/>
  <c r="AL736" i="1" s="1"/>
  <c r="AI736" i="1"/>
  <c r="AM736" i="1" s="1"/>
  <c r="AG737" i="1"/>
  <c r="AK737" i="1" s="1"/>
  <c r="AH737" i="1"/>
  <c r="AL737" i="1" s="1"/>
  <c r="AI737" i="1"/>
  <c r="AM737" i="1" s="1"/>
  <c r="AG738" i="1"/>
  <c r="AK738" i="1" s="1"/>
  <c r="AH738" i="1"/>
  <c r="AL738" i="1" s="1"/>
  <c r="AI738" i="1"/>
  <c r="AM738" i="1" s="1"/>
  <c r="AG739" i="1"/>
  <c r="AK739" i="1" s="1"/>
  <c r="AH739" i="1"/>
  <c r="AL739" i="1" s="1"/>
  <c r="AI739" i="1"/>
  <c r="AM739" i="1" s="1"/>
  <c r="AG740" i="1"/>
  <c r="AK740" i="1" s="1"/>
  <c r="AH740" i="1"/>
  <c r="AL740" i="1" s="1"/>
  <c r="AI740" i="1"/>
  <c r="AM740" i="1" s="1"/>
  <c r="AG741" i="1"/>
  <c r="AK741" i="1" s="1"/>
  <c r="AH741" i="1"/>
  <c r="AL741" i="1" s="1"/>
  <c r="AI741" i="1"/>
  <c r="AM741" i="1" s="1"/>
  <c r="AG742" i="1"/>
  <c r="AK742" i="1" s="1"/>
  <c r="AH742" i="1"/>
  <c r="AL742" i="1" s="1"/>
  <c r="AI742" i="1"/>
  <c r="AM742" i="1" s="1"/>
  <c r="AG743" i="1"/>
  <c r="AK743" i="1" s="1"/>
  <c r="AH743" i="1"/>
  <c r="AL743" i="1" s="1"/>
  <c r="AI743" i="1"/>
  <c r="AM743" i="1" s="1"/>
  <c r="AG744" i="1"/>
  <c r="AK744" i="1" s="1"/>
  <c r="AH744" i="1"/>
  <c r="AL744" i="1" s="1"/>
  <c r="AI744" i="1"/>
  <c r="AM744" i="1" s="1"/>
  <c r="AG745" i="1"/>
  <c r="AK745" i="1" s="1"/>
  <c r="AH745" i="1"/>
  <c r="AL745" i="1" s="1"/>
  <c r="AI745" i="1"/>
  <c r="AM745" i="1" s="1"/>
  <c r="AG746" i="1"/>
  <c r="AK746" i="1" s="1"/>
  <c r="AH746" i="1"/>
  <c r="AL746" i="1" s="1"/>
  <c r="AI746" i="1"/>
  <c r="AM746" i="1" s="1"/>
  <c r="AG747" i="1"/>
  <c r="AK747" i="1" s="1"/>
  <c r="AH747" i="1"/>
  <c r="AL747" i="1" s="1"/>
  <c r="AI747" i="1"/>
  <c r="AM747" i="1" s="1"/>
  <c r="AG748" i="1"/>
  <c r="AK748" i="1" s="1"/>
  <c r="AH748" i="1"/>
  <c r="AL748" i="1" s="1"/>
  <c r="AI748" i="1"/>
  <c r="AM748" i="1" s="1"/>
  <c r="AG749" i="1"/>
  <c r="AK749" i="1" s="1"/>
  <c r="AH749" i="1"/>
  <c r="AL749" i="1" s="1"/>
  <c r="AI749" i="1"/>
  <c r="AM749" i="1" s="1"/>
  <c r="AG750" i="1"/>
  <c r="AK750" i="1" s="1"/>
  <c r="AH750" i="1"/>
  <c r="AL750" i="1" s="1"/>
  <c r="AI750" i="1"/>
  <c r="AM750" i="1" s="1"/>
  <c r="AG751" i="1"/>
  <c r="AK751" i="1" s="1"/>
  <c r="AH751" i="1"/>
  <c r="AL751" i="1" s="1"/>
  <c r="AI751" i="1"/>
  <c r="AM751" i="1" s="1"/>
  <c r="AG752" i="1"/>
  <c r="AK752" i="1" s="1"/>
  <c r="AH752" i="1"/>
  <c r="AL752" i="1" s="1"/>
  <c r="AI752" i="1"/>
  <c r="AM752" i="1" s="1"/>
  <c r="AG753" i="1"/>
  <c r="AK753" i="1" s="1"/>
  <c r="AH753" i="1"/>
  <c r="AL753" i="1" s="1"/>
  <c r="AI753" i="1"/>
  <c r="AM753" i="1" s="1"/>
  <c r="AG754" i="1"/>
  <c r="AK754" i="1" s="1"/>
  <c r="AH754" i="1"/>
  <c r="AL754" i="1" s="1"/>
  <c r="AI754" i="1"/>
  <c r="AM754" i="1" s="1"/>
  <c r="AG755" i="1"/>
  <c r="AK755" i="1" s="1"/>
  <c r="AH755" i="1"/>
  <c r="AL755" i="1" s="1"/>
  <c r="AI755" i="1"/>
  <c r="AM755" i="1" s="1"/>
  <c r="AG756" i="1"/>
  <c r="AK756" i="1" s="1"/>
  <c r="AH756" i="1"/>
  <c r="AL756" i="1" s="1"/>
  <c r="AI756" i="1"/>
  <c r="AM756" i="1" s="1"/>
  <c r="AG757" i="1"/>
  <c r="AK757" i="1" s="1"/>
  <c r="AH757" i="1"/>
  <c r="AL757" i="1" s="1"/>
  <c r="AI757" i="1"/>
  <c r="AM757" i="1" s="1"/>
  <c r="AG758" i="1"/>
  <c r="AK758" i="1" s="1"/>
  <c r="AH758" i="1"/>
  <c r="AL758" i="1" s="1"/>
  <c r="AI758" i="1"/>
  <c r="AM758" i="1" s="1"/>
  <c r="AG759" i="1"/>
  <c r="AK759" i="1" s="1"/>
  <c r="AH759" i="1"/>
  <c r="AL759" i="1" s="1"/>
  <c r="AI759" i="1"/>
  <c r="AM759" i="1" s="1"/>
  <c r="AG760" i="1"/>
  <c r="AK760" i="1" s="1"/>
  <c r="AH760" i="1"/>
  <c r="AL760" i="1" s="1"/>
  <c r="AI760" i="1"/>
  <c r="AM760" i="1" s="1"/>
  <c r="AG761" i="1"/>
  <c r="AK761" i="1" s="1"/>
  <c r="AH761" i="1"/>
  <c r="AL761" i="1" s="1"/>
  <c r="AI761" i="1"/>
  <c r="AM761" i="1" s="1"/>
  <c r="AG762" i="1"/>
  <c r="AK762" i="1" s="1"/>
  <c r="AH762" i="1"/>
  <c r="AL762" i="1" s="1"/>
  <c r="AI762" i="1"/>
  <c r="AM762" i="1" s="1"/>
  <c r="AG763" i="1"/>
  <c r="AK763" i="1" s="1"/>
  <c r="AH763" i="1"/>
  <c r="AL763" i="1" s="1"/>
  <c r="AI763" i="1"/>
  <c r="AM763" i="1" s="1"/>
  <c r="AG764" i="1"/>
  <c r="AK764" i="1" s="1"/>
  <c r="AH764" i="1"/>
  <c r="AL764" i="1" s="1"/>
  <c r="AI764" i="1"/>
  <c r="AM764" i="1" s="1"/>
  <c r="AG765" i="1"/>
  <c r="AK765" i="1" s="1"/>
  <c r="AH765" i="1"/>
  <c r="AL765" i="1" s="1"/>
  <c r="AI765" i="1"/>
  <c r="AM765" i="1" s="1"/>
  <c r="AG766" i="1"/>
  <c r="AK766" i="1" s="1"/>
  <c r="AH766" i="1"/>
  <c r="AL766" i="1" s="1"/>
  <c r="AI766" i="1"/>
  <c r="AM766" i="1" s="1"/>
  <c r="AG767" i="1"/>
  <c r="AK767" i="1" s="1"/>
  <c r="AH767" i="1"/>
  <c r="AL767" i="1" s="1"/>
  <c r="AI767" i="1"/>
  <c r="AM767" i="1" s="1"/>
  <c r="AG768" i="1"/>
  <c r="AK768" i="1" s="1"/>
  <c r="AH768" i="1"/>
  <c r="AL768" i="1" s="1"/>
  <c r="AI768" i="1"/>
  <c r="AM768" i="1" s="1"/>
  <c r="AG769" i="1"/>
  <c r="AK769" i="1" s="1"/>
  <c r="AH769" i="1"/>
  <c r="AL769" i="1" s="1"/>
  <c r="AI769" i="1"/>
  <c r="AM769" i="1" s="1"/>
  <c r="AG770" i="1"/>
  <c r="AK770" i="1" s="1"/>
  <c r="AH770" i="1"/>
  <c r="AL770" i="1" s="1"/>
  <c r="AI770" i="1"/>
  <c r="AM770" i="1" s="1"/>
  <c r="AG771" i="1"/>
  <c r="AK771" i="1" s="1"/>
  <c r="AH771" i="1"/>
  <c r="AL771" i="1" s="1"/>
  <c r="AI771" i="1"/>
  <c r="AM771" i="1" s="1"/>
  <c r="AG772" i="1"/>
  <c r="AK772" i="1" s="1"/>
  <c r="AH772" i="1"/>
  <c r="AL772" i="1" s="1"/>
  <c r="AI772" i="1"/>
  <c r="AM772" i="1" s="1"/>
  <c r="AG773" i="1"/>
  <c r="AK773" i="1" s="1"/>
  <c r="AH773" i="1"/>
  <c r="AL773" i="1" s="1"/>
  <c r="AI773" i="1"/>
  <c r="AM773" i="1" s="1"/>
  <c r="AG774" i="1"/>
  <c r="AK774" i="1" s="1"/>
  <c r="AH774" i="1"/>
  <c r="AL774" i="1" s="1"/>
  <c r="AI774" i="1"/>
  <c r="AM774" i="1" s="1"/>
  <c r="AG775" i="1"/>
  <c r="AK775" i="1" s="1"/>
  <c r="AH775" i="1"/>
  <c r="AL775" i="1" s="1"/>
  <c r="AI775" i="1"/>
  <c r="AM775" i="1" s="1"/>
  <c r="AG776" i="1"/>
  <c r="AK776" i="1" s="1"/>
  <c r="AH776" i="1"/>
  <c r="AL776" i="1" s="1"/>
  <c r="AI776" i="1"/>
  <c r="AM776" i="1" s="1"/>
  <c r="AG777" i="1"/>
  <c r="AK777" i="1" s="1"/>
  <c r="AH777" i="1"/>
  <c r="AL777" i="1" s="1"/>
  <c r="AI777" i="1"/>
  <c r="AM777" i="1" s="1"/>
  <c r="AG778" i="1"/>
  <c r="AK778" i="1" s="1"/>
  <c r="AH778" i="1"/>
  <c r="AL778" i="1" s="1"/>
  <c r="AI778" i="1"/>
  <c r="AM778" i="1" s="1"/>
  <c r="AG779" i="1"/>
  <c r="AK779" i="1" s="1"/>
  <c r="AH779" i="1"/>
  <c r="AL779" i="1" s="1"/>
  <c r="AI779" i="1"/>
  <c r="AM779" i="1" s="1"/>
  <c r="AG780" i="1"/>
  <c r="AK780" i="1" s="1"/>
  <c r="AH780" i="1"/>
  <c r="AL780" i="1" s="1"/>
  <c r="AI780" i="1"/>
  <c r="AM780" i="1" s="1"/>
  <c r="AG781" i="1"/>
  <c r="AK781" i="1" s="1"/>
  <c r="AH781" i="1"/>
  <c r="AL781" i="1" s="1"/>
  <c r="AI781" i="1"/>
  <c r="AM781" i="1" s="1"/>
  <c r="AG782" i="1"/>
  <c r="AK782" i="1" s="1"/>
  <c r="AH782" i="1"/>
  <c r="AL782" i="1" s="1"/>
  <c r="AI782" i="1"/>
  <c r="AM782" i="1" s="1"/>
  <c r="AG783" i="1"/>
  <c r="AK783" i="1" s="1"/>
  <c r="AH783" i="1"/>
  <c r="AL783" i="1" s="1"/>
  <c r="AI783" i="1"/>
  <c r="AM783" i="1" s="1"/>
  <c r="AG784" i="1"/>
  <c r="AK784" i="1" s="1"/>
  <c r="AH784" i="1"/>
  <c r="AL784" i="1" s="1"/>
  <c r="AI784" i="1"/>
  <c r="AM784" i="1" s="1"/>
  <c r="AG785" i="1"/>
  <c r="AK785" i="1" s="1"/>
  <c r="AH785" i="1"/>
  <c r="AL785" i="1" s="1"/>
  <c r="AI785" i="1"/>
  <c r="AM785" i="1" s="1"/>
  <c r="AG786" i="1"/>
  <c r="AK786" i="1" s="1"/>
  <c r="AH786" i="1"/>
  <c r="AL786" i="1" s="1"/>
  <c r="AI786" i="1"/>
  <c r="AM786" i="1" s="1"/>
  <c r="AG787" i="1"/>
  <c r="AK787" i="1" s="1"/>
  <c r="AH787" i="1"/>
  <c r="AL787" i="1" s="1"/>
  <c r="AI787" i="1"/>
  <c r="AM787" i="1" s="1"/>
  <c r="AG788" i="1"/>
  <c r="AK788" i="1" s="1"/>
  <c r="AH788" i="1"/>
  <c r="AL788" i="1" s="1"/>
  <c r="AI788" i="1"/>
  <c r="AM788" i="1" s="1"/>
  <c r="AG789" i="1"/>
  <c r="AK789" i="1" s="1"/>
  <c r="AH789" i="1"/>
  <c r="AL789" i="1" s="1"/>
  <c r="AI789" i="1"/>
  <c r="AM789" i="1" s="1"/>
  <c r="AG790" i="1"/>
  <c r="AK790" i="1" s="1"/>
  <c r="AH790" i="1"/>
  <c r="AL790" i="1" s="1"/>
  <c r="AI790" i="1"/>
  <c r="AM790" i="1" s="1"/>
  <c r="AG791" i="1"/>
  <c r="AK791" i="1" s="1"/>
  <c r="AH791" i="1"/>
  <c r="AL791" i="1" s="1"/>
  <c r="AI791" i="1"/>
  <c r="AM791" i="1" s="1"/>
  <c r="AG792" i="1"/>
  <c r="AK792" i="1" s="1"/>
  <c r="AH792" i="1"/>
  <c r="AL792" i="1" s="1"/>
  <c r="AI792" i="1"/>
  <c r="AM792" i="1" s="1"/>
  <c r="AG793" i="1"/>
  <c r="AK793" i="1" s="1"/>
  <c r="AH793" i="1"/>
  <c r="AL793" i="1" s="1"/>
  <c r="AI793" i="1"/>
  <c r="AM793" i="1" s="1"/>
  <c r="AG794" i="1"/>
  <c r="AK794" i="1" s="1"/>
  <c r="AH794" i="1"/>
  <c r="AL794" i="1" s="1"/>
  <c r="AI794" i="1"/>
  <c r="AM794" i="1" s="1"/>
  <c r="AG795" i="1"/>
  <c r="AK795" i="1" s="1"/>
  <c r="AH795" i="1"/>
  <c r="AL795" i="1" s="1"/>
  <c r="AI795" i="1"/>
  <c r="AM795" i="1" s="1"/>
  <c r="AG796" i="1"/>
  <c r="AK796" i="1" s="1"/>
  <c r="AH796" i="1"/>
  <c r="AL796" i="1" s="1"/>
  <c r="AI796" i="1"/>
  <c r="AM796" i="1" s="1"/>
  <c r="AG797" i="1"/>
  <c r="AK797" i="1" s="1"/>
  <c r="AH797" i="1"/>
  <c r="AL797" i="1" s="1"/>
  <c r="AI797" i="1"/>
  <c r="AM797" i="1" s="1"/>
  <c r="AG798" i="1"/>
  <c r="AK798" i="1" s="1"/>
  <c r="AH798" i="1"/>
  <c r="AL798" i="1" s="1"/>
  <c r="AI798" i="1"/>
  <c r="AM798" i="1" s="1"/>
  <c r="AG799" i="1"/>
  <c r="AK799" i="1" s="1"/>
  <c r="AH799" i="1"/>
  <c r="AL799" i="1" s="1"/>
  <c r="AI799" i="1"/>
  <c r="AM799" i="1" s="1"/>
  <c r="AG800" i="1"/>
  <c r="AK800" i="1" s="1"/>
  <c r="AH800" i="1"/>
  <c r="AL800" i="1" s="1"/>
  <c r="AI800" i="1"/>
  <c r="AM800" i="1" s="1"/>
  <c r="AG801" i="1"/>
  <c r="AK801" i="1" s="1"/>
  <c r="AH801" i="1"/>
  <c r="AL801" i="1" s="1"/>
  <c r="AI801" i="1"/>
  <c r="AM801" i="1" s="1"/>
  <c r="AG802" i="1"/>
  <c r="AK802" i="1" s="1"/>
  <c r="AH802" i="1"/>
  <c r="AL802" i="1" s="1"/>
  <c r="AI802" i="1"/>
  <c r="AM802" i="1" s="1"/>
  <c r="AG803" i="1"/>
  <c r="AK803" i="1" s="1"/>
  <c r="AH803" i="1"/>
  <c r="AL803" i="1" s="1"/>
  <c r="AI803" i="1"/>
  <c r="AM803" i="1" s="1"/>
  <c r="AG804" i="1"/>
  <c r="AK804" i="1" s="1"/>
  <c r="AH804" i="1"/>
  <c r="AL804" i="1" s="1"/>
  <c r="AI804" i="1"/>
  <c r="AM804" i="1" s="1"/>
  <c r="AG805" i="1"/>
  <c r="AK805" i="1" s="1"/>
  <c r="AH805" i="1"/>
  <c r="AL805" i="1" s="1"/>
  <c r="AI805" i="1"/>
  <c r="AM805" i="1" s="1"/>
  <c r="AG806" i="1"/>
  <c r="AK806" i="1" s="1"/>
  <c r="AH806" i="1"/>
  <c r="AL806" i="1" s="1"/>
  <c r="AI806" i="1"/>
  <c r="AM806" i="1" s="1"/>
  <c r="AG807" i="1"/>
  <c r="AK807" i="1" s="1"/>
  <c r="AH807" i="1"/>
  <c r="AL807" i="1" s="1"/>
  <c r="AI807" i="1"/>
  <c r="AM807" i="1" s="1"/>
  <c r="AG808" i="1"/>
  <c r="AK808" i="1" s="1"/>
  <c r="AH808" i="1"/>
  <c r="AL808" i="1" s="1"/>
  <c r="AI808" i="1"/>
  <c r="AM808" i="1" s="1"/>
  <c r="AG809" i="1"/>
  <c r="AK809" i="1" s="1"/>
  <c r="AH809" i="1"/>
  <c r="AL809" i="1" s="1"/>
  <c r="AI809" i="1"/>
  <c r="AM809" i="1" s="1"/>
  <c r="AG810" i="1"/>
  <c r="AK810" i="1" s="1"/>
  <c r="AH810" i="1"/>
  <c r="AL810" i="1" s="1"/>
  <c r="AI810" i="1"/>
  <c r="AM810" i="1" s="1"/>
  <c r="AG811" i="1"/>
  <c r="AK811" i="1" s="1"/>
  <c r="AH811" i="1"/>
  <c r="AL811" i="1" s="1"/>
  <c r="AI811" i="1"/>
  <c r="AM811" i="1" s="1"/>
  <c r="AG812" i="1"/>
  <c r="AK812" i="1" s="1"/>
  <c r="AH812" i="1"/>
  <c r="AL812" i="1" s="1"/>
  <c r="AI812" i="1"/>
  <c r="AM812" i="1" s="1"/>
  <c r="AG813" i="1"/>
  <c r="AK813" i="1" s="1"/>
  <c r="AH813" i="1"/>
  <c r="AL813" i="1" s="1"/>
  <c r="AI813" i="1"/>
  <c r="AM813" i="1" s="1"/>
  <c r="AG814" i="1"/>
  <c r="AK814" i="1" s="1"/>
  <c r="AH814" i="1"/>
  <c r="AL814" i="1" s="1"/>
  <c r="AI814" i="1"/>
  <c r="AM814" i="1" s="1"/>
  <c r="AG815" i="1"/>
  <c r="AK815" i="1" s="1"/>
  <c r="AH815" i="1"/>
  <c r="AL815" i="1" s="1"/>
  <c r="AI815" i="1"/>
  <c r="AM815" i="1" s="1"/>
  <c r="AG816" i="1"/>
  <c r="AK816" i="1" s="1"/>
  <c r="AH816" i="1"/>
  <c r="AL816" i="1" s="1"/>
  <c r="AI816" i="1"/>
  <c r="AM816" i="1" s="1"/>
  <c r="AG817" i="1"/>
  <c r="AK817" i="1" s="1"/>
  <c r="AH817" i="1"/>
  <c r="AL817" i="1" s="1"/>
  <c r="AI817" i="1"/>
  <c r="AM817" i="1" s="1"/>
  <c r="AG818" i="1"/>
  <c r="AK818" i="1" s="1"/>
  <c r="AH818" i="1"/>
  <c r="AL818" i="1" s="1"/>
  <c r="AI818" i="1"/>
  <c r="AM818" i="1" s="1"/>
  <c r="AG819" i="1"/>
  <c r="AK819" i="1" s="1"/>
  <c r="AH819" i="1"/>
  <c r="AL819" i="1" s="1"/>
  <c r="AI819" i="1"/>
  <c r="AM819" i="1" s="1"/>
  <c r="AG820" i="1"/>
  <c r="AK820" i="1" s="1"/>
  <c r="AH820" i="1"/>
  <c r="AL820" i="1" s="1"/>
  <c r="AI820" i="1"/>
  <c r="AM820" i="1" s="1"/>
  <c r="AG821" i="1"/>
  <c r="AK821" i="1" s="1"/>
  <c r="AH821" i="1"/>
  <c r="AL821" i="1" s="1"/>
  <c r="AI821" i="1"/>
  <c r="AM821" i="1" s="1"/>
  <c r="AG822" i="1"/>
  <c r="AK822" i="1" s="1"/>
  <c r="AH822" i="1"/>
  <c r="AL822" i="1" s="1"/>
  <c r="AI822" i="1"/>
  <c r="AM822" i="1" s="1"/>
  <c r="AG823" i="1"/>
  <c r="AK823" i="1" s="1"/>
  <c r="AH823" i="1"/>
  <c r="AL823" i="1" s="1"/>
  <c r="AI823" i="1"/>
  <c r="AM823" i="1" s="1"/>
  <c r="AG824" i="1"/>
  <c r="AK824" i="1" s="1"/>
  <c r="AH824" i="1"/>
  <c r="AL824" i="1" s="1"/>
  <c r="AI824" i="1"/>
  <c r="AM824" i="1" s="1"/>
  <c r="AG825" i="1"/>
  <c r="AK825" i="1" s="1"/>
  <c r="AH825" i="1"/>
  <c r="AL825" i="1" s="1"/>
  <c r="AI825" i="1"/>
  <c r="AM825" i="1" s="1"/>
  <c r="AG826" i="1"/>
  <c r="AK826" i="1" s="1"/>
  <c r="AH826" i="1"/>
  <c r="AL826" i="1" s="1"/>
  <c r="AI826" i="1"/>
  <c r="AM826" i="1" s="1"/>
  <c r="AG827" i="1"/>
  <c r="AK827" i="1" s="1"/>
  <c r="AH827" i="1"/>
  <c r="AL827" i="1" s="1"/>
  <c r="AI827" i="1"/>
  <c r="AM827" i="1" s="1"/>
  <c r="AG828" i="1"/>
  <c r="AK828" i="1" s="1"/>
  <c r="AH828" i="1"/>
  <c r="AL828" i="1" s="1"/>
  <c r="AI828" i="1"/>
  <c r="AM828" i="1" s="1"/>
  <c r="AG829" i="1"/>
  <c r="AK829" i="1" s="1"/>
  <c r="AH829" i="1"/>
  <c r="AL829" i="1" s="1"/>
  <c r="AI829" i="1"/>
  <c r="AM829" i="1" s="1"/>
  <c r="AG830" i="1"/>
  <c r="AK830" i="1" s="1"/>
  <c r="AH830" i="1"/>
  <c r="AL830" i="1" s="1"/>
  <c r="AI830" i="1"/>
  <c r="AM830" i="1" s="1"/>
  <c r="AG831" i="1"/>
  <c r="AK831" i="1" s="1"/>
  <c r="AH831" i="1"/>
  <c r="AL831" i="1" s="1"/>
  <c r="AI831" i="1"/>
  <c r="AM831" i="1" s="1"/>
  <c r="AG832" i="1"/>
  <c r="AK832" i="1" s="1"/>
  <c r="AH832" i="1"/>
  <c r="AL832" i="1" s="1"/>
  <c r="AI832" i="1"/>
  <c r="AM832" i="1" s="1"/>
  <c r="AG833" i="1"/>
  <c r="AK833" i="1" s="1"/>
  <c r="AH833" i="1"/>
  <c r="AL833" i="1" s="1"/>
  <c r="AI833" i="1"/>
  <c r="AM833" i="1" s="1"/>
  <c r="AG834" i="1"/>
  <c r="AK834" i="1" s="1"/>
  <c r="AH834" i="1"/>
  <c r="AL834" i="1" s="1"/>
  <c r="AI834" i="1"/>
  <c r="AM834" i="1" s="1"/>
  <c r="AG835" i="1"/>
  <c r="AK835" i="1" s="1"/>
  <c r="AH835" i="1"/>
  <c r="AL835" i="1" s="1"/>
  <c r="AI835" i="1"/>
  <c r="AM835" i="1" s="1"/>
  <c r="AG836" i="1"/>
  <c r="AK836" i="1" s="1"/>
  <c r="AH836" i="1"/>
  <c r="AL836" i="1" s="1"/>
  <c r="AI836" i="1"/>
  <c r="AM836" i="1" s="1"/>
  <c r="AG837" i="1"/>
  <c r="AK837" i="1" s="1"/>
  <c r="AH837" i="1"/>
  <c r="AL837" i="1" s="1"/>
  <c r="AI837" i="1"/>
  <c r="AM837" i="1" s="1"/>
  <c r="AG838" i="1"/>
  <c r="AK838" i="1" s="1"/>
  <c r="AH838" i="1"/>
  <c r="AL838" i="1" s="1"/>
  <c r="AI838" i="1"/>
  <c r="AM838" i="1" s="1"/>
  <c r="AG839" i="1"/>
  <c r="AK839" i="1" s="1"/>
  <c r="AH839" i="1"/>
  <c r="AL839" i="1" s="1"/>
  <c r="AI839" i="1"/>
  <c r="AM839" i="1" s="1"/>
  <c r="AG840" i="1"/>
  <c r="AK840" i="1" s="1"/>
  <c r="AH840" i="1"/>
  <c r="AL840" i="1" s="1"/>
  <c r="AI840" i="1"/>
  <c r="AM840" i="1" s="1"/>
  <c r="AG841" i="1"/>
  <c r="AK841" i="1" s="1"/>
  <c r="AH841" i="1"/>
  <c r="AL841" i="1" s="1"/>
  <c r="AI841" i="1"/>
  <c r="AM841" i="1" s="1"/>
  <c r="AG842" i="1"/>
  <c r="AK842" i="1" s="1"/>
  <c r="AH842" i="1"/>
  <c r="AL842" i="1" s="1"/>
  <c r="AI842" i="1"/>
  <c r="AM842" i="1" s="1"/>
  <c r="AG843" i="1"/>
  <c r="AK843" i="1" s="1"/>
  <c r="AH843" i="1"/>
  <c r="AL843" i="1" s="1"/>
  <c r="AI843" i="1"/>
  <c r="AM843" i="1" s="1"/>
  <c r="AG844" i="1"/>
  <c r="AK844" i="1" s="1"/>
  <c r="AH844" i="1"/>
  <c r="AL844" i="1" s="1"/>
  <c r="AI844" i="1"/>
  <c r="AM844" i="1" s="1"/>
  <c r="AG845" i="1"/>
  <c r="AK845" i="1" s="1"/>
  <c r="AH845" i="1"/>
  <c r="AL845" i="1" s="1"/>
  <c r="AI845" i="1"/>
  <c r="AM845" i="1" s="1"/>
  <c r="AG846" i="1"/>
  <c r="AK846" i="1" s="1"/>
  <c r="AH846" i="1"/>
  <c r="AL846" i="1" s="1"/>
  <c r="AI846" i="1"/>
  <c r="AM846" i="1" s="1"/>
  <c r="AG847" i="1"/>
  <c r="AK847" i="1" s="1"/>
  <c r="AH847" i="1"/>
  <c r="AL847" i="1" s="1"/>
  <c r="AI847" i="1"/>
  <c r="AM847" i="1" s="1"/>
  <c r="AG848" i="1"/>
  <c r="AK848" i="1" s="1"/>
  <c r="AH848" i="1"/>
  <c r="AL848" i="1" s="1"/>
  <c r="AI848" i="1"/>
  <c r="AM848" i="1" s="1"/>
  <c r="AG849" i="1"/>
  <c r="AK849" i="1" s="1"/>
  <c r="AH849" i="1"/>
  <c r="AL849" i="1" s="1"/>
  <c r="AI849" i="1"/>
  <c r="AM849" i="1" s="1"/>
  <c r="AG850" i="1"/>
  <c r="AK850" i="1" s="1"/>
  <c r="AH850" i="1"/>
  <c r="AL850" i="1" s="1"/>
  <c r="AI850" i="1"/>
  <c r="AM850" i="1" s="1"/>
  <c r="AG851" i="1"/>
  <c r="AK851" i="1" s="1"/>
  <c r="AH851" i="1"/>
  <c r="AL851" i="1" s="1"/>
  <c r="AI851" i="1"/>
  <c r="AM851" i="1" s="1"/>
  <c r="AG852" i="1"/>
  <c r="AK852" i="1" s="1"/>
  <c r="AH852" i="1"/>
  <c r="AL852" i="1" s="1"/>
  <c r="AI852" i="1"/>
  <c r="AM852" i="1" s="1"/>
  <c r="AG853" i="1"/>
  <c r="AK853" i="1" s="1"/>
  <c r="AH853" i="1"/>
  <c r="AL853" i="1" s="1"/>
  <c r="AI853" i="1"/>
  <c r="AM853" i="1" s="1"/>
  <c r="AG854" i="1"/>
  <c r="AK854" i="1" s="1"/>
  <c r="AH854" i="1"/>
  <c r="AL854" i="1" s="1"/>
  <c r="AI854" i="1"/>
  <c r="AM854" i="1" s="1"/>
  <c r="AG855" i="1"/>
  <c r="AK855" i="1" s="1"/>
  <c r="AH855" i="1"/>
  <c r="AL855" i="1" s="1"/>
  <c r="AI855" i="1"/>
  <c r="AM855" i="1" s="1"/>
  <c r="AG856" i="1"/>
  <c r="AK856" i="1" s="1"/>
  <c r="AH856" i="1"/>
  <c r="AL856" i="1" s="1"/>
  <c r="AI856" i="1"/>
  <c r="AM856" i="1" s="1"/>
  <c r="AG857" i="1"/>
  <c r="AK857" i="1" s="1"/>
  <c r="AH857" i="1"/>
  <c r="AL857" i="1" s="1"/>
  <c r="AI857" i="1"/>
  <c r="AM857" i="1" s="1"/>
  <c r="AG858" i="1"/>
  <c r="AK858" i="1" s="1"/>
  <c r="AH858" i="1"/>
  <c r="AL858" i="1" s="1"/>
  <c r="AI858" i="1"/>
  <c r="AM858" i="1" s="1"/>
  <c r="AG859" i="1"/>
  <c r="AK859" i="1" s="1"/>
  <c r="AH859" i="1"/>
  <c r="AL859" i="1" s="1"/>
  <c r="AI859" i="1"/>
  <c r="AM859" i="1" s="1"/>
  <c r="AG860" i="1"/>
  <c r="AK860" i="1" s="1"/>
  <c r="AH860" i="1"/>
  <c r="AL860" i="1" s="1"/>
  <c r="AI860" i="1"/>
  <c r="AM860" i="1" s="1"/>
  <c r="AG861" i="1"/>
  <c r="AK861" i="1" s="1"/>
  <c r="AH861" i="1"/>
  <c r="AL861" i="1" s="1"/>
  <c r="AI861" i="1"/>
  <c r="AM861" i="1" s="1"/>
  <c r="AG862" i="1"/>
  <c r="AK862" i="1" s="1"/>
  <c r="AH862" i="1"/>
  <c r="AL862" i="1" s="1"/>
  <c r="AI862" i="1"/>
  <c r="AM862" i="1" s="1"/>
  <c r="AG863" i="1"/>
  <c r="AK863" i="1" s="1"/>
  <c r="AH863" i="1"/>
  <c r="AL863" i="1" s="1"/>
  <c r="AI863" i="1"/>
  <c r="AM863" i="1" s="1"/>
  <c r="AG864" i="1"/>
  <c r="AK864" i="1" s="1"/>
  <c r="AH864" i="1"/>
  <c r="AL864" i="1" s="1"/>
  <c r="AI864" i="1"/>
  <c r="AM864" i="1" s="1"/>
  <c r="AG865" i="1"/>
  <c r="AK865" i="1" s="1"/>
  <c r="AH865" i="1"/>
  <c r="AL865" i="1" s="1"/>
  <c r="AI865" i="1"/>
  <c r="AM865" i="1" s="1"/>
  <c r="AG866" i="1"/>
  <c r="AK866" i="1" s="1"/>
  <c r="AH866" i="1"/>
  <c r="AL866" i="1" s="1"/>
  <c r="AI866" i="1"/>
  <c r="AM866" i="1" s="1"/>
  <c r="AG867" i="1"/>
  <c r="AK867" i="1" s="1"/>
  <c r="AH867" i="1"/>
  <c r="AL867" i="1" s="1"/>
  <c r="AI867" i="1"/>
  <c r="AM867" i="1" s="1"/>
  <c r="AG868" i="1"/>
  <c r="AK868" i="1" s="1"/>
  <c r="AH868" i="1"/>
  <c r="AL868" i="1" s="1"/>
  <c r="AI868" i="1"/>
  <c r="AM868" i="1" s="1"/>
  <c r="AG869" i="1"/>
  <c r="AK869" i="1" s="1"/>
  <c r="AH869" i="1"/>
  <c r="AL869" i="1" s="1"/>
  <c r="AI869" i="1"/>
  <c r="AM869" i="1" s="1"/>
  <c r="AG870" i="1"/>
  <c r="AK870" i="1" s="1"/>
  <c r="AH870" i="1"/>
  <c r="AL870" i="1" s="1"/>
  <c r="AI870" i="1"/>
  <c r="AM870" i="1" s="1"/>
  <c r="AG871" i="1"/>
  <c r="AK871" i="1" s="1"/>
  <c r="AH871" i="1"/>
  <c r="AL871" i="1" s="1"/>
  <c r="AI871" i="1"/>
  <c r="AM871" i="1" s="1"/>
  <c r="AG872" i="1"/>
  <c r="AK872" i="1" s="1"/>
  <c r="AH872" i="1"/>
  <c r="AL872" i="1" s="1"/>
  <c r="AI872" i="1"/>
  <c r="AM872" i="1" s="1"/>
  <c r="AG873" i="1"/>
  <c r="AK873" i="1" s="1"/>
  <c r="AH873" i="1"/>
  <c r="AL873" i="1" s="1"/>
  <c r="AI873" i="1"/>
  <c r="AM873" i="1" s="1"/>
  <c r="AG874" i="1"/>
  <c r="AK874" i="1" s="1"/>
  <c r="AH874" i="1"/>
  <c r="AL874" i="1" s="1"/>
  <c r="AI874" i="1"/>
  <c r="AM874" i="1" s="1"/>
  <c r="AG875" i="1"/>
  <c r="AK875" i="1" s="1"/>
  <c r="AH875" i="1"/>
  <c r="AL875" i="1" s="1"/>
  <c r="AI875" i="1"/>
  <c r="AM875" i="1" s="1"/>
  <c r="AG876" i="1"/>
  <c r="AK876" i="1" s="1"/>
  <c r="AH876" i="1"/>
  <c r="AL876" i="1" s="1"/>
  <c r="AI876" i="1"/>
  <c r="AM876" i="1" s="1"/>
  <c r="AG877" i="1"/>
  <c r="AK877" i="1" s="1"/>
  <c r="AH877" i="1"/>
  <c r="AL877" i="1" s="1"/>
  <c r="AI877" i="1"/>
  <c r="AM877" i="1" s="1"/>
  <c r="AG878" i="1"/>
  <c r="AK878" i="1" s="1"/>
  <c r="AH878" i="1"/>
  <c r="AL878" i="1" s="1"/>
  <c r="AI878" i="1"/>
  <c r="AM878" i="1" s="1"/>
  <c r="AG879" i="1"/>
  <c r="AK879" i="1" s="1"/>
  <c r="AH879" i="1"/>
  <c r="AL879" i="1" s="1"/>
  <c r="AI879" i="1"/>
  <c r="AM879" i="1" s="1"/>
  <c r="AG880" i="1"/>
  <c r="AK880" i="1" s="1"/>
  <c r="AH880" i="1"/>
  <c r="AL880" i="1" s="1"/>
  <c r="AI880" i="1"/>
  <c r="AM880" i="1" s="1"/>
  <c r="AG881" i="1"/>
  <c r="AK881" i="1" s="1"/>
  <c r="AH881" i="1"/>
  <c r="AL881" i="1" s="1"/>
  <c r="AI881" i="1"/>
  <c r="AM881" i="1" s="1"/>
  <c r="AG882" i="1"/>
  <c r="AK882" i="1" s="1"/>
  <c r="AH882" i="1"/>
  <c r="AL882" i="1" s="1"/>
  <c r="AI882" i="1"/>
  <c r="AM882" i="1" s="1"/>
  <c r="AG883" i="1"/>
  <c r="AK883" i="1" s="1"/>
  <c r="AH883" i="1"/>
  <c r="AL883" i="1" s="1"/>
  <c r="AI883" i="1"/>
  <c r="AM883" i="1" s="1"/>
  <c r="AG884" i="1"/>
  <c r="AK884" i="1" s="1"/>
  <c r="AH884" i="1"/>
  <c r="AL884" i="1" s="1"/>
  <c r="AI884" i="1"/>
  <c r="AM884" i="1" s="1"/>
  <c r="AG885" i="1"/>
  <c r="AK885" i="1" s="1"/>
  <c r="AH885" i="1"/>
  <c r="AL885" i="1" s="1"/>
  <c r="AI885" i="1"/>
  <c r="AM885" i="1" s="1"/>
  <c r="AG886" i="1"/>
  <c r="AK886" i="1" s="1"/>
  <c r="AH886" i="1"/>
  <c r="AL886" i="1" s="1"/>
  <c r="AI886" i="1"/>
  <c r="AM886" i="1" s="1"/>
  <c r="AG887" i="1"/>
  <c r="AK887" i="1" s="1"/>
  <c r="AH887" i="1"/>
  <c r="AL887" i="1" s="1"/>
  <c r="AI887" i="1"/>
  <c r="AM887" i="1" s="1"/>
  <c r="AG888" i="1"/>
  <c r="AK888" i="1" s="1"/>
  <c r="AH888" i="1"/>
  <c r="AL888" i="1" s="1"/>
  <c r="AI888" i="1"/>
  <c r="AM888" i="1" s="1"/>
  <c r="AG889" i="1"/>
  <c r="AK889" i="1" s="1"/>
  <c r="AH889" i="1"/>
  <c r="AL889" i="1" s="1"/>
  <c r="AI889" i="1"/>
  <c r="AM889" i="1" s="1"/>
  <c r="AG890" i="1"/>
  <c r="AK890" i="1" s="1"/>
  <c r="AH890" i="1"/>
  <c r="AL890" i="1" s="1"/>
  <c r="AI890" i="1"/>
  <c r="AM890" i="1" s="1"/>
  <c r="AG891" i="1"/>
  <c r="AK891" i="1" s="1"/>
  <c r="AH891" i="1"/>
  <c r="AL891" i="1" s="1"/>
  <c r="AI891" i="1"/>
  <c r="AM891" i="1" s="1"/>
  <c r="AG892" i="1"/>
  <c r="AK892" i="1" s="1"/>
  <c r="AH892" i="1"/>
  <c r="AL892" i="1" s="1"/>
  <c r="AI892" i="1"/>
  <c r="AM892" i="1" s="1"/>
  <c r="AG893" i="1"/>
  <c r="AK893" i="1" s="1"/>
  <c r="AH893" i="1"/>
  <c r="AL893" i="1" s="1"/>
  <c r="AI893" i="1"/>
  <c r="AM893" i="1" s="1"/>
  <c r="AG894" i="1"/>
  <c r="AK894" i="1" s="1"/>
  <c r="AH894" i="1"/>
  <c r="AL894" i="1" s="1"/>
  <c r="AI894" i="1"/>
  <c r="AM894" i="1" s="1"/>
  <c r="AG895" i="1"/>
  <c r="AK895" i="1" s="1"/>
  <c r="AH895" i="1"/>
  <c r="AL895" i="1" s="1"/>
  <c r="AI895" i="1"/>
  <c r="AM895" i="1" s="1"/>
  <c r="AG896" i="1"/>
  <c r="AK896" i="1" s="1"/>
  <c r="AH896" i="1"/>
  <c r="AL896" i="1" s="1"/>
  <c r="AI896" i="1"/>
  <c r="AM896" i="1" s="1"/>
  <c r="AG897" i="1"/>
  <c r="AK897" i="1" s="1"/>
  <c r="AH897" i="1"/>
  <c r="AL897" i="1" s="1"/>
  <c r="AI897" i="1"/>
  <c r="AM897" i="1" s="1"/>
  <c r="AG898" i="1"/>
  <c r="AK898" i="1" s="1"/>
  <c r="AH898" i="1"/>
  <c r="AL898" i="1" s="1"/>
  <c r="AI898" i="1"/>
  <c r="AM898" i="1" s="1"/>
  <c r="AG899" i="1"/>
  <c r="AK899" i="1" s="1"/>
  <c r="AH899" i="1"/>
  <c r="AL899" i="1" s="1"/>
  <c r="AI899" i="1"/>
  <c r="AM899" i="1" s="1"/>
  <c r="AG900" i="1"/>
  <c r="AK900" i="1" s="1"/>
  <c r="AH900" i="1"/>
  <c r="AL900" i="1" s="1"/>
  <c r="AI900" i="1"/>
  <c r="AM900" i="1" s="1"/>
  <c r="AG901" i="1"/>
  <c r="AK901" i="1" s="1"/>
  <c r="AH901" i="1"/>
  <c r="AL901" i="1" s="1"/>
  <c r="AI901" i="1"/>
  <c r="AM901" i="1" s="1"/>
  <c r="AG902" i="1"/>
  <c r="AK902" i="1" s="1"/>
  <c r="AH902" i="1"/>
  <c r="AL902" i="1" s="1"/>
  <c r="AI902" i="1"/>
  <c r="AM902" i="1" s="1"/>
  <c r="AG903" i="1"/>
  <c r="AK903" i="1" s="1"/>
  <c r="AH903" i="1"/>
  <c r="AL903" i="1" s="1"/>
  <c r="AI903" i="1"/>
  <c r="AM903" i="1" s="1"/>
  <c r="AG904" i="1"/>
  <c r="AK904" i="1" s="1"/>
  <c r="AH904" i="1"/>
  <c r="AL904" i="1" s="1"/>
  <c r="AI904" i="1"/>
  <c r="AM904" i="1" s="1"/>
  <c r="AG905" i="1"/>
  <c r="AK905" i="1" s="1"/>
  <c r="AH905" i="1"/>
  <c r="AL905" i="1" s="1"/>
  <c r="AI905" i="1"/>
  <c r="AM905" i="1" s="1"/>
  <c r="AG906" i="1"/>
  <c r="AK906" i="1" s="1"/>
  <c r="AH906" i="1"/>
  <c r="AL906" i="1" s="1"/>
  <c r="AI906" i="1"/>
  <c r="AM906" i="1" s="1"/>
  <c r="AG907" i="1"/>
  <c r="AK907" i="1" s="1"/>
  <c r="AH907" i="1"/>
  <c r="AL907" i="1" s="1"/>
  <c r="AI907" i="1"/>
  <c r="AM907" i="1" s="1"/>
  <c r="AG908" i="1"/>
  <c r="AK908" i="1" s="1"/>
  <c r="AH908" i="1"/>
  <c r="AL908" i="1" s="1"/>
  <c r="AI908" i="1"/>
  <c r="AM908" i="1" s="1"/>
  <c r="AG909" i="1"/>
  <c r="AK909" i="1" s="1"/>
  <c r="AH909" i="1"/>
  <c r="AL909" i="1" s="1"/>
  <c r="AI909" i="1"/>
  <c r="AM909" i="1" s="1"/>
  <c r="AG910" i="1"/>
  <c r="AK910" i="1" s="1"/>
  <c r="AH910" i="1"/>
  <c r="AL910" i="1" s="1"/>
  <c r="AI910" i="1"/>
  <c r="AM910" i="1" s="1"/>
  <c r="AG911" i="1"/>
  <c r="AK911" i="1" s="1"/>
  <c r="AH911" i="1"/>
  <c r="AL911" i="1" s="1"/>
  <c r="AI911" i="1"/>
  <c r="AM911" i="1" s="1"/>
  <c r="AG912" i="1"/>
  <c r="AK912" i="1" s="1"/>
  <c r="AH912" i="1"/>
  <c r="AL912" i="1" s="1"/>
  <c r="AI912" i="1"/>
  <c r="AM912" i="1" s="1"/>
  <c r="AG913" i="1"/>
  <c r="AK913" i="1" s="1"/>
  <c r="AH913" i="1"/>
  <c r="AL913" i="1" s="1"/>
  <c r="AI913" i="1"/>
  <c r="AM913" i="1" s="1"/>
  <c r="AG914" i="1"/>
  <c r="AK914" i="1" s="1"/>
  <c r="AH914" i="1"/>
  <c r="AL914" i="1" s="1"/>
  <c r="AI914" i="1"/>
  <c r="AM914" i="1" s="1"/>
  <c r="AG915" i="1"/>
  <c r="AK915" i="1" s="1"/>
  <c r="AH915" i="1"/>
  <c r="AL915" i="1" s="1"/>
  <c r="AI915" i="1"/>
  <c r="AM915" i="1" s="1"/>
  <c r="AG916" i="1"/>
  <c r="AK916" i="1" s="1"/>
  <c r="AH916" i="1"/>
  <c r="AL916" i="1" s="1"/>
  <c r="AI916" i="1"/>
  <c r="AM916" i="1" s="1"/>
  <c r="AG917" i="1"/>
  <c r="AK917" i="1" s="1"/>
  <c r="AH917" i="1"/>
  <c r="AL917" i="1" s="1"/>
  <c r="AI917" i="1"/>
  <c r="AM917" i="1" s="1"/>
  <c r="AG918" i="1"/>
  <c r="AK918" i="1" s="1"/>
  <c r="AH918" i="1"/>
  <c r="AL918" i="1" s="1"/>
  <c r="AI918" i="1"/>
  <c r="AM918" i="1" s="1"/>
  <c r="AG919" i="1"/>
  <c r="AK919" i="1" s="1"/>
  <c r="AH919" i="1"/>
  <c r="AL919" i="1" s="1"/>
  <c r="AI919" i="1"/>
  <c r="AM919" i="1" s="1"/>
  <c r="AG920" i="1"/>
  <c r="AK920" i="1" s="1"/>
  <c r="AH920" i="1"/>
  <c r="AL920" i="1" s="1"/>
  <c r="AI920" i="1"/>
  <c r="AM920" i="1" s="1"/>
  <c r="AG921" i="1"/>
  <c r="AK921" i="1" s="1"/>
  <c r="AH921" i="1"/>
  <c r="AL921" i="1" s="1"/>
  <c r="AI921" i="1"/>
  <c r="AM921" i="1" s="1"/>
  <c r="AG922" i="1"/>
  <c r="AK922" i="1" s="1"/>
  <c r="AH922" i="1"/>
  <c r="AL922" i="1" s="1"/>
  <c r="AI922" i="1"/>
  <c r="AM922" i="1" s="1"/>
  <c r="AG923" i="1"/>
  <c r="AK923" i="1" s="1"/>
  <c r="AH923" i="1"/>
  <c r="AL923" i="1" s="1"/>
  <c r="AI923" i="1"/>
  <c r="AM923" i="1" s="1"/>
  <c r="AG924" i="1"/>
  <c r="AK924" i="1" s="1"/>
  <c r="AH924" i="1"/>
  <c r="AL924" i="1" s="1"/>
  <c r="AI924" i="1"/>
  <c r="AM924" i="1" s="1"/>
  <c r="AG925" i="1"/>
  <c r="AK925" i="1" s="1"/>
  <c r="AH925" i="1"/>
  <c r="AL925" i="1" s="1"/>
  <c r="AI925" i="1"/>
  <c r="AM925" i="1" s="1"/>
  <c r="AG926" i="1"/>
  <c r="AK926" i="1" s="1"/>
  <c r="AH926" i="1"/>
  <c r="AL926" i="1" s="1"/>
  <c r="AI926" i="1"/>
  <c r="AM926" i="1" s="1"/>
  <c r="AG927" i="1"/>
  <c r="AK927" i="1" s="1"/>
  <c r="AH927" i="1"/>
  <c r="AL927" i="1" s="1"/>
  <c r="AI927" i="1"/>
  <c r="AM927" i="1" s="1"/>
  <c r="AG928" i="1"/>
  <c r="AK928" i="1" s="1"/>
  <c r="AH928" i="1"/>
  <c r="AL928" i="1" s="1"/>
  <c r="AI928" i="1"/>
  <c r="AM928" i="1" s="1"/>
  <c r="AG929" i="1"/>
  <c r="AK929" i="1" s="1"/>
  <c r="AH929" i="1"/>
  <c r="AL929" i="1" s="1"/>
  <c r="AI929" i="1"/>
  <c r="AM929" i="1" s="1"/>
  <c r="AG930" i="1"/>
  <c r="AK930" i="1" s="1"/>
  <c r="AH930" i="1"/>
  <c r="AL930" i="1" s="1"/>
  <c r="AI930" i="1"/>
  <c r="AM930" i="1" s="1"/>
  <c r="AG931" i="1"/>
  <c r="AK931" i="1" s="1"/>
  <c r="AH931" i="1"/>
  <c r="AL931" i="1" s="1"/>
  <c r="AI931" i="1"/>
  <c r="AM931" i="1" s="1"/>
  <c r="AG932" i="1"/>
  <c r="AK932" i="1" s="1"/>
  <c r="AH932" i="1"/>
  <c r="AL932" i="1" s="1"/>
  <c r="AI932" i="1"/>
  <c r="AM932" i="1" s="1"/>
  <c r="AG933" i="1"/>
  <c r="AK933" i="1" s="1"/>
  <c r="AH933" i="1"/>
  <c r="AL933" i="1" s="1"/>
  <c r="AI933" i="1"/>
  <c r="AM933" i="1" s="1"/>
  <c r="AG934" i="1"/>
  <c r="AK934" i="1" s="1"/>
  <c r="AH934" i="1"/>
  <c r="AL934" i="1" s="1"/>
  <c r="AI934" i="1"/>
  <c r="AM934" i="1" s="1"/>
  <c r="AG935" i="1"/>
  <c r="AK935" i="1" s="1"/>
  <c r="AH935" i="1"/>
  <c r="AL935" i="1" s="1"/>
  <c r="AI935" i="1"/>
  <c r="AM935" i="1" s="1"/>
  <c r="AG936" i="1"/>
  <c r="AK936" i="1" s="1"/>
  <c r="AH936" i="1"/>
  <c r="AL936" i="1" s="1"/>
  <c r="AI936" i="1"/>
  <c r="AM936" i="1" s="1"/>
  <c r="AG937" i="1"/>
  <c r="AK937" i="1" s="1"/>
  <c r="AH937" i="1"/>
  <c r="AL937" i="1" s="1"/>
  <c r="AI937" i="1"/>
  <c r="AM937" i="1" s="1"/>
  <c r="AG938" i="1"/>
  <c r="AK938" i="1" s="1"/>
  <c r="AH938" i="1"/>
  <c r="AL938" i="1" s="1"/>
  <c r="AI938" i="1"/>
  <c r="AM938" i="1" s="1"/>
  <c r="AG939" i="1"/>
  <c r="AK939" i="1" s="1"/>
  <c r="AH939" i="1"/>
  <c r="AL939" i="1" s="1"/>
  <c r="AI939" i="1"/>
  <c r="AM939" i="1" s="1"/>
  <c r="AG940" i="1"/>
  <c r="AK940" i="1" s="1"/>
  <c r="AH940" i="1"/>
  <c r="AL940" i="1" s="1"/>
  <c r="AI940" i="1"/>
  <c r="AM940" i="1" s="1"/>
  <c r="AG941" i="1"/>
  <c r="AK941" i="1" s="1"/>
  <c r="AH941" i="1"/>
  <c r="AL941" i="1" s="1"/>
  <c r="AI941" i="1"/>
  <c r="AM941" i="1" s="1"/>
  <c r="AG942" i="1"/>
  <c r="AK942" i="1" s="1"/>
  <c r="AH942" i="1"/>
  <c r="AL942" i="1" s="1"/>
  <c r="AI942" i="1"/>
  <c r="AM942" i="1" s="1"/>
  <c r="AG943" i="1"/>
  <c r="AK943" i="1" s="1"/>
  <c r="AH943" i="1"/>
  <c r="AL943" i="1" s="1"/>
  <c r="AI943" i="1"/>
  <c r="AM943" i="1" s="1"/>
  <c r="AG944" i="1"/>
  <c r="AK944" i="1" s="1"/>
  <c r="AH944" i="1"/>
  <c r="AL944" i="1" s="1"/>
  <c r="AI944" i="1"/>
  <c r="AM944" i="1" s="1"/>
  <c r="AG945" i="1"/>
  <c r="AK945" i="1" s="1"/>
  <c r="AH945" i="1"/>
  <c r="AL945" i="1" s="1"/>
  <c r="AI945" i="1"/>
  <c r="AM945" i="1" s="1"/>
  <c r="AG946" i="1"/>
  <c r="AK946" i="1" s="1"/>
  <c r="AH946" i="1"/>
  <c r="AL946" i="1" s="1"/>
  <c r="AI946" i="1"/>
  <c r="AM946" i="1" s="1"/>
  <c r="AG947" i="1"/>
  <c r="AK947" i="1" s="1"/>
  <c r="AH947" i="1"/>
  <c r="AL947" i="1" s="1"/>
  <c r="AI947" i="1"/>
  <c r="AM947" i="1" s="1"/>
  <c r="AG948" i="1"/>
  <c r="AK948" i="1" s="1"/>
  <c r="AH948" i="1"/>
  <c r="AL948" i="1" s="1"/>
  <c r="AI948" i="1"/>
  <c r="AM948" i="1" s="1"/>
  <c r="AG949" i="1"/>
  <c r="AK949" i="1" s="1"/>
  <c r="AH949" i="1"/>
  <c r="AL949" i="1" s="1"/>
  <c r="AI949" i="1"/>
  <c r="AM949" i="1" s="1"/>
  <c r="AG950" i="1"/>
  <c r="AK950" i="1" s="1"/>
  <c r="AH950" i="1"/>
  <c r="AL950" i="1" s="1"/>
  <c r="AI950" i="1"/>
  <c r="AM950" i="1" s="1"/>
  <c r="AG951" i="1"/>
  <c r="AK951" i="1" s="1"/>
  <c r="AH951" i="1"/>
  <c r="AL951" i="1" s="1"/>
  <c r="AI951" i="1"/>
  <c r="AM951" i="1" s="1"/>
  <c r="AG952" i="1"/>
  <c r="AK952" i="1" s="1"/>
  <c r="AH952" i="1"/>
  <c r="AL952" i="1" s="1"/>
  <c r="AI952" i="1"/>
  <c r="AM952" i="1" s="1"/>
  <c r="AG953" i="1"/>
  <c r="AK953" i="1" s="1"/>
  <c r="AH953" i="1"/>
  <c r="AL953" i="1" s="1"/>
  <c r="AI953" i="1"/>
  <c r="AM953" i="1" s="1"/>
  <c r="AG954" i="1"/>
  <c r="AK954" i="1" s="1"/>
  <c r="AH954" i="1"/>
  <c r="AL954" i="1" s="1"/>
  <c r="AI954" i="1"/>
  <c r="AM954" i="1" s="1"/>
  <c r="AG955" i="1"/>
  <c r="AK955" i="1" s="1"/>
  <c r="AH955" i="1"/>
  <c r="AL955" i="1" s="1"/>
  <c r="AI955" i="1"/>
  <c r="AM955" i="1" s="1"/>
  <c r="AG956" i="1"/>
  <c r="AK956" i="1" s="1"/>
  <c r="AH956" i="1"/>
  <c r="AL956" i="1" s="1"/>
  <c r="AI956" i="1"/>
  <c r="AM956" i="1" s="1"/>
  <c r="AG957" i="1"/>
  <c r="AK957" i="1" s="1"/>
  <c r="AH957" i="1"/>
  <c r="AL957" i="1" s="1"/>
  <c r="AI957" i="1"/>
  <c r="AM957" i="1" s="1"/>
  <c r="AG958" i="1"/>
  <c r="AK958" i="1" s="1"/>
  <c r="AH958" i="1"/>
  <c r="AL958" i="1" s="1"/>
  <c r="AI958" i="1"/>
  <c r="AM958" i="1" s="1"/>
  <c r="AG959" i="1"/>
  <c r="AK959" i="1" s="1"/>
  <c r="AH959" i="1"/>
  <c r="AL959" i="1" s="1"/>
  <c r="AI959" i="1"/>
  <c r="AM959" i="1" s="1"/>
  <c r="AG960" i="1"/>
  <c r="AK960" i="1" s="1"/>
  <c r="AH960" i="1"/>
  <c r="AL960" i="1" s="1"/>
  <c r="AI960" i="1"/>
  <c r="AM960" i="1" s="1"/>
  <c r="AG961" i="1"/>
  <c r="AK961" i="1" s="1"/>
  <c r="AH961" i="1"/>
  <c r="AL961" i="1" s="1"/>
  <c r="AI961" i="1"/>
  <c r="AM961" i="1" s="1"/>
  <c r="AG962" i="1"/>
  <c r="AK962" i="1" s="1"/>
  <c r="AH962" i="1"/>
  <c r="AL962" i="1" s="1"/>
  <c r="AI962" i="1"/>
  <c r="AM962" i="1" s="1"/>
  <c r="AG963" i="1"/>
  <c r="AK963" i="1" s="1"/>
  <c r="AH963" i="1"/>
  <c r="AL963" i="1" s="1"/>
  <c r="AI963" i="1"/>
  <c r="AM963" i="1" s="1"/>
  <c r="AG964" i="1"/>
  <c r="AK964" i="1" s="1"/>
  <c r="AH964" i="1"/>
  <c r="AL964" i="1" s="1"/>
  <c r="AI964" i="1"/>
  <c r="AM964" i="1" s="1"/>
  <c r="AG965" i="1"/>
  <c r="AK965" i="1" s="1"/>
  <c r="AH965" i="1"/>
  <c r="AL965" i="1" s="1"/>
  <c r="AI965" i="1"/>
  <c r="AM965" i="1" s="1"/>
  <c r="AG966" i="1"/>
  <c r="AK966" i="1" s="1"/>
  <c r="AH966" i="1"/>
  <c r="AL966" i="1" s="1"/>
  <c r="AI966" i="1"/>
  <c r="AM966" i="1" s="1"/>
  <c r="AG967" i="1"/>
  <c r="AK967" i="1" s="1"/>
  <c r="AH967" i="1"/>
  <c r="AL967" i="1" s="1"/>
  <c r="AI967" i="1"/>
  <c r="AM967" i="1" s="1"/>
  <c r="AG968" i="1"/>
  <c r="AK968" i="1" s="1"/>
  <c r="AH968" i="1"/>
  <c r="AL968" i="1" s="1"/>
  <c r="AI968" i="1"/>
  <c r="AM968" i="1" s="1"/>
  <c r="AG969" i="1"/>
  <c r="AK969" i="1" s="1"/>
  <c r="AH969" i="1"/>
  <c r="AL969" i="1" s="1"/>
  <c r="AI969" i="1"/>
  <c r="AM969" i="1" s="1"/>
  <c r="AG970" i="1"/>
  <c r="AK970" i="1" s="1"/>
  <c r="AH970" i="1"/>
  <c r="AL970" i="1" s="1"/>
  <c r="AI970" i="1"/>
  <c r="AM970" i="1" s="1"/>
  <c r="AG971" i="1"/>
  <c r="AK971" i="1" s="1"/>
  <c r="AH971" i="1"/>
  <c r="AL971" i="1" s="1"/>
  <c r="AI971" i="1"/>
  <c r="AM971" i="1" s="1"/>
  <c r="AG972" i="1"/>
  <c r="AK972" i="1" s="1"/>
  <c r="AH972" i="1"/>
  <c r="AL972" i="1" s="1"/>
  <c r="AI972" i="1"/>
  <c r="AM972" i="1" s="1"/>
  <c r="AG973" i="1"/>
  <c r="AK973" i="1" s="1"/>
  <c r="AH973" i="1"/>
  <c r="AL973" i="1" s="1"/>
  <c r="AI973" i="1"/>
  <c r="AM973" i="1" s="1"/>
  <c r="AG974" i="1"/>
  <c r="AK974" i="1" s="1"/>
  <c r="AH974" i="1"/>
  <c r="AL974" i="1" s="1"/>
  <c r="AI974" i="1"/>
  <c r="AM974" i="1" s="1"/>
  <c r="AG975" i="1"/>
  <c r="AK975" i="1" s="1"/>
  <c r="AH975" i="1"/>
  <c r="AL975" i="1" s="1"/>
  <c r="AI975" i="1"/>
  <c r="AM975" i="1" s="1"/>
  <c r="AG976" i="1"/>
  <c r="AK976" i="1" s="1"/>
  <c r="AH976" i="1"/>
  <c r="AL976" i="1" s="1"/>
  <c r="AI976" i="1"/>
  <c r="AM976" i="1" s="1"/>
  <c r="AG977" i="1"/>
  <c r="AK977" i="1" s="1"/>
  <c r="AH977" i="1"/>
  <c r="AL977" i="1" s="1"/>
  <c r="AI977" i="1"/>
  <c r="AM977" i="1" s="1"/>
  <c r="AG978" i="1"/>
  <c r="AK978" i="1" s="1"/>
  <c r="AH978" i="1"/>
  <c r="AL978" i="1" s="1"/>
  <c r="AI978" i="1"/>
  <c r="AM978" i="1" s="1"/>
  <c r="AG979" i="1"/>
  <c r="AK979" i="1" s="1"/>
  <c r="AH979" i="1"/>
  <c r="AL979" i="1" s="1"/>
  <c r="AI979" i="1"/>
  <c r="AM979" i="1" s="1"/>
  <c r="AG980" i="1"/>
  <c r="AK980" i="1" s="1"/>
  <c r="AH980" i="1"/>
  <c r="AL980" i="1" s="1"/>
  <c r="AI980" i="1"/>
  <c r="AM980" i="1" s="1"/>
  <c r="AG981" i="1"/>
  <c r="AK981" i="1" s="1"/>
  <c r="AH981" i="1"/>
  <c r="AL981" i="1" s="1"/>
  <c r="AI981" i="1"/>
  <c r="AM981" i="1" s="1"/>
  <c r="AG982" i="1"/>
  <c r="AK982" i="1" s="1"/>
  <c r="AH982" i="1"/>
  <c r="AL982" i="1" s="1"/>
  <c r="AI982" i="1"/>
  <c r="AM982" i="1" s="1"/>
  <c r="AG983" i="1"/>
  <c r="AK983" i="1" s="1"/>
  <c r="AH983" i="1"/>
  <c r="AL983" i="1" s="1"/>
  <c r="AI983" i="1"/>
  <c r="AM983" i="1" s="1"/>
  <c r="AG984" i="1"/>
  <c r="AK984" i="1" s="1"/>
  <c r="AH984" i="1"/>
  <c r="AL984" i="1" s="1"/>
  <c r="AI984" i="1"/>
  <c r="AM984" i="1" s="1"/>
  <c r="AG985" i="1"/>
  <c r="AK985" i="1" s="1"/>
  <c r="AH985" i="1"/>
  <c r="AL985" i="1" s="1"/>
  <c r="AI985" i="1"/>
  <c r="AM985" i="1" s="1"/>
  <c r="AG986" i="1"/>
  <c r="AK986" i="1" s="1"/>
  <c r="AH986" i="1"/>
  <c r="AL986" i="1" s="1"/>
  <c r="AI986" i="1"/>
  <c r="AM986" i="1" s="1"/>
  <c r="AG987" i="1"/>
  <c r="AK987" i="1" s="1"/>
  <c r="AH987" i="1"/>
  <c r="AL987" i="1" s="1"/>
  <c r="AI987" i="1"/>
  <c r="AM987" i="1" s="1"/>
  <c r="AG988" i="1"/>
  <c r="AK988" i="1" s="1"/>
  <c r="AH988" i="1"/>
  <c r="AL988" i="1" s="1"/>
  <c r="AI988" i="1"/>
  <c r="AM988" i="1" s="1"/>
  <c r="AG989" i="1"/>
  <c r="AK989" i="1" s="1"/>
  <c r="AH989" i="1"/>
  <c r="AL989" i="1" s="1"/>
  <c r="AI989" i="1"/>
  <c r="AM989" i="1" s="1"/>
  <c r="AG990" i="1"/>
  <c r="AK990" i="1" s="1"/>
  <c r="AH990" i="1"/>
  <c r="AL990" i="1" s="1"/>
  <c r="AI990" i="1"/>
  <c r="AM990" i="1" s="1"/>
  <c r="AG991" i="1"/>
  <c r="AK991" i="1" s="1"/>
  <c r="AH991" i="1"/>
  <c r="AL991" i="1" s="1"/>
  <c r="AI991" i="1"/>
  <c r="AM991" i="1" s="1"/>
  <c r="AG992" i="1"/>
  <c r="AK992" i="1" s="1"/>
  <c r="AH992" i="1"/>
  <c r="AL992" i="1" s="1"/>
  <c r="AI992" i="1"/>
  <c r="AM992" i="1" s="1"/>
  <c r="AG993" i="1"/>
  <c r="AK993" i="1" s="1"/>
  <c r="AH993" i="1"/>
  <c r="AL993" i="1" s="1"/>
  <c r="AI993" i="1"/>
  <c r="AM993" i="1" s="1"/>
  <c r="AG994" i="1"/>
  <c r="AK994" i="1" s="1"/>
  <c r="AH994" i="1"/>
  <c r="AL994" i="1" s="1"/>
  <c r="AI994" i="1"/>
  <c r="AM994" i="1" s="1"/>
  <c r="AG995" i="1"/>
  <c r="AK995" i="1" s="1"/>
  <c r="AH995" i="1"/>
  <c r="AL995" i="1" s="1"/>
  <c r="AI995" i="1"/>
  <c r="AM995" i="1" s="1"/>
  <c r="AG996" i="1"/>
  <c r="AK996" i="1" s="1"/>
  <c r="AH996" i="1"/>
  <c r="AL996" i="1" s="1"/>
  <c r="AI996" i="1"/>
  <c r="AM996" i="1" s="1"/>
  <c r="AG997" i="1"/>
  <c r="AK997" i="1" s="1"/>
  <c r="AH997" i="1"/>
  <c r="AL997" i="1" s="1"/>
  <c r="AI997" i="1"/>
  <c r="AM997" i="1" s="1"/>
  <c r="AG998" i="1"/>
  <c r="AK998" i="1" s="1"/>
  <c r="AH998" i="1"/>
  <c r="AL998" i="1" s="1"/>
  <c r="AI998" i="1"/>
  <c r="AM998" i="1" s="1"/>
  <c r="AG999" i="1"/>
  <c r="AK999" i="1" s="1"/>
  <c r="AH999" i="1"/>
  <c r="AL999" i="1" s="1"/>
  <c r="AI999" i="1"/>
  <c r="AM999" i="1" s="1"/>
  <c r="AI3" i="1"/>
  <c r="AM3" i="1" s="1"/>
  <c r="AH3" i="1"/>
  <c r="AL3" i="1" s="1"/>
  <c r="AG3" i="1"/>
  <c r="AK3" i="1" s="1"/>
  <c r="AI2" i="1"/>
  <c r="AM2" i="1" s="1"/>
  <c r="AH2" i="1"/>
  <c r="AL2" i="1" s="1"/>
  <c r="AG2" i="1"/>
  <c r="AK2" i="1" s="1"/>
  <c r="AF3" i="1"/>
  <c r="AJ3" i="1" s="1"/>
  <c r="AF4" i="1"/>
  <c r="AJ4" i="1" s="1"/>
  <c r="AF5" i="1"/>
  <c r="AJ5" i="1" s="1"/>
  <c r="AF6" i="1"/>
  <c r="AJ6" i="1" s="1"/>
  <c r="AF7" i="1"/>
  <c r="AJ7" i="1" s="1"/>
  <c r="AF8" i="1"/>
  <c r="AJ8" i="1" s="1"/>
  <c r="AF9" i="1"/>
  <c r="AJ9" i="1" s="1"/>
  <c r="AF10" i="1"/>
  <c r="AJ10" i="1" s="1"/>
  <c r="AF11" i="1"/>
  <c r="AJ11" i="1" s="1"/>
  <c r="AF12" i="1"/>
  <c r="AJ12" i="1" s="1"/>
  <c r="AF13" i="1"/>
  <c r="AJ13" i="1" s="1"/>
  <c r="AF14" i="1"/>
  <c r="AJ14" i="1" s="1"/>
  <c r="AF15" i="1"/>
  <c r="AJ15" i="1" s="1"/>
  <c r="AF16" i="1"/>
  <c r="AJ16" i="1" s="1"/>
  <c r="AF17" i="1"/>
  <c r="AJ17" i="1" s="1"/>
  <c r="AF18" i="1"/>
  <c r="AJ18" i="1" s="1"/>
  <c r="AF19" i="1"/>
  <c r="AJ19" i="1" s="1"/>
  <c r="AF20" i="1"/>
  <c r="AJ20" i="1" s="1"/>
  <c r="AF21" i="1"/>
  <c r="AJ21" i="1" s="1"/>
  <c r="AF22" i="1"/>
  <c r="AJ22" i="1" s="1"/>
  <c r="AF23" i="1"/>
  <c r="AJ23" i="1" s="1"/>
  <c r="AF24" i="1"/>
  <c r="AJ24" i="1" s="1"/>
  <c r="AF25" i="1"/>
  <c r="AJ25" i="1" s="1"/>
  <c r="AF26" i="1"/>
  <c r="AJ26" i="1" s="1"/>
  <c r="AF27" i="1"/>
  <c r="AJ27" i="1" s="1"/>
  <c r="AF28" i="1"/>
  <c r="AJ28" i="1" s="1"/>
  <c r="AF29" i="1"/>
  <c r="AJ29" i="1" s="1"/>
  <c r="AF30" i="1"/>
  <c r="AJ30" i="1" s="1"/>
  <c r="AF31" i="1"/>
  <c r="AJ31" i="1" s="1"/>
  <c r="AF32" i="1"/>
  <c r="AJ32" i="1" s="1"/>
  <c r="AF33" i="1"/>
  <c r="AJ33" i="1" s="1"/>
  <c r="AF34" i="1"/>
  <c r="AJ34" i="1" s="1"/>
  <c r="AF35" i="1"/>
  <c r="AJ35" i="1" s="1"/>
  <c r="AF36" i="1"/>
  <c r="AJ36" i="1" s="1"/>
  <c r="AF37" i="1"/>
  <c r="AJ37" i="1" s="1"/>
  <c r="AF38" i="1"/>
  <c r="AJ38" i="1" s="1"/>
  <c r="AF39" i="1"/>
  <c r="AJ39" i="1" s="1"/>
  <c r="AF40" i="1"/>
  <c r="AJ40" i="1" s="1"/>
  <c r="AF41" i="1"/>
  <c r="AJ41" i="1" s="1"/>
  <c r="AF42" i="1"/>
  <c r="AJ42" i="1" s="1"/>
  <c r="AF43" i="1"/>
  <c r="AJ43" i="1" s="1"/>
  <c r="AF44" i="1"/>
  <c r="AJ44" i="1" s="1"/>
  <c r="AF45" i="1"/>
  <c r="AJ45" i="1" s="1"/>
  <c r="AF46" i="1"/>
  <c r="AJ46" i="1" s="1"/>
  <c r="AF47" i="1"/>
  <c r="AJ47" i="1" s="1"/>
  <c r="AF48" i="1"/>
  <c r="AJ48" i="1" s="1"/>
  <c r="AF49" i="1"/>
  <c r="AJ49" i="1" s="1"/>
  <c r="AF50" i="1"/>
  <c r="AJ50" i="1" s="1"/>
  <c r="AF51" i="1"/>
  <c r="AJ51" i="1" s="1"/>
  <c r="AF52" i="1"/>
  <c r="AJ52" i="1" s="1"/>
  <c r="AF53" i="1"/>
  <c r="AJ53" i="1" s="1"/>
  <c r="AF54" i="1"/>
  <c r="AJ54" i="1" s="1"/>
  <c r="AF55" i="1"/>
  <c r="AJ55" i="1" s="1"/>
  <c r="AF56" i="1"/>
  <c r="AJ56" i="1" s="1"/>
  <c r="AF57" i="1"/>
  <c r="AJ57" i="1" s="1"/>
  <c r="AF58" i="1"/>
  <c r="AJ58" i="1" s="1"/>
  <c r="AF59" i="1"/>
  <c r="AJ59" i="1" s="1"/>
  <c r="AF60" i="1"/>
  <c r="AJ60" i="1" s="1"/>
  <c r="AF61" i="1"/>
  <c r="AJ61" i="1" s="1"/>
  <c r="AF62" i="1"/>
  <c r="AJ62" i="1" s="1"/>
  <c r="AF63" i="1"/>
  <c r="AJ63" i="1" s="1"/>
  <c r="AF64" i="1"/>
  <c r="AJ64" i="1" s="1"/>
  <c r="AF65" i="1"/>
  <c r="AJ65" i="1" s="1"/>
  <c r="AF66" i="1"/>
  <c r="AJ66" i="1" s="1"/>
  <c r="AF67" i="1"/>
  <c r="AJ67" i="1" s="1"/>
  <c r="AF68" i="1"/>
  <c r="AJ68" i="1" s="1"/>
  <c r="AF69" i="1"/>
  <c r="AJ69" i="1" s="1"/>
  <c r="AF70" i="1"/>
  <c r="AJ70" i="1" s="1"/>
  <c r="AF71" i="1"/>
  <c r="AJ71" i="1" s="1"/>
  <c r="AF72" i="1"/>
  <c r="AJ72" i="1" s="1"/>
  <c r="AF73" i="1"/>
  <c r="AJ73" i="1" s="1"/>
  <c r="AF74" i="1"/>
  <c r="AJ74" i="1" s="1"/>
  <c r="AF75" i="1"/>
  <c r="AJ75" i="1" s="1"/>
  <c r="AF76" i="1"/>
  <c r="AJ76" i="1" s="1"/>
  <c r="AF77" i="1"/>
  <c r="AJ77" i="1" s="1"/>
  <c r="AF78" i="1"/>
  <c r="AJ78" i="1" s="1"/>
  <c r="AF79" i="1"/>
  <c r="AJ79" i="1" s="1"/>
  <c r="AF80" i="1"/>
  <c r="AJ80" i="1" s="1"/>
  <c r="AF81" i="1"/>
  <c r="AJ81" i="1" s="1"/>
  <c r="AF82" i="1"/>
  <c r="AJ82" i="1" s="1"/>
  <c r="AF83" i="1"/>
  <c r="AJ83" i="1" s="1"/>
  <c r="AF84" i="1"/>
  <c r="AJ84" i="1" s="1"/>
  <c r="AF85" i="1"/>
  <c r="AJ85" i="1" s="1"/>
  <c r="AF86" i="1"/>
  <c r="AJ86" i="1" s="1"/>
  <c r="AF87" i="1"/>
  <c r="AJ87" i="1" s="1"/>
  <c r="AF88" i="1"/>
  <c r="AJ88" i="1" s="1"/>
  <c r="AF89" i="1"/>
  <c r="AJ89" i="1" s="1"/>
  <c r="AF90" i="1"/>
  <c r="AJ90" i="1" s="1"/>
  <c r="AF91" i="1"/>
  <c r="AJ91" i="1" s="1"/>
  <c r="AF92" i="1"/>
  <c r="AJ92" i="1" s="1"/>
  <c r="AF93" i="1"/>
  <c r="AJ93" i="1" s="1"/>
  <c r="AF94" i="1"/>
  <c r="AJ94" i="1" s="1"/>
  <c r="AF95" i="1"/>
  <c r="AJ95" i="1" s="1"/>
  <c r="AF96" i="1"/>
  <c r="AJ96" i="1" s="1"/>
  <c r="AF97" i="1"/>
  <c r="AJ97" i="1" s="1"/>
  <c r="AF98" i="1"/>
  <c r="AJ98" i="1" s="1"/>
  <c r="AF99" i="1"/>
  <c r="AJ99" i="1" s="1"/>
  <c r="AF100" i="1"/>
  <c r="AJ100" i="1" s="1"/>
  <c r="AF101" i="1"/>
  <c r="AJ101" i="1" s="1"/>
  <c r="AF102" i="1"/>
  <c r="AJ102" i="1" s="1"/>
  <c r="AF103" i="1"/>
  <c r="AJ103" i="1" s="1"/>
  <c r="AF104" i="1"/>
  <c r="AJ104" i="1" s="1"/>
  <c r="AF105" i="1"/>
  <c r="AJ105" i="1" s="1"/>
  <c r="AF106" i="1"/>
  <c r="AJ106" i="1" s="1"/>
  <c r="AF107" i="1"/>
  <c r="AJ107" i="1" s="1"/>
  <c r="AF108" i="1"/>
  <c r="AJ108" i="1" s="1"/>
  <c r="AF109" i="1"/>
  <c r="AJ109" i="1" s="1"/>
  <c r="AF110" i="1"/>
  <c r="AJ110" i="1" s="1"/>
  <c r="AF111" i="1"/>
  <c r="AJ111" i="1" s="1"/>
  <c r="AF112" i="1"/>
  <c r="AJ112" i="1" s="1"/>
  <c r="AF113" i="1"/>
  <c r="AJ113" i="1" s="1"/>
  <c r="AF114" i="1"/>
  <c r="AJ114" i="1" s="1"/>
  <c r="AF115" i="1"/>
  <c r="AJ115" i="1" s="1"/>
  <c r="AF116" i="1"/>
  <c r="AJ116" i="1" s="1"/>
  <c r="AF117" i="1"/>
  <c r="AJ117" i="1" s="1"/>
  <c r="AF118" i="1"/>
  <c r="AJ118" i="1" s="1"/>
  <c r="AF119" i="1"/>
  <c r="AJ119" i="1" s="1"/>
  <c r="AF120" i="1"/>
  <c r="AJ120" i="1" s="1"/>
  <c r="AF121" i="1"/>
  <c r="AJ121" i="1" s="1"/>
  <c r="AF122" i="1"/>
  <c r="AJ122" i="1" s="1"/>
  <c r="AF123" i="1"/>
  <c r="AJ123" i="1" s="1"/>
  <c r="AF124" i="1"/>
  <c r="AJ124" i="1" s="1"/>
  <c r="AF125" i="1"/>
  <c r="AJ125" i="1" s="1"/>
  <c r="AF126" i="1"/>
  <c r="AJ126" i="1" s="1"/>
  <c r="AF127" i="1"/>
  <c r="AJ127" i="1" s="1"/>
  <c r="AF128" i="1"/>
  <c r="AJ128" i="1" s="1"/>
  <c r="AF129" i="1"/>
  <c r="AJ129" i="1" s="1"/>
  <c r="AF130" i="1"/>
  <c r="AJ130" i="1" s="1"/>
  <c r="AF131" i="1"/>
  <c r="AJ131" i="1" s="1"/>
  <c r="AF132" i="1"/>
  <c r="AJ132" i="1" s="1"/>
  <c r="AF133" i="1"/>
  <c r="AJ133" i="1" s="1"/>
  <c r="AF134" i="1"/>
  <c r="AJ134" i="1" s="1"/>
  <c r="AF135" i="1"/>
  <c r="AJ135" i="1" s="1"/>
  <c r="AF136" i="1"/>
  <c r="AJ136" i="1" s="1"/>
  <c r="AF137" i="1"/>
  <c r="AJ137" i="1" s="1"/>
  <c r="AF138" i="1"/>
  <c r="AJ138" i="1" s="1"/>
  <c r="AF139" i="1"/>
  <c r="AJ139" i="1" s="1"/>
  <c r="AF140" i="1"/>
  <c r="AJ140" i="1" s="1"/>
  <c r="AF141" i="1"/>
  <c r="AJ141" i="1" s="1"/>
  <c r="AF142" i="1"/>
  <c r="AJ142" i="1" s="1"/>
  <c r="AF143" i="1"/>
  <c r="AJ143" i="1" s="1"/>
  <c r="AF144" i="1"/>
  <c r="AJ144" i="1" s="1"/>
  <c r="AF145" i="1"/>
  <c r="AJ145" i="1" s="1"/>
  <c r="AF146" i="1"/>
  <c r="AJ146" i="1" s="1"/>
  <c r="AF147" i="1"/>
  <c r="AJ147" i="1" s="1"/>
  <c r="AF148" i="1"/>
  <c r="AJ148" i="1" s="1"/>
  <c r="AF149" i="1"/>
  <c r="AJ149" i="1" s="1"/>
  <c r="AF150" i="1"/>
  <c r="AJ150" i="1" s="1"/>
  <c r="AF151" i="1"/>
  <c r="AJ151" i="1" s="1"/>
  <c r="AF152" i="1"/>
  <c r="AJ152" i="1" s="1"/>
  <c r="AF153" i="1"/>
  <c r="AJ153" i="1" s="1"/>
  <c r="AF154" i="1"/>
  <c r="AJ154" i="1" s="1"/>
  <c r="AF155" i="1"/>
  <c r="AJ155" i="1" s="1"/>
  <c r="AF156" i="1"/>
  <c r="AJ156" i="1" s="1"/>
  <c r="AF157" i="1"/>
  <c r="AJ157" i="1" s="1"/>
  <c r="AF158" i="1"/>
  <c r="AJ158" i="1" s="1"/>
  <c r="AF159" i="1"/>
  <c r="AJ159" i="1" s="1"/>
  <c r="AF160" i="1"/>
  <c r="AJ160" i="1" s="1"/>
  <c r="AF161" i="1"/>
  <c r="AJ161" i="1" s="1"/>
  <c r="AF162" i="1"/>
  <c r="AJ162" i="1" s="1"/>
  <c r="AF163" i="1"/>
  <c r="AJ163" i="1" s="1"/>
  <c r="AF164" i="1"/>
  <c r="AJ164" i="1" s="1"/>
  <c r="AF165" i="1"/>
  <c r="AJ165" i="1" s="1"/>
  <c r="AF166" i="1"/>
  <c r="AJ166" i="1" s="1"/>
  <c r="AF167" i="1"/>
  <c r="AJ167" i="1" s="1"/>
  <c r="AF168" i="1"/>
  <c r="AJ168" i="1" s="1"/>
  <c r="AF169" i="1"/>
  <c r="AJ169" i="1" s="1"/>
  <c r="AF170" i="1"/>
  <c r="AJ170" i="1" s="1"/>
  <c r="AF171" i="1"/>
  <c r="AJ171" i="1" s="1"/>
  <c r="AF172" i="1"/>
  <c r="AJ172" i="1" s="1"/>
  <c r="AF173" i="1"/>
  <c r="AJ173" i="1" s="1"/>
  <c r="AF174" i="1"/>
  <c r="AJ174" i="1" s="1"/>
  <c r="AF175" i="1"/>
  <c r="AJ175" i="1" s="1"/>
  <c r="AF176" i="1"/>
  <c r="AJ176" i="1" s="1"/>
  <c r="AF177" i="1"/>
  <c r="AJ177" i="1" s="1"/>
  <c r="AF178" i="1"/>
  <c r="AJ178" i="1" s="1"/>
  <c r="AF179" i="1"/>
  <c r="AJ179" i="1" s="1"/>
  <c r="AF180" i="1"/>
  <c r="AJ180" i="1" s="1"/>
  <c r="AF181" i="1"/>
  <c r="AJ181" i="1" s="1"/>
  <c r="AF182" i="1"/>
  <c r="AJ182" i="1" s="1"/>
  <c r="AF183" i="1"/>
  <c r="AJ183" i="1" s="1"/>
  <c r="AF184" i="1"/>
  <c r="AJ184" i="1" s="1"/>
  <c r="AF185" i="1"/>
  <c r="AJ185" i="1" s="1"/>
  <c r="AF186" i="1"/>
  <c r="AJ186" i="1" s="1"/>
  <c r="AF187" i="1"/>
  <c r="AJ187" i="1" s="1"/>
  <c r="AF188" i="1"/>
  <c r="AJ188" i="1" s="1"/>
  <c r="AF189" i="1"/>
  <c r="AJ189" i="1" s="1"/>
  <c r="AF190" i="1"/>
  <c r="AJ190" i="1" s="1"/>
  <c r="AF191" i="1"/>
  <c r="AJ191" i="1" s="1"/>
  <c r="AF192" i="1"/>
  <c r="AJ192" i="1" s="1"/>
  <c r="AF193" i="1"/>
  <c r="AJ193" i="1" s="1"/>
  <c r="AF194" i="1"/>
  <c r="AJ194" i="1" s="1"/>
  <c r="AF195" i="1"/>
  <c r="AJ195" i="1" s="1"/>
  <c r="AF196" i="1"/>
  <c r="AJ196" i="1" s="1"/>
  <c r="AF197" i="1"/>
  <c r="AJ197" i="1" s="1"/>
  <c r="AF198" i="1"/>
  <c r="AJ198" i="1" s="1"/>
  <c r="AF199" i="1"/>
  <c r="AJ199" i="1" s="1"/>
  <c r="AF200" i="1"/>
  <c r="AJ200" i="1" s="1"/>
  <c r="AF201" i="1"/>
  <c r="AJ201" i="1" s="1"/>
  <c r="AF202" i="1"/>
  <c r="AJ202" i="1" s="1"/>
  <c r="AF203" i="1"/>
  <c r="AJ203" i="1" s="1"/>
  <c r="AF204" i="1"/>
  <c r="AJ204" i="1" s="1"/>
  <c r="AF205" i="1"/>
  <c r="AJ205" i="1" s="1"/>
  <c r="AF206" i="1"/>
  <c r="AJ206" i="1" s="1"/>
  <c r="AF207" i="1"/>
  <c r="AJ207" i="1" s="1"/>
  <c r="AF208" i="1"/>
  <c r="AJ208" i="1" s="1"/>
  <c r="AF209" i="1"/>
  <c r="AJ209" i="1" s="1"/>
  <c r="AF210" i="1"/>
  <c r="AJ210" i="1" s="1"/>
  <c r="AF211" i="1"/>
  <c r="AJ211" i="1" s="1"/>
  <c r="AF212" i="1"/>
  <c r="AJ212" i="1" s="1"/>
  <c r="AF213" i="1"/>
  <c r="AJ213" i="1" s="1"/>
  <c r="AF214" i="1"/>
  <c r="AJ214" i="1" s="1"/>
  <c r="AF215" i="1"/>
  <c r="AJ215" i="1" s="1"/>
  <c r="AF216" i="1"/>
  <c r="AJ216" i="1" s="1"/>
  <c r="AF217" i="1"/>
  <c r="AJ217" i="1" s="1"/>
  <c r="AF218" i="1"/>
  <c r="AJ218" i="1" s="1"/>
  <c r="AF219" i="1"/>
  <c r="AJ219" i="1" s="1"/>
  <c r="AF220" i="1"/>
  <c r="AJ220" i="1" s="1"/>
  <c r="AF221" i="1"/>
  <c r="AJ221" i="1" s="1"/>
  <c r="AF222" i="1"/>
  <c r="AJ222" i="1" s="1"/>
  <c r="AF223" i="1"/>
  <c r="AJ223" i="1" s="1"/>
  <c r="AF224" i="1"/>
  <c r="AJ224" i="1" s="1"/>
  <c r="AF225" i="1"/>
  <c r="AJ225" i="1" s="1"/>
  <c r="AF226" i="1"/>
  <c r="AJ226" i="1" s="1"/>
  <c r="AF227" i="1"/>
  <c r="AJ227" i="1" s="1"/>
  <c r="AF228" i="1"/>
  <c r="AJ228" i="1" s="1"/>
  <c r="AF229" i="1"/>
  <c r="AJ229" i="1" s="1"/>
  <c r="AF230" i="1"/>
  <c r="AJ230" i="1" s="1"/>
  <c r="AF231" i="1"/>
  <c r="AJ231" i="1" s="1"/>
  <c r="AF232" i="1"/>
  <c r="AJ232" i="1" s="1"/>
  <c r="AF233" i="1"/>
  <c r="AJ233" i="1" s="1"/>
  <c r="AF234" i="1"/>
  <c r="AJ234" i="1" s="1"/>
  <c r="AF235" i="1"/>
  <c r="AJ235" i="1" s="1"/>
  <c r="AF236" i="1"/>
  <c r="AJ236" i="1" s="1"/>
  <c r="AF237" i="1"/>
  <c r="AJ237" i="1" s="1"/>
  <c r="AF238" i="1"/>
  <c r="AJ238" i="1" s="1"/>
  <c r="AF239" i="1"/>
  <c r="AJ239" i="1" s="1"/>
  <c r="AF240" i="1"/>
  <c r="AJ240" i="1" s="1"/>
  <c r="AF241" i="1"/>
  <c r="AJ241" i="1" s="1"/>
  <c r="AF242" i="1"/>
  <c r="AJ242" i="1" s="1"/>
  <c r="AF243" i="1"/>
  <c r="AJ243" i="1" s="1"/>
  <c r="AF244" i="1"/>
  <c r="AJ244" i="1" s="1"/>
  <c r="AF245" i="1"/>
  <c r="AJ245" i="1" s="1"/>
  <c r="AF246" i="1"/>
  <c r="AJ246" i="1" s="1"/>
  <c r="AF247" i="1"/>
  <c r="AJ247" i="1" s="1"/>
  <c r="AF248" i="1"/>
  <c r="AJ248" i="1" s="1"/>
  <c r="AF249" i="1"/>
  <c r="AJ249" i="1" s="1"/>
  <c r="AF250" i="1"/>
  <c r="AJ250" i="1" s="1"/>
  <c r="AF251" i="1"/>
  <c r="AJ251" i="1" s="1"/>
  <c r="AF252" i="1"/>
  <c r="AJ252" i="1" s="1"/>
  <c r="AF253" i="1"/>
  <c r="AJ253" i="1" s="1"/>
  <c r="AF254" i="1"/>
  <c r="AJ254" i="1" s="1"/>
  <c r="AF255" i="1"/>
  <c r="AJ255" i="1" s="1"/>
  <c r="AF256" i="1"/>
  <c r="AJ256" i="1" s="1"/>
  <c r="AF257" i="1"/>
  <c r="AJ257" i="1" s="1"/>
  <c r="AF258" i="1"/>
  <c r="AJ258" i="1" s="1"/>
  <c r="AF259" i="1"/>
  <c r="AJ259" i="1" s="1"/>
  <c r="AF260" i="1"/>
  <c r="AJ260" i="1" s="1"/>
  <c r="AF261" i="1"/>
  <c r="AJ261" i="1" s="1"/>
  <c r="AF262" i="1"/>
  <c r="AJ262" i="1" s="1"/>
  <c r="AF263" i="1"/>
  <c r="AJ263" i="1" s="1"/>
  <c r="AF264" i="1"/>
  <c r="AJ264" i="1" s="1"/>
  <c r="AF265" i="1"/>
  <c r="AJ265" i="1" s="1"/>
  <c r="AF266" i="1"/>
  <c r="AJ266" i="1" s="1"/>
  <c r="AF267" i="1"/>
  <c r="AJ267" i="1" s="1"/>
  <c r="AF268" i="1"/>
  <c r="AJ268" i="1" s="1"/>
  <c r="AF269" i="1"/>
  <c r="AJ269" i="1" s="1"/>
  <c r="AF270" i="1"/>
  <c r="AJ270" i="1" s="1"/>
  <c r="AF271" i="1"/>
  <c r="AJ271" i="1" s="1"/>
  <c r="AF272" i="1"/>
  <c r="AJ272" i="1" s="1"/>
  <c r="AF273" i="1"/>
  <c r="AJ273" i="1" s="1"/>
  <c r="AF274" i="1"/>
  <c r="AJ274" i="1" s="1"/>
  <c r="AF275" i="1"/>
  <c r="AJ275" i="1" s="1"/>
  <c r="AF276" i="1"/>
  <c r="AJ276" i="1" s="1"/>
  <c r="AF277" i="1"/>
  <c r="AJ277" i="1" s="1"/>
  <c r="AF278" i="1"/>
  <c r="AJ278" i="1" s="1"/>
  <c r="AF279" i="1"/>
  <c r="AJ279" i="1" s="1"/>
  <c r="AF280" i="1"/>
  <c r="AJ280" i="1" s="1"/>
  <c r="AF281" i="1"/>
  <c r="AJ281" i="1" s="1"/>
  <c r="AF282" i="1"/>
  <c r="AJ282" i="1" s="1"/>
  <c r="AF283" i="1"/>
  <c r="AJ283" i="1" s="1"/>
  <c r="AF284" i="1"/>
  <c r="AJ284" i="1" s="1"/>
  <c r="AF285" i="1"/>
  <c r="AJ285" i="1" s="1"/>
  <c r="AF286" i="1"/>
  <c r="AJ286" i="1" s="1"/>
  <c r="AF287" i="1"/>
  <c r="AJ287" i="1" s="1"/>
  <c r="AF288" i="1"/>
  <c r="AJ288" i="1" s="1"/>
  <c r="AF289" i="1"/>
  <c r="AJ289" i="1" s="1"/>
  <c r="AF290" i="1"/>
  <c r="AJ290" i="1" s="1"/>
  <c r="AF291" i="1"/>
  <c r="AJ291" i="1" s="1"/>
  <c r="AF292" i="1"/>
  <c r="AJ292" i="1" s="1"/>
  <c r="AF293" i="1"/>
  <c r="AJ293" i="1" s="1"/>
  <c r="AF294" i="1"/>
  <c r="AJ294" i="1" s="1"/>
  <c r="AF295" i="1"/>
  <c r="AJ295" i="1" s="1"/>
  <c r="AF296" i="1"/>
  <c r="AJ296" i="1" s="1"/>
  <c r="AF297" i="1"/>
  <c r="AJ297" i="1" s="1"/>
  <c r="AF298" i="1"/>
  <c r="AJ298" i="1" s="1"/>
  <c r="AF299" i="1"/>
  <c r="AJ299" i="1" s="1"/>
  <c r="AF300" i="1"/>
  <c r="AJ300" i="1" s="1"/>
  <c r="AF301" i="1"/>
  <c r="AJ301" i="1" s="1"/>
  <c r="AF302" i="1"/>
  <c r="AJ302" i="1" s="1"/>
  <c r="AF303" i="1"/>
  <c r="AJ303" i="1" s="1"/>
  <c r="AF304" i="1"/>
  <c r="AJ304" i="1" s="1"/>
  <c r="AF305" i="1"/>
  <c r="AJ305" i="1" s="1"/>
  <c r="AF306" i="1"/>
  <c r="AJ306" i="1" s="1"/>
  <c r="AF307" i="1"/>
  <c r="AJ307" i="1" s="1"/>
  <c r="AF308" i="1"/>
  <c r="AJ308" i="1" s="1"/>
  <c r="AF309" i="1"/>
  <c r="AJ309" i="1" s="1"/>
  <c r="AF310" i="1"/>
  <c r="AJ310" i="1" s="1"/>
  <c r="AF311" i="1"/>
  <c r="AJ311" i="1" s="1"/>
  <c r="AF312" i="1"/>
  <c r="AJ312" i="1" s="1"/>
  <c r="AF313" i="1"/>
  <c r="AJ313" i="1" s="1"/>
  <c r="AF314" i="1"/>
  <c r="AJ314" i="1" s="1"/>
  <c r="AF315" i="1"/>
  <c r="AJ315" i="1" s="1"/>
  <c r="AF316" i="1"/>
  <c r="AJ316" i="1" s="1"/>
  <c r="AF317" i="1"/>
  <c r="AJ317" i="1" s="1"/>
  <c r="AF318" i="1"/>
  <c r="AJ318" i="1" s="1"/>
  <c r="AF319" i="1"/>
  <c r="AJ319" i="1" s="1"/>
  <c r="AF320" i="1"/>
  <c r="AJ320" i="1" s="1"/>
  <c r="AF321" i="1"/>
  <c r="AJ321" i="1" s="1"/>
  <c r="AF322" i="1"/>
  <c r="AJ322" i="1" s="1"/>
  <c r="AF323" i="1"/>
  <c r="AJ323" i="1" s="1"/>
  <c r="AF324" i="1"/>
  <c r="AJ324" i="1" s="1"/>
  <c r="AF325" i="1"/>
  <c r="AJ325" i="1" s="1"/>
  <c r="AF326" i="1"/>
  <c r="AJ326" i="1" s="1"/>
  <c r="AF327" i="1"/>
  <c r="AJ327" i="1" s="1"/>
  <c r="AF328" i="1"/>
  <c r="AJ328" i="1" s="1"/>
  <c r="AF329" i="1"/>
  <c r="AJ329" i="1" s="1"/>
  <c r="AF330" i="1"/>
  <c r="AJ330" i="1" s="1"/>
  <c r="AF331" i="1"/>
  <c r="AJ331" i="1" s="1"/>
  <c r="AF332" i="1"/>
  <c r="AJ332" i="1" s="1"/>
  <c r="AF333" i="1"/>
  <c r="AJ333" i="1" s="1"/>
  <c r="AF334" i="1"/>
  <c r="AJ334" i="1" s="1"/>
  <c r="AF335" i="1"/>
  <c r="AJ335" i="1" s="1"/>
  <c r="AF336" i="1"/>
  <c r="AJ336" i="1" s="1"/>
  <c r="AF337" i="1"/>
  <c r="AJ337" i="1" s="1"/>
  <c r="AF338" i="1"/>
  <c r="AJ338" i="1" s="1"/>
  <c r="AF339" i="1"/>
  <c r="AJ339" i="1" s="1"/>
  <c r="AF340" i="1"/>
  <c r="AJ340" i="1" s="1"/>
  <c r="AF341" i="1"/>
  <c r="AJ341" i="1" s="1"/>
  <c r="AF342" i="1"/>
  <c r="AJ342" i="1" s="1"/>
  <c r="AF343" i="1"/>
  <c r="AJ343" i="1" s="1"/>
  <c r="AF344" i="1"/>
  <c r="AJ344" i="1" s="1"/>
  <c r="AF345" i="1"/>
  <c r="AJ345" i="1" s="1"/>
  <c r="AF346" i="1"/>
  <c r="AJ346" i="1" s="1"/>
  <c r="AF347" i="1"/>
  <c r="AJ347" i="1" s="1"/>
  <c r="AF348" i="1"/>
  <c r="AJ348" i="1" s="1"/>
  <c r="AF349" i="1"/>
  <c r="AJ349" i="1" s="1"/>
  <c r="AF350" i="1"/>
  <c r="AJ350" i="1" s="1"/>
  <c r="AF351" i="1"/>
  <c r="AJ351" i="1" s="1"/>
  <c r="AF352" i="1"/>
  <c r="AJ352" i="1" s="1"/>
  <c r="AF353" i="1"/>
  <c r="AJ353" i="1" s="1"/>
  <c r="AF354" i="1"/>
  <c r="AJ354" i="1" s="1"/>
  <c r="AF355" i="1"/>
  <c r="AJ355" i="1" s="1"/>
  <c r="AF356" i="1"/>
  <c r="AJ356" i="1" s="1"/>
  <c r="AF357" i="1"/>
  <c r="AJ357" i="1" s="1"/>
  <c r="AF358" i="1"/>
  <c r="AJ358" i="1" s="1"/>
  <c r="AF359" i="1"/>
  <c r="AJ359" i="1" s="1"/>
  <c r="AF360" i="1"/>
  <c r="AJ360" i="1" s="1"/>
  <c r="AF361" i="1"/>
  <c r="AJ361" i="1" s="1"/>
  <c r="AF362" i="1"/>
  <c r="AJ362" i="1" s="1"/>
  <c r="AF363" i="1"/>
  <c r="AJ363" i="1" s="1"/>
  <c r="AF364" i="1"/>
  <c r="AJ364" i="1" s="1"/>
  <c r="AF365" i="1"/>
  <c r="AJ365" i="1" s="1"/>
  <c r="AF366" i="1"/>
  <c r="AJ366" i="1" s="1"/>
  <c r="AF367" i="1"/>
  <c r="AJ367" i="1" s="1"/>
  <c r="AF368" i="1"/>
  <c r="AJ368" i="1" s="1"/>
  <c r="AF369" i="1"/>
  <c r="AJ369" i="1" s="1"/>
  <c r="AF370" i="1"/>
  <c r="AJ370" i="1" s="1"/>
  <c r="AF371" i="1"/>
  <c r="AJ371" i="1" s="1"/>
  <c r="AF372" i="1"/>
  <c r="AJ372" i="1" s="1"/>
  <c r="AF373" i="1"/>
  <c r="AJ373" i="1" s="1"/>
  <c r="AF374" i="1"/>
  <c r="AJ374" i="1" s="1"/>
  <c r="AF375" i="1"/>
  <c r="AJ375" i="1" s="1"/>
  <c r="AF376" i="1"/>
  <c r="AJ376" i="1" s="1"/>
  <c r="AF377" i="1"/>
  <c r="AJ377" i="1" s="1"/>
  <c r="AF378" i="1"/>
  <c r="AJ378" i="1" s="1"/>
  <c r="AF379" i="1"/>
  <c r="AJ379" i="1" s="1"/>
  <c r="AF380" i="1"/>
  <c r="AJ380" i="1" s="1"/>
  <c r="AF381" i="1"/>
  <c r="AJ381" i="1" s="1"/>
  <c r="AF382" i="1"/>
  <c r="AJ382" i="1" s="1"/>
  <c r="AF383" i="1"/>
  <c r="AJ383" i="1" s="1"/>
  <c r="AF384" i="1"/>
  <c r="AJ384" i="1" s="1"/>
  <c r="AF385" i="1"/>
  <c r="AJ385" i="1" s="1"/>
  <c r="AF386" i="1"/>
  <c r="AJ386" i="1" s="1"/>
  <c r="AF387" i="1"/>
  <c r="AJ387" i="1" s="1"/>
  <c r="AF388" i="1"/>
  <c r="AJ388" i="1" s="1"/>
  <c r="AF389" i="1"/>
  <c r="AJ389" i="1" s="1"/>
  <c r="AF390" i="1"/>
  <c r="AJ390" i="1" s="1"/>
  <c r="AF391" i="1"/>
  <c r="AJ391" i="1" s="1"/>
  <c r="AF392" i="1"/>
  <c r="AJ392" i="1" s="1"/>
  <c r="AF393" i="1"/>
  <c r="AJ393" i="1" s="1"/>
  <c r="AF394" i="1"/>
  <c r="AJ394" i="1" s="1"/>
  <c r="AF395" i="1"/>
  <c r="AJ395" i="1" s="1"/>
  <c r="AF396" i="1"/>
  <c r="AJ396" i="1" s="1"/>
  <c r="AF397" i="1"/>
  <c r="AJ397" i="1" s="1"/>
  <c r="AF398" i="1"/>
  <c r="AJ398" i="1" s="1"/>
  <c r="AF399" i="1"/>
  <c r="AJ399" i="1" s="1"/>
  <c r="AF400" i="1"/>
  <c r="AJ400" i="1" s="1"/>
  <c r="AF401" i="1"/>
  <c r="AJ401" i="1" s="1"/>
  <c r="AF402" i="1"/>
  <c r="AJ402" i="1" s="1"/>
  <c r="AF403" i="1"/>
  <c r="AJ403" i="1" s="1"/>
  <c r="AF404" i="1"/>
  <c r="AJ404" i="1" s="1"/>
  <c r="AF405" i="1"/>
  <c r="AJ405" i="1" s="1"/>
  <c r="AF406" i="1"/>
  <c r="AJ406" i="1" s="1"/>
  <c r="AF407" i="1"/>
  <c r="AJ407" i="1" s="1"/>
  <c r="AF408" i="1"/>
  <c r="AJ408" i="1" s="1"/>
  <c r="AF409" i="1"/>
  <c r="AJ409" i="1" s="1"/>
  <c r="AF410" i="1"/>
  <c r="AJ410" i="1" s="1"/>
  <c r="AF411" i="1"/>
  <c r="AJ411" i="1" s="1"/>
  <c r="AF412" i="1"/>
  <c r="AJ412" i="1" s="1"/>
  <c r="AF413" i="1"/>
  <c r="AJ413" i="1" s="1"/>
  <c r="AF414" i="1"/>
  <c r="AJ414" i="1" s="1"/>
  <c r="AF415" i="1"/>
  <c r="AJ415" i="1" s="1"/>
  <c r="AF416" i="1"/>
  <c r="AJ416" i="1" s="1"/>
  <c r="AF417" i="1"/>
  <c r="AJ417" i="1" s="1"/>
  <c r="AF418" i="1"/>
  <c r="AJ418" i="1" s="1"/>
  <c r="AF419" i="1"/>
  <c r="AJ419" i="1" s="1"/>
  <c r="AF420" i="1"/>
  <c r="AJ420" i="1" s="1"/>
  <c r="AF421" i="1"/>
  <c r="AJ421" i="1" s="1"/>
  <c r="AF422" i="1"/>
  <c r="AJ422" i="1" s="1"/>
  <c r="AF423" i="1"/>
  <c r="AJ423" i="1" s="1"/>
  <c r="AF424" i="1"/>
  <c r="AJ424" i="1" s="1"/>
  <c r="AF425" i="1"/>
  <c r="AJ425" i="1" s="1"/>
  <c r="AF426" i="1"/>
  <c r="AJ426" i="1" s="1"/>
  <c r="AF427" i="1"/>
  <c r="AJ427" i="1" s="1"/>
  <c r="AF428" i="1"/>
  <c r="AJ428" i="1" s="1"/>
  <c r="AF429" i="1"/>
  <c r="AJ429" i="1" s="1"/>
  <c r="AF430" i="1"/>
  <c r="AJ430" i="1" s="1"/>
  <c r="AF431" i="1"/>
  <c r="AJ431" i="1" s="1"/>
  <c r="AF432" i="1"/>
  <c r="AJ432" i="1" s="1"/>
  <c r="AF433" i="1"/>
  <c r="AJ433" i="1" s="1"/>
  <c r="AF434" i="1"/>
  <c r="AJ434" i="1" s="1"/>
  <c r="AF435" i="1"/>
  <c r="AJ435" i="1" s="1"/>
  <c r="AF436" i="1"/>
  <c r="AJ436" i="1" s="1"/>
  <c r="AF437" i="1"/>
  <c r="AJ437" i="1" s="1"/>
  <c r="AF438" i="1"/>
  <c r="AJ438" i="1" s="1"/>
  <c r="AF439" i="1"/>
  <c r="AJ439" i="1" s="1"/>
  <c r="AF440" i="1"/>
  <c r="AJ440" i="1" s="1"/>
  <c r="AF441" i="1"/>
  <c r="AJ441" i="1" s="1"/>
  <c r="AF442" i="1"/>
  <c r="AJ442" i="1" s="1"/>
  <c r="AF443" i="1"/>
  <c r="AJ443" i="1" s="1"/>
  <c r="AF444" i="1"/>
  <c r="AJ444" i="1" s="1"/>
  <c r="AF445" i="1"/>
  <c r="AJ445" i="1" s="1"/>
  <c r="AF446" i="1"/>
  <c r="AJ446" i="1" s="1"/>
  <c r="AF447" i="1"/>
  <c r="AJ447" i="1" s="1"/>
  <c r="AF448" i="1"/>
  <c r="AJ448" i="1" s="1"/>
  <c r="AF449" i="1"/>
  <c r="AJ449" i="1" s="1"/>
  <c r="AF450" i="1"/>
  <c r="AJ450" i="1" s="1"/>
  <c r="AF451" i="1"/>
  <c r="AJ451" i="1" s="1"/>
  <c r="AF452" i="1"/>
  <c r="AJ452" i="1" s="1"/>
  <c r="AF453" i="1"/>
  <c r="AJ453" i="1" s="1"/>
  <c r="AF454" i="1"/>
  <c r="AJ454" i="1" s="1"/>
  <c r="AF455" i="1"/>
  <c r="AJ455" i="1" s="1"/>
  <c r="AF456" i="1"/>
  <c r="AJ456" i="1" s="1"/>
  <c r="AF457" i="1"/>
  <c r="AJ457" i="1" s="1"/>
  <c r="AF458" i="1"/>
  <c r="AJ458" i="1" s="1"/>
  <c r="AF459" i="1"/>
  <c r="AJ459" i="1" s="1"/>
  <c r="AF460" i="1"/>
  <c r="AJ460" i="1" s="1"/>
  <c r="AF461" i="1"/>
  <c r="AJ461" i="1" s="1"/>
  <c r="AF462" i="1"/>
  <c r="AJ462" i="1" s="1"/>
  <c r="AF463" i="1"/>
  <c r="AJ463" i="1" s="1"/>
  <c r="AF464" i="1"/>
  <c r="AJ464" i="1" s="1"/>
  <c r="AF465" i="1"/>
  <c r="AJ465" i="1" s="1"/>
  <c r="AF466" i="1"/>
  <c r="AJ466" i="1" s="1"/>
  <c r="AF467" i="1"/>
  <c r="AJ467" i="1" s="1"/>
  <c r="AF468" i="1"/>
  <c r="AJ468" i="1" s="1"/>
  <c r="AF469" i="1"/>
  <c r="AJ469" i="1" s="1"/>
  <c r="AF470" i="1"/>
  <c r="AJ470" i="1" s="1"/>
  <c r="AF471" i="1"/>
  <c r="AJ471" i="1" s="1"/>
  <c r="AF472" i="1"/>
  <c r="AJ472" i="1" s="1"/>
  <c r="AF473" i="1"/>
  <c r="AJ473" i="1" s="1"/>
  <c r="AF474" i="1"/>
  <c r="AJ474" i="1" s="1"/>
  <c r="AF475" i="1"/>
  <c r="AJ475" i="1" s="1"/>
  <c r="AF476" i="1"/>
  <c r="AJ476" i="1" s="1"/>
  <c r="AF477" i="1"/>
  <c r="AJ477" i="1" s="1"/>
  <c r="AF478" i="1"/>
  <c r="AJ478" i="1" s="1"/>
  <c r="AF479" i="1"/>
  <c r="AJ479" i="1" s="1"/>
  <c r="AF480" i="1"/>
  <c r="AJ480" i="1" s="1"/>
  <c r="AF481" i="1"/>
  <c r="AJ481" i="1" s="1"/>
  <c r="AF482" i="1"/>
  <c r="AJ482" i="1" s="1"/>
  <c r="AF483" i="1"/>
  <c r="AJ483" i="1" s="1"/>
  <c r="AF484" i="1"/>
  <c r="AJ484" i="1" s="1"/>
  <c r="AF485" i="1"/>
  <c r="AJ485" i="1" s="1"/>
  <c r="AF486" i="1"/>
  <c r="AJ486" i="1" s="1"/>
  <c r="AF487" i="1"/>
  <c r="AJ487" i="1" s="1"/>
  <c r="AF488" i="1"/>
  <c r="AJ488" i="1" s="1"/>
  <c r="AF489" i="1"/>
  <c r="AJ489" i="1" s="1"/>
  <c r="AF490" i="1"/>
  <c r="AJ490" i="1" s="1"/>
  <c r="AF491" i="1"/>
  <c r="AJ491" i="1" s="1"/>
  <c r="AF492" i="1"/>
  <c r="AJ492" i="1" s="1"/>
  <c r="AF493" i="1"/>
  <c r="AJ493" i="1" s="1"/>
  <c r="AF494" i="1"/>
  <c r="AJ494" i="1" s="1"/>
  <c r="AF495" i="1"/>
  <c r="AJ495" i="1" s="1"/>
  <c r="AF496" i="1"/>
  <c r="AJ496" i="1" s="1"/>
  <c r="AF497" i="1"/>
  <c r="AJ497" i="1" s="1"/>
  <c r="AF498" i="1"/>
  <c r="AJ498" i="1" s="1"/>
  <c r="AF499" i="1"/>
  <c r="AJ499" i="1" s="1"/>
  <c r="AF500" i="1"/>
  <c r="AJ500" i="1" s="1"/>
  <c r="AF501" i="1"/>
  <c r="AJ501" i="1" s="1"/>
  <c r="AF502" i="1"/>
  <c r="AJ502" i="1" s="1"/>
  <c r="AF503" i="1"/>
  <c r="AJ503" i="1" s="1"/>
  <c r="AF504" i="1"/>
  <c r="AJ504" i="1" s="1"/>
  <c r="AF505" i="1"/>
  <c r="AJ505" i="1" s="1"/>
  <c r="AF506" i="1"/>
  <c r="AJ506" i="1" s="1"/>
  <c r="AF507" i="1"/>
  <c r="AJ507" i="1" s="1"/>
  <c r="AF508" i="1"/>
  <c r="AJ508" i="1" s="1"/>
  <c r="AF509" i="1"/>
  <c r="AJ509" i="1" s="1"/>
  <c r="AF510" i="1"/>
  <c r="AJ510" i="1" s="1"/>
  <c r="AF511" i="1"/>
  <c r="AJ511" i="1" s="1"/>
  <c r="AF512" i="1"/>
  <c r="AJ512" i="1" s="1"/>
  <c r="AF513" i="1"/>
  <c r="AJ513" i="1" s="1"/>
  <c r="AF514" i="1"/>
  <c r="AJ514" i="1" s="1"/>
  <c r="AF515" i="1"/>
  <c r="AJ515" i="1" s="1"/>
  <c r="AF516" i="1"/>
  <c r="AJ516" i="1" s="1"/>
  <c r="AF517" i="1"/>
  <c r="AJ517" i="1" s="1"/>
  <c r="AF518" i="1"/>
  <c r="AJ518" i="1" s="1"/>
  <c r="AF519" i="1"/>
  <c r="AJ519" i="1" s="1"/>
  <c r="AF520" i="1"/>
  <c r="AJ520" i="1" s="1"/>
  <c r="AF521" i="1"/>
  <c r="AJ521" i="1" s="1"/>
  <c r="AF522" i="1"/>
  <c r="AJ522" i="1" s="1"/>
  <c r="AF523" i="1"/>
  <c r="AJ523" i="1" s="1"/>
  <c r="AF524" i="1"/>
  <c r="AJ524" i="1" s="1"/>
  <c r="AF525" i="1"/>
  <c r="AJ525" i="1" s="1"/>
  <c r="AF526" i="1"/>
  <c r="AJ526" i="1" s="1"/>
  <c r="AF527" i="1"/>
  <c r="AJ527" i="1" s="1"/>
  <c r="AF528" i="1"/>
  <c r="AJ528" i="1" s="1"/>
  <c r="AF529" i="1"/>
  <c r="AJ529" i="1" s="1"/>
  <c r="AF530" i="1"/>
  <c r="AJ530" i="1" s="1"/>
  <c r="AF531" i="1"/>
  <c r="AJ531" i="1" s="1"/>
  <c r="AF532" i="1"/>
  <c r="AJ532" i="1" s="1"/>
  <c r="AF533" i="1"/>
  <c r="AJ533" i="1" s="1"/>
  <c r="AF534" i="1"/>
  <c r="AJ534" i="1" s="1"/>
  <c r="AF535" i="1"/>
  <c r="AJ535" i="1" s="1"/>
  <c r="AF536" i="1"/>
  <c r="AJ536" i="1" s="1"/>
  <c r="AF537" i="1"/>
  <c r="AJ537" i="1" s="1"/>
  <c r="AF538" i="1"/>
  <c r="AJ538" i="1" s="1"/>
  <c r="AF539" i="1"/>
  <c r="AJ539" i="1" s="1"/>
  <c r="AF540" i="1"/>
  <c r="AJ540" i="1" s="1"/>
  <c r="AF541" i="1"/>
  <c r="AJ541" i="1" s="1"/>
  <c r="AF542" i="1"/>
  <c r="AJ542" i="1" s="1"/>
  <c r="AF543" i="1"/>
  <c r="AJ543" i="1" s="1"/>
  <c r="AF544" i="1"/>
  <c r="AJ544" i="1" s="1"/>
  <c r="AF545" i="1"/>
  <c r="AJ545" i="1" s="1"/>
  <c r="AF546" i="1"/>
  <c r="AJ546" i="1" s="1"/>
  <c r="AF547" i="1"/>
  <c r="AJ547" i="1" s="1"/>
  <c r="AF548" i="1"/>
  <c r="AJ548" i="1" s="1"/>
  <c r="AF549" i="1"/>
  <c r="AJ549" i="1" s="1"/>
  <c r="AF550" i="1"/>
  <c r="AJ550" i="1" s="1"/>
  <c r="AF551" i="1"/>
  <c r="AJ551" i="1" s="1"/>
  <c r="AF552" i="1"/>
  <c r="AJ552" i="1" s="1"/>
  <c r="AF553" i="1"/>
  <c r="AJ553" i="1" s="1"/>
  <c r="AF554" i="1"/>
  <c r="AJ554" i="1" s="1"/>
  <c r="AF555" i="1"/>
  <c r="AJ555" i="1" s="1"/>
  <c r="AF556" i="1"/>
  <c r="AJ556" i="1" s="1"/>
  <c r="AF557" i="1"/>
  <c r="AJ557" i="1" s="1"/>
  <c r="AF558" i="1"/>
  <c r="AJ558" i="1" s="1"/>
  <c r="AF559" i="1"/>
  <c r="AJ559" i="1" s="1"/>
  <c r="AF560" i="1"/>
  <c r="AJ560" i="1" s="1"/>
  <c r="AF561" i="1"/>
  <c r="AJ561" i="1" s="1"/>
  <c r="AF562" i="1"/>
  <c r="AJ562" i="1" s="1"/>
  <c r="AF563" i="1"/>
  <c r="AJ563" i="1" s="1"/>
  <c r="AF564" i="1"/>
  <c r="AJ564" i="1" s="1"/>
  <c r="AF565" i="1"/>
  <c r="AJ565" i="1" s="1"/>
  <c r="AF566" i="1"/>
  <c r="AJ566" i="1" s="1"/>
  <c r="AF567" i="1"/>
  <c r="AJ567" i="1" s="1"/>
  <c r="AF568" i="1"/>
  <c r="AJ568" i="1" s="1"/>
  <c r="AF569" i="1"/>
  <c r="AJ569" i="1" s="1"/>
  <c r="AF570" i="1"/>
  <c r="AJ570" i="1" s="1"/>
  <c r="AF571" i="1"/>
  <c r="AJ571" i="1" s="1"/>
  <c r="AF572" i="1"/>
  <c r="AJ572" i="1" s="1"/>
  <c r="AF573" i="1"/>
  <c r="AJ573" i="1" s="1"/>
  <c r="AF574" i="1"/>
  <c r="AJ574" i="1" s="1"/>
  <c r="AF575" i="1"/>
  <c r="AJ575" i="1" s="1"/>
  <c r="AF576" i="1"/>
  <c r="AJ576" i="1" s="1"/>
  <c r="AF577" i="1"/>
  <c r="AJ577" i="1" s="1"/>
  <c r="AF578" i="1"/>
  <c r="AJ578" i="1" s="1"/>
  <c r="AF579" i="1"/>
  <c r="AJ579" i="1" s="1"/>
  <c r="AF580" i="1"/>
  <c r="AJ580" i="1" s="1"/>
  <c r="AF581" i="1"/>
  <c r="AJ581" i="1" s="1"/>
  <c r="AF582" i="1"/>
  <c r="AJ582" i="1" s="1"/>
  <c r="AF583" i="1"/>
  <c r="AJ583" i="1" s="1"/>
  <c r="AF584" i="1"/>
  <c r="AJ584" i="1" s="1"/>
  <c r="AF585" i="1"/>
  <c r="AJ585" i="1" s="1"/>
  <c r="AF586" i="1"/>
  <c r="AJ586" i="1" s="1"/>
  <c r="AF587" i="1"/>
  <c r="AJ587" i="1" s="1"/>
  <c r="AF588" i="1"/>
  <c r="AJ588" i="1" s="1"/>
  <c r="AF589" i="1"/>
  <c r="AJ589" i="1" s="1"/>
  <c r="AF590" i="1"/>
  <c r="AJ590" i="1" s="1"/>
  <c r="AF591" i="1"/>
  <c r="AJ591" i="1" s="1"/>
  <c r="AF592" i="1"/>
  <c r="AJ592" i="1" s="1"/>
  <c r="AF593" i="1"/>
  <c r="AJ593" i="1" s="1"/>
  <c r="AF594" i="1"/>
  <c r="AJ594" i="1" s="1"/>
  <c r="AF595" i="1"/>
  <c r="AJ595" i="1" s="1"/>
  <c r="AF596" i="1"/>
  <c r="AJ596" i="1" s="1"/>
  <c r="AF597" i="1"/>
  <c r="AJ597" i="1" s="1"/>
  <c r="AF598" i="1"/>
  <c r="AJ598" i="1" s="1"/>
  <c r="AF599" i="1"/>
  <c r="AJ599" i="1" s="1"/>
  <c r="AF600" i="1"/>
  <c r="AJ600" i="1" s="1"/>
  <c r="AF601" i="1"/>
  <c r="AJ601" i="1" s="1"/>
  <c r="AF602" i="1"/>
  <c r="AJ602" i="1" s="1"/>
  <c r="AF603" i="1"/>
  <c r="AJ603" i="1" s="1"/>
  <c r="AF604" i="1"/>
  <c r="AJ604" i="1" s="1"/>
  <c r="AF605" i="1"/>
  <c r="AJ605" i="1" s="1"/>
  <c r="AF606" i="1"/>
  <c r="AJ606" i="1" s="1"/>
  <c r="AF607" i="1"/>
  <c r="AJ607" i="1" s="1"/>
  <c r="AF608" i="1"/>
  <c r="AJ608" i="1" s="1"/>
  <c r="AF609" i="1"/>
  <c r="AJ609" i="1" s="1"/>
  <c r="AF610" i="1"/>
  <c r="AJ610" i="1" s="1"/>
  <c r="AF611" i="1"/>
  <c r="AJ611" i="1" s="1"/>
  <c r="AF612" i="1"/>
  <c r="AJ612" i="1" s="1"/>
  <c r="AF613" i="1"/>
  <c r="AJ613" i="1" s="1"/>
  <c r="AF614" i="1"/>
  <c r="AJ614" i="1" s="1"/>
  <c r="AF615" i="1"/>
  <c r="AJ615" i="1" s="1"/>
  <c r="AF616" i="1"/>
  <c r="AJ616" i="1" s="1"/>
  <c r="AF617" i="1"/>
  <c r="AJ617" i="1" s="1"/>
  <c r="AF618" i="1"/>
  <c r="AJ618" i="1" s="1"/>
  <c r="AF619" i="1"/>
  <c r="AJ619" i="1" s="1"/>
  <c r="AF620" i="1"/>
  <c r="AJ620" i="1" s="1"/>
  <c r="AF621" i="1"/>
  <c r="AJ621" i="1" s="1"/>
  <c r="AF622" i="1"/>
  <c r="AJ622" i="1" s="1"/>
  <c r="AF623" i="1"/>
  <c r="AJ623" i="1" s="1"/>
  <c r="AF624" i="1"/>
  <c r="AJ624" i="1" s="1"/>
  <c r="AF625" i="1"/>
  <c r="AJ625" i="1" s="1"/>
  <c r="AF626" i="1"/>
  <c r="AJ626" i="1" s="1"/>
  <c r="AF627" i="1"/>
  <c r="AJ627" i="1" s="1"/>
  <c r="AF628" i="1"/>
  <c r="AJ628" i="1" s="1"/>
  <c r="AF629" i="1"/>
  <c r="AJ629" i="1" s="1"/>
  <c r="AF630" i="1"/>
  <c r="AJ630" i="1" s="1"/>
  <c r="AF631" i="1"/>
  <c r="AJ631" i="1" s="1"/>
  <c r="AF632" i="1"/>
  <c r="AJ632" i="1" s="1"/>
  <c r="AF633" i="1"/>
  <c r="AJ633" i="1" s="1"/>
  <c r="AF634" i="1"/>
  <c r="AJ634" i="1" s="1"/>
  <c r="AF635" i="1"/>
  <c r="AJ635" i="1" s="1"/>
  <c r="AF636" i="1"/>
  <c r="AJ636" i="1" s="1"/>
  <c r="AF637" i="1"/>
  <c r="AJ637" i="1" s="1"/>
  <c r="AF638" i="1"/>
  <c r="AJ638" i="1" s="1"/>
  <c r="AF639" i="1"/>
  <c r="AJ639" i="1" s="1"/>
  <c r="AF640" i="1"/>
  <c r="AJ640" i="1" s="1"/>
  <c r="AF641" i="1"/>
  <c r="AJ641" i="1" s="1"/>
  <c r="AF642" i="1"/>
  <c r="AJ642" i="1" s="1"/>
  <c r="AF643" i="1"/>
  <c r="AJ643" i="1" s="1"/>
  <c r="AF644" i="1"/>
  <c r="AJ644" i="1" s="1"/>
  <c r="AF645" i="1"/>
  <c r="AJ645" i="1" s="1"/>
  <c r="AF646" i="1"/>
  <c r="AJ646" i="1" s="1"/>
  <c r="AF647" i="1"/>
  <c r="AJ647" i="1" s="1"/>
  <c r="AF648" i="1"/>
  <c r="AJ648" i="1" s="1"/>
  <c r="AF649" i="1"/>
  <c r="AJ649" i="1" s="1"/>
  <c r="AF650" i="1"/>
  <c r="AJ650" i="1" s="1"/>
  <c r="AF651" i="1"/>
  <c r="AJ651" i="1" s="1"/>
  <c r="AF652" i="1"/>
  <c r="AJ652" i="1" s="1"/>
  <c r="AF653" i="1"/>
  <c r="AJ653" i="1" s="1"/>
  <c r="AF654" i="1"/>
  <c r="AJ654" i="1" s="1"/>
  <c r="AF655" i="1"/>
  <c r="AJ655" i="1" s="1"/>
  <c r="AF656" i="1"/>
  <c r="AJ656" i="1" s="1"/>
  <c r="AF657" i="1"/>
  <c r="AJ657" i="1" s="1"/>
  <c r="AF658" i="1"/>
  <c r="AJ658" i="1" s="1"/>
  <c r="AF659" i="1"/>
  <c r="AJ659" i="1" s="1"/>
  <c r="AF660" i="1"/>
  <c r="AJ660" i="1" s="1"/>
  <c r="AF661" i="1"/>
  <c r="AJ661" i="1" s="1"/>
  <c r="AF662" i="1"/>
  <c r="AJ662" i="1" s="1"/>
  <c r="AF663" i="1"/>
  <c r="AJ663" i="1" s="1"/>
  <c r="AF664" i="1"/>
  <c r="AJ664" i="1" s="1"/>
  <c r="AF665" i="1"/>
  <c r="AJ665" i="1" s="1"/>
  <c r="AF666" i="1"/>
  <c r="AJ666" i="1" s="1"/>
  <c r="AF667" i="1"/>
  <c r="AJ667" i="1" s="1"/>
  <c r="AF668" i="1"/>
  <c r="AJ668" i="1" s="1"/>
  <c r="AF669" i="1"/>
  <c r="AJ669" i="1" s="1"/>
  <c r="AF670" i="1"/>
  <c r="AJ670" i="1" s="1"/>
  <c r="AF671" i="1"/>
  <c r="AJ671" i="1" s="1"/>
  <c r="AF672" i="1"/>
  <c r="AJ672" i="1" s="1"/>
  <c r="AF673" i="1"/>
  <c r="AJ673" i="1" s="1"/>
  <c r="AF674" i="1"/>
  <c r="AJ674" i="1" s="1"/>
  <c r="AF675" i="1"/>
  <c r="AJ675" i="1" s="1"/>
  <c r="AF676" i="1"/>
  <c r="AJ676" i="1" s="1"/>
  <c r="AF677" i="1"/>
  <c r="AJ677" i="1" s="1"/>
  <c r="AF678" i="1"/>
  <c r="AJ678" i="1" s="1"/>
  <c r="AF679" i="1"/>
  <c r="AJ679" i="1" s="1"/>
  <c r="AF680" i="1"/>
  <c r="AJ680" i="1" s="1"/>
  <c r="AF681" i="1"/>
  <c r="AJ681" i="1" s="1"/>
  <c r="AF682" i="1"/>
  <c r="AJ682" i="1" s="1"/>
  <c r="AF683" i="1"/>
  <c r="AJ683" i="1" s="1"/>
  <c r="AF684" i="1"/>
  <c r="AJ684" i="1" s="1"/>
  <c r="AF685" i="1"/>
  <c r="AJ685" i="1" s="1"/>
  <c r="AF686" i="1"/>
  <c r="AJ686" i="1" s="1"/>
  <c r="AF687" i="1"/>
  <c r="AJ687" i="1" s="1"/>
  <c r="AF688" i="1"/>
  <c r="AJ688" i="1" s="1"/>
  <c r="AF689" i="1"/>
  <c r="AJ689" i="1" s="1"/>
  <c r="AF690" i="1"/>
  <c r="AJ690" i="1" s="1"/>
  <c r="AF691" i="1"/>
  <c r="AJ691" i="1" s="1"/>
  <c r="AF692" i="1"/>
  <c r="AJ692" i="1" s="1"/>
  <c r="AF693" i="1"/>
  <c r="AJ693" i="1" s="1"/>
  <c r="AF694" i="1"/>
  <c r="AJ694" i="1" s="1"/>
  <c r="AF695" i="1"/>
  <c r="AJ695" i="1" s="1"/>
  <c r="AF696" i="1"/>
  <c r="AJ696" i="1" s="1"/>
  <c r="AF697" i="1"/>
  <c r="AJ697" i="1" s="1"/>
  <c r="AF698" i="1"/>
  <c r="AJ698" i="1" s="1"/>
  <c r="AF699" i="1"/>
  <c r="AJ699" i="1" s="1"/>
  <c r="AF700" i="1"/>
  <c r="AJ700" i="1" s="1"/>
  <c r="AF701" i="1"/>
  <c r="AJ701" i="1" s="1"/>
  <c r="AF702" i="1"/>
  <c r="AJ702" i="1" s="1"/>
  <c r="AF703" i="1"/>
  <c r="AJ703" i="1" s="1"/>
  <c r="AF704" i="1"/>
  <c r="AJ704" i="1" s="1"/>
  <c r="AF705" i="1"/>
  <c r="AJ705" i="1" s="1"/>
  <c r="AF706" i="1"/>
  <c r="AJ706" i="1" s="1"/>
  <c r="AF707" i="1"/>
  <c r="AJ707" i="1" s="1"/>
  <c r="AF708" i="1"/>
  <c r="AJ708" i="1" s="1"/>
  <c r="AF709" i="1"/>
  <c r="AJ709" i="1" s="1"/>
  <c r="AF710" i="1"/>
  <c r="AJ710" i="1" s="1"/>
  <c r="AF711" i="1"/>
  <c r="AJ711" i="1" s="1"/>
  <c r="AF712" i="1"/>
  <c r="AJ712" i="1" s="1"/>
  <c r="AF713" i="1"/>
  <c r="AJ713" i="1" s="1"/>
  <c r="AF714" i="1"/>
  <c r="AJ714" i="1" s="1"/>
  <c r="AF715" i="1"/>
  <c r="AJ715" i="1" s="1"/>
  <c r="AF716" i="1"/>
  <c r="AJ716" i="1" s="1"/>
  <c r="AF717" i="1"/>
  <c r="AJ717" i="1" s="1"/>
  <c r="AF718" i="1"/>
  <c r="AJ718" i="1" s="1"/>
  <c r="AF719" i="1"/>
  <c r="AJ719" i="1" s="1"/>
  <c r="AF720" i="1"/>
  <c r="AJ720" i="1" s="1"/>
  <c r="AF721" i="1"/>
  <c r="AJ721" i="1" s="1"/>
  <c r="AF722" i="1"/>
  <c r="AJ722" i="1" s="1"/>
  <c r="AF723" i="1"/>
  <c r="AJ723" i="1" s="1"/>
  <c r="AF724" i="1"/>
  <c r="AJ724" i="1" s="1"/>
  <c r="AF725" i="1"/>
  <c r="AJ725" i="1" s="1"/>
  <c r="AF726" i="1"/>
  <c r="AJ726" i="1" s="1"/>
  <c r="AF727" i="1"/>
  <c r="AJ727" i="1" s="1"/>
  <c r="AF728" i="1"/>
  <c r="AJ728" i="1" s="1"/>
  <c r="AF729" i="1"/>
  <c r="AJ729" i="1" s="1"/>
  <c r="AF730" i="1"/>
  <c r="AJ730" i="1" s="1"/>
  <c r="AF731" i="1"/>
  <c r="AJ731" i="1" s="1"/>
  <c r="AF732" i="1"/>
  <c r="AJ732" i="1" s="1"/>
  <c r="AF733" i="1"/>
  <c r="AJ733" i="1" s="1"/>
  <c r="AF734" i="1"/>
  <c r="AJ734" i="1" s="1"/>
  <c r="AF735" i="1"/>
  <c r="AJ735" i="1" s="1"/>
  <c r="AF736" i="1"/>
  <c r="AJ736" i="1" s="1"/>
  <c r="AF737" i="1"/>
  <c r="AJ737" i="1" s="1"/>
  <c r="AF738" i="1"/>
  <c r="AJ738" i="1" s="1"/>
  <c r="AF739" i="1"/>
  <c r="AJ739" i="1" s="1"/>
  <c r="AF740" i="1"/>
  <c r="AJ740" i="1" s="1"/>
  <c r="AF741" i="1"/>
  <c r="AJ741" i="1" s="1"/>
  <c r="AF742" i="1"/>
  <c r="AJ742" i="1" s="1"/>
  <c r="AF743" i="1"/>
  <c r="AJ743" i="1" s="1"/>
  <c r="AF744" i="1"/>
  <c r="AJ744" i="1" s="1"/>
  <c r="AF745" i="1"/>
  <c r="AJ745" i="1" s="1"/>
  <c r="AF746" i="1"/>
  <c r="AJ746" i="1" s="1"/>
  <c r="AF747" i="1"/>
  <c r="AJ747" i="1" s="1"/>
  <c r="AF748" i="1"/>
  <c r="AJ748" i="1" s="1"/>
  <c r="AF749" i="1"/>
  <c r="AJ749" i="1" s="1"/>
  <c r="AF750" i="1"/>
  <c r="AJ750" i="1" s="1"/>
  <c r="AF751" i="1"/>
  <c r="AJ751" i="1" s="1"/>
  <c r="AF752" i="1"/>
  <c r="AJ752" i="1" s="1"/>
  <c r="AF753" i="1"/>
  <c r="AJ753" i="1" s="1"/>
  <c r="AF754" i="1"/>
  <c r="AJ754" i="1" s="1"/>
  <c r="AF755" i="1"/>
  <c r="AJ755" i="1" s="1"/>
  <c r="AF756" i="1"/>
  <c r="AJ756" i="1" s="1"/>
  <c r="AF757" i="1"/>
  <c r="AJ757" i="1" s="1"/>
  <c r="AF758" i="1"/>
  <c r="AJ758" i="1" s="1"/>
  <c r="AF759" i="1"/>
  <c r="AJ759" i="1" s="1"/>
  <c r="AF760" i="1"/>
  <c r="AJ760" i="1" s="1"/>
  <c r="AF761" i="1"/>
  <c r="AJ761" i="1" s="1"/>
  <c r="AF762" i="1"/>
  <c r="AJ762" i="1" s="1"/>
  <c r="AF763" i="1"/>
  <c r="AJ763" i="1" s="1"/>
  <c r="AF764" i="1"/>
  <c r="AJ764" i="1" s="1"/>
  <c r="AF765" i="1"/>
  <c r="AJ765" i="1" s="1"/>
  <c r="AF766" i="1"/>
  <c r="AJ766" i="1" s="1"/>
  <c r="AF767" i="1"/>
  <c r="AJ767" i="1" s="1"/>
  <c r="AF768" i="1"/>
  <c r="AJ768" i="1" s="1"/>
  <c r="AF769" i="1"/>
  <c r="AJ769" i="1" s="1"/>
  <c r="AF770" i="1"/>
  <c r="AJ770" i="1" s="1"/>
  <c r="AF771" i="1"/>
  <c r="AJ771" i="1" s="1"/>
  <c r="AF772" i="1"/>
  <c r="AJ772" i="1" s="1"/>
  <c r="AF773" i="1"/>
  <c r="AJ773" i="1" s="1"/>
  <c r="AF774" i="1"/>
  <c r="AJ774" i="1" s="1"/>
  <c r="AF775" i="1"/>
  <c r="AJ775" i="1" s="1"/>
  <c r="AF776" i="1"/>
  <c r="AJ776" i="1" s="1"/>
  <c r="AF777" i="1"/>
  <c r="AJ777" i="1" s="1"/>
  <c r="AF778" i="1"/>
  <c r="AJ778" i="1" s="1"/>
  <c r="AF779" i="1"/>
  <c r="AJ779" i="1" s="1"/>
  <c r="AF780" i="1"/>
  <c r="AJ780" i="1" s="1"/>
  <c r="AF781" i="1"/>
  <c r="AJ781" i="1" s="1"/>
  <c r="AF782" i="1"/>
  <c r="AJ782" i="1" s="1"/>
  <c r="AF783" i="1"/>
  <c r="AJ783" i="1" s="1"/>
  <c r="AF784" i="1"/>
  <c r="AJ784" i="1" s="1"/>
  <c r="AF785" i="1"/>
  <c r="AJ785" i="1" s="1"/>
  <c r="AF786" i="1"/>
  <c r="AJ786" i="1" s="1"/>
  <c r="AF787" i="1"/>
  <c r="AJ787" i="1" s="1"/>
  <c r="AF788" i="1"/>
  <c r="AJ788" i="1" s="1"/>
  <c r="AF789" i="1"/>
  <c r="AJ789" i="1" s="1"/>
  <c r="AF790" i="1"/>
  <c r="AJ790" i="1" s="1"/>
  <c r="AF791" i="1"/>
  <c r="AJ791" i="1" s="1"/>
  <c r="AF792" i="1"/>
  <c r="AJ792" i="1" s="1"/>
  <c r="AF793" i="1"/>
  <c r="AJ793" i="1" s="1"/>
  <c r="AF794" i="1"/>
  <c r="AJ794" i="1" s="1"/>
  <c r="AF795" i="1"/>
  <c r="AJ795" i="1" s="1"/>
  <c r="AF796" i="1"/>
  <c r="AJ796" i="1" s="1"/>
  <c r="AF797" i="1"/>
  <c r="AJ797" i="1" s="1"/>
  <c r="AF798" i="1"/>
  <c r="AJ798" i="1" s="1"/>
  <c r="AF799" i="1"/>
  <c r="AJ799" i="1" s="1"/>
  <c r="AF800" i="1"/>
  <c r="AJ800" i="1" s="1"/>
  <c r="AF801" i="1"/>
  <c r="AJ801" i="1" s="1"/>
  <c r="AF802" i="1"/>
  <c r="AJ802" i="1" s="1"/>
  <c r="AF803" i="1"/>
  <c r="AJ803" i="1" s="1"/>
  <c r="AF804" i="1"/>
  <c r="AJ804" i="1" s="1"/>
  <c r="AF805" i="1"/>
  <c r="AJ805" i="1" s="1"/>
  <c r="AF806" i="1"/>
  <c r="AJ806" i="1" s="1"/>
  <c r="AF807" i="1"/>
  <c r="AJ807" i="1" s="1"/>
  <c r="AF808" i="1"/>
  <c r="AJ808" i="1" s="1"/>
  <c r="AF809" i="1"/>
  <c r="AJ809" i="1" s="1"/>
  <c r="AF810" i="1"/>
  <c r="AJ810" i="1" s="1"/>
  <c r="AF811" i="1"/>
  <c r="AJ811" i="1" s="1"/>
  <c r="AF812" i="1"/>
  <c r="AJ812" i="1" s="1"/>
  <c r="AF813" i="1"/>
  <c r="AJ813" i="1" s="1"/>
  <c r="AF814" i="1"/>
  <c r="AJ814" i="1" s="1"/>
  <c r="AF815" i="1"/>
  <c r="AJ815" i="1" s="1"/>
  <c r="AF816" i="1"/>
  <c r="AJ816" i="1" s="1"/>
  <c r="AF817" i="1"/>
  <c r="AJ817" i="1" s="1"/>
  <c r="AF818" i="1"/>
  <c r="AJ818" i="1" s="1"/>
  <c r="AF819" i="1"/>
  <c r="AJ819" i="1" s="1"/>
  <c r="AF820" i="1"/>
  <c r="AJ820" i="1" s="1"/>
  <c r="AF821" i="1"/>
  <c r="AJ821" i="1" s="1"/>
  <c r="AF822" i="1"/>
  <c r="AJ822" i="1" s="1"/>
  <c r="AF823" i="1"/>
  <c r="AJ823" i="1" s="1"/>
  <c r="AF824" i="1"/>
  <c r="AJ824" i="1" s="1"/>
  <c r="AF825" i="1"/>
  <c r="AJ825" i="1" s="1"/>
  <c r="AF826" i="1"/>
  <c r="AJ826" i="1" s="1"/>
  <c r="AF827" i="1"/>
  <c r="AJ827" i="1" s="1"/>
  <c r="AF828" i="1"/>
  <c r="AJ828" i="1" s="1"/>
  <c r="AF829" i="1"/>
  <c r="AJ829" i="1" s="1"/>
  <c r="AF830" i="1"/>
  <c r="AJ830" i="1" s="1"/>
  <c r="AF831" i="1"/>
  <c r="AJ831" i="1" s="1"/>
  <c r="AF832" i="1"/>
  <c r="AJ832" i="1" s="1"/>
  <c r="AF833" i="1"/>
  <c r="AJ833" i="1" s="1"/>
  <c r="AF834" i="1"/>
  <c r="AJ834" i="1" s="1"/>
  <c r="AF835" i="1"/>
  <c r="AJ835" i="1" s="1"/>
  <c r="AF836" i="1"/>
  <c r="AJ836" i="1" s="1"/>
  <c r="AF837" i="1"/>
  <c r="AJ837" i="1" s="1"/>
  <c r="AF838" i="1"/>
  <c r="AJ838" i="1" s="1"/>
  <c r="AF839" i="1"/>
  <c r="AJ839" i="1" s="1"/>
  <c r="AF840" i="1"/>
  <c r="AJ840" i="1" s="1"/>
  <c r="AF841" i="1"/>
  <c r="AJ841" i="1" s="1"/>
  <c r="AF842" i="1"/>
  <c r="AJ842" i="1" s="1"/>
  <c r="AF843" i="1"/>
  <c r="AJ843" i="1" s="1"/>
  <c r="AF844" i="1"/>
  <c r="AJ844" i="1" s="1"/>
  <c r="AF845" i="1"/>
  <c r="AJ845" i="1" s="1"/>
  <c r="AF846" i="1"/>
  <c r="AJ846" i="1" s="1"/>
  <c r="AF847" i="1"/>
  <c r="AJ847" i="1" s="1"/>
  <c r="AF848" i="1"/>
  <c r="AJ848" i="1" s="1"/>
  <c r="AF849" i="1"/>
  <c r="AJ849" i="1" s="1"/>
  <c r="AF850" i="1"/>
  <c r="AJ850" i="1" s="1"/>
  <c r="AF851" i="1"/>
  <c r="AJ851" i="1" s="1"/>
  <c r="AF852" i="1"/>
  <c r="AJ852" i="1" s="1"/>
  <c r="AF853" i="1"/>
  <c r="AJ853" i="1" s="1"/>
  <c r="AF854" i="1"/>
  <c r="AJ854" i="1" s="1"/>
  <c r="AF855" i="1"/>
  <c r="AJ855" i="1" s="1"/>
  <c r="AF856" i="1"/>
  <c r="AJ856" i="1" s="1"/>
  <c r="AF857" i="1"/>
  <c r="AJ857" i="1" s="1"/>
  <c r="AF858" i="1"/>
  <c r="AJ858" i="1" s="1"/>
  <c r="AF859" i="1"/>
  <c r="AJ859" i="1" s="1"/>
  <c r="AF860" i="1"/>
  <c r="AJ860" i="1" s="1"/>
  <c r="AF861" i="1"/>
  <c r="AJ861" i="1" s="1"/>
  <c r="AF862" i="1"/>
  <c r="AJ862" i="1" s="1"/>
  <c r="AF863" i="1"/>
  <c r="AJ863" i="1" s="1"/>
  <c r="AF864" i="1"/>
  <c r="AJ864" i="1" s="1"/>
  <c r="AF865" i="1"/>
  <c r="AJ865" i="1" s="1"/>
  <c r="AF866" i="1"/>
  <c r="AJ866" i="1" s="1"/>
  <c r="AF867" i="1"/>
  <c r="AJ867" i="1" s="1"/>
  <c r="AF868" i="1"/>
  <c r="AJ868" i="1" s="1"/>
  <c r="AF869" i="1"/>
  <c r="AJ869" i="1" s="1"/>
  <c r="AF870" i="1"/>
  <c r="AJ870" i="1" s="1"/>
  <c r="AF871" i="1"/>
  <c r="AJ871" i="1" s="1"/>
  <c r="AF872" i="1"/>
  <c r="AJ872" i="1" s="1"/>
  <c r="AF873" i="1"/>
  <c r="AJ873" i="1" s="1"/>
  <c r="AF874" i="1"/>
  <c r="AJ874" i="1" s="1"/>
  <c r="AF875" i="1"/>
  <c r="AJ875" i="1" s="1"/>
  <c r="AF876" i="1"/>
  <c r="AJ876" i="1" s="1"/>
  <c r="AF877" i="1"/>
  <c r="AJ877" i="1" s="1"/>
  <c r="AF878" i="1"/>
  <c r="AJ878" i="1" s="1"/>
  <c r="AF879" i="1"/>
  <c r="AJ879" i="1" s="1"/>
  <c r="AF880" i="1"/>
  <c r="AJ880" i="1" s="1"/>
  <c r="AF881" i="1"/>
  <c r="AJ881" i="1" s="1"/>
  <c r="AF882" i="1"/>
  <c r="AJ882" i="1" s="1"/>
  <c r="AF883" i="1"/>
  <c r="AJ883" i="1" s="1"/>
  <c r="AF884" i="1"/>
  <c r="AJ884" i="1" s="1"/>
  <c r="AF885" i="1"/>
  <c r="AJ885" i="1" s="1"/>
  <c r="AF886" i="1"/>
  <c r="AJ886" i="1" s="1"/>
  <c r="AF887" i="1"/>
  <c r="AJ887" i="1" s="1"/>
  <c r="AF888" i="1"/>
  <c r="AJ888" i="1" s="1"/>
  <c r="AF889" i="1"/>
  <c r="AJ889" i="1" s="1"/>
  <c r="AF890" i="1"/>
  <c r="AJ890" i="1" s="1"/>
  <c r="AF891" i="1"/>
  <c r="AJ891" i="1" s="1"/>
  <c r="AF892" i="1"/>
  <c r="AJ892" i="1" s="1"/>
  <c r="AF893" i="1"/>
  <c r="AJ893" i="1" s="1"/>
  <c r="AF894" i="1"/>
  <c r="AJ894" i="1" s="1"/>
  <c r="AF895" i="1"/>
  <c r="AJ895" i="1" s="1"/>
  <c r="AF896" i="1"/>
  <c r="AJ896" i="1" s="1"/>
  <c r="AF897" i="1"/>
  <c r="AJ897" i="1" s="1"/>
  <c r="AF898" i="1"/>
  <c r="AJ898" i="1" s="1"/>
  <c r="AF899" i="1"/>
  <c r="AJ899" i="1" s="1"/>
  <c r="AF900" i="1"/>
  <c r="AJ900" i="1" s="1"/>
  <c r="AF901" i="1"/>
  <c r="AJ901" i="1" s="1"/>
  <c r="AF902" i="1"/>
  <c r="AJ902" i="1" s="1"/>
  <c r="AF903" i="1"/>
  <c r="AJ903" i="1" s="1"/>
  <c r="AF904" i="1"/>
  <c r="AJ904" i="1" s="1"/>
  <c r="AF905" i="1"/>
  <c r="AJ905" i="1" s="1"/>
  <c r="AF906" i="1"/>
  <c r="AJ906" i="1" s="1"/>
  <c r="AF907" i="1"/>
  <c r="AJ907" i="1" s="1"/>
  <c r="AF908" i="1"/>
  <c r="AJ908" i="1" s="1"/>
  <c r="AF909" i="1"/>
  <c r="AJ909" i="1" s="1"/>
  <c r="AF910" i="1"/>
  <c r="AJ910" i="1" s="1"/>
  <c r="AF911" i="1"/>
  <c r="AJ911" i="1" s="1"/>
  <c r="AF912" i="1"/>
  <c r="AJ912" i="1" s="1"/>
  <c r="AF913" i="1"/>
  <c r="AJ913" i="1" s="1"/>
  <c r="AF914" i="1"/>
  <c r="AJ914" i="1" s="1"/>
  <c r="AF915" i="1"/>
  <c r="AJ915" i="1" s="1"/>
  <c r="AF916" i="1"/>
  <c r="AJ916" i="1" s="1"/>
  <c r="AF917" i="1"/>
  <c r="AJ917" i="1" s="1"/>
  <c r="AF918" i="1"/>
  <c r="AJ918" i="1" s="1"/>
  <c r="AF919" i="1"/>
  <c r="AJ919" i="1" s="1"/>
  <c r="AF920" i="1"/>
  <c r="AJ920" i="1" s="1"/>
  <c r="AF921" i="1"/>
  <c r="AJ921" i="1" s="1"/>
  <c r="AF922" i="1"/>
  <c r="AJ922" i="1" s="1"/>
  <c r="AF923" i="1"/>
  <c r="AJ923" i="1" s="1"/>
  <c r="AF924" i="1"/>
  <c r="AJ924" i="1" s="1"/>
  <c r="AF925" i="1"/>
  <c r="AJ925" i="1" s="1"/>
  <c r="AF926" i="1"/>
  <c r="AJ926" i="1" s="1"/>
  <c r="AF927" i="1"/>
  <c r="AJ927" i="1" s="1"/>
  <c r="AF928" i="1"/>
  <c r="AJ928" i="1" s="1"/>
  <c r="AF929" i="1"/>
  <c r="AJ929" i="1" s="1"/>
  <c r="AF930" i="1"/>
  <c r="AJ930" i="1" s="1"/>
  <c r="AF931" i="1"/>
  <c r="AJ931" i="1" s="1"/>
  <c r="AF932" i="1"/>
  <c r="AJ932" i="1" s="1"/>
  <c r="AF933" i="1"/>
  <c r="AJ933" i="1" s="1"/>
  <c r="AF934" i="1"/>
  <c r="AJ934" i="1" s="1"/>
  <c r="AF935" i="1"/>
  <c r="AJ935" i="1" s="1"/>
  <c r="AF936" i="1"/>
  <c r="AJ936" i="1" s="1"/>
  <c r="AF937" i="1"/>
  <c r="AJ937" i="1" s="1"/>
  <c r="AF938" i="1"/>
  <c r="AJ938" i="1" s="1"/>
  <c r="AF939" i="1"/>
  <c r="AJ939" i="1" s="1"/>
  <c r="AF940" i="1"/>
  <c r="AJ940" i="1" s="1"/>
  <c r="AF941" i="1"/>
  <c r="AJ941" i="1" s="1"/>
  <c r="AF942" i="1"/>
  <c r="AJ942" i="1" s="1"/>
  <c r="AF943" i="1"/>
  <c r="AJ943" i="1" s="1"/>
  <c r="AF944" i="1"/>
  <c r="AJ944" i="1" s="1"/>
  <c r="AF945" i="1"/>
  <c r="AJ945" i="1" s="1"/>
  <c r="AF946" i="1"/>
  <c r="AJ946" i="1" s="1"/>
  <c r="AF947" i="1"/>
  <c r="AJ947" i="1" s="1"/>
  <c r="AF948" i="1"/>
  <c r="AJ948" i="1" s="1"/>
  <c r="AF949" i="1"/>
  <c r="AJ949" i="1" s="1"/>
  <c r="AF950" i="1"/>
  <c r="AJ950" i="1" s="1"/>
  <c r="AF951" i="1"/>
  <c r="AJ951" i="1" s="1"/>
  <c r="AF952" i="1"/>
  <c r="AJ952" i="1" s="1"/>
  <c r="AF953" i="1"/>
  <c r="AJ953" i="1" s="1"/>
  <c r="AF954" i="1"/>
  <c r="AJ954" i="1" s="1"/>
  <c r="AF955" i="1"/>
  <c r="AJ955" i="1" s="1"/>
  <c r="AF956" i="1"/>
  <c r="AJ956" i="1" s="1"/>
  <c r="AF957" i="1"/>
  <c r="AJ957" i="1" s="1"/>
  <c r="AF958" i="1"/>
  <c r="AJ958" i="1" s="1"/>
  <c r="AF959" i="1"/>
  <c r="AJ959" i="1" s="1"/>
  <c r="AF960" i="1"/>
  <c r="AJ960" i="1" s="1"/>
  <c r="AF961" i="1"/>
  <c r="AJ961" i="1" s="1"/>
  <c r="AF962" i="1"/>
  <c r="AJ962" i="1" s="1"/>
  <c r="AF963" i="1"/>
  <c r="AJ963" i="1" s="1"/>
  <c r="AF964" i="1"/>
  <c r="AJ964" i="1" s="1"/>
  <c r="AF965" i="1"/>
  <c r="AJ965" i="1" s="1"/>
  <c r="AF966" i="1"/>
  <c r="AJ966" i="1" s="1"/>
  <c r="AF967" i="1"/>
  <c r="AJ967" i="1" s="1"/>
  <c r="AF968" i="1"/>
  <c r="AJ968" i="1" s="1"/>
  <c r="AF969" i="1"/>
  <c r="AJ969" i="1" s="1"/>
  <c r="AF970" i="1"/>
  <c r="AJ970" i="1" s="1"/>
  <c r="AF971" i="1"/>
  <c r="AJ971" i="1" s="1"/>
  <c r="AF972" i="1"/>
  <c r="AJ972" i="1" s="1"/>
  <c r="AF973" i="1"/>
  <c r="AJ973" i="1" s="1"/>
  <c r="AF974" i="1"/>
  <c r="AJ974" i="1" s="1"/>
  <c r="AF975" i="1"/>
  <c r="AJ975" i="1" s="1"/>
  <c r="AF976" i="1"/>
  <c r="AJ976" i="1" s="1"/>
  <c r="AF977" i="1"/>
  <c r="AJ977" i="1" s="1"/>
  <c r="AF978" i="1"/>
  <c r="AJ978" i="1" s="1"/>
  <c r="AF979" i="1"/>
  <c r="AJ979" i="1" s="1"/>
  <c r="AF980" i="1"/>
  <c r="AJ980" i="1" s="1"/>
  <c r="AF981" i="1"/>
  <c r="AJ981" i="1" s="1"/>
  <c r="AF982" i="1"/>
  <c r="AJ982" i="1" s="1"/>
  <c r="AF983" i="1"/>
  <c r="AJ983" i="1" s="1"/>
  <c r="AF984" i="1"/>
  <c r="AJ984" i="1" s="1"/>
  <c r="AF985" i="1"/>
  <c r="AJ985" i="1" s="1"/>
  <c r="AF986" i="1"/>
  <c r="AJ986" i="1" s="1"/>
  <c r="AF987" i="1"/>
  <c r="AJ987" i="1" s="1"/>
  <c r="AF988" i="1"/>
  <c r="AJ988" i="1" s="1"/>
  <c r="AF989" i="1"/>
  <c r="AJ989" i="1" s="1"/>
  <c r="AF990" i="1"/>
  <c r="AJ990" i="1" s="1"/>
  <c r="AF991" i="1"/>
  <c r="AJ991" i="1" s="1"/>
  <c r="AF992" i="1"/>
  <c r="AJ992" i="1" s="1"/>
  <c r="AF993" i="1"/>
  <c r="AJ993" i="1" s="1"/>
  <c r="AF994" i="1"/>
  <c r="AJ994" i="1" s="1"/>
  <c r="AF995" i="1"/>
  <c r="AJ995" i="1" s="1"/>
  <c r="AF996" i="1"/>
  <c r="AJ996" i="1" s="1"/>
  <c r="AF997" i="1"/>
  <c r="AJ997" i="1" s="1"/>
  <c r="AF998" i="1"/>
  <c r="AJ998" i="1" s="1"/>
  <c r="AF999" i="1"/>
  <c r="AJ999" i="1" s="1"/>
  <c r="AF2" i="1"/>
  <c r="AJ2" i="1" s="1"/>
  <c r="AA3" i="1"/>
  <c r="AB3" i="1"/>
  <c r="AC3" i="1"/>
  <c r="AD3" i="1"/>
  <c r="AA4" i="1"/>
  <c r="AN4" i="1" s="1"/>
  <c r="AB4" i="1"/>
  <c r="AO4" i="1" s="1"/>
  <c r="AC4" i="1"/>
  <c r="AP4" i="1" s="1"/>
  <c r="AD4" i="1"/>
  <c r="AQ4" i="1" s="1"/>
  <c r="AA5" i="1"/>
  <c r="AB5" i="1"/>
  <c r="AO5" i="1" s="1"/>
  <c r="AC5" i="1"/>
  <c r="AP5" i="1" s="1"/>
  <c r="AD5" i="1"/>
  <c r="AQ5" i="1" s="1"/>
  <c r="AA6" i="1"/>
  <c r="AB6" i="1"/>
  <c r="AO6" i="1" s="1"/>
  <c r="AC6" i="1"/>
  <c r="AP6" i="1" s="1"/>
  <c r="AD6" i="1"/>
  <c r="AQ6" i="1" s="1"/>
  <c r="AA7" i="1"/>
  <c r="AB7" i="1"/>
  <c r="AO7" i="1" s="1"/>
  <c r="AC7" i="1"/>
  <c r="AP7" i="1" s="1"/>
  <c r="AD7" i="1"/>
  <c r="AQ7" i="1" s="1"/>
  <c r="AA8" i="1"/>
  <c r="AB8" i="1"/>
  <c r="AO8" i="1" s="1"/>
  <c r="AC8" i="1"/>
  <c r="AP8" i="1" s="1"/>
  <c r="AD8" i="1"/>
  <c r="AQ8" i="1" s="1"/>
  <c r="AA9" i="1"/>
  <c r="AN9" i="1" s="1"/>
  <c r="AB9" i="1"/>
  <c r="AC9" i="1"/>
  <c r="AP9" i="1" s="1"/>
  <c r="AD9" i="1"/>
  <c r="AQ9" i="1" s="1"/>
  <c r="AA10" i="1"/>
  <c r="AN10" i="1" s="1"/>
  <c r="AB10" i="1"/>
  <c r="AO10" i="1" s="1"/>
  <c r="AC10" i="1"/>
  <c r="AP10" i="1" s="1"/>
  <c r="AD10" i="1"/>
  <c r="AQ10" i="1" s="1"/>
  <c r="AA11" i="1"/>
  <c r="AB11" i="1"/>
  <c r="AO11" i="1" s="1"/>
  <c r="AC11" i="1"/>
  <c r="AP11" i="1" s="1"/>
  <c r="AD11" i="1"/>
  <c r="AA12" i="1"/>
  <c r="AN12" i="1" s="1"/>
  <c r="AB12" i="1"/>
  <c r="AO12" i="1" s="1"/>
  <c r="AC12" i="1"/>
  <c r="AP12" i="1" s="1"/>
  <c r="AD12" i="1"/>
  <c r="AQ12" i="1" s="1"/>
  <c r="AA13" i="1"/>
  <c r="AB13" i="1"/>
  <c r="AO13" i="1" s="1"/>
  <c r="AC13" i="1"/>
  <c r="AP13" i="1" s="1"/>
  <c r="AD13" i="1"/>
  <c r="AQ13" i="1" s="1"/>
  <c r="AA14" i="1"/>
  <c r="AB14" i="1"/>
  <c r="AO14" i="1" s="1"/>
  <c r="AC14" i="1"/>
  <c r="AD14" i="1"/>
  <c r="AQ14" i="1" s="1"/>
  <c r="AA15" i="1"/>
  <c r="AB15" i="1"/>
  <c r="AO15" i="1" s="1"/>
  <c r="AC15" i="1"/>
  <c r="AP15" i="1" s="1"/>
  <c r="AD15" i="1"/>
  <c r="AQ15" i="1" s="1"/>
  <c r="AA16" i="1"/>
  <c r="AB16" i="1"/>
  <c r="AO16" i="1" s="1"/>
  <c r="AC16" i="1"/>
  <c r="AP16" i="1" s="1"/>
  <c r="AD16" i="1"/>
  <c r="AQ16" i="1" s="1"/>
  <c r="AA17" i="1"/>
  <c r="AN17" i="1" s="1"/>
  <c r="AB17" i="1"/>
  <c r="AC17" i="1"/>
  <c r="AP17" i="1" s="1"/>
  <c r="AD17" i="1"/>
  <c r="AQ17" i="1" s="1"/>
  <c r="AA18" i="1"/>
  <c r="AN18" i="1" s="1"/>
  <c r="AB18" i="1"/>
  <c r="AO18" i="1" s="1"/>
  <c r="AC18" i="1"/>
  <c r="AP18" i="1" s="1"/>
  <c r="AD18" i="1"/>
  <c r="AQ18" i="1" s="1"/>
  <c r="AA19" i="1"/>
  <c r="AB19" i="1"/>
  <c r="AO19" i="1" s="1"/>
  <c r="AC19" i="1"/>
  <c r="AP19" i="1" s="1"/>
  <c r="AD19" i="1"/>
  <c r="AA20" i="1"/>
  <c r="AN20" i="1" s="1"/>
  <c r="AB20" i="1"/>
  <c r="AO20" i="1" s="1"/>
  <c r="AC20" i="1"/>
  <c r="AP20" i="1" s="1"/>
  <c r="AD20" i="1"/>
  <c r="AQ20" i="1" s="1"/>
  <c r="AA21" i="1"/>
  <c r="AB21" i="1"/>
  <c r="AO21" i="1" s="1"/>
  <c r="AC21" i="1"/>
  <c r="AP21" i="1" s="1"/>
  <c r="AD21" i="1"/>
  <c r="AQ21" i="1" s="1"/>
  <c r="AA22" i="1"/>
  <c r="AB22" i="1"/>
  <c r="AO22" i="1" s="1"/>
  <c r="AC22" i="1"/>
  <c r="AD22" i="1"/>
  <c r="AQ22" i="1" s="1"/>
  <c r="AA23" i="1"/>
  <c r="AB23" i="1"/>
  <c r="AO23" i="1" s="1"/>
  <c r="AC23" i="1"/>
  <c r="AP23" i="1" s="1"/>
  <c r="AD23" i="1"/>
  <c r="AQ23" i="1" s="1"/>
  <c r="AA24" i="1"/>
  <c r="AB24" i="1"/>
  <c r="AO24" i="1" s="1"/>
  <c r="AC24" i="1"/>
  <c r="AP24" i="1" s="1"/>
  <c r="AD24" i="1"/>
  <c r="AQ24" i="1" s="1"/>
  <c r="AA25" i="1"/>
  <c r="AN25" i="1" s="1"/>
  <c r="AB25" i="1"/>
  <c r="AC25" i="1"/>
  <c r="AP25" i="1" s="1"/>
  <c r="AD25" i="1"/>
  <c r="AQ25" i="1" s="1"/>
  <c r="AA26" i="1"/>
  <c r="AN26" i="1" s="1"/>
  <c r="AB26" i="1"/>
  <c r="AO26" i="1" s="1"/>
  <c r="AC26" i="1"/>
  <c r="AP26" i="1" s="1"/>
  <c r="AD26" i="1"/>
  <c r="AQ26" i="1" s="1"/>
  <c r="AA27" i="1"/>
  <c r="AB27" i="1"/>
  <c r="AO27" i="1" s="1"/>
  <c r="AC27" i="1"/>
  <c r="AP27" i="1" s="1"/>
  <c r="AD27" i="1"/>
  <c r="AA28" i="1"/>
  <c r="AN28" i="1" s="1"/>
  <c r="AB28" i="1"/>
  <c r="AO28" i="1" s="1"/>
  <c r="AC28" i="1"/>
  <c r="AP28" i="1" s="1"/>
  <c r="AD28" i="1"/>
  <c r="AQ28" i="1" s="1"/>
  <c r="AA29" i="1"/>
  <c r="AB29" i="1"/>
  <c r="AO29" i="1" s="1"/>
  <c r="AC29" i="1"/>
  <c r="AP29" i="1" s="1"/>
  <c r="AD29" i="1"/>
  <c r="AQ29" i="1" s="1"/>
  <c r="AA30" i="1"/>
  <c r="AB30" i="1"/>
  <c r="AO30" i="1" s="1"/>
  <c r="AC30" i="1"/>
  <c r="AD30" i="1"/>
  <c r="AQ30" i="1" s="1"/>
  <c r="AA31" i="1"/>
  <c r="AB31" i="1"/>
  <c r="AO31" i="1" s="1"/>
  <c r="AC31" i="1"/>
  <c r="AP31" i="1" s="1"/>
  <c r="AD31" i="1"/>
  <c r="AQ31" i="1" s="1"/>
  <c r="AA32" i="1"/>
  <c r="AB32" i="1"/>
  <c r="AO32" i="1" s="1"/>
  <c r="AC32" i="1"/>
  <c r="AP32" i="1" s="1"/>
  <c r="AD32" i="1"/>
  <c r="AQ32" i="1" s="1"/>
  <c r="AA33" i="1"/>
  <c r="AN33" i="1" s="1"/>
  <c r="AB33" i="1"/>
  <c r="AC33" i="1"/>
  <c r="AP33" i="1" s="1"/>
  <c r="AD33" i="1"/>
  <c r="AQ33" i="1" s="1"/>
  <c r="AA34" i="1"/>
  <c r="AN34" i="1" s="1"/>
  <c r="AB34" i="1"/>
  <c r="AO34" i="1" s="1"/>
  <c r="AC34" i="1"/>
  <c r="AP34" i="1" s="1"/>
  <c r="AD34" i="1"/>
  <c r="AQ34" i="1" s="1"/>
  <c r="AA35" i="1"/>
  <c r="AB35" i="1"/>
  <c r="AO35" i="1" s="1"/>
  <c r="AC35" i="1"/>
  <c r="AP35" i="1" s="1"/>
  <c r="AD35" i="1"/>
  <c r="AA36" i="1"/>
  <c r="AN36" i="1" s="1"/>
  <c r="AB36" i="1"/>
  <c r="AO36" i="1" s="1"/>
  <c r="AC36" i="1"/>
  <c r="AP36" i="1" s="1"/>
  <c r="AD36" i="1"/>
  <c r="AQ36" i="1" s="1"/>
  <c r="AA37" i="1"/>
  <c r="AB37" i="1"/>
  <c r="AO37" i="1" s="1"/>
  <c r="AC37" i="1"/>
  <c r="AP37" i="1" s="1"/>
  <c r="AD37" i="1"/>
  <c r="AQ37" i="1" s="1"/>
  <c r="AA38" i="1"/>
  <c r="AB38" i="1"/>
  <c r="AO38" i="1" s="1"/>
  <c r="AC38" i="1"/>
  <c r="AD38" i="1"/>
  <c r="AQ38" i="1" s="1"/>
  <c r="AA39" i="1"/>
  <c r="AB39" i="1"/>
  <c r="AO39" i="1" s="1"/>
  <c r="AC39" i="1"/>
  <c r="AP39" i="1" s="1"/>
  <c r="AD39" i="1"/>
  <c r="AQ39" i="1" s="1"/>
  <c r="AA40" i="1"/>
  <c r="AB40" i="1"/>
  <c r="AO40" i="1" s="1"/>
  <c r="AC40" i="1"/>
  <c r="AP40" i="1" s="1"/>
  <c r="AD40" i="1"/>
  <c r="AQ40" i="1" s="1"/>
  <c r="AA41" i="1"/>
  <c r="AN41" i="1" s="1"/>
  <c r="AB41" i="1"/>
  <c r="AC41" i="1"/>
  <c r="AP41" i="1" s="1"/>
  <c r="AD41" i="1"/>
  <c r="AQ41" i="1" s="1"/>
  <c r="AA42" i="1"/>
  <c r="AN42" i="1" s="1"/>
  <c r="AB42" i="1"/>
  <c r="AO42" i="1" s="1"/>
  <c r="AC42" i="1"/>
  <c r="AP42" i="1" s="1"/>
  <c r="AD42" i="1"/>
  <c r="AQ42" i="1" s="1"/>
  <c r="AA43" i="1"/>
  <c r="AB43" i="1"/>
  <c r="AO43" i="1" s="1"/>
  <c r="AC43" i="1"/>
  <c r="AP43" i="1" s="1"/>
  <c r="AD43" i="1"/>
  <c r="AA44" i="1"/>
  <c r="AN44" i="1" s="1"/>
  <c r="AB44" i="1"/>
  <c r="AO44" i="1" s="1"/>
  <c r="AC44" i="1"/>
  <c r="AP44" i="1" s="1"/>
  <c r="AD44" i="1"/>
  <c r="AQ44" i="1" s="1"/>
  <c r="AA45" i="1"/>
  <c r="AB45" i="1"/>
  <c r="AO45" i="1" s="1"/>
  <c r="AC45" i="1"/>
  <c r="AP45" i="1" s="1"/>
  <c r="AD45" i="1"/>
  <c r="AQ45" i="1" s="1"/>
  <c r="AA46" i="1"/>
  <c r="AB46" i="1"/>
  <c r="AO46" i="1" s="1"/>
  <c r="AC46" i="1"/>
  <c r="AD46" i="1"/>
  <c r="AQ46" i="1" s="1"/>
  <c r="AA47" i="1"/>
  <c r="AB47" i="1"/>
  <c r="AO47" i="1" s="1"/>
  <c r="AC47" i="1"/>
  <c r="AP47" i="1" s="1"/>
  <c r="AD47" i="1"/>
  <c r="AQ47" i="1" s="1"/>
  <c r="AA48" i="1"/>
  <c r="AB48" i="1"/>
  <c r="AO48" i="1" s="1"/>
  <c r="AC48" i="1"/>
  <c r="AP48" i="1" s="1"/>
  <c r="AD48" i="1"/>
  <c r="AQ48" i="1" s="1"/>
  <c r="AA49" i="1"/>
  <c r="AN49" i="1" s="1"/>
  <c r="AB49" i="1"/>
  <c r="AC49" i="1"/>
  <c r="AP49" i="1" s="1"/>
  <c r="AD49" i="1"/>
  <c r="AQ49" i="1" s="1"/>
  <c r="AA50" i="1"/>
  <c r="AN50" i="1" s="1"/>
  <c r="AB50" i="1"/>
  <c r="AO50" i="1" s="1"/>
  <c r="AC50" i="1"/>
  <c r="AP50" i="1" s="1"/>
  <c r="AD50" i="1"/>
  <c r="AQ50" i="1" s="1"/>
  <c r="AA51" i="1"/>
  <c r="AB51" i="1"/>
  <c r="AO51" i="1" s="1"/>
  <c r="AC51" i="1"/>
  <c r="AP51" i="1" s="1"/>
  <c r="AD51" i="1"/>
  <c r="AA52" i="1"/>
  <c r="AN52" i="1" s="1"/>
  <c r="AB52" i="1"/>
  <c r="AO52" i="1" s="1"/>
  <c r="AC52" i="1"/>
  <c r="AP52" i="1" s="1"/>
  <c r="AD52" i="1"/>
  <c r="AQ52" i="1" s="1"/>
  <c r="AA53" i="1"/>
  <c r="AB53" i="1"/>
  <c r="AO53" i="1" s="1"/>
  <c r="AC53" i="1"/>
  <c r="AP53" i="1" s="1"/>
  <c r="AD53" i="1"/>
  <c r="AQ53" i="1" s="1"/>
  <c r="AA54" i="1"/>
  <c r="AB54" i="1"/>
  <c r="AO54" i="1" s="1"/>
  <c r="AC54" i="1"/>
  <c r="AD54" i="1"/>
  <c r="AQ54" i="1" s="1"/>
  <c r="AA55" i="1"/>
  <c r="AB55" i="1"/>
  <c r="AO55" i="1" s="1"/>
  <c r="AC55" i="1"/>
  <c r="AP55" i="1" s="1"/>
  <c r="AD55" i="1"/>
  <c r="AQ55" i="1" s="1"/>
  <c r="AA56" i="1"/>
  <c r="AB56" i="1"/>
  <c r="AO56" i="1" s="1"/>
  <c r="AC56" i="1"/>
  <c r="AP56" i="1" s="1"/>
  <c r="AD56" i="1"/>
  <c r="AQ56" i="1" s="1"/>
  <c r="AA57" i="1"/>
  <c r="AN57" i="1" s="1"/>
  <c r="AB57" i="1"/>
  <c r="AC57" i="1"/>
  <c r="AP57" i="1" s="1"/>
  <c r="AD57" i="1"/>
  <c r="AQ57" i="1" s="1"/>
  <c r="AA58" i="1"/>
  <c r="AN58" i="1" s="1"/>
  <c r="AB58" i="1"/>
  <c r="AO58" i="1" s="1"/>
  <c r="AC58" i="1"/>
  <c r="AP58" i="1" s="1"/>
  <c r="AD58" i="1"/>
  <c r="AQ58" i="1" s="1"/>
  <c r="AA59" i="1"/>
  <c r="AB59" i="1"/>
  <c r="AO59" i="1" s="1"/>
  <c r="AC59" i="1"/>
  <c r="AP59" i="1" s="1"/>
  <c r="AD59" i="1"/>
  <c r="AA60" i="1"/>
  <c r="AN60" i="1" s="1"/>
  <c r="AB60" i="1"/>
  <c r="AO60" i="1" s="1"/>
  <c r="AC60" i="1"/>
  <c r="AP60" i="1" s="1"/>
  <c r="AD60" i="1"/>
  <c r="AQ60" i="1" s="1"/>
  <c r="AA61" i="1"/>
  <c r="AB61" i="1"/>
  <c r="AO61" i="1" s="1"/>
  <c r="AC61" i="1"/>
  <c r="AP61" i="1" s="1"/>
  <c r="AD61" i="1"/>
  <c r="AQ61" i="1" s="1"/>
  <c r="AA62" i="1"/>
  <c r="AB62" i="1"/>
  <c r="AO62" i="1" s="1"/>
  <c r="AC62" i="1"/>
  <c r="AD62" i="1"/>
  <c r="AQ62" i="1" s="1"/>
  <c r="AA63" i="1"/>
  <c r="AB63" i="1"/>
  <c r="AO63" i="1" s="1"/>
  <c r="AC63" i="1"/>
  <c r="AP63" i="1" s="1"/>
  <c r="AD63" i="1"/>
  <c r="AQ63" i="1" s="1"/>
  <c r="AA64" i="1"/>
  <c r="AB64" i="1"/>
  <c r="AO64" i="1" s="1"/>
  <c r="AC64" i="1"/>
  <c r="AP64" i="1" s="1"/>
  <c r="AD64" i="1"/>
  <c r="AQ64" i="1" s="1"/>
  <c r="AA65" i="1"/>
  <c r="AN65" i="1" s="1"/>
  <c r="AB65" i="1"/>
  <c r="AC65" i="1"/>
  <c r="AP65" i="1" s="1"/>
  <c r="AD65" i="1"/>
  <c r="AQ65" i="1" s="1"/>
  <c r="AA66" i="1"/>
  <c r="AN66" i="1" s="1"/>
  <c r="AB66" i="1"/>
  <c r="AO66" i="1" s="1"/>
  <c r="AC66" i="1"/>
  <c r="AP66" i="1" s="1"/>
  <c r="AD66" i="1"/>
  <c r="AQ66" i="1" s="1"/>
  <c r="AA67" i="1"/>
  <c r="AB67" i="1"/>
  <c r="AO67" i="1" s="1"/>
  <c r="AC67" i="1"/>
  <c r="AP67" i="1" s="1"/>
  <c r="AD67" i="1"/>
  <c r="AA68" i="1"/>
  <c r="AN68" i="1" s="1"/>
  <c r="AB68" i="1"/>
  <c r="AO68" i="1" s="1"/>
  <c r="AC68" i="1"/>
  <c r="AP68" i="1" s="1"/>
  <c r="AD68" i="1"/>
  <c r="AQ68" i="1" s="1"/>
  <c r="AA69" i="1"/>
  <c r="AB69" i="1"/>
  <c r="AO69" i="1" s="1"/>
  <c r="AC69" i="1"/>
  <c r="AP69" i="1" s="1"/>
  <c r="AD69" i="1"/>
  <c r="AQ69" i="1" s="1"/>
  <c r="AA70" i="1"/>
  <c r="AB70" i="1"/>
  <c r="AO70" i="1" s="1"/>
  <c r="AC70" i="1"/>
  <c r="AD70" i="1"/>
  <c r="AQ70" i="1" s="1"/>
  <c r="AA71" i="1"/>
  <c r="AB71" i="1"/>
  <c r="AO71" i="1" s="1"/>
  <c r="AC71" i="1"/>
  <c r="AP71" i="1" s="1"/>
  <c r="AD71" i="1"/>
  <c r="AQ71" i="1" s="1"/>
  <c r="AA72" i="1"/>
  <c r="AB72" i="1"/>
  <c r="AO72" i="1" s="1"/>
  <c r="AC72" i="1"/>
  <c r="AP72" i="1" s="1"/>
  <c r="AD72" i="1"/>
  <c r="AQ72" i="1" s="1"/>
  <c r="AA73" i="1"/>
  <c r="AN73" i="1" s="1"/>
  <c r="AB73" i="1"/>
  <c r="AC73" i="1"/>
  <c r="AP73" i="1" s="1"/>
  <c r="AD73" i="1"/>
  <c r="AQ73" i="1" s="1"/>
  <c r="AA74" i="1"/>
  <c r="AN74" i="1" s="1"/>
  <c r="AB74" i="1"/>
  <c r="AO74" i="1" s="1"/>
  <c r="AC74" i="1"/>
  <c r="AP74" i="1" s="1"/>
  <c r="AD74" i="1"/>
  <c r="AQ74" i="1" s="1"/>
  <c r="AA75" i="1"/>
  <c r="AB75" i="1"/>
  <c r="AO75" i="1" s="1"/>
  <c r="AC75" i="1"/>
  <c r="AP75" i="1" s="1"/>
  <c r="AD75" i="1"/>
  <c r="AA76" i="1"/>
  <c r="AN76" i="1" s="1"/>
  <c r="AB76" i="1"/>
  <c r="AO76" i="1" s="1"/>
  <c r="AC76" i="1"/>
  <c r="AP76" i="1" s="1"/>
  <c r="AD76" i="1"/>
  <c r="AQ76" i="1" s="1"/>
  <c r="AA77" i="1"/>
  <c r="AB77" i="1"/>
  <c r="AO77" i="1" s="1"/>
  <c r="AC77" i="1"/>
  <c r="AP77" i="1" s="1"/>
  <c r="AD77" i="1"/>
  <c r="AQ77" i="1" s="1"/>
  <c r="AA78" i="1"/>
  <c r="AB78" i="1"/>
  <c r="AO78" i="1" s="1"/>
  <c r="AC78" i="1"/>
  <c r="AD78" i="1"/>
  <c r="AQ78" i="1" s="1"/>
  <c r="AA79" i="1"/>
  <c r="AB79" i="1"/>
  <c r="AO79" i="1" s="1"/>
  <c r="AC79" i="1"/>
  <c r="AP79" i="1" s="1"/>
  <c r="AD79" i="1"/>
  <c r="AQ79" i="1" s="1"/>
  <c r="AA80" i="1"/>
  <c r="AB80" i="1"/>
  <c r="AO80" i="1" s="1"/>
  <c r="AC80" i="1"/>
  <c r="AP80" i="1" s="1"/>
  <c r="AD80" i="1"/>
  <c r="AQ80" i="1" s="1"/>
  <c r="AA81" i="1"/>
  <c r="AN81" i="1" s="1"/>
  <c r="AB81" i="1"/>
  <c r="AC81" i="1"/>
  <c r="AP81" i="1" s="1"/>
  <c r="AD81" i="1"/>
  <c r="AQ81" i="1" s="1"/>
  <c r="AA82" i="1"/>
  <c r="AN82" i="1" s="1"/>
  <c r="AB82" i="1"/>
  <c r="AO82" i="1" s="1"/>
  <c r="AC82" i="1"/>
  <c r="AP82" i="1" s="1"/>
  <c r="AD82" i="1"/>
  <c r="AQ82" i="1" s="1"/>
  <c r="AA83" i="1"/>
  <c r="AB83" i="1"/>
  <c r="AO83" i="1" s="1"/>
  <c r="AC83" i="1"/>
  <c r="AP83" i="1" s="1"/>
  <c r="AD83" i="1"/>
  <c r="AA84" i="1"/>
  <c r="AN84" i="1" s="1"/>
  <c r="AB84" i="1"/>
  <c r="AO84" i="1" s="1"/>
  <c r="AC84" i="1"/>
  <c r="AP84" i="1" s="1"/>
  <c r="AD84" i="1"/>
  <c r="AQ84" i="1" s="1"/>
  <c r="AA85" i="1"/>
  <c r="AB85" i="1"/>
  <c r="AO85" i="1" s="1"/>
  <c r="AC85" i="1"/>
  <c r="AP85" i="1" s="1"/>
  <c r="AD85" i="1"/>
  <c r="AQ85" i="1" s="1"/>
  <c r="AA86" i="1"/>
  <c r="AB86" i="1"/>
  <c r="AO86" i="1" s="1"/>
  <c r="AC86" i="1"/>
  <c r="AD86" i="1"/>
  <c r="AQ86" i="1" s="1"/>
  <c r="AA87" i="1"/>
  <c r="AB87" i="1"/>
  <c r="AO87" i="1" s="1"/>
  <c r="AC87" i="1"/>
  <c r="AP87" i="1" s="1"/>
  <c r="AD87" i="1"/>
  <c r="AQ87" i="1" s="1"/>
  <c r="AA88" i="1"/>
  <c r="AB88" i="1"/>
  <c r="AO88" i="1" s="1"/>
  <c r="AC88" i="1"/>
  <c r="AP88" i="1" s="1"/>
  <c r="AD88" i="1"/>
  <c r="AQ88" i="1" s="1"/>
  <c r="AA89" i="1"/>
  <c r="AN89" i="1" s="1"/>
  <c r="AB89" i="1"/>
  <c r="AC89" i="1"/>
  <c r="AP89" i="1" s="1"/>
  <c r="AD89" i="1"/>
  <c r="AQ89" i="1" s="1"/>
  <c r="AA90" i="1"/>
  <c r="AN90" i="1" s="1"/>
  <c r="AB90" i="1"/>
  <c r="AO90" i="1" s="1"/>
  <c r="AC90" i="1"/>
  <c r="AP90" i="1" s="1"/>
  <c r="AD90" i="1"/>
  <c r="AQ90" i="1" s="1"/>
  <c r="AA91" i="1"/>
  <c r="AB91" i="1"/>
  <c r="AC91" i="1"/>
  <c r="AP91" i="1" s="1"/>
  <c r="AD91" i="1"/>
  <c r="AA92" i="1"/>
  <c r="AN92" i="1" s="1"/>
  <c r="AB92" i="1"/>
  <c r="AO92" i="1" s="1"/>
  <c r="AC92" i="1"/>
  <c r="AP92" i="1" s="1"/>
  <c r="AD92" i="1"/>
  <c r="AQ92" i="1" s="1"/>
  <c r="AA93" i="1"/>
  <c r="AB93" i="1"/>
  <c r="AO93" i="1" s="1"/>
  <c r="AC93" i="1"/>
  <c r="AP93" i="1" s="1"/>
  <c r="AD93" i="1"/>
  <c r="AQ93" i="1" s="1"/>
  <c r="AA94" i="1"/>
  <c r="AB94" i="1"/>
  <c r="AO94" i="1" s="1"/>
  <c r="AC94" i="1"/>
  <c r="AD94" i="1"/>
  <c r="AQ94" i="1" s="1"/>
  <c r="AA95" i="1"/>
  <c r="AB95" i="1"/>
  <c r="AO95" i="1" s="1"/>
  <c r="AC95" i="1"/>
  <c r="AP95" i="1" s="1"/>
  <c r="AD95" i="1"/>
  <c r="AQ95" i="1" s="1"/>
  <c r="AA96" i="1"/>
  <c r="AB96" i="1"/>
  <c r="AO96" i="1" s="1"/>
  <c r="AC96" i="1"/>
  <c r="AP96" i="1" s="1"/>
  <c r="AD96" i="1"/>
  <c r="AQ96" i="1" s="1"/>
  <c r="AA97" i="1"/>
  <c r="AN97" i="1" s="1"/>
  <c r="AB97" i="1"/>
  <c r="AC97" i="1"/>
  <c r="AP97" i="1" s="1"/>
  <c r="AD97" i="1"/>
  <c r="AQ97" i="1" s="1"/>
  <c r="AA98" i="1"/>
  <c r="AN98" i="1" s="1"/>
  <c r="AB98" i="1"/>
  <c r="AO98" i="1" s="1"/>
  <c r="AC98" i="1"/>
  <c r="AP98" i="1" s="1"/>
  <c r="AD98" i="1"/>
  <c r="AQ98" i="1" s="1"/>
  <c r="AA99" i="1"/>
  <c r="AB99" i="1"/>
  <c r="AO99" i="1" s="1"/>
  <c r="AC99" i="1"/>
  <c r="AP99" i="1" s="1"/>
  <c r="AD99" i="1"/>
  <c r="AA100" i="1"/>
  <c r="AN100" i="1" s="1"/>
  <c r="AB100" i="1"/>
  <c r="AO100" i="1" s="1"/>
  <c r="AC100" i="1"/>
  <c r="AP100" i="1" s="1"/>
  <c r="AD100" i="1"/>
  <c r="AQ100" i="1" s="1"/>
  <c r="AA101" i="1"/>
  <c r="AB101" i="1"/>
  <c r="AO101" i="1" s="1"/>
  <c r="AC101" i="1"/>
  <c r="AP101" i="1" s="1"/>
  <c r="AD101" i="1"/>
  <c r="AQ101" i="1" s="1"/>
  <c r="AA102" i="1"/>
  <c r="AB102" i="1"/>
  <c r="AO102" i="1" s="1"/>
  <c r="AC102" i="1"/>
  <c r="AD102" i="1"/>
  <c r="AQ102" i="1" s="1"/>
  <c r="AA103" i="1"/>
  <c r="AB103" i="1"/>
  <c r="AO103" i="1" s="1"/>
  <c r="AC103" i="1"/>
  <c r="AP103" i="1" s="1"/>
  <c r="AD103" i="1"/>
  <c r="AQ103" i="1" s="1"/>
  <c r="AA104" i="1"/>
  <c r="AB104" i="1"/>
  <c r="AO104" i="1" s="1"/>
  <c r="AC104" i="1"/>
  <c r="AP104" i="1" s="1"/>
  <c r="AD104" i="1"/>
  <c r="AQ104" i="1" s="1"/>
  <c r="AA105" i="1"/>
  <c r="AN105" i="1" s="1"/>
  <c r="AB105" i="1"/>
  <c r="AC105" i="1"/>
  <c r="AP105" i="1" s="1"/>
  <c r="AD105" i="1"/>
  <c r="AQ105" i="1" s="1"/>
  <c r="AA106" i="1"/>
  <c r="AN106" i="1" s="1"/>
  <c r="AB106" i="1"/>
  <c r="AO106" i="1" s="1"/>
  <c r="AC106" i="1"/>
  <c r="AP106" i="1" s="1"/>
  <c r="AD106" i="1"/>
  <c r="AQ106" i="1" s="1"/>
  <c r="AA107" i="1"/>
  <c r="AB107" i="1"/>
  <c r="AC107" i="1"/>
  <c r="AP107" i="1" s="1"/>
  <c r="AD107" i="1"/>
  <c r="AA108" i="1"/>
  <c r="AN108" i="1" s="1"/>
  <c r="AB108" i="1"/>
  <c r="AO108" i="1" s="1"/>
  <c r="AC108" i="1"/>
  <c r="AP108" i="1" s="1"/>
  <c r="AD108" i="1"/>
  <c r="AQ108" i="1" s="1"/>
  <c r="AA109" i="1"/>
  <c r="AB109" i="1"/>
  <c r="AO109" i="1" s="1"/>
  <c r="AC109" i="1"/>
  <c r="AP109" i="1" s="1"/>
  <c r="AD109" i="1"/>
  <c r="AQ109" i="1" s="1"/>
  <c r="AA110" i="1"/>
  <c r="AB110" i="1"/>
  <c r="AO110" i="1" s="1"/>
  <c r="AC110" i="1"/>
  <c r="AD110" i="1"/>
  <c r="AQ110" i="1" s="1"/>
  <c r="AA111" i="1"/>
  <c r="AB111" i="1"/>
  <c r="AO111" i="1" s="1"/>
  <c r="AC111" i="1"/>
  <c r="AP111" i="1" s="1"/>
  <c r="AD111" i="1"/>
  <c r="AQ111" i="1" s="1"/>
  <c r="AA112" i="1"/>
  <c r="AB112" i="1"/>
  <c r="AO112" i="1" s="1"/>
  <c r="AC112" i="1"/>
  <c r="AP112" i="1" s="1"/>
  <c r="AD112" i="1"/>
  <c r="AQ112" i="1" s="1"/>
  <c r="AA113" i="1"/>
  <c r="AN113" i="1" s="1"/>
  <c r="AB113" i="1"/>
  <c r="AC113" i="1"/>
  <c r="AP113" i="1" s="1"/>
  <c r="AD113" i="1"/>
  <c r="AQ113" i="1" s="1"/>
  <c r="AA114" i="1"/>
  <c r="AN114" i="1" s="1"/>
  <c r="AB114" i="1"/>
  <c r="AO114" i="1" s="1"/>
  <c r="AC114" i="1"/>
  <c r="AP114" i="1" s="1"/>
  <c r="AD114" i="1"/>
  <c r="AQ114" i="1" s="1"/>
  <c r="AA115" i="1"/>
  <c r="AB115" i="1"/>
  <c r="AC115" i="1"/>
  <c r="AP115" i="1" s="1"/>
  <c r="AD115" i="1"/>
  <c r="AA116" i="1"/>
  <c r="AN116" i="1" s="1"/>
  <c r="AB116" i="1"/>
  <c r="AO116" i="1" s="1"/>
  <c r="AC116" i="1"/>
  <c r="AP116" i="1" s="1"/>
  <c r="AD116" i="1"/>
  <c r="AQ116" i="1" s="1"/>
  <c r="AA117" i="1"/>
  <c r="AB117" i="1"/>
  <c r="AO117" i="1" s="1"/>
  <c r="AC117" i="1"/>
  <c r="AP117" i="1" s="1"/>
  <c r="AD117" i="1"/>
  <c r="AQ117" i="1" s="1"/>
  <c r="AA118" i="1"/>
  <c r="AB118" i="1"/>
  <c r="AO118" i="1" s="1"/>
  <c r="AC118" i="1"/>
  <c r="AD118" i="1"/>
  <c r="AQ118" i="1" s="1"/>
  <c r="AA119" i="1"/>
  <c r="AB119" i="1"/>
  <c r="AO119" i="1" s="1"/>
  <c r="AC119" i="1"/>
  <c r="AP119" i="1" s="1"/>
  <c r="AD119" i="1"/>
  <c r="AQ119" i="1" s="1"/>
  <c r="AA120" i="1"/>
  <c r="AB120" i="1"/>
  <c r="AO120" i="1" s="1"/>
  <c r="AC120" i="1"/>
  <c r="AP120" i="1" s="1"/>
  <c r="AD120" i="1"/>
  <c r="AQ120" i="1" s="1"/>
  <c r="AA121" i="1"/>
  <c r="AN121" i="1" s="1"/>
  <c r="AB121" i="1"/>
  <c r="AC121" i="1"/>
  <c r="AP121" i="1" s="1"/>
  <c r="AD121" i="1"/>
  <c r="AQ121" i="1" s="1"/>
  <c r="AA122" i="1"/>
  <c r="AN122" i="1" s="1"/>
  <c r="AB122" i="1"/>
  <c r="AO122" i="1" s="1"/>
  <c r="AC122" i="1"/>
  <c r="AP122" i="1" s="1"/>
  <c r="AD122" i="1"/>
  <c r="AQ122" i="1" s="1"/>
  <c r="AA123" i="1"/>
  <c r="AB123" i="1"/>
  <c r="AC123" i="1"/>
  <c r="AP123" i="1" s="1"/>
  <c r="AD123" i="1"/>
  <c r="AA124" i="1"/>
  <c r="AN124" i="1" s="1"/>
  <c r="AB124" i="1"/>
  <c r="AO124" i="1" s="1"/>
  <c r="AC124" i="1"/>
  <c r="AP124" i="1" s="1"/>
  <c r="AD124" i="1"/>
  <c r="AQ124" i="1" s="1"/>
  <c r="AA125" i="1"/>
  <c r="AB125" i="1"/>
  <c r="AO125" i="1" s="1"/>
  <c r="AC125" i="1"/>
  <c r="AP125" i="1" s="1"/>
  <c r="AD125" i="1"/>
  <c r="AQ125" i="1" s="1"/>
  <c r="AA126" i="1"/>
  <c r="AB126" i="1"/>
  <c r="AO126" i="1" s="1"/>
  <c r="AC126" i="1"/>
  <c r="AD126" i="1"/>
  <c r="AQ126" i="1" s="1"/>
  <c r="AA127" i="1"/>
  <c r="AB127" i="1"/>
  <c r="AO127" i="1" s="1"/>
  <c r="AC127" i="1"/>
  <c r="AP127" i="1" s="1"/>
  <c r="AD127" i="1"/>
  <c r="AQ127" i="1" s="1"/>
  <c r="AA128" i="1"/>
  <c r="AB128" i="1"/>
  <c r="AO128" i="1" s="1"/>
  <c r="AC128" i="1"/>
  <c r="AP128" i="1" s="1"/>
  <c r="AD128" i="1"/>
  <c r="AQ128" i="1" s="1"/>
  <c r="AA129" i="1"/>
  <c r="AN129" i="1" s="1"/>
  <c r="AB129" i="1"/>
  <c r="AC129" i="1"/>
  <c r="AP129" i="1" s="1"/>
  <c r="AD129" i="1"/>
  <c r="AQ129" i="1" s="1"/>
  <c r="AA130" i="1"/>
  <c r="AN130" i="1" s="1"/>
  <c r="AB130" i="1"/>
  <c r="AO130" i="1" s="1"/>
  <c r="AC130" i="1"/>
  <c r="AP130" i="1" s="1"/>
  <c r="AD130" i="1"/>
  <c r="AQ130" i="1" s="1"/>
  <c r="AA131" i="1"/>
  <c r="AB131" i="1"/>
  <c r="AC131" i="1"/>
  <c r="AP131" i="1" s="1"/>
  <c r="AD131" i="1"/>
  <c r="AA132" i="1"/>
  <c r="AN132" i="1" s="1"/>
  <c r="AB132" i="1"/>
  <c r="AO132" i="1" s="1"/>
  <c r="AC132" i="1"/>
  <c r="AP132" i="1" s="1"/>
  <c r="AD132" i="1"/>
  <c r="AQ132" i="1" s="1"/>
  <c r="AA133" i="1"/>
  <c r="AB133" i="1"/>
  <c r="AO133" i="1" s="1"/>
  <c r="AC133" i="1"/>
  <c r="AP133" i="1" s="1"/>
  <c r="AD133" i="1"/>
  <c r="AQ133" i="1" s="1"/>
  <c r="AA134" i="1"/>
  <c r="AB134" i="1"/>
  <c r="AO134" i="1" s="1"/>
  <c r="AC134" i="1"/>
  <c r="AD134" i="1"/>
  <c r="AQ134" i="1" s="1"/>
  <c r="AA135" i="1"/>
  <c r="AB135" i="1"/>
  <c r="AO135" i="1" s="1"/>
  <c r="AC135" i="1"/>
  <c r="AP135" i="1" s="1"/>
  <c r="AD135" i="1"/>
  <c r="AQ135" i="1" s="1"/>
  <c r="AA136" i="1"/>
  <c r="AB136" i="1"/>
  <c r="AO136" i="1" s="1"/>
  <c r="AC136" i="1"/>
  <c r="AP136" i="1" s="1"/>
  <c r="AD136" i="1"/>
  <c r="AQ136" i="1" s="1"/>
  <c r="AA137" i="1"/>
  <c r="AN137" i="1" s="1"/>
  <c r="AB137" i="1"/>
  <c r="AC137" i="1"/>
  <c r="AP137" i="1" s="1"/>
  <c r="AD137" i="1"/>
  <c r="AQ137" i="1" s="1"/>
  <c r="AA138" i="1"/>
  <c r="AN138" i="1" s="1"/>
  <c r="AB138" i="1"/>
  <c r="AO138" i="1" s="1"/>
  <c r="AC138" i="1"/>
  <c r="AP138" i="1" s="1"/>
  <c r="AD138" i="1"/>
  <c r="AQ138" i="1" s="1"/>
  <c r="AA139" i="1"/>
  <c r="AB139" i="1"/>
  <c r="AC139" i="1"/>
  <c r="AP139" i="1" s="1"/>
  <c r="AD139" i="1"/>
  <c r="AA140" i="1"/>
  <c r="AN140" i="1" s="1"/>
  <c r="AB140" i="1"/>
  <c r="AO140" i="1" s="1"/>
  <c r="AC140" i="1"/>
  <c r="AP140" i="1" s="1"/>
  <c r="AD140" i="1"/>
  <c r="AQ140" i="1" s="1"/>
  <c r="AA141" i="1"/>
  <c r="AB141" i="1"/>
  <c r="AO141" i="1" s="1"/>
  <c r="AC141" i="1"/>
  <c r="AP141" i="1" s="1"/>
  <c r="AD141" i="1"/>
  <c r="AQ141" i="1" s="1"/>
  <c r="AA142" i="1"/>
  <c r="AB142" i="1"/>
  <c r="AO142" i="1" s="1"/>
  <c r="AC142" i="1"/>
  <c r="AD142" i="1"/>
  <c r="AQ142" i="1" s="1"/>
  <c r="AA143" i="1"/>
  <c r="AB143" i="1"/>
  <c r="AO143" i="1" s="1"/>
  <c r="AC143" i="1"/>
  <c r="AP143" i="1" s="1"/>
  <c r="AD143" i="1"/>
  <c r="AQ143" i="1" s="1"/>
  <c r="AA144" i="1"/>
  <c r="AB144" i="1"/>
  <c r="AO144" i="1" s="1"/>
  <c r="AC144" i="1"/>
  <c r="AP144" i="1" s="1"/>
  <c r="AD144" i="1"/>
  <c r="AQ144" i="1" s="1"/>
  <c r="AA145" i="1"/>
  <c r="AN145" i="1" s="1"/>
  <c r="AB145" i="1"/>
  <c r="AC145" i="1"/>
  <c r="AP145" i="1" s="1"/>
  <c r="AD145" i="1"/>
  <c r="AQ145" i="1" s="1"/>
  <c r="AA146" i="1"/>
  <c r="AN146" i="1" s="1"/>
  <c r="AB146" i="1"/>
  <c r="AO146" i="1" s="1"/>
  <c r="AC146" i="1"/>
  <c r="AP146" i="1" s="1"/>
  <c r="AD146" i="1"/>
  <c r="AQ146" i="1" s="1"/>
  <c r="AA147" i="1"/>
  <c r="AB147" i="1"/>
  <c r="AC147" i="1"/>
  <c r="AP147" i="1" s="1"/>
  <c r="AD147" i="1"/>
  <c r="AA148" i="1"/>
  <c r="AN148" i="1" s="1"/>
  <c r="AB148" i="1"/>
  <c r="AO148" i="1" s="1"/>
  <c r="AC148" i="1"/>
  <c r="AP148" i="1" s="1"/>
  <c r="AD148" i="1"/>
  <c r="AQ148" i="1" s="1"/>
  <c r="AA149" i="1"/>
  <c r="AB149" i="1"/>
  <c r="AO149" i="1" s="1"/>
  <c r="AC149" i="1"/>
  <c r="AP149" i="1" s="1"/>
  <c r="AD149" i="1"/>
  <c r="AQ149" i="1" s="1"/>
  <c r="AA150" i="1"/>
  <c r="AB150" i="1"/>
  <c r="AO150" i="1" s="1"/>
  <c r="AC150" i="1"/>
  <c r="AD150" i="1"/>
  <c r="AQ150" i="1" s="1"/>
  <c r="AA151" i="1"/>
  <c r="AB151" i="1"/>
  <c r="AO151" i="1" s="1"/>
  <c r="AC151" i="1"/>
  <c r="AP151" i="1" s="1"/>
  <c r="AD151" i="1"/>
  <c r="AQ151" i="1" s="1"/>
  <c r="AA152" i="1"/>
  <c r="AB152" i="1"/>
  <c r="AO152" i="1" s="1"/>
  <c r="AC152" i="1"/>
  <c r="AP152" i="1" s="1"/>
  <c r="AD152" i="1"/>
  <c r="AQ152" i="1" s="1"/>
  <c r="AA153" i="1"/>
  <c r="AN153" i="1" s="1"/>
  <c r="AB153" i="1"/>
  <c r="AC153" i="1"/>
  <c r="AP153" i="1" s="1"/>
  <c r="AD153" i="1"/>
  <c r="AQ153" i="1" s="1"/>
  <c r="AA154" i="1"/>
  <c r="AN154" i="1" s="1"/>
  <c r="AB154" i="1"/>
  <c r="AO154" i="1" s="1"/>
  <c r="AC154" i="1"/>
  <c r="AP154" i="1" s="1"/>
  <c r="AD154" i="1"/>
  <c r="AQ154" i="1" s="1"/>
  <c r="AA155" i="1"/>
  <c r="AB155" i="1"/>
  <c r="AC155" i="1"/>
  <c r="AP155" i="1" s="1"/>
  <c r="AD155" i="1"/>
  <c r="AA156" i="1"/>
  <c r="AN156" i="1" s="1"/>
  <c r="AB156" i="1"/>
  <c r="AO156" i="1" s="1"/>
  <c r="AC156" i="1"/>
  <c r="AP156" i="1" s="1"/>
  <c r="AD156" i="1"/>
  <c r="AQ156" i="1" s="1"/>
  <c r="AA157" i="1"/>
  <c r="AB157" i="1"/>
  <c r="AO157" i="1" s="1"/>
  <c r="AC157" i="1"/>
  <c r="AP157" i="1" s="1"/>
  <c r="AD157" i="1"/>
  <c r="AQ157" i="1" s="1"/>
  <c r="AA158" i="1"/>
  <c r="AB158" i="1"/>
  <c r="AO158" i="1" s="1"/>
  <c r="AC158" i="1"/>
  <c r="AD158" i="1"/>
  <c r="AQ158" i="1" s="1"/>
  <c r="AA159" i="1"/>
  <c r="AB159" i="1"/>
  <c r="AO159" i="1" s="1"/>
  <c r="AC159" i="1"/>
  <c r="AP159" i="1" s="1"/>
  <c r="AD159" i="1"/>
  <c r="AQ159" i="1" s="1"/>
  <c r="AA160" i="1"/>
  <c r="AB160" i="1"/>
  <c r="AO160" i="1" s="1"/>
  <c r="AC160" i="1"/>
  <c r="AP160" i="1" s="1"/>
  <c r="AD160" i="1"/>
  <c r="AQ160" i="1" s="1"/>
  <c r="AA161" i="1"/>
  <c r="AN161" i="1" s="1"/>
  <c r="AB161" i="1"/>
  <c r="AC161" i="1"/>
  <c r="AP161" i="1" s="1"/>
  <c r="AD161" i="1"/>
  <c r="AQ161" i="1" s="1"/>
  <c r="AA162" i="1"/>
  <c r="AN162" i="1" s="1"/>
  <c r="AB162" i="1"/>
  <c r="AO162" i="1" s="1"/>
  <c r="AC162" i="1"/>
  <c r="AP162" i="1" s="1"/>
  <c r="AD162" i="1"/>
  <c r="AQ162" i="1" s="1"/>
  <c r="AA163" i="1"/>
  <c r="AB163" i="1"/>
  <c r="AC163" i="1"/>
  <c r="AP163" i="1" s="1"/>
  <c r="AD163" i="1"/>
  <c r="AA164" i="1"/>
  <c r="AN164" i="1" s="1"/>
  <c r="AB164" i="1"/>
  <c r="AO164" i="1" s="1"/>
  <c r="AC164" i="1"/>
  <c r="AP164" i="1" s="1"/>
  <c r="AD164" i="1"/>
  <c r="AQ164" i="1" s="1"/>
  <c r="AA165" i="1"/>
  <c r="AB165" i="1"/>
  <c r="AO165" i="1" s="1"/>
  <c r="AC165" i="1"/>
  <c r="AP165" i="1" s="1"/>
  <c r="AD165" i="1"/>
  <c r="AQ165" i="1" s="1"/>
  <c r="AA166" i="1"/>
  <c r="AB166" i="1"/>
  <c r="AO166" i="1" s="1"/>
  <c r="AC166" i="1"/>
  <c r="AD166" i="1"/>
  <c r="AQ166" i="1" s="1"/>
  <c r="AA167" i="1"/>
  <c r="AB167" i="1"/>
  <c r="AO167" i="1" s="1"/>
  <c r="AC167" i="1"/>
  <c r="AP167" i="1" s="1"/>
  <c r="AD167" i="1"/>
  <c r="AQ167" i="1" s="1"/>
  <c r="AA168" i="1"/>
  <c r="AB168" i="1"/>
  <c r="AO168" i="1" s="1"/>
  <c r="AC168" i="1"/>
  <c r="AP168" i="1" s="1"/>
  <c r="AD168" i="1"/>
  <c r="AQ168" i="1" s="1"/>
  <c r="AA169" i="1"/>
  <c r="AN169" i="1" s="1"/>
  <c r="AB169" i="1"/>
  <c r="AC169" i="1"/>
  <c r="AP169" i="1" s="1"/>
  <c r="AD169" i="1"/>
  <c r="AQ169" i="1" s="1"/>
  <c r="AA170" i="1"/>
  <c r="AN170" i="1" s="1"/>
  <c r="AB170" i="1"/>
  <c r="AO170" i="1" s="1"/>
  <c r="AC170" i="1"/>
  <c r="AP170" i="1" s="1"/>
  <c r="AD170" i="1"/>
  <c r="AQ170" i="1" s="1"/>
  <c r="AA171" i="1"/>
  <c r="AB171" i="1"/>
  <c r="AC171" i="1"/>
  <c r="AP171" i="1" s="1"/>
  <c r="AD171" i="1"/>
  <c r="AA172" i="1"/>
  <c r="AN172" i="1" s="1"/>
  <c r="AB172" i="1"/>
  <c r="AO172" i="1" s="1"/>
  <c r="AC172" i="1"/>
  <c r="AP172" i="1" s="1"/>
  <c r="AD172" i="1"/>
  <c r="AQ172" i="1" s="1"/>
  <c r="AA173" i="1"/>
  <c r="AB173" i="1"/>
  <c r="AO173" i="1" s="1"/>
  <c r="AC173" i="1"/>
  <c r="AP173" i="1" s="1"/>
  <c r="AD173" i="1"/>
  <c r="AQ173" i="1" s="1"/>
  <c r="AA174" i="1"/>
  <c r="AB174" i="1"/>
  <c r="AO174" i="1" s="1"/>
  <c r="AC174" i="1"/>
  <c r="AD174" i="1"/>
  <c r="AQ174" i="1" s="1"/>
  <c r="AA175" i="1"/>
  <c r="AB175" i="1"/>
  <c r="AO175" i="1" s="1"/>
  <c r="AC175" i="1"/>
  <c r="AP175" i="1" s="1"/>
  <c r="AD175" i="1"/>
  <c r="AQ175" i="1" s="1"/>
  <c r="AA176" i="1"/>
  <c r="AB176" i="1"/>
  <c r="AO176" i="1" s="1"/>
  <c r="AC176" i="1"/>
  <c r="AP176" i="1" s="1"/>
  <c r="AD176" i="1"/>
  <c r="AQ176" i="1" s="1"/>
  <c r="AA177" i="1"/>
  <c r="AN177" i="1" s="1"/>
  <c r="AB177" i="1"/>
  <c r="AC177" i="1"/>
  <c r="AP177" i="1" s="1"/>
  <c r="AD177" i="1"/>
  <c r="AQ177" i="1" s="1"/>
  <c r="AA178" i="1"/>
  <c r="AN178" i="1" s="1"/>
  <c r="AB178" i="1"/>
  <c r="AO178" i="1" s="1"/>
  <c r="AC178" i="1"/>
  <c r="AP178" i="1" s="1"/>
  <c r="AD178" i="1"/>
  <c r="AQ178" i="1" s="1"/>
  <c r="AA179" i="1"/>
  <c r="AB179" i="1"/>
  <c r="AC179" i="1"/>
  <c r="AP179" i="1" s="1"/>
  <c r="AD179" i="1"/>
  <c r="AA180" i="1"/>
  <c r="AN180" i="1" s="1"/>
  <c r="AB180" i="1"/>
  <c r="AO180" i="1" s="1"/>
  <c r="AC180" i="1"/>
  <c r="AP180" i="1" s="1"/>
  <c r="AD180" i="1"/>
  <c r="AQ180" i="1" s="1"/>
  <c r="AA181" i="1"/>
  <c r="AB181" i="1"/>
  <c r="AO181" i="1" s="1"/>
  <c r="AC181" i="1"/>
  <c r="AP181" i="1" s="1"/>
  <c r="AD181" i="1"/>
  <c r="AQ181" i="1" s="1"/>
  <c r="AA182" i="1"/>
  <c r="AB182" i="1"/>
  <c r="AO182" i="1" s="1"/>
  <c r="AC182" i="1"/>
  <c r="AD182" i="1"/>
  <c r="AQ182" i="1" s="1"/>
  <c r="AA183" i="1"/>
  <c r="AB183" i="1"/>
  <c r="AO183" i="1" s="1"/>
  <c r="AC183" i="1"/>
  <c r="AP183" i="1" s="1"/>
  <c r="AD183" i="1"/>
  <c r="AQ183" i="1" s="1"/>
  <c r="AA184" i="1"/>
  <c r="AB184" i="1"/>
  <c r="AO184" i="1" s="1"/>
  <c r="AC184" i="1"/>
  <c r="AP184" i="1" s="1"/>
  <c r="AD184" i="1"/>
  <c r="AQ184" i="1" s="1"/>
  <c r="AA185" i="1"/>
  <c r="AN185" i="1" s="1"/>
  <c r="AB185" i="1"/>
  <c r="AC185" i="1"/>
  <c r="AP185" i="1" s="1"/>
  <c r="AD185" i="1"/>
  <c r="AQ185" i="1" s="1"/>
  <c r="AA186" i="1"/>
  <c r="AN186" i="1" s="1"/>
  <c r="AB186" i="1"/>
  <c r="AO186" i="1" s="1"/>
  <c r="AC186" i="1"/>
  <c r="AP186" i="1" s="1"/>
  <c r="AD186" i="1"/>
  <c r="AQ186" i="1" s="1"/>
  <c r="AA187" i="1"/>
  <c r="AB187" i="1"/>
  <c r="AC187" i="1"/>
  <c r="AP187" i="1" s="1"/>
  <c r="AD187" i="1"/>
  <c r="AA188" i="1"/>
  <c r="AN188" i="1" s="1"/>
  <c r="AB188" i="1"/>
  <c r="AO188" i="1" s="1"/>
  <c r="AC188" i="1"/>
  <c r="AP188" i="1" s="1"/>
  <c r="AD188" i="1"/>
  <c r="AQ188" i="1" s="1"/>
  <c r="AA189" i="1"/>
  <c r="AB189" i="1"/>
  <c r="AO189" i="1" s="1"/>
  <c r="AC189" i="1"/>
  <c r="AP189" i="1" s="1"/>
  <c r="AD189" i="1"/>
  <c r="AQ189" i="1" s="1"/>
  <c r="AA190" i="1"/>
  <c r="AB190" i="1"/>
  <c r="AO190" i="1" s="1"/>
  <c r="AC190" i="1"/>
  <c r="AD190" i="1"/>
  <c r="AQ190" i="1" s="1"/>
  <c r="AA191" i="1"/>
  <c r="AB191" i="1"/>
  <c r="AO191" i="1" s="1"/>
  <c r="AC191" i="1"/>
  <c r="AP191" i="1" s="1"/>
  <c r="AD191" i="1"/>
  <c r="AQ191" i="1" s="1"/>
  <c r="AA192" i="1"/>
  <c r="AB192" i="1"/>
  <c r="AO192" i="1" s="1"/>
  <c r="AC192" i="1"/>
  <c r="AP192" i="1" s="1"/>
  <c r="AD192" i="1"/>
  <c r="AQ192" i="1" s="1"/>
  <c r="AA193" i="1"/>
  <c r="AN193" i="1" s="1"/>
  <c r="AB193" i="1"/>
  <c r="AC193" i="1"/>
  <c r="AP193" i="1" s="1"/>
  <c r="AD193" i="1"/>
  <c r="AQ193" i="1" s="1"/>
  <c r="AA194" i="1"/>
  <c r="AN194" i="1" s="1"/>
  <c r="AB194" i="1"/>
  <c r="AO194" i="1" s="1"/>
  <c r="AC194" i="1"/>
  <c r="AP194" i="1" s="1"/>
  <c r="AD194" i="1"/>
  <c r="AQ194" i="1" s="1"/>
  <c r="AA195" i="1"/>
  <c r="AB195" i="1"/>
  <c r="AC195" i="1"/>
  <c r="AP195" i="1" s="1"/>
  <c r="AD195" i="1"/>
  <c r="AA196" i="1"/>
  <c r="AN196" i="1" s="1"/>
  <c r="AB196" i="1"/>
  <c r="AO196" i="1" s="1"/>
  <c r="AC196" i="1"/>
  <c r="AP196" i="1" s="1"/>
  <c r="AD196" i="1"/>
  <c r="AQ196" i="1" s="1"/>
  <c r="AA197" i="1"/>
  <c r="AB197" i="1"/>
  <c r="AO197" i="1" s="1"/>
  <c r="AC197" i="1"/>
  <c r="AP197" i="1" s="1"/>
  <c r="AD197" i="1"/>
  <c r="AQ197" i="1" s="1"/>
  <c r="AA198" i="1"/>
  <c r="AB198" i="1"/>
  <c r="AO198" i="1" s="1"/>
  <c r="AC198" i="1"/>
  <c r="AD198" i="1"/>
  <c r="AQ198" i="1" s="1"/>
  <c r="AA199" i="1"/>
  <c r="AB199" i="1"/>
  <c r="AO199" i="1" s="1"/>
  <c r="AC199" i="1"/>
  <c r="AP199" i="1" s="1"/>
  <c r="AD199" i="1"/>
  <c r="AQ199" i="1" s="1"/>
  <c r="AA200" i="1"/>
  <c r="AB200" i="1"/>
  <c r="AO200" i="1" s="1"/>
  <c r="AC200" i="1"/>
  <c r="AP200" i="1" s="1"/>
  <c r="AD200" i="1"/>
  <c r="AQ200" i="1" s="1"/>
  <c r="AA201" i="1"/>
  <c r="AN201" i="1" s="1"/>
  <c r="AB201" i="1"/>
  <c r="AC201" i="1"/>
  <c r="AP201" i="1" s="1"/>
  <c r="AD201" i="1"/>
  <c r="AQ201" i="1" s="1"/>
  <c r="AA202" i="1"/>
  <c r="AN202" i="1" s="1"/>
  <c r="AB202" i="1"/>
  <c r="AO202" i="1" s="1"/>
  <c r="AC202" i="1"/>
  <c r="AP202" i="1" s="1"/>
  <c r="AD202" i="1"/>
  <c r="AQ202" i="1" s="1"/>
  <c r="AA203" i="1"/>
  <c r="AB203" i="1"/>
  <c r="AC203" i="1"/>
  <c r="AP203" i="1" s="1"/>
  <c r="AD203" i="1"/>
  <c r="AA204" i="1"/>
  <c r="AN204" i="1" s="1"/>
  <c r="AB204" i="1"/>
  <c r="AO204" i="1" s="1"/>
  <c r="AC204" i="1"/>
  <c r="AP204" i="1" s="1"/>
  <c r="AD204" i="1"/>
  <c r="AQ204" i="1" s="1"/>
  <c r="AA205" i="1"/>
  <c r="AB205" i="1"/>
  <c r="AO205" i="1" s="1"/>
  <c r="AC205" i="1"/>
  <c r="AP205" i="1" s="1"/>
  <c r="AD205" i="1"/>
  <c r="AQ205" i="1" s="1"/>
  <c r="AA206" i="1"/>
  <c r="AB206" i="1"/>
  <c r="AO206" i="1" s="1"/>
  <c r="AC206" i="1"/>
  <c r="AD206" i="1"/>
  <c r="AQ206" i="1" s="1"/>
  <c r="AA207" i="1"/>
  <c r="AB207" i="1"/>
  <c r="AO207" i="1" s="1"/>
  <c r="AC207" i="1"/>
  <c r="AP207" i="1" s="1"/>
  <c r="AD207" i="1"/>
  <c r="AQ207" i="1" s="1"/>
  <c r="AA208" i="1"/>
  <c r="AB208" i="1"/>
  <c r="AO208" i="1" s="1"/>
  <c r="AC208" i="1"/>
  <c r="AP208" i="1" s="1"/>
  <c r="AD208" i="1"/>
  <c r="AQ208" i="1" s="1"/>
  <c r="AA209" i="1"/>
  <c r="AN209" i="1" s="1"/>
  <c r="AB209" i="1"/>
  <c r="AC209" i="1"/>
  <c r="AP209" i="1" s="1"/>
  <c r="AD209" i="1"/>
  <c r="AQ209" i="1" s="1"/>
  <c r="AA210" i="1"/>
  <c r="AN210" i="1" s="1"/>
  <c r="AB210" i="1"/>
  <c r="AO210" i="1" s="1"/>
  <c r="AC210" i="1"/>
  <c r="AP210" i="1" s="1"/>
  <c r="AD210" i="1"/>
  <c r="AQ210" i="1" s="1"/>
  <c r="AA211" i="1"/>
  <c r="AB211" i="1"/>
  <c r="AC211" i="1"/>
  <c r="AP211" i="1" s="1"/>
  <c r="AD211" i="1"/>
  <c r="AA212" i="1"/>
  <c r="AN212" i="1" s="1"/>
  <c r="AB212" i="1"/>
  <c r="AO212" i="1" s="1"/>
  <c r="AC212" i="1"/>
  <c r="AP212" i="1" s="1"/>
  <c r="AD212" i="1"/>
  <c r="AQ212" i="1" s="1"/>
  <c r="AA213" i="1"/>
  <c r="AB213" i="1"/>
  <c r="AO213" i="1" s="1"/>
  <c r="AC213" i="1"/>
  <c r="AP213" i="1" s="1"/>
  <c r="AD213" i="1"/>
  <c r="AQ213" i="1" s="1"/>
  <c r="AA214" i="1"/>
  <c r="AB214" i="1"/>
  <c r="AO214" i="1" s="1"/>
  <c r="AC214" i="1"/>
  <c r="AD214" i="1"/>
  <c r="AQ214" i="1" s="1"/>
  <c r="AA215" i="1"/>
  <c r="AB215" i="1"/>
  <c r="AO215" i="1" s="1"/>
  <c r="AC215" i="1"/>
  <c r="AP215" i="1" s="1"/>
  <c r="AD215" i="1"/>
  <c r="AQ215" i="1" s="1"/>
  <c r="AA216" i="1"/>
  <c r="AB216" i="1"/>
  <c r="AO216" i="1" s="1"/>
  <c r="AC216" i="1"/>
  <c r="AP216" i="1" s="1"/>
  <c r="AD216" i="1"/>
  <c r="AQ216" i="1" s="1"/>
  <c r="AA217" i="1"/>
  <c r="AN217" i="1" s="1"/>
  <c r="AB217" i="1"/>
  <c r="AC217" i="1"/>
  <c r="AP217" i="1" s="1"/>
  <c r="AD217" i="1"/>
  <c r="AQ217" i="1" s="1"/>
  <c r="AA218" i="1"/>
  <c r="AN218" i="1" s="1"/>
  <c r="AB218" i="1"/>
  <c r="AO218" i="1" s="1"/>
  <c r="AC218" i="1"/>
  <c r="AP218" i="1" s="1"/>
  <c r="AD218" i="1"/>
  <c r="AQ218" i="1" s="1"/>
  <c r="AA219" i="1"/>
  <c r="AB219" i="1"/>
  <c r="AC219" i="1"/>
  <c r="AP219" i="1" s="1"/>
  <c r="AD219" i="1"/>
  <c r="AA220" i="1"/>
  <c r="AN220" i="1" s="1"/>
  <c r="AB220" i="1"/>
  <c r="AO220" i="1" s="1"/>
  <c r="AC220" i="1"/>
  <c r="AP220" i="1" s="1"/>
  <c r="AD220" i="1"/>
  <c r="AQ220" i="1" s="1"/>
  <c r="AA221" i="1"/>
  <c r="AB221" i="1"/>
  <c r="AO221" i="1" s="1"/>
  <c r="AC221" i="1"/>
  <c r="AP221" i="1" s="1"/>
  <c r="AD221" i="1"/>
  <c r="AQ221" i="1" s="1"/>
  <c r="AA222" i="1"/>
  <c r="AB222" i="1"/>
  <c r="AO222" i="1" s="1"/>
  <c r="AC222" i="1"/>
  <c r="AD222" i="1"/>
  <c r="AQ222" i="1" s="1"/>
  <c r="AA223" i="1"/>
  <c r="AB223" i="1"/>
  <c r="AO223" i="1" s="1"/>
  <c r="AC223" i="1"/>
  <c r="AP223" i="1" s="1"/>
  <c r="AD223" i="1"/>
  <c r="AQ223" i="1" s="1"/>
  <c r="AA224" i="1"/>
  <c r="AB224" i="1"/>
  <c r="AO224" i="1" s="1"/>
  <c r="AC224" i="1"/>
  <c r="AP224" i="1" s="1"/>
  <c r="AD224" i="1"/>
  <c r="AQ224" i="1" s="1"/>
  <c r="AA225" i="1"/>
  <c r="AN225" i="1" s="1"/>
  <c r="AB225" i="1"/>
  <c r="AC225" i="1"/>
  <c r="AP225" i="1" s="1"/>
  <c r="AD225" i="1"/>
  <c r="AQ225" i="1" s="1"/>
  <c r="AA226" i="1"/>
  <c r="AN226" i="1" s="1"/>
  <c r="AB226" i="1"/>
  <c r="AO226" i="1" s="1"/>
  <c r="AC226" i="1"/>
  <c r="AP226" i="1" s="1"/>
  <c r="AD226" i="1"/>
  <c r="AQ226" i="1" s="1"/>
  <c r="AA227" i="1"/>
  <c r="AB227" i="1"/>
  <c r="AC227" i="1"/>
  <c r="AP227" i="1" s="1"/>
  <c r="AD227" i="1"/>
  <c r="AA228" i="1"/>
  <c r="AN228" i="1" s="1"/>
  <c r="AB228" i="1"/>
  <c r="AO228" i="1" s="1"/>
  <c r="AC228" i="1"/>
  <c r="AP228" i="1" s="1"/>
  <c r="AD228" i="1"/>
  <c r="AQ228" i="1" s="1"/>
  <c r="AA229" i="1"/>
  <c r="AB229" i="1"/>
  <c r="AO229" i="1" s="1"/>
  <c r="AC229" i="1"/>
  <c r="AP229" i="1" s="1"/>
  <c r="AD229" i="1"/>
  <c r="AQ229" i="1" s="1"/>
  <c r="AA230" i="1"/>
  <c r="AB230" i="1"/>
  <c r="AO230" i="1" s="1"/>
  <c r="AC230" i="1"/>
  <c r="AD230" i="1"/>
  <c r="AQ230" i="1" s="1"/>
  <c r="AA231" i="1"/>
  <c r="AB231" i="1"/>
  <c r="AO231" i="1" s="1"/>
  <c r="AC231" i="1"/>
  <c r="AP231" i="1" s="1"/>
  <c r="AD231" i="1"/>
  <c r="AQ231" i="1" s="1"/>
  <c r="AA232" i="1"/>
  <c r="AB232" i="1"/>
  <c r="AO232" i="1" s="1"/>
  <c r="AC232" i="1"/>
  <c r="AP232" i="1" s="1"/>
  <c r="AD232" i="1"/>
  <c r="AQ232" i="1" s="1"/>
  <c r="AA233" i="1"/>
  <c r="AN233" i="1" s="1"/>
  <c r="AB233" i="1"/>
  <c r="AC233" i="1"/>
  <c r="AP233" i="1" s="1"/>
  <c r="AD233" i="1"/>
  <c r="AQ233" i="1" s="1"/>
  <c r="AA234" i="1"/>
  <c r="AN234" i="1" s="1"/>
  <c r="AB234" i="1"/>
  <c r="AO234" i="1" s="1"/>
  <c r="AC234" i="1"/>
  <c r="AP234" i="1" s="1"/>
  <c r="AD234" i="1"/>
  <c r="AQ234" i="1" s="1"/>
  <c r="AA235" i="1"/>
  <c r="AB235" i="1"/>
  <c r="AC235" i="1"/>
  <c r="AP235" i="1" s="1"/>
  <c r="AD235" i="1"/>
  <c r="AA236" i="1"/>
  <c r="AN236" i="1" s="1"/>
  <c r="AB236" i="1"/>
  <c r="AO236" i="1" s="1"/>
  <c r="AC236" i="1"/>
  <c r="AP236" i="1" s="1"/>
  <c r="AD236" i="1"/>
  <c r="AQ236" i="1" s="1"/>
  <c r="AA237" i="1"/>
  <c r="AB237" i="1"/>
  <c r="AO237" i="1" s="1"/>
  <c r="AC237" i="1"/>
  <c r="AP237" i="1" s="1"/>
  <c r="AD237" i="1"/>
  <c r="AQ237" i="1" s="1"/>
  <c r="AA238" i="1"/>
  <c r="AB238" i="1"/>
  <c r="AO238" i="1" s="1"/>
  <c r="AC238" i="1"/>
  <c r="AD238" i="1"/>
  <c r="AQ238" i="1" s="1"/>
  <c r="AA239" i="1"/>
  <c r="AB239" i="1"/>
  <c r="AO239" i="1" s="1"/>
  <c r="AC239" i="1"/>
  <c r="AP239" i="1" s="1"/>
  <c r="AD239" i="1"/>
  <c r="AQ239" i="1" s="1"/>
  <c r="AA240" i="1"/>
  <c r="AB240" i="1"/>
  <c r="AO240" i="1" s="1"/>
  <c r="AC240" i="1"/>
  <c r="AP240" i="1" s="1"/>
  <c r="AD240" i="1"/>
  <c r="AQ240" i="1" s="1"/>
  <c r="AA241" i="1"/>
  <c r="AN241" i="1" s="1"/>
  <c r="AB241" i="1"/>
  <c r="AC241" i="1"/>
  <c r="AP241" i="1" s="1"/>
  <c r="AD241" i="1"/>
  <c r="AQ241" i="1" s="1"/>
  <c r="AA242" i="1"/>
  <c r="AN242" i="1" s="1"/>
  <c r="AB242" i="1"/>
  <c r="AO242" i="1" s="1"/>
  <c r="AC242" i="1"/>
  <c r="AP242" i="1" s="1"/>
  <c r="AD242" i="1"/>
  <c r="AQ242" i="1" s="1"/>
  <c r="AA243" i="1"/>
  <c r="AB243" i="1"/>
  <c r="AC243" i="1"/>
  <c r="AP243" i="1" s="1"/>
  <c r="AD243" i="1"/>
  <c r="AA244" i="1"/>
  <c r="AN244" i="1" s="1"/>
  <c r="AB244" i="1"/>
  <c r="AO244" i="1" s="1"/>
  <c r="AC244" i="1"/>
  <c r="AP244" i="1" s="1"/>
  <c r="AD244" i="1"/>
  <c r="AQ244" i="1" s="1"/>
  <c r="AA245" i="1"/>
  <c r="AB245" i="1"/>
  <c r="AO245" i="1" s="1"/>
  <c r="AC245" i="1"/>
  <c r="AP245" i="1" s="1"/>
  <c r="AD245" i="1"/>
  <c r="AQ245" i="1" s="1"/>
  <c r="AA246" i="1"/>
  <c r="AB246" i="1"/>
  <c r="AO246" i="1" s="1"/>
  <c r="AC246" i="1"/>
  <c r="AD246" i="1"/>
  <c r="AQ246" i="1" s="1"/>
  <c r="AA247" i="1"/>
  <c r="AB247" i="1"/>
  <c r="AO247" i="1" s="1"/>
  <c r="AC247" i="1"/>
  <c r="AP247" i="1" s="1"/>
  <c r="AD247" i="1"/>
  <c r="AQ247" i="1" s="1"/>
  <c r="AA248" i="1"/>
  <c r="AB248" i="1"/>
  <c r="AO248" i="1" s="1"/>
  <c r="AC248" i="1"/>
  <c r="AP248" i="1" s="1"/>
  <c r="AD248" i="1"/>
  <c r="AQ248" i="1" s="1"/>
  <c r="AA249" i="1"/>
  <c r="AN249" i="1" s="1"/>
  <c r="AB249" i="1"/>
  <c r="AC249" i="1"/>
  <c r="AP249" i="1" s="1"/>
  <c r="AD249" i="1"/>
  <c r="AQ249" i="1" s="1"/>
  <c r="AA250" i="1"/>
  <c r="AN250" i="1" s="1"/>
  <c r="AB250" i="1"/>
  <c r="AO250" i="1" s="1"/>
  <c r="AC250" i="1"/>
  <c r="AP250" i="1" s="1"/>
  <c r="AD250" i="1"/>
  <c r="AQ250" i="1" s="1"/>
  <c r="AA251" i="1"/>
  <c r="AB251" i="1"/>
  <c r="AC251" i="1"/>
  <c r="AP251" i="1" s="1"/>
  <c r="AD251" i="1"/>
  <c r="AA252" i="1"/>
  <c r="AN252" i="1" s="1"/>
  <c r="AB252" i="1"/>
  <c r="AO252" i="1" s="1"/>
  <c r="AC252" i="1"/>
  <c r="AP252" i="1" s="1"/>
  <c r="AD252" i="1"/>
  <c r="AQ252" i="1" s="1"/>
  <c r="AA253" i="1"/>
  <c r="AB253" i="1"/>
  <c r="AO253" i="1" s="1"/>
  <c r="AC253" i="1"/>
  <c r="AP253" i="1" s="1"/>
  <c r="AD253" i="1"/>
  <c r="AQ253" i="1" s="1"/>
  <c r="AA254" i="1"/>
  <c r="AB254" i="1"/>
  <c r="AO254" i="1" s="1"/>
  <c r="AC254" i="1"/>
  <c r="AD254" i="1"/>
  <c r="AQ254" i="1" s="1"/>
  <c r="AA255" i="1"/>
  <c r="AB255" i="1"/>
  <c r="AO255" i="1" s="1"/>
  <c r="AC255" i="1"/>
  <c r="AP255" i="1" s="1"/>
  <c r="AD255" i="1"/>
  <c r="AQ255" i="1" s="1"/>
  <c r="AA256" i="1"/>
  <c r="AB256" i="1"/>
  <c r="AO256" i="1" s="1"/>
  <c r="AC256" i="1"/>
  <c r="AP256" i="1" s="1"/>
  <c r="AD256" i="1"/>
  <c r="AQ256" i="1" s="1"/>
  <c r="AA257" i="1"/>
  <c r="AN257" i="1" s="1"/>
  <c r="AB257" i="1"/>
  <c r="AC257" i="1"/>
  <c r="AP257" i="1" s="1"/>
  <c r="AD257" i="1"/>
  <c r="AQ257" i="1" s="1"/>
  <c r="AA258" i="1"/>
  <c r="AN258" i="1" s="1"/>
  <c r="AB258" i="1"/>
  <c r="AO258" i="1" s="1"/>
  <c r="AC258" i="1"/>
  <c r="AP258" i="1" s="1"/>
  <c r="AD258" i="1"/>
  <c r="AQ258" i="1" s="1"/>
  <c r="AA259" i="1"/>
  <c r="AB259" i="1"/>
  <c r="AC259" i="1"/>
  <c r="AP259" i="1" s="1"/>
  <c r="AD259" i="1"/>
  <c r="AA260" i="1"/>
  <c r="AN260" i="1" s="1"/>
  <c r="AB260" i="1"/>
  <c r="AO260" i="1" s="1"/>
  <c r="AC260" i="1"/>
  <c r="AP260" i="1" s="1"/>
  <c r="AD260" i="1"/>
  <c r="AQ260" i="1" s="1"/>
  <c r="AA261" i="1"/>
  <c r="AB261" i="1"/>
  <c r="AO261" i="1" s="1"/>
  <c r="AC261" i="1"/>
  <c r="AP261" i="1" s="1"/>
  <c r="AD261" i="1"/>
  <c r="AQ261" i="1" s="1"/>
  <c r="AA262" i="1"/>
  <c r="AB262" i="1"/>
  <c r="AO262" i="1" s="1"/>
  <c r="AC262" i="1"/>
  <c r="AD262" i="1"/>
  <c r="AQ262" i="1" s="1"/>
  <c r="AA263" i="1"/>
  <c r="AB263" i="1"/>
  <c r="AO263" i="1" s="1"/>
  <c r="AC263" i="1"/>
  <c r="AP263" i="1" s="1"/>
  <c r="AD263" i="1"/>
  <c r="AQ263" i="1" s="1"/>
  <c r="AA264" i="1"/>
  <c r="AB264" i="1"/>
  <c r="AO264" i="1" s="1"/>
  <c r="AC264" i="1"/>
  <c r="AP264" i="1" s="1"/>
  <c r="AD264" i="1"/>
  <c r="AQ264" i="1" s="1"/>
  <c r="AA265" i="1"/>
  <c r="AN265" i="1" s="1"/>
  <c r="AB265" i="1"/>
  <c r="AC265" i="1"/>
  <c r="AP265" i="1" s="1"/>
  <c r="AD265" i="1"/>
  <c r="AQ265" i="1" s="1"/>
  <c r="AA266" i="1"/>
  <c r="AN266" i="1" s="1"/>
  <c r="AB266" i="1"/>
  <c r="AO266" i="1" s="1"/>
  <c r="AC266" i="1"/>
  <c r="AP266" i="1" s="1"/>
  <c r="AD266" i="1"/>
  <c r="AQ266" i="1" s="1"/>
  <c r="AA267" i="1"/>
  <c r="AB267" i="1"/>
  <c r="AC267" i="1"/>
  <c r="AP267" i="1" s="1"/>
  <c r="AD267" i="1"/>
  <c r="AA268" i="1"/>
  <c r="AN268" i="1" s="1"/>
  <c r="AB268" i="1"/>
  <c r="AO268" i="1" s="1"/>
  <c r="AC268" i="1"/>
  <c r="AP268" i="1" s="1"/>
  <c r="AD268" i="1"/>
  <c r="AQ268" i="1" s="1"/>
  <c r="AA269" i="1"/>
  <c r="AB269" i="1"/>
  <c r="AO269" i="1" s="1"/>
  <c r="AC269" i="1"/>
  <c r="AP269" i="1" s="1"/>
  <c r="AD269" i="1"/>
  <c r="AQ269" i="1" s="1"/>
  <c r="AA270" i="1"/>
  <c r="AB270" i="1"/>
  <c r="AO270" i="1" s="1"/>
  <c r="AC270" i="1"/>
  <c r="AD270" i="1"/>
  <c r="AQ270" i="1" s="1"/>
  <c r="AA271" i="1"/>
  <c r="AB271" i="1"/>
  <c r="AO271" i="1" s="1"/>
  <c r="AC271" i="1"/>
  <c r="AP271" i="1" s="1"/>
  <c r="AD271" i="1"/>
  <c r="AQ271" i="1" s="1"/>
  <c r="AA272" i="1"/>
  <c r="AB272" i="1"/>
  <c r="AO272" i="1" s="1"/>
  <c r="AC272" i="1"/>
  <c r="AP272" i="1" s="1"/>
  <c r="AD272" i="1"/>
  <c r="AQ272" i="1" s="1"/>
  <c r="AA273" i="1"/>
  <c r="AN273" i="1" s="1"/>
  <c r="AB273" i="1"/>
  <c r="AC273" i="1"/>
  <c r="AP273" i="1" s="1"/>
  <c r="AD273" i="1"/>
  <c r="AQ273" i="1" s="1"/>
  <c r="AA274" i="1"/>
  <c r="AN274" i="1" s="1"/>
  <c r="AB274" i="1"/>
  <c r="AO274" i="1" s="1"/>
  <c r="AC274" i="1"/>
  <c r="AP274" i="1" s="1"/>
  <c r="AD274" i="1"/>
  <c r="AQ274" i="1" s="1"/>
  <c r="AA275" i="1"/>
  <c r="AB275" i="1"/>
  <c r="AC275" i="1"/>
  <c r="AP275" i="1" s="1"/>
  <c r="AD275" i="1"/>
  <c r="AA276" i="1"/>
  <c r="AN276" i="1" s="1"/>
  <c r="AB276" i="1"/>
  <c r="AO276" i="1" s="1"/>
  <c r="AC276" i="1"/>
  <c r="AP276" i="1" s="1"/>
  <c r="AD276" i="1"/>
  <c r="AQ276" i="1" s="1"/>
  <c r="AA277" i="1"/>
  <c r="AB277" i="1"/>
  <c r="AO277" i="1" s="1"/>
  <c r="AC277" i="1"/>
  <c r="AP277" i="1" s="1"/>
  <c r="AD277" i="1"/>
  <c r="AQ277" i="1" s="1"/>
  <c r="AA278" i="1"/>
  <c r="AB278" i="1"/>
  <c r="AO278" i="1" s="1"/>
  <c r="AC278" i="1"/>
  <c r="AD278" i="1"/>
  <c r="AQ278" i="1" s="1"/>
  <c r="AA279" i="1"/>
  <c r="AB279" i="1"/>
  <c r="AO279" i="1" s="1"/>
  <c r="AC279" i="1"/>
  <c r="AP279" i="1" s="1"/>
  <c r="AD279" i="1"/>
  <c r="AQ279" i="1" s="1"/>
  <c r="AA280" i="1"/>
  <c r="AB280" i="1"/>
  <c r="AO280" i="1" s="1"/>
  <c r="AC280" i="1"/>
  <c r="AP280" i="1" s="1"/>
  <c r="AD280" i="1"/>
  <c r="AQ280" i="1" s="1"/>
  <c r="AA281" i="1"/>
  <c r="AN281" i="1" s="1"/>
  <c r="AB281" i="1"/>
  <c r="AC281" i="1"/>
  <c r="AP281" i="1" s="1"/>
  <c r="AD281" i="1"/>
  <c r="AQ281" i="1" s="1"/>
  <c r="AA282" i="1"/>
  <c r="AN282" i="1" s="1"/>
  <c r="AB282" i="1"/>
  <c r="AO282" i="1" s="1"/>
  <c r="AC282" i="1"/>
  <c r="AP282" i="1" s="1"/>
  <c r="AD282" i="1"/>
  <c r="AQ282" i="1" s="1"/>
  <c r="AA283" i="1"/>
  <c r="AB283" i="1"/>
  <c r="AC283" i="1"/>
  <c r="AP283" i="1" s="1"/>
  <c r="AD283" i="1"/>
  <c r="AA284" i="1"/>
  <c r="AN284" i="1" s="1"/>
  <c r="AB284" i="1"/>
  <c r="AO284" i="1" s="1"/>
  <c r="AC284" i="1"/>
  <c r="AP284" i="1" s="1"/>
  <c r="AD284" i="1"/>
  <c r="AQ284" i="1" s="1"/>
  <c r="AA285" i="1"/>
  <c r="AB285" i="1"/>
  <c r="AO285" i="1" s="1"/>
  <c r="AC285" i="1"/>
  <c r="AP285" i="1" s="1"/>
  <c r="AD285" i="1"/>
  <c r="AQ285" i="1" s="1"/>
  <c r="AA286" i="1"/>
  <c r="AB286" i="1"/>
  <c r="AO286" i="1" s="1"/>
  <c r="AC286" i="1"/>
  <c r="AD286" i="1"/>
  <c r="AQ286" i="1" s="1"/>
  <c r="AA287" i="1"/>
  <c r="AB287" i="1"/>
  <c r="AO287" i="1" s="1"/>
  <c r="AC287" i="1"/>
  <c r="AP287" i="1" s="1"/>
  <c r="AD287" i="1"/>
  <c r="AQ287" i="1" s="1"/>
  <c r="AA288" i="1"/>
  <c r="AB288" i="1"/>
  <c r="AO288" i="1" s="1"/>
  <c r="AC288" i="1"/>
  <c r="AP288" i="1" s="1"/>
  <c r="AD288" i="1"/>
  <c r="AQ288" i="1" s="1"/>
  <c r="AA289" i="1"/>
  <c r="AN289" i="1" s="1"/>
  <c r="AB289" i="1"/>
  <c r="AC289" i="1"/>
  <c r="AP289" i="1" s="1"/>
  <c r="AD289" i="1"/>
  <c r="AQ289" i="1" s="1"/>
  <c r="AA290" i="1"/>
  <c r="AN290" i="1" s="1"/>
  <c r="AB290" i="1"/>
  <c r="AO290" i="1" s="1"/>
  <c r="AC290" i="1"/>
  <c r="AP290" i="1" s="1"/>
  <c r="AD290" i="1"/>
  <c r="AQ290" i="1" s="1"/>
  <c r="AA291" i="1"/>
  <c r="AB291" i="1"/>
  <c r="AC291" i="1"/>
  <c r="AP291" i="1" s="1"/>
  <c r="AD291" i="1"/>
  <c r="AA292" i="1"/>
  <c r="AN292" i="1" s="1"/>
  <c r="AB292" i="1"/>
  <c r="AO292" i="1" s="1"/>
  <c r="AC292" i="1"/>
  <c r="AP292" i="1" s="1"/>
  <c r="AD292" i="1"/>
  <c r="AQ292" i="1" s="1"/>
  <c r="AA293" i="1"/>
  <c r="AB293" i="1"/>
  <c r="AO293" i="1" s="1"/>
  <c r="AC293" i="1"/>
  <c r="AP293" i="1" s="1"/>
  <c r="AD293" i="1"/>
  <c r="AQ293" i="1" s="1"/>
  <c r="AA294" i="1"/>
  <c r="AB294" i="1"/>
  <c r="AO294" i="1" s="1"/>
  <c r="AC294" i="1"/>
  <c r="AD294" i="1"/>
  <c r="AQ294" i="1" s="1"/>
  <c r="AA295" i="1"/>
  <c r="AB295" i="1"/>
  <c r="AO295" i="1" s="1"/>
  <c r="AC295" i="1"/>
  <c r="AP295" i="1" s="1"/>
  <c r="AD295" i="1"/>
  <c r="AQ295" i="1" s="1"/>
  <c r="AA296" i="1"/>
  <c r="AB296" i="1"/>
  <c r="AO296" i="1" s="1"/>
  <c r="AC296" i="1"/>
  <c r="AP296" i="1" s="1"/>
  <c r="AD296" i="1"/>
  <c r="AQ296" i="1" s="1"/>
  <c r="AA297" i="1"/>
  <c r="AN297" i="1" s="1"/>
  <c r="AB297" i="1"/>
  <c r="AC297" i="1"/>
  <c r="AP297" i="1" s="1"/>
  <c r="AD297" i="1"/>
  <c r="AQ297" i="1" s="1"/>
  <c r="AA298" i="1"/>
  <c r="AN298" i="1" s="1"/>
  <c r="AB298" i="1"/>
  <c r="AO298" i="1" s="1"/>
  <c r="AC298" i="1"/>
  <c r="AP298" i="1" s="1"/>
  <c r="AD298" i="1"/>
  <c r="AQ298" i="1" s="1"/>
  <c r="AA299" i="1"/>
  <c r="AB299" i="1"/>
  <c r="AC299" i="1"/>
  <c r="AP299" i="1" s="1"/>
  <c r="AD299" i="1"/>
  <c r="AA300" i="1"/>
  <c r="AN300" i="1" s="1"/>
  <c r="AB300" i="1"/>
  <c r="AO300" i="1" s="1"/>
  <c r="AC300" i="1"/>
  <c r="AP300" i="1" s="1"/>
  <c r="AD300" i="1"/>
  <c r="AQ300" i="1" s="1"/>
  <c r="AA301" i="1"/>
  <c r="AB301" i="1"/>
  <c r="AO301" i="1" s="1"/>
  <c r="AC301" i="1"/>
  <c r="AP301" i="1" s="1"/>
  <c r="AD301" i="1"/>
  <c r="AQ301" i="1" s="1"/>
  <c r="AA302" i="1"/>
  <c r="AB302" i="1"/>
  <c r="AO302" i="1" s="1"/>
  <c r="AC302" i="1"/>
  <c r="AD302" i="1"/>
  <c r="AQ302" i="1" s="1"/>
  <c r="AA303" i="1"/>
  <c r="AB303" i="1"/>
  <c r="AO303" i="1" s="1"/>
  <c r="AC303" i="1"/>
  <c r="AP303" i="1" s="1"/>
  <c r="AD303" i="1"/>
  <c r="AQ303" i="1" s="1"/>
  <c r="AA304" i="1"/>
  <c r="AB304" i="1"/>
  <c r="AO304" i="1" s="1"/>
  <c r="AC304" i="1"/>
  <c r="AP304" i="1" s="1"/>
  <c r="AD304" i="1"/>
  <c r="AQ304" i="1" s="1"/>
  <c r="AA305" i="1"/>
  <c r="AN305" i="1" s="1"/>
  <c r="AB305" i="1"/>
  <c r="AC305" i="1"/>
  <c r="AP305" i="1" s="1"/>
  <c r="AD305" i="1"/>
  <c r="AQ305" i="1" s="1"/>
  <c r="AA306" i="1"/>
  <c r="AN306" i="1" s="1"/>
  <c r="AB306" i="1"/>
  <c r="AO306" i="1" s="1"/>
  <c r="AC306" i="1"/>
  <c r="AP306" i="1" s="1"/>
  <c r="AD306" i="1"/>
  <c r="AQ306" i="1" s="1"/>
  <c r="AA307" i="1"/>
  <c r="AB307" i="1"/>
  <c r="AC307" i="1"/>
  <c r="AP307" i="1" s="1"/>
  <c r="AD307" i="1"/>
  <c r="AA308" i="1"/>
  <c r="AN308" i="1" s="1"/>
  <c r="AB308" i="1"/>
  <c r="AO308" i="1" s="1"/>
  <c r="AC308" i="1"/>
  <c r="AP308" i="1" s="1"/>
  <c r="AD308" i="1"/>
  <c r="AQ308" i="1" s="1"/>
  <c r="AA309" i="1"/>
  <c r="AB309" i="1"/>
  <c r="AO309" i="1" s="1"/>
  <c r="AC309" i="1"/>
  <c r="AP309" i="1" s="1"/>
  <c r="AD309" i="1"/>
  <c r="AQ309" i="1" s="1"/>
  <c r="AA310" i="1"/>
  <c r="AB310" i="1"/>
  <c r="AO310" i="1" s="1"/>
  <c r="AC310" i="1"/>
  <c r="AD310" i="1"/>
  <c r="AQ310" i="1" s="1"/>
  <c r="AA311" i="1"/>
  <c r="AB311" i="1"/>
  <c r="AO311" i="1" s="1"/>
  <c r="AC311" i="1"/>
  <c r="AP311" i="1" s="1"/>
  <c r="AD311" i="1"/>
  <c r="AQ311" i="1" s="1"/>
  <c r="AA312" i="1"/>
  <c r="AB312" i="1"/>
  <c r="AO312" i="1" s="1"/>
  <c r="AC312" i="1"/>
  <c r="AP312" i="1" s="1"/>
  <c r="AD312" i="1"/>
  <c r="AQ312" i="1" s="1"/>
  <c r="AA313" i="1"/>
  <c r="AN313" i="1" s="1"/>
  <c r="AB313" i="1"/>
  <c r="AC313" i="1"/>
  <c r="AP313" i="1" s="1"/>
  <c r="AD313" i="1"/>
  <c r="AQ313" i="1" s="1"/>
  <c r="AA314" i="1"/>
  <c r="AN314" i="1" s="1"/>
  <c r="AB314" i="1"/>
  <c r="AO314" i="1" s="1"/>
  <c r="AC314" i="1"/>
  <c r="AP314" i="1" s="1"/>
  <c r="AD314" i="1"/>
  <c r="AQ314" i="1" s="1"/>
  <c r="AA315" i="1"/>
  <c r="AB315" i="1"/>
  <c r="AC315" i="1"/>
  <c r="AP315" i="1" s="1"/>
  <c r="AD315" i="1"/>
  <c r="AA316" i="1"/>
  <c r="AN316" i="1" s="1"/>
  <c r="AB316" i="1"/>
  <c r="AO316" i="1" s="1"/>
  <c r="AC316" i="1"/>
  <c r="AP316" i="1" s="1"/>
  <c r="AD316" i="1"/>
  <c r="AQ316" i="1" s="1"/>
  <c r="AA317" i="1"/>
  <c r="AB317" i="1"/>
  <c r="AO317" i="1" s="1"/>
  <c r="AC317" i="1"/>
  <c r="AP317" i="1" s="1"/>
  <c r="AD317" i="1"/>
  <c r="AQ317" i="1" s="1"/>
  <c r="AA318" i="1"/>
  <c r="AB318" i="1"/>
  <c r="AO318" i="1" s="1"/>
  <c r="AC318" i="1"/>
  <c r="AD318" i="1"/>
  <c r="AQ318" i="1" s="1"/>
  <c r="AA319" i="1"/>
  <c r="AB319" i="1"/>
  <c r="AO319" i="1" s="1"/>
  <c r="AC319" i="1"/>
  <c r="AP319" i="1" s="1"/>
  <c r="AD319" i="1"/>
  <c r="AQ319" i="1" s="1"/>
  <c r="AA320" i="1"/>
  <c r="AB320" i="1"/>
  <c r="AO320" i="1" s="1"/>
  <c r="AC320" i="1"/>
  <c r="AP320" i="1" s="1"/>
  <c r="AD320" i="1"/>
  <c r="AQ320" i="1" s="1"/>
  <c r="AA321" i="1"/>
  <c r="AN321" i="1" s="1"/>
  <c r="AB321" i="1"/>
  <c r="AC321" i="1"/>
  <c r="AP321" i="1" s="1"/>
  <c r="AD321" i="1"/>
  <c r="AQ321" i="1" s="1"/>
  <c r="AA322" i="1"/>
  <c r="AN322" i="1" s="1"/>
  <c r="AB322" i="1"/>
  <c r="AO322" i="1" s="1"/>
  <c r="AC322" i="1"/>
  <c r="AP322" i="1" s="1"/>
  <c r="AD322" i="1"/>
  <c r="AQ322" i="1" s="1"/>
  <c r="AA323" i="1"/>
  <c r="AB323" i="1"/>
  <c r="AC323" i="1"/>
  <c r="AP323" i="1" s="1"/>
  <c r="AD323" i="1"/>
  <c r="AA324" i="1"/>
  <c r="AN324" i="1" s="1"/>
  <c r="AB324" i="1"/>
  <c r="AO324" i="1" s="1"/>
  <c r="AC324" i="1"/>
  <c r="AP324" i="1" s="1"/>
  <c r="AD324" i="1"/>
  <c r="AQ324" i="1" s="1"/>
  <c r="AA325" i="1"/>
  <c r="AB325" i="1"/>
  <c r="AO325" i="1" s="1"/>
  <c r="AC325" i="1"/>
  <c r="AP325" i="1" s="1"/>
  <c r="AD325" i="1"/>
  <c r="AQ325" i="1" s="1"/>
  <c r="AA326" i="1"/>
  <c r="AB326" i="1"/>
  <c r="AO326" i="1" s="1"/>
  <c r="AC326" i="1"/>
  <c r="AD326" i="1"/>
  <c r="AQ326" i="1" s="1"/>
  <c r="AA327" i="1"/>
  <c r="AB327" i="1"/>
  <c r="AO327" i="1" s="1"/>
  <c r="AC327" i="1"/>
  <c r="AP327" i="1" s="1"/>
  <c r="AD327" i="1"/>
  <c r="AQ327" i="1" s="1"/>
  <c r="AA328" i="1"/>
  <c r="AB328" i="1"/>
  <c r="AO328" i="1" s="1"/>
  <c r="AC328" i="1"/>
  <c r="AP328" i="1" s="1"/>
  <c r="AD328" i="1"/>
  <c r="AQ328" i="1" s="1"/>
  <c r="AA329" i="1"/>
  <c r="AN329" i="1" s="1"/>
  <c r="AB329" i="1"/>
  <c r="AC329" i="1"/>
  <c r="AP329" i="1" s="1"/>
  <c r="AD329" i="1"/>
  <c r="AQ329" i="1" s="1"/>
  <c r="AA330" i="1"/>
  <c r="AN330" i="1" s="1"/>
  <c r="AB330" i="1"/>
  <c r="AO330" i="1" s="1"/>
  <c r="AC330" i="1"/>
  <c r="AP330" i="1" s="1"/>
  <c r="AD330" i="1"/>
  <c r="AQ330" i="1" s="1"/>
  <c r="AA331" i="1"/>
  <c r="AB331" i="1"/>
  <c r="AC331" i="1"/>
  <c r="AP331" i="1" s="1"/>
  <c r="AD331" i="1"/>
  <c r="AA332" i="1"/>
  <c r="AN332" i="1" s="1"/>
  <c r="AB332" i="1"/>
  <c r="AO332" i="1" s="1"/>
  <c r="AC332" i="1"/>
  <c r="AP332" i="1" s="1"/>
  <c r="AD332" i="1"/>
  <c r="AQ332" i="1" s="1"/>
  <c r="AA333" i="1"/>
  <c r="AB333" i="1"/>
  <c r="AO333" i="1" s="1"/>
  <c r="AC333" i="1"/>
  <c r="AP333" i="1" s="1"/>
  <c r="AD333" i="1"/>
  <c r="AQ333" i="1" s="1"/>
  <c r="AA334" i="1"/>
  <c r="AB334" i="1"/>
  <c r="AO334" i="1" s="1"/>
  <c r="AC334" i="1"/>
  <c r="AD334" i="1"/>
  <c r="AQ334" i="1" s="1"/>
  <c r="AA335" i="1"/>
  <c r="AB335" i="1"/>
  <c r="AO335" i="1" s="1"/>
  <c r="AC335" i="1"/>
  <c r="AP335" i="1" s="1"/>
  <c r="AD335" i="1"/>
  <c r="AQ335" i="1" s="1"/>
  <c r="AA336" i="1"/>
  <c r="AB336" i="1"/>
  <c r="AO336" i="1" s="1"/>
  <c r="AC336" i="1"/>
  <c r="AP336" i="1" s="1"/>
  <c r="AD336" i="1"/>
  <c r="AQ336" i="1" s="1"/>
  <c r="AA337" i="1"/>
  <c r="AN337" i="1" s="1"/>
  <c r="AB337" i="1"/>
  <c r="AC337" i="1"/>
  <c r="AP337" i="1" s="1"/>
  <c r="AD337" i="1"/>
  <c r="AQ337" i="1" s="1"/>
  <c r="AA338" i="1"/>
  <c r="AN338" i="1" s="1"/>
  <c r="AB338" i="1"/>
  <c r="AO338" i="1" s="1"/>
  <c r="AC338" i="1"/>
  <c r="AP338" i="1" s="1"/>
  <c r="AD338" i="1"/>
  <c r="AQ338" i="1" s="1"/>
  <c r="AA339" i="1"/>
  <c r="AB339" i="1"/>
  <c r="AC339" i="1"/>
  <c r="AD339" i="1"/>
  <c r="AA340" i="1"/>
  <c r="AN340" i="1" s="1"/>
  <c r="AB340" i="1"/>
  <c r="AO340" i="1" s="1"/>
  <c r="AC340" i="1"/>
  <c r="AP340" i="1" s="1"/>
  <c r="AD340" i="1"/>
  <c r="AQ340" i="1" s="1"/>
  <c r="AA341" i="1"/>
  <c r="AB341" i="1"/>
  <c r="AO341" i="1" s="1"/>
  <c r="AC341" i="1"/>
  <c r="AP341" i="1" s="1"/>
  <c r="AD341" i="1"/>
  <c r="AQ341" i="1" s="1"/>
  <c r="AA342" i="1"/>
  <c r="AB342" i="1"/>
  <c r="AO342" i="1" s="1"/>
  <c r="AC342" i="1"/>
  <c r="AD342" i="1"/>
  <c r="AQ342" i="1" s="1"/>
  <c r="AA343" i="1"/>
  <c r="AB343" i="1"/>
  <c r="AO343" i="1" s="1"/>
  <c r="AC343" i="1"/>
  <c r="AP343" i="1" s="1"/>
  <c r="AD343" i="1"/>
  <c r="AQ343" i="1" s="1"/>
  <c r="AA344" i="1"/>
  <c r="AB344" i="1"/>
  <c r="AO344" i="1" s="1"/>
  <c r="AC344" i="1"/>
  <c r="AP344" i="1" s="1"/>
  <c r="AD344" i="1"/>
  <c r="AQ344" i="1" s="1"/>
  <c r="AA345" i="1"/>
  <c r="AN345" i="1" s="1"/>
  <c r="AB345" i="1"/>
  <c r="AC345" i="1"/>
  <c r="AP345" i="1" s="1"/>
  <c r="AD345" i="1"/>
  <c r="AQ345" i="1" s="1"/>
  <c r="AA346" i="1"/>
  <c r="AN346" i="1" s="1"/>
  <c r="AB346" i="1"/>
  <c r="AO346" i="1" s="1"/>
  <c r="AC346" i="1"/>
  <c r="AP346" i="1" s="1"/>
  <c r="AD346" i="1"/>
  <c r="AQ346" i="1" s="1"/>
  <c r="AA347" i="1"/>
  <c r="AB347" i="1"/>
  <c r="AC347" i="1"/>
  <c r="AD347" i="1"/>
  <c r="AA348" i="1"/>
  <c r="AN348" i="1" s="1"/>
  <c r="AB348" i="1"/>
  <c r="AO348" i="1" s="1"/>
  <c r="AC348" i="1"/>
  <c r="AP348" i="1" s="1"/>
  <c r="AD348" i="1"/>
  <c r="AQ348" i="1" s="1"/>
  <c r="AA349" i="1"/>
  <c r="AB349" i="1"/>
  <c r="AO349" i="1" s="1"/>
  <c r="AC349" i="1"/>
  <c r="AP349" i="1" s="1"/>
  <c r="AD349" i="1"/>
  <c r="AQ349" i="1" s="1"/>
  <c r="AA350" i="1"/>
  <c r="AB350" i="1"/>
  <c r="AO350" i="1" s="1"/>
  <c r="AC350" i="1"/>
  <c r="AD350" i="1"/>
  <c r="AQ350" i="1" s="1"/>
  <c r="AA351" i="1"/>
  <c r="AB351" i="1"/>
  <c r="AO351" i="1" s="1"/>
  <c r="AC351" i="1"/>
  <c r="AP351" i="1" s="1"/>
  <c r="AD351" i="1"/>
  <c r="AQ351" i="1" s="1"/>
  <c r="AA352" i="1"/>
  <c r="AB352" i="1"/>
  <c r="AO352" i="1" s="1"/>
  <c r="AC352" i="1"/>
  <c r="AP352" i="1" s="1"/>
  <c r="AD352" i="1"/>
  <c r="AQ352" i="1" s="1"/>
  <c r="AA353" i="1"/>
  <c r="AN353" i="1" s="1"/>
  <c r="AB353" i="1"/>
  <c r="AC353" i="1"/>
  <c r="AP353" i="1" s="1"/>
  <c r="AD353" i="1"/>
  <c r="AQ353" i="1" s="1"/>
  <c r="AA354" i="1"/>
  <c r="AN354" i="1" s="1"/>
  <c r="AB354" i="1"/>
  <c r="AO354" i="1" s="1"/>
  <c r="AC354" i="1"/>
  <c r="AP354" i="1" s="1"/>
  <c r="AD354" i="1"/>
  <c r="AQ354" i="1" s="1"/>
  <c r="AA355" i="1"/>
  <c r="AB355" i="1"/>
  <c r="AC355" i="1"/>
  <c r="AD355" i="1"/>
  <c r="AA356" i="1"/>
  <c r="AN356" i="1" s="1"/>
  <c r="AB356" i="1"/>
  <c r="AO356" i="1" s="1"/>
  <c r="AC356" i="1"/>
  <c r="AP356" i="1" s="1"/>
  <c r="AD356" i="1"/>
  <c r="AQ356" i="1" s="1"/>
  <c r="AA357" i="1"/>
  <c r="AB357" i="1"/>
  <c r="AO357" i="1" s="1"/>
  <c r="AC357" i="1"/>
  <c r="AP357" i="1" s="1"/>
  <c r="AD357" i="1"/>
  <c r="AQ357" i="1" s="1"/>
  <c r="AA358" i="1"/>
  <c r="AB358" i="1"/>
  <c r="AO358" i="1" s="1"/>
  <c r="AC358" i="1"/>
  <c r="AD358" i="1"/>
  <c r="AQ358" i="1" s="1"/>
  <c r="AA359" i="1"/>
  <c r="AB359" i="1"/>
  <c r="AO359" i="1" s="1"/>
  <c r="AC359" i="1"/>
  <c r="AP359" i="1" s="1"/>
  <c r="AD359" i="1"/>
  <c r="AQ359" i="1" s="1"/>
  <c r="AA360" i="1"/>
  <c r="AB360" i="1"/>
  <c r="AO360" i="1" s="1"/>
  <c r="AC360" i="1"/>
  <c r="AP360" i="1" s="1"/>
  <c r="AD360" i="1"/>
  <c r="AQ360" i="1" s="1"/>
  <c r="AA361" i="1"/>
  <c r="AN361" i="1" s="1"/>
  <c r="AB361" i="1"/>
  <c r="AC361" i="1"/>
  <c r="AP361" i="1" s="1"/>
  <c r="AD361" i="1"/>
  <c r="AQ361" i="1" s="1"/>
  <c r="AA362" i="1"/>
  <c r="AN362" i="1" s="1"/>
  <c r="AB362" i="1"/>
  <c r="AO362" i="1" s="1"/>
  <c r="AC362" i="1"/>
  <c r="AP362" i="1" s="1"/>
  <c r="AD362" i="1"/>
  <c r="AQ362" i="1" s="1"/>
  <c r="AA363" i="1"/>
  <c r="AB363" i="1"/>
  <c r="AC363" i="1"/>
  <c r="AD363" i="1"/>
  <c r="AA364" i="1"/>
  <c r="AN364" i="1" s="1"/>
  <c r="AB364" i="1"/>
  <c r="AO364" i="1" s="1"/>
  <c r="AC364" i="1"/>
  <c r="AP364" i="1" s="1"/>
  <c r="AD364" i="1"/>
  <c r="AQ364" i="1" s="1"/>
  <c r="AA365" i="1"/>
  <c r="AB365" i="1"/>
  <c r="AO365" i="1" s="1"/>
  <c r="AC365" i="1"/>
  <c r="AP365" i="1" s="1"/>
  <c r="AD365" i="1"/>
  <c r="AQ365" i="1" s="1"/>
  <c r="AA366" i="1"/>
  <c r="AB366" i="1"/>
  <c r="AO366" i="1" s="1"/>
  <c r="AC366" i="1"/>
  <c r="AD366" i="1"/>
  <c r="AQ366" i="1" s="1"/>
  <c r="AA367" i="1"/>
  <c r="AB367" i="1"/>
  <c r="AO367" i="1" s="1"/>
  <c r="AC367" i="1"/>
  <c r="AP367" i="1" s="1"/>
  <c r="AD367" i="1"/>
  <c r="AQ367" i="1" s="1"/>
  <c r="AA368" i="1"/>
  <c r="AB368" i="1"/>
  <c r="AO368" i="1" s="1"/>
  <c r="AC368" i="1"/>
  <c r="AP368" i="1" s="1"/>
  <c r="AD368" i="1"/>
  <c r="AQ368" i="1" s="1"/>
  <c r="AA369" i="1"/>
  <c r="AN369" i="1" s="1"/>
  <c r="AB369" i="1"/>
  <c r="AC369" i="1"/>
  <c r="AP369" i="1" s="1"/>
  <c r="AD369" i="1"/>
  <c r="AQ369" i="1" s="1"/>
  <c r="AA370" i="1"/>
  <c r="AN370" i="1" s="1"/>
  <c r="AB370" i="1"/>
  <c r="AO370" i="1" s="1"/>
  <c r="AC370" i="1"/>
  <c r="AP370" i="1" s="1"/>
  <c r="AD370" i="1"/>
  <c r="AQ370" i="1" s="1"/>
  <c r="AA371" i="1"/>
  <c r="AB371" i="1"/>
  <c r="AC371" i="1"/>
  <c r="AD371" i="1"/>
  <c r="AA372" i="1"/>
  <c r="AN372" i="1" s="1"/>
  <c r="AB372" i="1"/>
  <c r="AO372" i="1" s="1"/>
  <c r="AC372" i="1"/>
  <c r="AP372" i="1" s="1"/>
  <c r="AD372" i="1"/>
  <c r="AQ372" i="1" s="1"/>
  <c r="AA373" i="1"/>
  <c r="AB373" i="1"/>
  <c r="AO373" i="1" s="1"/>
  <c r="AC373" i="1"/>
  <c r="AP373" i="1" s="1"/>
  <c r="AD373" i="1"/>
  <c r="AQ373" i="1" s="1"/>
  <c r="AA374" i="1"/>
  <c r="AB374" i="1"/>
  <c r="AO374" i="1" s="1"/>
  <c r="AC374" i="1"/>
  <c r="AD374" i="1"/>
  <c r="AQ374" i="1" s="1"/>
  <c r="AA375" i="1"/>
  <c r="AB375" i="1"/>
  <c r="AO375" i="1" s="1"/>
  <c r="AC375" i="1"/>
  <c r="AP375" i="1" s="1"/>
  <c r="AD375" i="1"/>
  <c r="AQ375" i="1" s="1"/>
  <c r="AA376" i="1"/>
  <c r="AB376" i="1"/>
  <c r="AO376" i="1" s="1"/>
  <c r="AC376" i="1"/>
  <c r="AP376" i="1" s="1"/>
  <c r="AD376" i="1"/>
  <c r="AQ376" i="1" s="1"/>
  <c r="AA377" i="1"/>
  <c r="AN377" i="1" s="1"/>
  <c r="AB377" i="1"/>
  <c r="AC377" i="1"/>
  <c r="AP377" i="1" s="1"/>
  <c r="AD377" i="1"/>
  <c r="AQ377" i="1" s="1"/>
  <c r="AA378" i="1"/>
  <c r="AN378" i="1" s="1"/>
  <c r="AB378" i="1"/>
  <c r="AO378" i="1" s="1"/>
  <c r="AC378" i="1"/>
  <c r="AP378" i="1" s="1"/>
  <c r="AD378" i="1"/>
  <c r="AQ378" i="1" s="1"/>
  <c r="AA379" i="1"/>
  <c r="AB379" i="1"/>
  <c r="AC379" i="1"/>
  <c r="AD379" i="1"/>
  <c r="AA380" i="1"/>
  <c r="AN380" i="1" s="1"/>
  <c r="AB380" i="1"/>
  <c r="AO380" i="1" s="1"/>
  <c r="AC380" i="1"/>
  <c r="AP380" i="1" s="1"/>
  <c r="AD380" i="1"/>
  <c r="AQ380" i="1" s="1"/>
  <c r="AA381" i="1"/>
  <c r="AB381" i="1"/>
  <c r="AO381" i="1" s="1"/>
  <c r="AC381" i="1"/>
  <c r="AP381" i="1" s="1"/>
  <c r="AD381" i="1"/>
  <c r="AQ381" i="1" s="1"/>
  <c r="AA382" i="1"/>
  <c r="AB382" i="1"/>
  <c r="AO382" i="1" s="1"/>
  <c r="AC382" i="1"/>
  <c r="AD382" i="1"/>
  <c r="AQ382" i="1" s="1"/>
  <c r="AA383" i="1"/>
  <c r="AB383" i="1"/>
  <c r="AO383" i="1" s="1"/>
  <c r="AC383" i="1"/>
  <c r="AP383" i="1" s="1"/>
  <c r="AD383" i="1"/>
  <c r="AQ383" i="1" s="1"/>
  <c r="AA384" i="1"/>
  <c r="AB384" i="1"/>
  <c r="AO384" i="1" s="1"/>
  <c r="AC384" i="1"/>
  <c r="AP384" i="1" s="1"/>
  <c r="AD384" i="1"/>
  <c r="AQ384" i="1" s="1"/>
  <c r="AA385" i="1"/>
  <c r="AN385" i="1" s="1"/>
  <c r="AB385" i="1"/>
  <c r="AC385" i="1"/>
  <c r="AP385" i="1" s="1"/>
  <c r="AD385" i="1"/>
  <c r="AQ385" i="1" s="1"/>
  <c r="AA386" i="1"/>
  <c r="AN386" i="1" s="1"/>
  <c r="AB386" i="1"/>
  <c r="AO386" i="1" s="1"/>
  <c r="AC386" i="1"/>
  <c r="AP386" i="1" s="1"/>
  <c r="AD386" i="1"/>
  <c r="AQ386" i="1" s="1"/>
  <c r="AA387" i="1"/>
  <c r="AB387" i="1"/>
  <c r="AC387" i="1"/>
  <c r="AD387" i="1"/>
  <c r="AA388" i="1"/>
  <c r="AN388" i="1" s="1"/>
  <c r="AB388" i="1"/>
  <c r="AO388" i="1" s="1"/>
  <c r="AC388" i="1"/>
  <c r="AP388" i="1" s="1"/>
  <c r="AD388" i="1"/>
  <c r="AQ388" i="1" s="1"/>
  <c r="AA389" i="1"/>
  <c r="AB389" i="1"/>
  <c r="AO389" i="1" s="1"/>
  <c r="AC389" i="1"/>
  <c r="AP389" i="1" s="1"/>
  <c r="AD389" i="1"/>
  <c r="AQ389" i="1" s="1"/>
  <c r="AA390" i="1"/>
  <c r="AB390" i="1"/>
  <c r="AO390" i="1" s="1"/>
  <c r="AC390" i="1"/>
  <c r="AD390" i="1"/>
  <c r="AQ390" i="1" s="1"/>
  <c r="AA391" i="1"/>
  <c r="AB391" i="1"/>
  <c r="AO391" i="1" s="1"/>
  <c r="AC391" i="1"/>
  <c r="AP391" i="1" s="1"/>
  <c r="AD391" i="1"/>
  <c r="AQ391" i="1" s="1"/>
  <c r="AA392" i="1"/>
  <c r="AB392" i="1"/>
  <c r="AO392" i="1" s="1"/>
  <c r="AC392" i="1"/>
  <c r="AP392" i="1" s="1"/>
  <c r="AD392" i="1"/>
  <c r="AQ392" i="1" s="1"/>
  <c r="AA393" i="1"/>
  <c r="AN393" i="1" s="1"/>
  <c r="AB393" i="1"/>
  <c r="AC393" i="1"/>
  <c r="AP393" i="1" s="1"/>
  <c r="AD393" i="1"/>
  <c r="AQ393" i="1" s="1"/>
  <c r="AA394" i="1"/>
  <c r="AN394" i="1" s="1"/>
  <c r="AB394" i="1"/>
  <c r="AO394" i="1" s="1"/>
  <c r="AC394" i="1"/>
  <c r="AP394" i="1" s="1"/>
  <c r="AD394" i="1"/>
  <c r="AQ394" i="1" s="1"/>
  <c r="AA395" i="1"/>
  <c r="AB395" i="1"/>
  <c r="AC395" i="1"/>
  <c r="AD395" i="1"/>
  <c r="AA396" i="1"/>
  <c r="AN396" i="1" s="1"/>
  <c r="AB396" i="1"/>
  <c r="AO396" i="1" s="1"/>
  <c r="AC396" i="1"/>
  <c r="AP396" i="1" s="1"/>
  <c r="AD396" i="1"/>
  <c r="AQ396" i="1" s="1"/>
  <c r="AA397" i="1"/>
  <c r="AB397" i="1"/>
  <c r="AO397" i="1" s="1"/>
  <c r="AC397" i="1"/>
  <c r="AP397" i="1" s="1"/>
  <c r="AD397" i="1"/>
  <c r="AQ397" i="1" s="1"/>
  <c r="AA398" i="1"/>
  <c r="AB398" i="1"/>
  <c r="AO398" i="1" s="1"/>
  <c r="AC398" i="1"/>
  <c r="AD398" i="1"/>
  <c r="AQ398" i="1" s="1"/>
  <c r="AA399" i="1"/>
  <c r="AB399" i="1"/>
  <c r="AO399" i="1" s="1"/>
  <c r="AC399" i="1"/>
  <c r="AP399" i="1" s="1"/>
  <c r="AD399" i="1"/>
  <c r="AQ399" i="1" s="1"/>
  <c r="AA400" i="1"/>
  <c r="AB400" i="1"/>
  <c r="AO400" i="1" s="1"/>
  <c r="AC400" i="1"/>
  <c r="AP400" i="1" s="1"/>
  <c r="AD400" i="1"/>
  <c r="AQ400" i="1" s="1"/>
  <c r="AA401" i="1"/>
  <c r="AN401" i="1" s="1"/>
  <c r="AB401" i="1"/>
  <c r="AC401" i="1"/>
  <c r="AP401" i="1" s="1"/>
  <c r="AD401" i="1"/>
  <c r="AQ401" i="1" s="1"/>
  <c r="AA402" i="1"/>
  <c r="AN402" i="1" s="1"/>
  <c r="AB402" i="1"/>
  <c r="AO402" i="1" s="1"/>
  <c r="AC402" i="1"/>
  <c r="AP402" i="1" s="1"/>
  <c r="AD402" i="1"/>
  <c r="AQ402" i="1" s="1"/>
  <c r="AA403" i="1"/>
  <c r="AB403" i="1"/>
  <c r="AC403" i="1"/>
  <c r="AD403" i="1"/>
  <c r="AA404" i="1"/>
  <c r="AN404" i="1" s="1"/>
  <c r="AB404" i="1"/>
  <c r="AO404" i="1" s="1"/>
  <c r="AC404" i="1"/>
  <c r="AP404" i="1" s="1"/>
  <c r="AD404" i="1"/>
  <c r="AQ404" i="1" s="1"/>
  <c r="AA405" i="1"/>
  <c r="AB405" i="1"/>
  <c r="AO405" i="1" s="1"/>
  <c r="AC405" i="1"/>
  <c r="AP405" i="1" s="1"/>
  <c r="AD405" i="1"/>
  <c r="AQ405" i="1" s="1"/>
  <c r="AA406" i="1"/>
  <c r="AB406" i="1"/>
  <c r="AO406" i="1" s="1"/>
  <c r="AC406" i="1"/>
  <c r="AD406" i="1"/>
  <c r="AQ406" i="1" s="1"/>
  <c r="AA407" i="1"/>
  <c r="AB407" i="1"/>
  <c r="AO407" i="1" s="1"/>
  <c r="AC407" i="1"/>
  <c r="AP407" i="1" s="1"/>
  <c r="AD407" i="1"/>
  <c r="AQ407" i="1" s="1"/>
  <c r="AA408" i="1"/>
  <c r="AB408" i="1"/>
  <c r="AO408" i="1" s="1"/>
  <c r="AC408" i="1"/>
  <c r="AP408" i="1" s="1"/>
  <c r="AD408" i="1"/>
  <c r="AQ408" i="1" s="1"/>
  <c r="AA409" i="1"/>
  <c r="AN409" i="1" s="1"/>
  <c r="AB409" i="1"/>
  <c r="AC409" i="1"/>
  <c r="AP409" i="1" s="1"/>
  <c r="AD409" i="1"/>
  <c r="AQ409" i="1" s="1"/>
  <c r="AA410" i="1"/>
  <c r="AN410" i="1" s="1"/>
  <c r="AB410" i="1"/>
  <c r="AO410" i="1" s="1"/>
  <c r="AC410" i="1"/>
  <c r="AP410" i="1" s="1"/>
  <c r="AD410" i="1"/>
  <c r="AQ410" i="1" s="1"/>
  <c r="AA411" i="1"/>
  <c r="AB411" i="1"/>
  <c r="AC411" i="1"/>
  <c r="AD411" i="1"/>
  <c r="AA412" i="1"/>
  <c r="AN412" i="1" s="1"/>
  <c r="AB412" i="1"/>
  <c r="AO412" i="1" s="1"/>
  <c r="AC412" i="1"/>
  <c r="AP412" i="1" s="1"/>
  <c r="AD412" i="1"/>
  <c r="AQ412" i="1" s="1"/>
  <c r="AA413" i="1"/>
  <c r="AB413" i="1"/>
  <c r="AO413" i="1" s="1"/>
  <c r="AC413" i="1"/>
  <c r="AP413" i="1" s="1"/>
  <c r="AD413" i="1"/>
  <c r="AQ413" i="1" s="1"/>
  <c r="AA414" i="1"/>
  <c r="AB414" i="1"/>
  <c r="AO414" i="1" s="1"/>
  <c r="AC414" i="1"/>
  <c r="AD414" i="1"/>
  <c r="AQ414" i="1" s="1"/>
  <c r="AA415" i="1"/>
  <c r="AB415" i="1"/>
  <c r="AO415" i="1" s="1"/>
  <c r="AC415" i="1"/>
  <c r="AP415" i="1" s="1"/>
  <c r="AD415" i="1"/>
  <c r="AQ415" i="1" s="1"/>
  <c r="AA416" i="1"/>
  <c r="AB416" i="1"/>
  <c r="AO416" i="1" s="1"/>
  <c r="AC416" i="1"/>
  <c r="AP416" i="1" s="1"/>
  <c r="AD416" i="1"/>
  <c r="AQ416" i="1" s="1"/>
  <c r="AA417" i="1"/>
  <c r="AN417" i="1" s="1"/>
  <c r="AB417" i="1"/>
  <c r="AC417" i="1"/>
  <c r="AP417" i="1" s="1"/>
  <c r="AD417" i="1"/>
  <c r="AQ417" i="1" s="1"/>
  <c r="AA418" i="1"/>
  <c r="AN418" i="1" s="1"/>
  <c r="AB418" i="1"/>
  <c r="AO418" i="1" s="1"/>
  <c r="AC418" i="1"/>
  <c r="AP418" i="1" s="1"/>
  <c r="AD418" i="1"/>
  <c r="AQ418" i="1" s="1"/>
  <c r="AA419" i="1"/>
  <c r="AB419" i="1"/>
  <c r="AC419" i="1"/>
  <c r="AD419" i="1"/>
  <c r="AA420" i="1"/>
  <c r="AN420" i="1" s="1"/>
  <c r="AB420" i="1"/>
  <c r="AO420" i="1" s="1"/>
  <c r="AC420" i="1"/>
  <c r="AP420" i="1" s="1"/>
  <c r="AD420" i="1"/>
  <c r="AQ420" i="1" s="1"/>
  <c r="AA421" i="1"/>
  <c r="AB421" i="1"/>
  <c r="AO421" i="1" s="1"/>
  <c r="AC421" i="1"/>
  <c r="AP421" i="1" s="1"/>
  <c r="AD421" i="1"/>
  <c r="AQ421" i="1" s="1"/>
  <c r="AA422" i="1"/>
  <c r="AB422" i="1"/>
  <c r="AO422" i="1" s="1"/>
  <c r="AC422" i="1"/>
  <c r="AD422" i="1"/>
  <c r="AQ422" i="1" s="1"/>
  <c r="AA423" i="1"/>
  <c r="AB423" i="1"/>
  <c r="AO423" i="1" s="1"/>
  <c r="AC423" i="1"/>
  <c r="AP423" i="1" s="1"/>
  <c r="AD423" i="1"/>
  <c r="AQ423" i="1" s="1"/>
  <c r="AA424" i="1"/>
  <c r="AB424" i="1"/>
  <c r="AO424" i="1" s="1"/>
  <c r="AC424" i="1"/>
  <c r="AP424" i="1" s="1"/>
  <c r="AD424" i="1"/>
  <c r="AQ424" i="1" s="1"/>
  <c r="AA425" i="1"/>
  <c r="AN425" i="1" s="1"/>
  <c r="AB425" i="1"/>
  <c r="AC425" i="1"/>
  <c r="AP425" i="1" s="1"/>
  <c r="AD425" i="1"/>
  <c r="AQ425" i="1" s="1"/>
  <c r="AA426" i="1"/>
  <c r="AN426" i="1" s="1"/>
  <c r="AB426" i="1"/>
  <c r="AO426" i="1" s="1"/>
  <c r="AC426" i="1"/>
  <c r="AP426" i="1" s="1"/>
  <c r="AD426" i="1"/>
  <c r="AQ426" i="1" s="1"/>
  <c r="AA427" i="1"/>
  <c r="AB427" i="1"/>
  <c r="AC427" i="1"/>
  <c r="AD427" i="1"/>
  <c r="AA428" i="1"/>
  <c r="AN428" i="1" s="1"/>
  <c r="AB428" i="1"/>
  <c r="AO428" i="1" s="1"/>
  <c r="AC428" i="1"/>
  <c r="AP428" i="1" s="1"/>
  <c r="AD428" i="1"/>
  <c r="AQ428" i="1" s="1"/>
  <c r="AA429" i="1"/>
  <c r="AB429" i="1"/>
  <c r="AO429" i="1" s="1"/>
  <c r="AC429" i="1"/>
  <c r="AP429" i="1" s="1"/>
  <c r="AD429" i="1"/>
  <c r="AQ429" i="1" s="1"/>
  <c r="AA430" i="1"/>
  <c r="AB430" i="1"/>
  <c r="AO430" i="1" s="1"/>
  <c r="AC430" i="1"/>
  <c r="AD430" i="1"/>
  <c r="AQ430" i="1" s="1"/>
  <c r="AA431" i="1"/>
  <c r="AB431" i="1"/>
  <c r="AO431" i="1" s="1"/>
  <c r="AC431" i="1"/>
  <c r="AP431" i="1" s="1"/>
  <c r="AD431" i="1"/>
  <c r="AQ431" i="1" s="1"/>
  <c r="AA432" i="1"/>
  <c r="AB432" i="1"/>
  <c r="AO432" i="1" s="1"/>
  <c r="AC432" i="1"/>
  <c r="AP432" i="1" s="1"/>
  <c r="AD432" i="1"/>
  <c r="AQ432" i="1" s="1"/>
  <c r="AA433" i="1"/>
  <c r="AN433" i="1" s="1"/>
  <c r="AB433" i="1"/>
  <c r="AC433" i="1"/>
  <c r="AP433" i="1" s="1"/>
  <c r="AD433" i="1"/>
  <c r="AQ433" i="1" s="1"/>
  <c r="AA434" i="1"/>
  <c r="AN434" i="1" s="1"/>
  <c r="AB434" i="1"/>
  <c r="AO434" i="1" s="1"/>
  <c r="AC434" i="1"/>
  <c r="AP434" i="1" s="1"/>
  <c r="AD434" i="1"/>
  <c r="AQ434" i="1" s="1"/>
  <c r="AA435" i="1"/>
  <c r="AB435" i="1"/>
  <c r="AC435" i="1"/>
  <c r="AD435" i="1"/>
  <c r="AA436" i="1"/>
  <c r="AN436" i="1" s="1"/>
  <c r="AB436" i="1"/>
  <c r="AO436" i="1" s="1"/>
  <c r="AC436" i="1"/>
  <c r="AP436" i="1" s="1"/>
  <c r="AD436" i="1"/>
  <c r="AQ436" i="1" s="1"/>
  <c r="AA437" i="1"/>
  <c r="AB437" i="1"/>
  <c r="AO437" i="1" s="1"/>
  <c r="AC437" i="1"/>
  <c r="AP437" i="1" s="1"/>
  <c r="AD437" i="1"/>
  <c r="AQ437" i="1" s="1"/>
  <c r="AA438" i="1"/>
  <c r="AB438" i="1"/>
  <c r="AO438" i="1" s="1"/>
  <c r="AC438" i="1"/>
  <c r="AD438" i="1"/>
  <c r="AQ438" i="1" s="1"/>
  <c r="AA439" i="1"/>
  <c r="AB439" i="1"/>
  <c r="AO439" i="1" s="1"/>
  <c r="AC439" i="1"/>
  <c r="AP439" i="1" s="1"/>
  <c r="AD439" i="1"/>
  <c r="AQ439" i="1" s="1"/>
  <c r="AA440" i="1"/>
  <c r="AB440" i="1"/>
  <c r="AO440" i="1" s="1"/>
  <c r="AC440" i="1"/>
  <c r="AP440" i="1" s="1"/>
  <c r="AD440" i="1"/>
  <c r="AQ440" i="1" s="1"/>
  <c r="AA441" i="1"/>
  <c r="AN441" i="1" s="1"/>
  <c r="AB441" i="1"/>
  <c r="AC441" i="1"/>
  <c r="AP441" i="1" s="1"/>
  <c r="AD441" i="1"/>
  <c r="AQ441" i="1" s="1"/>
  <c r="AA442" i="1"/>
  <c r="AN442" i="1" s="1"/>
  <c r="AB442" i="1"/>
  <c r="AO442" i="1" s="1"/>
  <c r="AC442" i="1"/>
  <c r="AP442" i="1" s="1"/>
  <c r="AD442" i="1"/>
  <c r="AQ442" i="1" s="1"/>
  <c r="AA443" i="1"/>
  <c r="AB443" i="1"/>
  <c r="AC443" i="1"/>
  <c r="AD443" i="1"/>
  <c r="AA444" i="1"/>
  <c r="AN444" i="1" s="1"/>
  <c r="AB444" i="1"/>
  <c r="AO444" i="1" s="1"/>
  <c r="AC444" i="1"/>
  <c r="AP444" i="1" s="1"/>
  <c r="AD444" i="1"/>
  <c r="AQ444" i="1" s="1"/>
  <c r="AA445" i="1"/>
  <c r="AB445" i="1"/>
  <c r="AO445" i="1" s="1"/>
  <c r="AC445" i="1"/>
  <c r="AP445" i="1" s="1"/>
  <c r="AD445" i="1"/>
  <c r="AQ445" i="1" s="1"/>
  <c r="AA446" i="1"/>
  <c r="AB446" i="1"/>
  <c r="AO446" i="1" s="1"/>
  <c r="AC446" i="1"/>
  <c r="AD446" i="1"/>
  <c r="AQ446" i="1" s="1"/>
  <c r="AA447" i="1"/>
  <c r="AB447" i="1"/>
  <c r="AO447" i="1" s="1"/>
  <c r="AC447" i="1"/>
  <c r="AP447" i="1" s="1"/>
  <c r="AD447" i="1"/>
  <c r="AQ447" i="1" s="1"/>
  <c r="AA448" i="1"/>
  <c r="AB448" i="1"/>
  <c r="AO448" i="1" s="1"/>
  <c r="AC448" i="1"/>
  <c r="AP448" i="1" s="1"/>
  <c r="AD448" i="1"/>
  <c r="AQ448" i="1" s="1"/>
  <c r="AA449" i="1"/>
  <c r="AN449" i="1" s="1"/>
  <c r="AB449" i="1"/>
  <c r="AC449" i="1"/>
  <c r="AP449" i="1" s="1"/>
  <c r="AD449" i="1"/>
  <c r="AQ449" i="1" s="1"/>
  <c r="AA450" i="1"/>
  <c r="AN450" i="1" s="1"/>
  <c r="AB450" i="1"/>
  <c r="AO450" i="1" s="1"/>
  <c r="AC450" i="1"/>
  <c r="AP450" i="1" s="1"/>
  <c r="AD450" i="1"/>
  <c r="AQ450" i="1" s="1"/>
  <c r="AA451" i="1"/>
  <c r="AB451" i="1"/>
  <c r="AC451" i="1"/>
  <c r="AD451" i="1"/>
  <c r="AA452" i="1"/>
  <c r="AN452" i="1" s="1"/>
  <c r="AB452" i="1"/>
  <c r="AO452" i="1" s="1"/>
  <c r="AC452" i="1"/>
  <c r="AP452" i="1" s="1"/>
  <c r="AD452" i="1"/>
  <c r="AQ452" i="1" s="1"/>
  <c r="AA453" i="1"/>
  <c r="AB453" i="1"/>
  <c r="AO453" i="1" s="1"/>
  <c r="AC453" i="1"/>
  <c r="AP453" i="1" s="1"/>
  <c r="AD453" i="1"/>
  <c r="AQ453" i="1" s="1"/>
  <c r="AA454" i="1"/>
  <c r="AB454" i="1"/>
  <c r="AO454" i="1" s="1"/>
  <c r="AC454" i="1"/>
  <c r="AD454" i="1"/>
  <c r="AQ454" i="1" s="1"/>
  <c r="AA455" i="1"/>
  <c r="AB455" i="1"/>
  <c r="AO455" i="1" s="1"/>
  <c r="AC455" i="1"/>
  <c r="AP455" i="1" s="1"/>
  <c r="AD455" i="1"/>
  <c r="AQ455" i="1" s="1"/>
  <c r="AA456" i="1"/>
  <c r="AB456" i="1"/>
  <c r="AO456" i="1" s="1"/>
  <c r="AC456" i="1"/>
  <c r="AP456" i="1" s="1"/>
  <c r="AD456" i="1"/>
  <c r="AQ456" i="1" s="1"/>
  <c r="AA457" i="1"/>
  <c r="AN457" i="1" s="1"/>
  <c r="AB457" i="1"/>
  <c r="AC457" i="1"/>
  <c r="AP457" i="1" s="1"/>
  <c r="AD457" i="1"/>
  <c r="AQ457" i="1" s="1"/>
  <c r="AA458" i="1"/>
  <c r="AN458" i="1" s="1"/>
  <c r="AB458" i="1"/>
  <c r="AO458" i="1" s="1"/>
  <c r="AC458" i="1"/>
  <c r="AP458" i="1" s="1"/>
  <c r="AD458" i="1"/>
  <c r="AQ458" i="1" s="1"/>
  <c r="AA459" i="1"/>
  <c r="AB459" i="1"/>
  <c r="AC459" i="1"/>
  <c r="AD459" i="1"/>
  <c r="AA460" i="1"/>
  <c r="AN460" i="1" s="1"/>
  <c r="AB460" i="1"/>
  <c r="AO460" i="1" s="1"/>
  <c r="AC460" i="1"/>
  <c r="AP460" i="1" s="1"/>
  <c r="AD460" i="1"/>
  <c r="AQ460" i="1" s="1"/>
  <c r="AA461" i="1"/>
  <c r="AB461" i="1"/>
  <c r="AO461" i="1" s="1"/>
  <c r="AC461" i="1"/>
  <c r="AP461" i="1" s="1"/>
  <c r="AD461" i="1"/>
  <c r="AQ461" i="1" s="1"/>
  <c r="AA462" i="1"/>
  <c r="AB462" i="1"/>
  <c r="AO462" i="1" s="1"/>
  <c r="AC462" i="1"/>
  <c r="AD462" i="1"/>
  <c r="AQ462" i="1" s="1"/>
  <c r="AA463" i="1"/>
  <c r="AB463" i="1"/>
  <c r="AO463" i="1" s="1"/>
  <c r="AC463" i="1"/>
  <c r="AP463" i="1" s="1"/>
  <c r="AD463" i="1"/>
  <c r="AQ463" i="1" s="1"/>
  <c r="AA464" i="1"/>
  <c r="AB464" i="1"/>
  <c r="AO464" i="1" s="1"/>
  <c r="AC464" i="1"/>
  <c r="AP464" i="1" s="1"/>
  <c r="AD464" i="1"/>
  <c r="AQ464" i="1" s="1"/>
  <c r="AA465" i="1"/>
  <c r="AN465" i="1" s="1"/>
  <c r="AB465" i="1"/>
  <c r="AC465" i="1"/>
  <c r="AP465" i="1" s="1"/>
  <c r="AD465" i="1"/>
  <c r="AQ465" i="1" s="1"/>
  <c r="AA466" i="1"/>
  <c r="AN466" i="1" s="1"/>
  <c r="AB466" i="1"/>
  <c r="AO466" i="1" s="1"/>
  <c r="AC466" i="1"/>
  <c r="AP466" i="1" s="1"/>
  <c r="AD466" i="1"/>
  <c r="AQ466" i="1" s="1"/>
  <c r="AA467" i="1"/>
  <c r="AB467" i="1"/>
  <c r="AC467" i="1"/>
  <c r="AD467" i="1"/>
  <c r="AA468" i="1"/>
  <c r="AN468" i="1" s="1"/>
  <c r="AB468" i="1"/>
  <c r="AO468" i="1" s="1"/>
  <c r="AC468" i="1"/>
  <c r="AP468" i="1" s="1"/>
  <c r="AD468" i="1"/>
  <c r="AQ468" i="1" s="1"/>
  <c r="AA469" i="1"/>
  <c r="AB469" i="1"/>
  <c r="AO469" i="1" s="1"/>
  <c r="AC469" i="1"/>
  <c r="AP469" i="1" s="1"/>
  <c r="AD469" i="1"/>
  <c r="AQ469" i="1" s="1"/>
  <c r="AA470" i="1"/>
  <c r="AB470" i="1"/>
  <c r="AO470" i="1" s="1"/>
  <c r="AC470" i="1"/>
  <c r="AD470" i="1"/>
  <c r="AQ470" i="1" s="1"/>
  <c r="AA471" i="1"/>
  <c r="AB471" i="1"/>
  <c r="AO471" i="1" s="1"/>
  <c r="AC471" i="1"/>
  <c r="AP471" i="1" s="1"/>
  <c r="AD471" i="1"/>
  <c r="AQ471" i="1" s="1"/>
  <c r="AA472" i="1"/>
  <c r="AB472" i="1"/>
  <c r="AO472" i="1" s="1"/>
  <c r="AC472" i="1"/>
  <c r="AP472" i="1" s="1"/>
  <c r="AD472" i="1"/>
  <c r="AQ472" i="1" s="1"/>
  <c r="AA473" i="1"/>
  <c r="AN473" i="1" s="1"/>
  <c r="AB473" i="1"/>
  <c r="AC473" i="1"/>
  <c r="AP473" i="1" s="1"/>
  <c r="AD473" i="1"/>
  <c r="AQ473" i="1" s="1"/>
  <c r="AA474" i="1"/>
  <c r="AN474" i="1" s="1"/>
  <c r="AB474" i="1"/>
  <c r="AO474" i="1" s="1"/>
  <c r="AC474" i="1"/>
  <c r="AP474" i="1" s="1"/>
  <c r="AD474" i="1"/>
  <c r="AQ474" i="1" s="1"/>
  <c r="AA475" i="1"/>
  <c r="AB475" i="1"/>
  <c r="AC475" i="1"/>
  <c r="AD475" i="1"/>
  <c r="AA476" i="1"/>
  <c r="AN476" i="1" s="1"/>
  <c r="AB476" i="1"/>
  <c r="AO476" i="1" s="1"/>
  <c r="AC476" i="1"/>
  <c r="AP476" i="1" s="1"/>
  <c r="AD476" i="1"/>
  <c r="AQ476" i="1" s="1"/>
  <c r="AA477" i="1"/>
  <c r="AB477" i="1"/>
  <c r="AO477" i="1" s="1"/>
  <c r="AC477" i="1"/>
  <c r="AP477" i="1" s="1"/>
  <c r="AD477" i="1"/>
  <c r="AQ477" i="1" s="1"/>
  <c r="AA478" i="1"/>
  <c r="AB478" i="1"/>
  <c r="AO478" i="1" s="1"/>
  <c r="AC478" i="1"/>
  <c r="AD478" i="1"/>
  <c r="AQ478" i="1" s="1"/>
  <c r="AA479" i="1"/>
  <c r="AB479" i="1"/>
  <c r="AO479" i="1" s="1"/>
  <c r="AC479" i="1"/>
  <c r="AP479" i="1" s="1"/>
  <c r="AD479" i="1"/>
  <c r="AQ479" i="1" s="1"/>
  <c r="AA480" i="1"/>
  <c r="AB480" i="1"/>
  <c r="AO480" i="1" s="1"/>
  <c r="AC480" i="1"/>
  <c r="AP480" i="1" s="1"/>
  <c r="AD480" i="1"/>
  <c r="AQ480" i="1" s="1"/>
  <c r="AA481" i="1"/>
  <c r="AN481" i="1" s="1"/>
  <c r="AB481" i="1"/>
  <c r="AC481" i="1"/>
  <c r="AP481" i="1" s="1"/>
  <c r="AD481" i="1"/>
  <c r="AQ481" i="1" s="1"/>
  <c r="AA482" i="1"/>
  <c r="AN482" i="1" s="1"/>
  <c r="AB482" i="1"/>
  <c r="AO482" i="1" s="1"/>
  <c r="AC482" i="1"/>
  <c r="AP482" i="1" s="1"/>
  <c r="AD482" i="1"/>
  <c r="AQ482" i="1" s="1"/>
  <c r="AA483" i="1"/>
  <c r="AB483" i="1"/>
  <c r="AC483" i="1"/>
  <c r="AD483" i="1"/>
  <c r="AA484" i="1"/>
  <c r="AN484" i="1" s="1"/>
  <c r="AB484" i="1"/>
  <c r="AO484" i="1" s="1"/>
  <c r="AC484" i="1"/>
  <c r="AP484" i="1" s="1"/>
  <c r="AD484" i="1"/>
  <c r="AQ484" i="1" s="1"/>
  <c r="AA485" i="1"/>
  <c r="AB485" i="1"/>
  <c r="AO485" i="1" s="1"/>
  <c r="AC485" i="1"/>
  <c r="AP485" i="1" s="1"/>
  <c r="AD485" i="1"/>
  <c r="AQ485" i="1" s="1"/>
  <c r="AA486" i="1"/>
  <c r="AB486" i="1"/>
  <c r="AO486" i="1" s="1"/>
  <c r="AC486" i="1"/>
  <c r="AD486" i="1"/>
  <c r="AQ486" i="1" s="1"/>
  <c r="AA487" i="1"/>
  <c r="AB487" i="1"/>
  <c r="AO487" i="1" s="1"/>
  <c r="AC487" i="1"/>
  <c r="AP487" i="1" s="1"/>
  <c r="AD487" i="1"/>
  <c r="AQ487" i="1" s="1"/>
  <c r="AA488" i="1"/>
  <c r="AB488" i="1"/>
  <c r="AO488" i="1" s="1"/>
  <c r="AC488" i="1"/>
  <c r="AP488" i="1" s="1"/>
  <c r="AD488" i="1"/>
  <c r="AQ488" i="1" s="1"/>
  <c r="AA489" i="1"/>
  <c r="AN489" i="1" s="1"/>
  <c r="AB489" i="1"/>
  <c r="AC489" i="1"/>
  <c r="AP489" i="1" s="1"/>
  <c r="AD489" i="1"/>
  <c r="AQ489" i="1" s="1"/>
  <c r="AA490" i="1"/>
  <c r="AN490" i="1" s="1"/>
  <c r="AB490" i="1"/>
  <c r="AO490" i="1" s="1"/>
  <c r="AC490" i="1"/>
  <c r="AP490" i="1" s="1"/>
  <c r="AD490" i="1"/>
  <c r="AQ490" i="1" s="1"/>
  <c r="AA491" i="1"/>
  <c r="AB491" i="1"/>
  <c r="AC491" i="1"/>
  <c r="AD491" i="1"/>
  <c r="AA492" i="1"/>
  <c r="AN492" i="1" s="1"/>
  <c r="AB492" i="1"/>
  <c r="AO492" i="1" s="1"/>
  <c r="AC492" i="1"/>
  <c r="AP492" i="1" s="1"/>
  <c r="AD492" i="1"/>
  <c r="AQ492" i="1" s="1"/>
  <c r="AA493" i="1"/>
  <c r="AB493" i="1"/>
  <c r="AO493" i="1" s="1"/>
  <c r="AC493" i="1"/>
  <c r="AP493" i="1" s="1"/>
  <c r="AD493" i="1"/>
  <c r="AA494" i="1"/>
  <c r="AB494" i="1"/>
  <c r="AO494" i="1" s="1"/>
  <c r="AC494" i="1"/>
  <c r="AD494" i="1"/>
  <c r="AQ494" i="1" s="1"/>
  <c r="AA495" i="1"/>
  <c r="AB495" i="1"/>
  <c r="AO495" i="1" s="1"/>
  <c r="AC495" i="1"/>
  <c r="AP495" i="1" s="1"/>
  <c r="AD495" i="1"/>
  <c r="AQ495" i="1" s="1"/>
  <c r="AA496" i="1"/>
  <c r="AB496" i="1"/>
  <c r="AO496" i="1" s="1"/>
  <c r="AC496" i="1"/>
  <c r="AP496" i="1" s="1"/>
  <c r="AD496" i="1"/>
  <c r="AQ496" i="1" s="1"/>
  <c r="AA497" i="1"/>
  <c r="AN497" i="1" s="1"/>
  <c r="AB497" i="1"/>
  <c r="AC497" i="1"/>
  <c r="AP497" i="1" s="1"/>
  <c r="AD497" i="1"/>
  <c r="AQ497" i="1" s="1"/>
  <c r="AA498" i="1"/>
  <c r="AN498" i="1" s="1"/>
  <c r="AB498" i="1"/>
  <c r="AO498" i="1" s="1"/>
  <c r="AC498" i="1"/>
  <c r="AP498" i="1" s="1"/>
  <c r="AD498" i="1"/>
  <c r="AQ498" i="1" s="1"/>
  <c r="AA499" i="1"/>
  <c r="AB499" i="1"/>
  <c r="AC499" i="1"/>
  <c r="AD499" i="1"/>
  <c r="AA500" i="1"/>
  <c r="AN500" i="1" s="1"/>
  <c r="AB500" i="1"/>
  <c r="AO500" i="1" s="1"/>
  <c r="AC500" i="1"/>
  <c r="AP500" i="1" s="1"/>
  <c r="AD500" i="1"/>
  <c r="AQ500" i="1" s="1"/>
  <c r="AA501" i="1"/>
  <c r="AB501" i="1"/>
  <c r="AO501" i="1" s="1"/>
  <c r="AC501" i="1"/>
  <c r="AP501" i="1" s="1"/>
  <c r="AD501" i="1"/>
  <c r="AQ501" i="1" s="1"/>
  <c r="AA502" i="1"/>
  <c r="AB502" i="1"/>
  <c r="AO502" i="1" s="1"/>
  <c r="AC502" i="1"/>
  <c r="AD502" i="1"/>
  <c r="AQ502" i="1" s="1"/>
  <c r="AA503" i="1"/>
  <c r="AB503" i="1"/>
  <c r="AO503" i="1" s="1"/>
  <c r="AC503" i="1"/>
  <c r="AP503" i="1" s="1"/>
  <c r="AD503" i="1"/>
  <c r="AQ503" i="1" s="1"/>
  <c r="AA504" i="1"/>
  <c r="AB504" i="1"/>
  <c r="AO504" i="1" s="1"/>
  <c r="AC504" i="1"/>
  <c r="AP504" i="1" s="1"/>
  <c r="AD504" i="1"/>
  <c r="AQ504" i="1" s="1"/>
  <c r="AA505" i="1"/>
  <c r="AN505" i="1" s="1"/>
  <c r="AB505" i="1"/>
  <c r="AC505" i="1"/>
  <c r="AP505" i="1" s="1"/>
  <c r="AD505" i="1"/>
  <c r="AQ505" i="1" s="1"/>
  <c r="AA506" i="1"/>
  <c r="AN506" i="1" s="1"/>
  <c r="AB506" i="1"/>
  <c r="AO506" i="1" s="1"/>
  <c r="AC506" i="1"/>
  <c r="AP506" i="1" s="1"/>
  <c r="AD506" i="1"/>
  <c r="AQ506" i="1" s="1"/>
  <c r="AA507" i="1"/>
  <c r="AB507" i="1"/>
  <c r="AC507" i="1"/>
  <c r="AD507" i="1"/>
  <c r="AA508" i="1"/>
  <c r="AN508" i="1" s="1"/>
  <c r="AB508" i="1"/>
  <c r="AO508" i="1" s="1"/>
  <c r="AC508" i="1"/>
  <c r="AP508" i="1" s="1"/>
  <c r="AD508" i="1"/>
  <c r="AQ508" i="1" s="1"/>
  <c r="AA509" i="1"/>
  <c r="AB509" i="1"/>
  <c r="AC509" i="1"/>
  <c r="AP509" i="1" s="1"/>
  <c r="AD509" i="1"/>
  <c r="AQ509" i="1" s="1"/>
  <c r="AA510" i="1"/>
  <c r="AB510" i="1"/>
  <c r="AO510" i="1" s="1"/>
  <c r="AC510" i="1"/>
  <c r="AD510" i="1"/>
  <c r="AQ510" i="1" s="1"/>
  <c r="AA511" i="1"/>
  <c r="AB511" i="1"/>
  <c r="AO511" i="1" s="1"/>
  <c r="AC511" i="1"/>
  <c r="AP511" i="1" s="1"/>
  <c r="AD511" i="1"/>
  <c r="AQ511" i="1" s="1"/>
  <c r="AA512" i="1"/>
  <c r="AB512" i="1"/>
  <c r="AO512" i="1" s="1"/>
  <c r="AC512" i="1"/>
  <c r="AP512" i="1" s="1"/>
  <c r="AD512" i="1"/>
  <c r="AQ512" i="1" s="1"/>
  <c r="AA513" i="1"/>
  <c r="AN513" i="1" s="1"/>
  <c r="AB513" i="1"/>
  <c r="AC513" i="1"/>
  <c r="AP513" i="1" s="1"/>
  <c r="AD513" i="1"/>
  <c r="AQ513" i="1" s="1"/>
  <c r="AA514" i="1"/>
  <c r="AN514" i="1" s="1"/>
  <c r="AB514" i="1"/>
  <c r="AO514" i="1" s="1"/>
  <c r="AC514" i="1"/>
  <c r="AP514" i="1" s="1"/>
  <c r="AD514" i="1"/>
  <c r="AQ514" i="1" s="1"/>
  <c r="AA515" i="1"/>
  <c r="AB515" i="1"/>
  <c r="AC515" i="1"/>
  <c r="AD515" i="1"/>
  <c r="AA516" i="1"/>
  <c r="AN516" i="1" s="1"/>
  <c r="AB516" i="1"/>
  <c r="AO516" i="1" s="1"/>
  <c r="AC516" i="1"/>
  <c r="AP516" i="1" s="1"/>
  <c r="AD516" i="1"/>
  <c r="AQ516" i="1" s="1"/>
  <c r="AA517" i="1"/>
  <c r="AB517" i="1"/>
  <c r="AC517" i="1"/>
  <c r="AP517" i="1" s="1"/>
  <c r="AD517" i="1"/>
  <c r="AQ517" i="1" s="1"/>
  <c r="AA518" i="1"/>
  <c r="AB518" i="1"/>
  <c r="AO518" i="1" s="1"/>
  <c r="AC518" i="1"/>
  <c r="AD518" i="1"/>
  <c r="AQ518" i="1" s="1"/>
  <c r="AA519" i="1"/>
  <c r="AB519" i="1"/>
  <c r="AO519" i="1" s="1"/>
  <c r="AC519" i="1"/>
  <c r="AP519" i="1" s="1"/>
  <c r="AD519" i="1"/>
  <c r="AQ519" i="1" s="1"/>
  <c r="AA520" i="1"/>
  <c r="AB520" i="1"/>
  <c r="AO520" i="1" s="1"/>
  <c r="AC520" i="1"/>
  <c r="AP520" i="1" s="1"/>
  <c r="AD520" i="1"/>
  <c r="AQ520" i="1" s="1"/>
  <c r="AA521" i="1"/>
  <c r="AN521" i="1" s="1"/>
  <c r="AB521" i="1"/>
  <c r="AC521" i="1"/>
  <c r="AP521" i="1" s="1"/>
  <c r="AD521" i="1"/>
  <c r="AQ521" i="1" s="1"/>
  <c r="AA522" i="1"/>
  <c r="AN522" i="1" s="1"/>
  <c r="AB522" i="1"/>
  <c r="AO522" i="1" s="1"/>
  <c r="AC522" i="1"/>
  <c r="AP522" i="1" s="1"/>
  <c r="AD522" i="1"/>
  <c r="AQ522" i="1" s="1"/>
  <c r="AA523" i="1"/>
  <c r="AB523" i="1"/>
  <c r="AC523" i="1"/>
  <c r="AD523" i="1"/>
  <c r="AA524" i="1"/>
  <c r="AN524" i="1" s="1"/>
  <c r="AB524" i="1"/>
  <c r="AO524" i="1" s="1"/>
  <c r="AC524" i="1"/>
  <c r="AP524" i="1" s="1"/>
  <c r="AD524" i="1"/>
  <c r="AQ524" i="1" s="1"/>
  <c r="AA525" i="1"/>
  <c r="AB525" i="1"/>
  <c r="AC525" i="1"/>
  <c r="AP525" i="1" s="1"/>
  <c r="AD525" i="1"/>
  <c r="AQ525" i="1" s="1"/>
  <c r="AA526" i="1"/>
  <c r="AB526" i="1"/>
  <c r="AO526" i="1" s="1"/>
  <c r="AC526" i="1"/>
  <c r="AD526" i="1"/>
  <c r="AQ526" i="1" s="1"/>
  <c r="AA527" i="1"/>
  <c r="AB527" i="1"/>
  <c r="AO527" i="1" s="1"/>
  <c r="AC527" i="1"/>
  <c r="AP527" i="1" s="1"/>
  <c r="AD527" i="1"/>
  <c r="AQ527" i="1" s="1"/>
  <c r="AA528" i="1"/>
  <c r="AB528" i="1"/>
  <c r="AO528" i="1" s="1"/>
  <c r="AC528" i="1"/>
  <c r="AP528" i="1" s="1"/>
  <c r="AD528" i="1"/>
  <c r="AQ528" i="1" s="1"/>
  <c r="AA529" i="1"/>
  <c r="AN529" i="1" s="1"/>
  <c r="AB529" i="1"/>
  <c r="AC529" i="1"/>
  <c r="AP529" i="1" s="1"/>
  <c r="AD529" i="1"/>
  <c r="AQ529" i="1" s="1"/>
  <c r="AA530" i="1"/>
  <c r="AN530" i="1" s="1"/>
  <c r="AB530" i="1"/>
  <c r="AO530" i="1" s="1"/>
  <c r="AC530" i="1"/>
  <c r="AP530" i="1" s="1"/>
  <c r="AD530" i="1"/>
  <c r="AQ530" i="1" s="1"/>
  <c r="AA531" i="1"/>
  <c r="AB531" i="1"/>
  <c r="AC531" i="1"/>
  <c r="AD531" i="1"/>
  <c r="AA532" i="1"/>
  <c r="AN532" i="1" s="1"/>
  <c r="AB532" i="1"/>
  <c r="AO532" i="1" s="1"/>
  <c r="AC532" i="1"/>
  <c r="AP532" i="1" s="1"/>
  <c r="AD532" i="1"/>
  <c r="AQ532" i="1" s="1"/>
  <c r="AA533" i="1"/>
  <c r="AB533" i="1"/>
  <c r="AC533" i="1"/>
  <c r="AP533" i="1" s="1"/>
  <c r="AD533" i="1"/>
  <c r="AA534" i="1"/>
  <c r="AB534" i="1"/>
  <c r="AO534" i="1" s="1"/>
  <c r="AC534" i="1"/>
  <c r="AD534" i="1"/>
  <c r="AQ534" i="1" s="1"/>
  <c r="AA535" i="1"/>
  <c r="AB535" i="1"/>
  <c r="AO535" i="1" s="1"/>
  <c r="AC535" i="1"/>
  <c r="AP535" i="1" s="1"/>
  <c r="AD535" i="1"/>
  <c r="AQ535" i="1" s="1"/>
  <c r="AA536" i="1"/>
  <c r="AB536" i="1"/>
  <c r="AO536" i="1" s="1"/>
  <c r="AC536" i="1"/>
  <c r="AP536" i="1" s="1"/>
  <c r="AD536" i="1"/>
  <c r="AQ536" i="1" s="1"/>
  <c r="AA537" i="1"/>
  <c r="AN537" i="1" s="1"/>
  <c r="AB537" i="1"/>
  <c r="AC537" i="1"/>
  <c r="AP537" i="1" s="1"/>
  <c r="AD537" i="1"/>
  <c r="AQ537" i="1" s="1"/>
  <c r="AA538" i="1"/>
  <c r="AN538" i="1" s="1"/>
  <c r="AB538" i="1"/>
  <c r="AO538" i="1" s="1"/>
  <c r="AC538" i="1"/>
  <c r="AP538" i="1" s="1"/>
  <c r="AD538" i="1"/>
  <c r="AQ538" i="1" s="1"/>
  <c r="AA539" i="1"/>
  <c r="AB539" i="1"/>
  <c r="AC539" i="1"/>
  <c r="AD539" i="1"/>
  <c r="AA540" i="1"/>
  <c r="AN540" i="1" s="1"/>
  <c r="AB540" i="1"/>
  <c r="AO540" i="1" s="1"/>
  <c r="AC540" i="1"/>
  <c r="AP540" i="1" s="1"/>
  <c r="AD540" i="1"/>
  <c r="AQ540" i="1" s="1"/>
  <c r="AA541" i="1"/>
  <c r="AB541" i="1"/>
  <c r="AC541" i="1"/>
  <c r="AP541" i="1" s="1"/>
  <c r="AD541" i="1"/>
  <c r="AA542" i="1"/>
  <c r="AB542" i="1"/>
  <c r="AO542" i="1" s="1"/>
  <c r="AC542" i="1"/>
  <c r="AD542" i="1"/>
  <c r="AQ542" i="1" s="1"/>
  <c r="AA543" i="1"/>
  <c r="AB543" i="1"/>
  <c r="AO543" i="1" s="1"/>
  <c r="AC543" i="1"/>
  <c r="AP543" i="1" s="1"/>
  <c r="AD543" i="1"/>
  <c r="AQ543" i="1" s="1"/>
  <c r="AA544" i="1"/>
  <c r="AB544" i="1"/>
  <c r="AO544" i="1" s="1"/>
  <c r="AC544" i="1"/>
  <c r="AP544" i="1" s="1"/>
  <c r="AD544" i="1"/>
  <c r="AQ544" i="1" s="1"/>
  <c r="AA545" i="1"/>
  <c r="AN545" i="1" s="1"/>
  <c r="AB545" i="1"/>
  <c r="AC545" i="1"/>
  <c r="AP545" i="1" s="1"/>
  <c r="AD545" i="1"/>
  <c r="AQ545" i="1" s="1"/>
  <c r="AA546" i="1"/>
  <c r="AN546" i="1" s="1"/>
  <c r="AB546" i="1"/>
  <c r="AO546" i="1" s="1"/>
  <c r="AC546" i="1"/>
  <c r="AP546" i="1" s="1"/>
  <c r="AD546" i="1"/>
  <c r="AQ546" i="1" s="1"/>
  <c r="AA547" i="1"/>
  <c r="AB547" i="1"/>
  <c r="AC547" i="1"/>
  <c r="AD547" i="1"/>
  <c r="AA548" i="1"/>
  <c r="AN548" i="1" s="1"/>
  <c r="AB548" i="1"/>
  <c r="AO548" i="1" s="1"/>
  <c r="AC548" i="1"/>
  <c r="AP548" i="1" s="1"/>
  <c r="AD548" i="1"/>
  <c r="AQ548" i="1" s="1"/>
  <c r="AA549" i="1"/>
  <c r="AB549" i="1"/>
  <c r="AC549" i="1"/>
  <c r="AP549" i="1" s="1"/>
  <c r="AD549" i="1"/>
  <c r="AA550" i="1"/>
  <c r="AB550" i="1"/>
  <c r="AO550" i="1" s="1"/>
  <c r="AC550" i="1"/>
  <c r="AD550" i="1"/>
  <c r="AQ550" i="1" s="1"/>
  <c r="AA551" i="1"/>
  <c r="AB551" i="1"/>
  <c r="AO551" i="1" s="1"/>
  <c r="AC551" i="1"/>
  <c r="AP551" i="1" s="1"/>
  <c r="AD551" i="1"/>
  <c r="AQ551" i="1" s="1"/>
  <c r="AA552" i="1"/>
  <c r="AB552" i="1"/>
  <c r="AO552" i="1" s="1"/>
  <c r="AC552" i="1"/>
  <c r="AP552" i="1" s="1"/>
  <c r="AD552" i="1"/>
  <c r="AQ552" i="1" s="1"/>
  <c r="AA553" i="1"/>
  <c r="AN553" i="1" s="1"/>
  <c r="AB553" i="1"/>
  <c r="AC553" i="1"/>
  <c r="AP553" i="1" s="1"/>
  <c r="AD553" i="1"/>
  <c r="AQ553" i="1" s="1"/>
  <c r="AA554" i="1"/>
  <c r="AN554" i="1" s="1"/>
  <c r="AB554" i="1"/>
  <c r="AO554" i="1" s="1"/>
  <c r="AC554" i="1"/>
  <c r="AP554" i="1" s="1"/>
  <c r="AD554" i="1"/>
  <c r="AQ554" i="1" s="1"/>
  <c r="AA555" i="1"/>
  <c r="AB555" i="1"/>
  <c r="AC555" i="1"/>
  <c r="AD555" i="1"/>
  <c r="AA556" i="1"/>
  <c r="AN556" i="1" s="1"/>
  <c r="AB556" i="1"/>
  <c r="AO556" i="1" s="1"/>
  <c r="AC556" i="1"/>
  <c r="AP556" i="1" s="1"/>
  <c r="AD556" i="1"/>
  <c r="AQ556" i="1" s="1"/>
  <c r="AA557" i="1"/>
  <c r="AB557" i="1"/>
  <c r="AC557" i="1"/>
  <c r="AP557" i="1" s="1"/>
  <c r="AD557" i="1"/>
  <c r="AA558" i="1"/>
  <c r="AB558" i="1"/>
  <c r="AO558" i="1" s="1"/>
  <c r="AC558" i="1"/>
  <c r="AD558" i="1"/>
  <c r="AQ558" i="1" s="1"/>
  <c r="AA559" i="1"/>
  <c r="AB559" i="1"/>
  <c r="AO559" i="1" s="1"/>
  <c r="AC559" i="1"/>
  <c r="AP559" i="1" s="1"/>
  <c r="AD559" i="1"/>
  <c r="AQ559" i="1" s="1"/>
  <c r="AA560" i="1"/>
  <c r="AB560" i="1"/>
  <c r="AO560" i="1" s="1"/>
  <c r="AC560" i="1"/>
  <c r="AP560" i="1" s="1"/>
  <c r="AD560" i="1"/>
  <c r="AQ560" i="1" s="1"/>
  <c r="AA561" i="1"/>
  <c r="AN561" i="1" s="1"/>
  <c r="AB561" i="1"/>
  <c r="AC561" i="1"/>
  <c r="AP561" i="1" s="1"/>
  <c r="AD561" i="1"/>
  <c r="AQ561" i="1" s="1"/>
  <c r="AA562" i="1"/>
  <c r="AN562" i="1" s="1"/>
  <c r="AB562" i="1"/>
  <c r="AO562" i="1" s="1"/>
  <c r="AC562" i="1"/>
  <c r="AP562" i="1" s="1"/>
  <c r="AD562" i="1"/>
  <c r="AQ562" i="1" s="1"/>
  <c r="AA563" i="1"/>
  <c r="AB563" i="1"/>
  <c r="AC563" i="1"/>
  <c r="AD563" i="1"/>
  <c r="AA564" i="1"/>
  <c r="AN564" i="1" s="1"/>
  <c r="AB564" i="1"/>
  <c r="AO564" i="1" s="1"/>
  <c r="AC564" i="1"/>
  <c r="AP564" i="1" s="1"/>
  <c r="AD564" i="1"/>
  <c r="AQ564" i="1" s="1"/>
  <c r="AA565" i="1"/>
  <c r="AB565" i="1"/>
  <c r="AC565" i="1"/>
  <c r="AP565" i="1" s="1"/>
  <c r="AD565" i="1"/>
  <c r="AA566" i="1"/>
  <c r="AB566" i="1"/>
  <c r="AO566" i="1" s="1"/>
  <c r="AC566" i="1"/>
  <c r="AD566" i="1"/>
  <c r="AQ566" i="1" s="1"/>
  <c r="AA567" i="1"/>
  <c r="AB567" i="1"/>
  <c r="AO567" i="1" s="1"/>
  <c r="AC567" i="1"/>
  <c r="AP567" i="1" s="1"/>
  <c r="AD567" i="1"/>
  <c r="AQ567" i="1" s="1"/>
  <c r="AA568" i="1"/>
  <c r="AB568" i="1"/>
  <c r="AO568" i="1" s="1"/>
  <c r="AC568" i="1"/>
  <c r="AP568" i="1" s="1"/>
  <c r="AD568" i="1"/>
  <c r="AQ568" i="1" s="1"/>
  <c r="AA569" i="1"/>
  <c r="AN569" i="1" s="1"/>
  <c r="AB569" i="1"/>
  <c r="AC569" i="1"/>
  <c r="AP569" i="1" s="1"/>
  <c r="AD569" i="1"/>
  <c r="AQ569" i="1" s="1"/>
  <c r="AA570" i="1"/>
  <c r="AN570" i="1" s="1"/>
  <c r="AB570" i="1"/>
  <c r="AO570" i="1" s="1"/>
  <c r="AC570" i="1"/>
  <c r="AP570" i="1" s="1"/>
  <c r="AD570" i="1"/>
  <c r="AQ570" i="1" s="1"/>
  <c r="AA571" i="1"/>
  <c r="AB571" i="1"/>
  <c r="AC571" i="1"/>
  <c r="AD571" i="1"/>
  <c r="AA572" i="1"/>
  <c r="AN572" i="1" s="1"/>
  <c r="AB572" i="1"/>
  <c r="AO572" i="1" s="1"/>
  <c r="AC572" i="1"/>
  <c r="AP572" i="1" s="1"/>
  <c r="AD572" i="1"/>
  <c r="AQ572" i="1" s="1"/>
  <c r="AA573" i="1"/>
  <c r="AB573" i="1"/>
  <c r="AC573" i="1"/>
  <c r="AP573" i="1" s="1"/>
  <c r="AD573" i="1"/>
  <c r="AA574" i="1"/>
  <c r="AB574" i="1"/>
  <c r="AO574" i="1" s="1"/>
  <c r="AC574" i="1"/>
  <c r="AD574" i="1"/>
  <c r="AQ574" i="1" s="1"/>
  <c r="AA575" i="1"/>
  <c r="AB575" i="1"/>
  <c r="AO575" i="1" s="1"/>
  <c r="AC575" i="1"/>
  <c r="AP575" i="1" s="1"/>
  <c r="AD575" i="1"/>
  <c r="AQ575" i="1" s="1"/>
  <c r="AA576" i="1"/>
  <c r="AB576" i="1"/>
  <c r="AO576" i="1" s="1"/>
  <c r="AC576" i="1"/>
  <c r="AP576" i="1" s="1"/>
  <c r="AD576" i="1"/>
  <c r="AQ576" i="1" s="1"/>
  <c r="AA577" i="1"/>
  <c r="AN577" i="1" s="1"/>
  <c r="AB577" i="1"/>
  <c r="AC577" i="1"/>
  <c r="AP577" i="1" s="1"/>
  <c r="AD577" i="1"/>
  <c r="AQ577" i="1" s="1"/>
  <c r="AA578" i="1"/>
  <c r="AN578" i="1" s="1"/>
  <c r="AB578" i="1"/>
  <c r="AO578" i="1" s="1"/>
  <c r="AC578" i="1"/>
  <c r="AP578" i="1" s="1"/>
  <c r="AD578" i="1"/>
  <c r="AQ578" i="1" s="1"/>
  <c r="AA579" i="1"/>
  <c r="AB579" i="1"/>
  <c r="AC579" i="1"/>
  <c r="AD579" i="1"/>
  <c r="AA580" i="1"/>
  <c r="AN580" i="1" s="1"/>
  <c r="AB580" i="1"/>
  <c r="AO580" i="1" s="1"/>
  <c r="AC580" i="1"/>
  <c r="AP580" i="1" s="1"/>
  <c r="AD580" i="1"/>
  <c r="AQ580" i="1" s="1"/>
  <c r="AA581" i="1"/>
  <c r="AB581" i="1"/>
  <c r="AC581" i="1"/>
  <c r="AP581" i="1" s="1"/>
  <c r="AD581" i="1"/>
  <c r="AA582" i="1"/>
  <c r="AB582" i="1"/>
  <c r="AO582" i="1" s="1"/>
  <c r="AC582" i="1"/>
  <c r="AD582" i="1"/>
  <c r="AQ582" i="1" s="1"/>
  <c r="AA583" i="1"/>
  <c r="AB583" i="1"/>
  <c r="AO583" i="1" s="1"/>
  <c r="AC583" i="1"/>
  <c r="AP583" i="1" s="1"/>
  <c r="AD583" i="1"/>
  <c r="AQ583" i="1" s="1"/>
  <c r="AA584" i="1"/>
  <c r="AB584" i="1"/>
  <c r="AO584" i="1" s="1"/>
  <c r="AC584" i="1"/>
  <c r="AP584" i="1" s="1"/>
  <c r="AD584" i="1"/>
  <c r="AQ584" i="1" s="1"/>
  <c r="AA585" i="1"/>
  <c r="AN585" i="1" s="1"/>
  <c r="AB585" i="1"/>
  <c r="AC585" i="1"/>
  <c r="AP585" i="1" s="1"/>
  <c r="AD585" i="1"/>
  <c r="AQ585" i="1" s="1"/>
  <c r="AA586" i="1"/>
  <c r="AN586" i="1" s="1"/>
  <c r="AB586" i="1"/>
  <c r="AO586" i="1" s="1"/>
  <c r="AC586" i="1"/>
  <c r="AP586" i="1" s="1"/>
  <c r="AD586" i="1"/>
  <c r="AQ586" i="1" s="1"/>
  <c r="AA587" i="1"/>
  <c r="AB587" i="1"/>
  <c r="AC587" i="1"/>
  <c r="AD587" i="1"/>
  <c r="AA588" i="1"/>
  <c r="AN588" i="1" s="1"/>
  <c r="AB588" i="1"/>
  <c r="AO588" i="1" s="1"/>
  <c r="AC588" i="1"/>
  <c r="AP588" i="1" s="1"/>
  <c r="AD588" i="1"/>
  <c r="AQ588" i="1" s="1"/>
  <c r="AA589" i="1"/>
  <c r="AB589" i="1"/>
  <c r="AC589" i="1"/>
  <c r="AP589" i="1" s="1"/>
  <c r="AD589" i="1"/>
  <c r="AA590" i="1"/>
  <c r="AB590" i="1"/>
  <c r="AO590" i="1" s="1"/>
  <c r="AC590" i="1"/>
  <c r="AD590" i="1"/>
  <c r="AQ590" i="1" s="1"/>
  <c r="AA591" i="1"/>
  <c r="AB591" i="1"/>
  <c r="AO591" i="1" s="1"/>
  <c r="AC591" i="1"/>
  <c r="AP591" i="1" s="1"/>
  <c r="AD591" i="1"/>
  <c r="AQ591" i="1" s="1"/>
  <c r="AA592" i="1"/>
  <c r="AB592" i="1"/>
  <c r="AO592" i="1" s="1"/>
  <c r="AC592" i="1"/>
  <c r="AP592" i="1" s="1"/>
  <c r="AD592" i="1"/>
  <c r="AQ592" i="1" s="1"/>
  <c r="AA593" i="1"/>
  <c r="AN593" i="1" s="1"/>
  <c r="AB593" i="1"/>
  <c r="AC593" i="1"/>
  <c r="AP593" i="1" s="1"/>
  <c r="AD593" i="1"/>
  <c r="AQ593" i="1" s="1"/>
  <c r="AA594" i="1"/>
  <c r="AN594" i="1" s="1"/>
  <c r="AB594" i="1"/>
  <c r="AO594" i="1" s="1"/>
  <c r="AC594" i="1"/>
  <c r="AP594" i="1" s="1"/>
  <c r="AD594" i="1"/>
  <c r="AQ594" i="1" s="1"/>
  <c r="AA595" i="1"/>
  <c r="AB595" i="1"/>
  <c r="AC595" i="1"/>
  <c r="AD595" i="1"/>
  <c r="AA596" i="1"/>
  <c r="AN596" i="1" s="1"/>
  <c r="AB596" i="1"/>
  <c r="AO596" i="1" s="1"/>
  <c r="AC596" i="1"/>
  <c r="AP596" i="1" s="1"/>
  <c r="AD596" i="1"/>
  <c r="AQ596" i="1" s="1"/>
  <c r="AA597" i="1"/>
  <c r="AB597" i="1"/>
  <c r="AC597" i="1"/>
  <c r="AP597" i="1" s="1"/>
  <c r="AD597" i="1"/>
  <c r="AA598" i="1"/>
  <c r="AB598" i="1"/>
  <c r="AO598" i="1" s="1"/>
  <c r="AC598" i="1"/>
  <c r="AD598" i="1"/>
  <c r="AQ598" i="1" s="1"/>
  <c r="AA599" i="1"/>
  <c r="AB599" i="1"/>
  <c r="AO599" i="1" s="1"/>
  <c r="AC599" i="1"/>
  <c r="AP599" i="1" s="1"/>
  <c r="AD599" i="1"/>
  <c r="AQ599" i="1" s="1"/>
  <c r="AA600" i="1"/>
  <c r="AB600" i="1"/>
  <c r="AO600" i="1" s="1"/>
  <c r="AC600" i="1"/>
  <c r="AP600" i="1" s="1"/>
  <c r="AD600" i="1"/>
  <c r="AQ600" i="1" s="1"/>
  <c r="AA601" i="1"/>
  <c r="AN601" i="1" s="1"/>
  <c r="AB601" i="1"/>
  <c r="AC601" i="1"/>
  <c r="AP601" i="1" s="1"/>
  <c r="AD601" i="1"/>
  <c r="AQ601" i="1" s="1"/>
  <c r="AA602" i="1"/>
  <c r="AN602" i="1" s="1"/>
  <c r="AB602" i="1"/>
  <c r="AO602" i="1" s="1"/>
  <c r="AC602" i="1"/>
  <c r="AP602" i="1" s="1"/>
  <c r="AD602" i="1"/>
  <c r="AQ602" i="1" s="1"/>
  <c r="AA603" i="1"/>
  <c r="AB603" i="1"/>
  <c r="AC603" i="1"/>
  <c r="AD603" i="1"/>
  <c r="AA604" i="1"/>
  <c r="AN604" i="1" s="1"/>
  <c r="AB604" i="1"/>
  <c r="AO604" i="1" s="1"/>
  <c r="AC604" i="1"/>
  <c r="AP604" i="1" s="1"/>
  <c r="AD604" i="1"/>
  <c r="AQ604" i="1" s="1"/>
  <c r="AA605" i="1"/>
  <c r="AB605" i="1"/>
  <c r="AC605" i="1"/>
  <c r="AP605" i="1" s="1"/>
  <c r="AD605" i="1"/>
  <c r="AA606" i="1"/>
  <c r="AB606" i="1"/>
  <c r="AO606" i="1" s="1"/>
  <c r="AC606" i="1"/>
  <c r="AD606" i="1"/>
  <c r="AQ606" i="1" s="1"/>
  <c r="AA607" i="1"/>
  <c r="AB607" i="1"/>
  <c r="AO607" i="1" s="1"/>
  <c r="AC607" i="1"/>
  <c r="AP607" i="1" s="1"/>
  <c r="AD607" i="1"/>
  <c r="AQ607" i="1" s="1"/>
  <c r="AA608" i="1"/>
  <c r="AB608" i="1"/>
  <c r="AO608" i="1" s="1"/>
  <c r="AC608" i="1"/>
  <c r="AP608" i="1" s="1"/>
  <c r="AD608" i="1"/>
  <c r="AQ608" i="1" s="1"/>
  <c r="AA609" i="1"/>
  <c r="AN609" i="1" s="1"/>
  <c r="AB609" i="1"/>
  <c r="AC609" i="1"/>
  <c r="AP609" i="1" s="1"/>
  <c r="AD609" i="1"/>
  <c r="AQ609" i="1" s="1"/>
  <c r="AA610" i="1"/>
  <c r="AN610" i="1" s="1"/>
  <c r="AB610" i="1"/>
  <c r="AO610" i="1" s="1"/>
  <c r="AC610" i="1"/>
  <c r="AP610" i="1" s="1"/>
  <c r="AD610" i="1"/>
  <c r="AQ610" i="1" s="1"/>
  <c r="AA611" i="1"/>
  <c r="AB611" i="1"/>
  <c r="AC611" i="1"/>
  <c r="AD611" i="1"/>
  <c r="AA612" i="1"/>
  <c r="AN612" i="1" s="1"/>
  <c r="AB612" i="1"/>
  <c r="AO612" i="1" s="1"/>
  <c r="AC612" i="1"/>
  <c r="AP612" i="1" s="1"/>
  <c r="AD612" i="1"/>
  <c r="AQ612" i="1" s="1"/>
  <c r="AA613" i="1"/>
  <c r="AB613" i="1"/>
  <c r="AC613" i="1"/>
  <c r="AP613" i="1" s="1"/>
  <c r="AD613" i="1"/>
  <c r="AA614" i="1"/>
  <c r="AB614" i="1"/>
  <c r="AO614" i="1" s="1"/>
  <c r="AC614" i="1"/>
  <c r="AD614" i="1"/>
  <c r="AQ614" i="1" s="1"/>
  <c r="AA615" i="1"/>
  <c r="AB615" i="1"/>
  <c r="AO615" i="1" s="1"/>
  <c r="AC615" i="1"/>
  <c r="AP615" i="1" s="1"/>
  <c r="AD615" i="1"/>
  <c r="AQ615" i="1" s="1"/>
  <c r="AA616" i="1"/>
  <c r="AB616" i="1"/>
  <c r="AO616" i="1" s="1"/>
  <c r="AC616" i="1"/>
  <c r="AP616" i="1" s="1"/>
  <c r="AD616" i="1"/>
  <c r="AQ616" i="1" s="1"/>
  <c r="AA617" i="1"/>
  <c r="AN617" i="1" s="1"/>
  <c r="AB617" i="1"/>
  <c r="AC617" i="1"/>
  <c r="AP617" i="1" s="1"/>
  <c r="AD617" i="1"/>
  <c r="AQ617" i="1" s="1"/>
  <c r="AA618" i="1"/>
  <c r="AN618" i="1" s="1"/>
  <c r="AB618" i="1"/>
  <c r="AO618" i="1" s="1"/>
  <c r="AC618" i="1"/>
  <c r="AP618" i="1" s="1"/>
  <c r="AD618" i="1"/>
  <c r="AQ618" i="1" s="1"/>
  <c r="AA619" i="1"/>
  <c r="AB619" i="1"/>
  <c r="AC619" i="1"/>
  <c r="AD619" i="1"/>
  <c r="AA620" i="1"/>
  <c r="AN620" i="1" s="1"/>
  <c r="AB620" i="1"/>
  <c r="AO620" i="1" s="1"/>
  <c r="AC620" i="1"/>
  <c r="AP620" i="1" s="1"/>
  <c r="AD620" i="1"/>
  <c r="AQ620" i="1" s="1"/>
  <c r="AA621" i="1"/>
  <c r="AB621" i="1"/>
  <c r="AC621" i="1"/>
  <c r="AP621" i="1" s="1"/>
  <c r="AD621" i="1"/>
  <c r="AA622" i="1"/>
  <c r="AB622" i="1"/>
  <c r="AO622" i="1" s="1"/>
  <c r="AC622" i="1"/>
  <c r="AD622" i="1"/>
  <c r="AQ622" i="1" s="1"/>
  <c r="AA623" i="1"/>
  <c r="AB623" i="1"/>
  <c r="AO623" i="1" s="1"/>
  <c r="AC623" i="1"/>
  <c r="AP623" i="1" s="1"/>
  <c r="AD623" i="1"/>
  <c r="AQ623" i="1" s="1"/>
  <c r="AA624" i="1"/>
  <c r="AB624" i="1"/>
  <c r="AO624" i="1" s="1"/>
  <c r="AC624" i="1"/>
  <c r="AP624" i="1" s="1"/>
  <c r="AD624" i="1"/>
  <c r="AQ624" i="1" s="1"/>
  <c r="AA625" i="1"/>
  <c r="AN625" i="1" s="1"/>
  <c r="AB625" i="1"/>
  <c r="AC625" i="1"/>
  <c r="AP625" i="1" s="1"/>
  <c r="AD625" i="1"/>
  <c r="AQ625" i="1" s="1"/>
  <c r="AA626" i="1"/>
  <c r="AN626" i="1" s="1"/>
  <c r="AB626" i="1"/>
  <c r="AO626" i="1" s="1"/>
  <c r="AC626" i="1"/>
  <c r="AP626" i="1" s="1"/>
  <c r="AD626" i="1"/>
  <c r="AQ626" i="1" s="1"/>
  <c r="AA627" i="1"/>
  <c r="AB627" i="1"/>
  <c r="AC627" i="1"/>
  <c r="AD627" i="1"/>
  <c r="AA628" i="1"/>
  <c r="AN628" i="1" s="1"/>
  <c r="AB628" i="1"/>
  <c r="AO628" i="1" s="1"/>
  <c r="AC628" i="1"/>
  <c r="AP628" i="1" s="1"/>
  <c r="AD628" i="1"/>
  <c r="AQ628" i="1" s="1"/>
  <c r="AA629" i="1"/>
  <c r="AB629" i="1"/>
  <c r="AC629" i="1"/>
  <c r="AP629" i="1" s="1"/>
  <c r="AD629" i="1"/>
  <c r="AA630" i="1"/>
  <c r="AB630" i="1"/>
  <c r="AO630" i="1" s="1"/>
  <c r="AC630" i="1"/>
  <c r="AD630" i="1"/>
  <c r="AQ630" i="1" s="1"/>
  <c r="AA631" i="1"/>
  <c r="AB631" i="1"/>
  <c r="AO631" i="1" s="1"/>
  <c r="AC631" i="1"/>
  <c r="AP631" i="1" s="1"/>
  <c r="AD631" i="1"/>
  <c r="AQ631" i="1" s="1"/>
  <c r="AA632" i="1"/>
  <c r="AB632" i="1"/>
  <c r="AO632" i="1" s="1"/>
  <c r="AC632" i="1"/>
  <c r="AP632" i="1" s="1"/>
  <c r="AD632" i="1"/>
  <c r="AQ632" i="1" s="1"/>
  <c r="AA633" i="1"/>
  <c r="AN633" i="1" s="1"/>
  <c r="AB633" i="1"/>
  <c r="AC633" i="1"/>
  <c r="AP633" i="1" s="1"/>
  <c r="AD633" i="1"/>
  <c r="AQ633" i="1" s="1"/>
  <c r="AA634" i="1"/>
  <c r="AN634" i="1" s="1"/>
  <c r="AB634" i="1"/>
  <c r="AO634" i="1" s="1"/>
  <c r="AC634" i="1"/>
  <c r="AP634" i="1" s="1"/>
  <c r="AD634" i="1"/>
  <c r="AQ634" i="1" s="1"/>
  <c r="AA635" i="1"/>
  <c r="AB635" i="1"/>
  <c r="AC635" i="1"/>
  <c r="AD635" i="1"/>
  <c r="AA636" i="1"/>
  <c r="AN636" i="1" s="1"/>
  <c r="AB636" i="1"/>
  <c r="AO636" i="1" s="1"/>
  <c r="AC636" i="1"/>
  <c r="AP636" i="1" s="1"/>
  <c r="AD636" i="1"/>
  <c r="AQ636" i="1" s="1"/>
  <c r="AA637" i="1"/>
  <c r="AB637" i="1"/>
  <c r="AC637" i="1"/>
  <c r="AP637" i="1" s="1"/>
  <c r="AD637" i="1"/>
  <c r="AA638" i="1"/>
  <c r="AB638" i="1"/>
  <c r="AO638" i="1" s="1"/>
  <c r="AC638" i="1"/>
  <c r="AD638" i="1"/>
  <c r="AQ638" i="1" s="1"/>
  <c r="AA639" i="1"/>
  <c r="AB639" i="1"/>
  <c r="AO639" i="1" s="1"/>
  <c r="AC639" i="1"/>
  <c r="AP639" i="1" s="1"/>
  <c r="AD639" i="1"/>
  <c r="AQ639" i="1" s="1"/>
  <c r="AA640" i="1"/>
  <c r="AB640" i="1"/>
  <c r="AO640" i="1" s="1"/>
  <c r="AC640" i="1"/>
  <c r="AP640" i="1" s="1"/>
  <c r="AD640" i="1"/>
  <c r="AQ640" i="1" s="1"/>
  <c r="AA641" i="1"/>
  <c r="AN641" i="1" s="1"/>
  <c r="AB641" i="1"/>
  <c r="AC641" i="1"/>
  <c r="AP641" i="1" s="1"/>
  <c r="AD641" i="1"/>
  <c r="AQ641" i="1" s="1"/>
  <c r="AA642" i="1"/>
  <c r="AN642" i="1" s="1"/>
  <c r="AB642" i="1"/>
  <c r="AO642" i="1" s="1"/>
  <c r="AC642" i="1"/>
  <c r="AP642" i="1" s="1"/>
  <c r="AD642" i="1"/>
  <c r="AQ642" i="1" s="1"/>
  <c r="AA643" i="1"/>
  <c r="AB643" i="1"/>
  <c r="AC643" i="1"/>
  <c r="AD643" i="1"/>
  <c r="AA644" i="1"/>
  <c r="AN644" i="1" s="1"/>
  <c r="AB644" i="1"/>
  <c r="AO644" i="1" s="1"/>
  <c r="AC644" i="1"/>
  <c r="AP644" i="1" s="1"/>
  <c r="AD644" i="1"/>
  <c r="AQ644" i="1" s="1"/>
  <c r="AA645" i="1"/>
  <c r="AB645" i="1"/>
  <c r="AC645" i="1"/>
  <c r="AD645" i="1"/>
  <c r="AA646" i="1"/>
  <c r="AB646" i="1"/>
  <c r="AO646" i="1" s="1"/>
  <c r="AC646" i="1"/>
  <c r="AD646" i="1"/>
  <c r="AQ646" i="1" s="1"/>
  <c r="AA647" i="1"/>
  <c r="AB647" i="1"/>
  <c r="AO647" i="1" s="1"/>
  <c r="AC647" i="1"/>
  <c r="AP647" i="1" s="1"/>
  <c r="AD647" i="1"/>
  <c r="AQ647" i="1" s="1"/>
  <c r="AA648" i="1"/>
  <c r="AB648" i="1"/>
  <c r="AO648" i="1" s="1"/>
  <c r="AC648" i="1"/>
  <c r="AP648" i="1" s="1"/>
  <c r="AD648" i="1"/>
  <c r="AQ648" i="1" s="1"/>
  <c r="AA649" i="1"/>
  <c r="AN649" i="1" s="1"/>
  <c r="AB649" i="1"/>
  <c r="AC649" i="1"/>
  <c r="AP649" i="1" s="1"/>
  <c r="AD649" i="1"/>
  <c r="AQ649" i="1" s="1"/>
  <c r="AA650" i="1"/>
  <c r="AN650" i="1" s="1"/>
  <c r="AB650" i="1"/>
  <c r="AO650" i="1" s="1"/>
  <c r="AC650" i="1"/>
  <c r="AP650" i="1" s="1"/>
  <c r="AD650" i="1"/>
  <c r="AQ650" i="1" s="1"/>
  <c r="AA651" i="1"/>
  <c r="AB651" i="1"/>
  <c r="AC651" i="1"/>
  <c r="AD651" i="1"/>
  <c r="AA652" i="1"/>
  <c r="AN652" i="1" s="1"/>
  <c r="AB652" i="1"/>
  <c r="AO652" i="1" s="1"/>
  <c r="AC652" i="1"/>
  <c r="AP652" i="1" s="1"/>
  <c r="AD652" i="1"/>
  <c r="AQ652" i="1" s="1"/>
  <c r="AA653" i="1"/>
  <c r="AB653" i="1"/>
  <c r="AC653" i="1"/>
  <c r="AP653" i="1" s="1"/>
  <c r="AD653" i="1"/>
  <c r="AA654" i="1"/>
  <c r="AB654" i="1"/>
  <c r="AO654" i="1" s="1"/>
  <c r="AC654" i="1"/>
  <c r="AD654" i="1"/>
  <c r="AQ654" i="1" s="1"/>
  <c r="AA655" i="1"/>
  <c r="AB655" i="1"/>
  <c r="AO655" i="1" s="1"/>
  <c r="AC655" i="1"/>
  <c r="AP655" i="1" s="1"/>
  <c r="AD655" i="1"/>
  <c r="AQ655" i="1" s="1"/>
  <c r="AA656" i="1"/>
  <c r="AB656" i="1"/>
  <c r="AO656" i="1" s="1"/>
  <c r="AC656" i="1"/>
  <c r="AP656" i="1" s="1"/>
  <c r="AD656" i="1"/>
  <c r="AQ656" i="1" s="1"/>
  <c r="AA657" i="1"/>
  <c r="AN657" i="1" s="1"/>
  <c r="AB657" i="1"/>
  <c r="AC657" i="1"/>
  <c r="AP657" i="1" s="1"/>
  <c r="AD657" i="1"/>
  <c r="AQ657" i="1" s="1"/>
  <c r="AA658" i="1"/>
  <c r="AN658" i="1" s="1"/>
  <c r="AB658" i="1"/>
  <c r="AO658" i="1" s="1"/>
  <c r="AC658" i="1"/>
  <c r="AP658" i="1" s="1"/>
  <c r="AD658" i="1"/>
  <c r="AQ658" i="1" s="1"/>
  <c r="AA659" i="1"/>
  <c r="AB659" i="1"/>
  <c r="AC659" i="1"/>
  <c r="AD659" i="1"/>
  <c r="AA660" i="1"/>
  <c r="AN660" i="1" s="1"/>
  <c r="AB660" i="1"/>
  <c r="AO660" i="1" s="1"/>
  <c r="AC660" i="1"/>
  <c r="AP660" i="1" s="1"/>
  <c r="AD660" i="1"/>
  <c r="AQ660" i="1" s="1"/>
  <c r="AA661" i="1"/>
  <c r="AB661" i="1"/>
  <c r="AC661" i="1"/>
  <c r="AD661" i="1"/>
  <c r="AA662" i="1"/>
  <c r="AB662" i="1"/>
  <c r="AO662" i="1" s="1"/>
  <c r="AC662" i="1"/>
  <c r="AD662" i="1"/>
  <c r="AQ662" i="1" s="1"/>
  <c r="AA663" i="1"/>
  <c r="AB663" i="1"/>
  <c r="AO663" i="1" s="1"/>
  <c r="AC663" i="1"/>
  <c r="AP663" i="1" s="1"/>
  <c r="AD663" i="1"/>
  <c r="AQ663" i="1" s="1"/>
  <c r="AA664" i="1"/>
  <c r="AB664" i="1"/>
  <c r="AO664" i="1" s="1"/>
  <c r="AC664" i="1"/>
  <c r="AP664" i="1" s="1"/>
  <c r="AD664" i="1"/>
  <c r="AQ664" i="1" s="1"/>
  <c r="AA665" i="1"/>
  <c r="AN665" i="1" s="1"/>
  <c r="AB665" i="1"/>
  <c r="AC665" i="1"/>
  <c r="AP665" i="1" s="1"/>
  <c r="AD665" i="1"/>
  <c r="AQ665" i="1" s="1"/>
  <c r="AA666" i="1"/>
  <c r="AN666" i="1" s="1"/>
  <c r="AB666" i="1"/>
  <c r="AO666" i="1" s="1"/>
  <c r="AC666" i="1"/>
  <c r="AP666" i="1" s="1"/>
  <c r="AD666" i="1"/>
  <c r="AQ666" i="1" s="1"/>
  <c r="AA667" i="1"/>
  <c r="AB667" i="1"/>
  <c r="AC667" i="1"/>
  <c r="AD667" i="1"/>
  <c r="AA668" i="1"/>
  <c r="AN668" i="1" s="1"/>
  <c r="AB668" i="1"/>
  <c r="AO668" i="1" s="1"/>
  <c r="AC668" i="1"/>
  <c r="AP668" i="1" s="1"/>
  <c r="AD668" i="1"/>
  <c r="AQ668" i="1" s="1"/>
  <c r="AA669" i="1"/>
  <c r="AB669" i="1"/>
  <c r="AC669" i="1"/>
  <c r="AD669" i="1"/>
  <c r="AA670" i="1"/>
  <c r="AB670" i="1"/>
  <c r="AO670" i="1" s="1"/>
  <c r="AC670" i="1"/>
  <c r="AD670" i="1"/>
  <c r="AQ670" i="1" s="1"/>
  <c r="AA671" i="1"/>
  <c r="AB671" i="1"/>
  <c r="AO671" i="1" s="1"/>
  <c r="AC671" i="1"/>
  <c r="AP671" i="1" s="1"/>
  <c r="AD671" i="1"/>
  <c r="AQ671" i="1" s="1"/>
  <c r="AA672" i="1"/>
  <c r="AB672" i="1"/>
  <c r="AO672" i="1" s="1"/>
  <c r="AC672" i="1"/>
  <c r="AP672" i="1" s="1"/>
  <c r="AD672" i="1"/>
  <c r="AQ672" i="1" s="1"/>
  <c r="AA673" i="1"/>
  <c r="AN673" i="1" s="1"/>
  <c r="AB673" i="1"/>
  <c r="AC673" i="1"/>
  <c r="AP673" i="1" s="1"/>
  <c r="AD673" i="1"/>
  <c r="AQ673" i="1" s="1"/>
  <c r="AA674" i="1"/>
  <c r="AN674" i="1" s="1"/>
  <c r="AB674" i="1"/>
  <c r="AO674" i="1" s="1"/>
  <c r="AC674" i="1"/>
  <c r="AP674" i="1" s="1"/>
  <c r="AD674" i="1"/>
  <c r="AQ674" i="1" s="1"/>
  <c r="AA675" i="1"/>
  <c r="AB675" i="1"/>
  <c r="AC675" i="1"/>
  <c r="AD675" i="1"/>
  <c r="AA676" i="1"/>
  <c r="AN676" i="1" s="1"/>
  <c r="AB676" i="1"/>
  <c r="AO676" i="1" s="1"/>
  <c r="AC676" i="1"/>
  <c r="AP676" i="1" s="1"/>
  <c r="AD676" i="1"/>
  <c r="AQ676" i="1" s="1"/>
  <c r="AA677" i="1"/>
  <c r="AB677" i="1"/>
  <c r="AC677" i="1"/>
  <c r="AD677" i="1"/>
  <c r="AA678" i="1"/>
  <c r="AB678" i="1"/>
  <c r="AO678" i="1" s="1"/>
  <c r="AC678" i="1"/>
  <c r="AD678" i="1"/>
  <c r="AQ678" i="1" s="1"/>
  <c r="AA679" i="1"/>
  <c r="AB679" i="1"/>
  <c r="AO679" i="1" s="1"/>
  <c r="AC679" i="1"/>
  <c r="AP679" i="1" s="1"/>
  <c r="AD679" i="1"/>
  <c r="AQ679" i="1" s="1"/>
  <c r="AA680" i="1"/>
  <c r="AB680" i="1"/>
  <c r="AO680" i="1" s="1"/>
  <c r="AC680" i="1"/>
  <c r="AP680" i="1" s="1"/>
  <c r="AD680" i="1"/>
  <c r="AQ680" i="1" s="1"/>
  <c r="AA681" i="1"/>
  <c r="AN681" i="1" s="1"/>
  <c r="AB681" i="1"/>
  <c r="AC681" i="1"/>
  <c r="AP681" i="1" s="1"/>
  <c r="AD681" i="1"/>
  <c r="AQ681" i="1" s="1"/>
  <c r="AA682" i="1"/>
  <c r="AN682" i="1" s="1"/>
  <c r="AB682" i="1"/>
  <c r="AO682" i="1" s="1"/>
  <c r="AC682" i="1"/>
  <c r="AP682" i="1" s="1"/>
  <c r="AD682" i="1"/>
  <c r="AQ682" i="1" s="1"/>
  <c r="AA683" i="1"/>
  <c r="AB683" i="1"/>
  <c r="AC683" i="1"/>
  <c r="AD683" i="1"/>
  <c r="AA684" i="1"/>
  <c r="AN684" i="1" s="1"/>
  <c r="AB684" i="1"/>
  <c r="AO684" i="1" s="1"/>
  <c r="AC684" i="1"/>
  <c r="AP684" i="1" s="1"/>
  <c r="AD684" i="1"/>
  <c r="AQ684" i="1" s="1"/>
  <c r="AA685" i="1"/>
  <c r="AB685" i="1"/>
  <c r="AC685" i="1"/>
  <c r="AD685" i="1"/>
  <c r="AA686" i="1"/>
  <c r="AB686" i="1"/>
  <c r="AO686" i="1" s="1"/>
  <c r="AC686" i="1"/>
  <c r="AD686" i="1"/>
  <c r="AQ686" i="1" s="1"/>
  <c r="AA687" i="1"/>
  <c r="AB687" i="1"/>
  <c r="AO687" i="1" s="1"/>
  <c r="AC687" i="1"/>
  <c r="AP687" i="1" s="1"/>
  <c r="AD687" i="1"/>
  <c r="AQ687" i="1" s="1"/>
  <c r="AA688" i="1"/>
  <c r="AB688" i="1"/>
  <c r="AO688" i="1" s="1"/>
  <c r="AC688" i="1"/>
  <c r="AP688" i="1" s="1"/>
  <c r="AD688" i="1"/>
  <c r="AQ688" i="1" s="1"/>
  <c r="AA689" i="1"/>
  <c r="AN689" i="1" s="1"/>
  <c r="AB689" i="1"/>
  <c r="AC689" i="1"/>
  <c r="AP689" i="1" s="1"/>
  <c r="AD689" i="1"/>
  <c r="AQ689" i="1" s="1"/>
  <c r="AA690" i="1"/>
  <c r="AN690" i="1" s="1"/>
  <c r="AB690" i="1"/>
  <c r="AO690" i="1" s="1"/>
  <c r="AC690" i="1"/>
  <c r="AP690" i="1" s="1"/>
  <c r="AD690" i="1"/>
  <c r="AQ690" i="1" s="1"/>
  <c r="AA691" i="1"/>
  <c r="AB691" i="1"/>
  <c r="AC691" i="1"/>
  <c r="AD691" i="1"/>
  <c r="AA692" i="1"/>
  <c r="AN692" i="1" s="1"/>
  <c r="AB692" i="1"/>
  <c r="AO692" i="1" s="1"/>
  <c r="AC692" i="1"/>
  <c r="AP692" i="1" s="1"/>
  <c r="AD692" i="1"/>
  <c r="AQ692" i="1" s="1"/>
  <c r="AA693" i="1"/>
  <c r="AB693" i="1"/>
  <c r="AC693" i="1"/>
  <c r="AD693" i="1"/>
  <c r="AA694" i="1"/>
  <c r="AB694" i="1"/>
  <c r="AO694" i="1" s="1"/>
  <c r="AC694" i="1"/>
  <c r="AD694" i="1"/>
  <c r="AQ694" i="1" s="1"/>
  <c r="AA695" i="1"/>
  <c r="AB695" i="1"/>
  <c r="AO695" i="1" s="1"/>
  <c r="AC695" i="1"/>
  <c r="AP695" i="1" s="1"/>
  <c r="AD695" i="1"/>
  <c r="AQ695" i="1" s="1"/>
  <c r="AA696" i="1"/>
  <c r="AB696" i="1"/>
  <c r="AO696" i="1" s="1"/>
  <c r="AC696" i="1"/>
  <c r="AP696" i="1" s="1"/>
  <c r="AD696" i="1"/>
  <c r="AQ696" i="1" s="1"/>
  <c r="AA697" i="1"/>
  <c r="AN697" i="1" s="1"/>
  <c r="AB697" i="1"/>
  <c r="AC697" i="1"/>
  <c r="AP697" i="1" s="1"/>
  <c r="AD697" i="1"/>
  <c r="AQ697" i="1" s="1"/>
  <c r="AA698" i="1"/>
  <c r="AN698" i="1" s="1"/>
  <c r="AB698" i="1"/>
  <c r="AO698" i="1" s="1"/>
  <c r="AC698" i="1"/>
  <c r="AP698" i="1" s="1"/>
  <c r="AD698" i="1"/>
  <c r="AQ698" i="1" s="1"/>
  <c r="AA699" i="1"/>
  <c r="AB699" i="1"/>
  <c r="AC699" i="1"/>
  <c r="AD699" i="1"/>
  <c r="AA700" i="1"/>
  <c r="AN700" i="1" s="1"/>
  <c r="AB700" i="1"/>
  <c r="AO700" i="1" s="1"/>
  <c r="AC700" i="1"/>
  <c r="AP700" i="1" s="1"/>
  <c r="AD700" i="1"/>
  <c r="AQ700" i="1" s="1"/>
  <c r="AA701" i="1"/>
  <c r="AB701" i="1"/>
  <c r="AC701" i="1"/>
  <c r="AD701" i="1"/>
  <c r="AA702" i="1"/>
  <c r="AB702" i="1"/>
  <c r="AO702" i="1" s="1"/>
  <c r="AC702" i="1"/>
  <c r="AD702" i="1"/>
  <c r="AQ702" i="1" s="1"/>
  <c r="AA703" i="1"/>
  <c r="AB703" i="1"/>
  <c r="AO703" i="1" s="1"/>
  <c r="AC703" i="1"/>
  <c r="AP703" i="1" s="1"/>
  <c r="AD703" i="1"/>
  <c r="AQ703" i="1" s="1"/>
  <c r="AA704" i="1"/>
  <c r="AB704" i="1"/>
  <c r="AO704" i="1" s="1"/>
  <c r="AC704" i="1"/>
  <c r="AP704" i="1" s="1"/>
  <c r="AD704" i="1"/>
  <c r="AQ704" i="1" s="1"/>
  <c r="AA705" i="1"/>
  <c r="AN705" i="1" s="1"/>
  <c r="AB705" i="1"/>
  <c r="AC705" i="1"/>
  <c r="AP705" i="1" s="1"/>
  <c r="AD705" i="1"/>
  <c r="AQ705" i="1" s="1"/>
  <c r="AA706" i="1"/>
  <c r="AN706" i="1" s="1"/>
  <c r="AB706" i="1"/>
  <c r="AO706" i="1" s="1"/>
  <c r="AC706" i="1"/>
  <c r="AP706" i="1" s="1"/>
  <c r="AD706" i="1"/>
  <c r="AQ706" i="1" s="1"/>
  <c r="AA707" i="1"/>
  <c r="AB707" i="1"/>
  <c r="AC707" i="1"/>
  <c r="AD707" i="1"/>
  <c r="AA708" i="1"/>
  <c r="AN708" i="1" s="1"/>
  <c r="AB708" i="1"/>
  <c r="AO708" i="1" s="1"/>
  <c r="AC708" i="1"/>
  <c r="AP708" i="1" s="1"/>
  <c r="AD708" i="1"/>
  <c r="AQ708" i="1" s="1"/>
  <c r="AA709" i="1"/>
  <c r="AB709" i="1"/>
  <c r="AC709" i="1"/>
  <c r="AD709" i="1"/>
  <c r="AA710" i="1"/>
  <c r="AB710" i="1"/>
  <c r="AO710" i="1" s="1"/>
  <c r="AC710" i="1"/>
  <c r="AD710" i="1"/>
  <c r="AQ710" i="1" s="1"/>
  <c r="AA711" i="1"/>
  <c r="AB711" i="1"/>
  <c r="AO711" i="1" s="1"/>
  <c r="AC711" i="1"/>
  <c r="AP711" i="1" s="1"/>
  <c r="AD711" i="1"/>
  <c r="AQ711" i="1" s="1"/>
  <c r="AA712" i="1"/>
  <c r="AB712" i="1"/>
  <c r="AO712" i="1" s="1"/>
  <c r="AC712" i="1"/>
  <c r="AP712" i="1" s="1"/>
  <c r="AD712" i="1"/>
  <c r="AQ712" i="1" s="1"/>
  <c r="AA713" i="1"/>
  <c r="AN713" i="1" s="1"/>
  <c r="AB713" i="1"/>
  <c r="AC713" i="1"/>
  <c r="AP713" i="1" s="1"/>
  <c r="AD713" i="1"/>
  <c r="AQ713" i="1" s="1"/>
  <c r="AA714" i="1"/>
  <c r="AN714" i="1" s="1"/>
  <c r="AB714" i="1"/>
  <c r="AO714" i="1" s="1"/>
  <c r="AC714" i="1"/>
  <c r="AP714" i="1" s="1"/>
  <c r="AD714" i="1"/>
  <c r="AQ714" i="1" s="1"/>
  <c r="AA715" i="1"/>
  <c r="AB715" i="1"/>
  <c r="AC715" i="1"/>
  <c r="AD715" i="1"/>
  <c r="AA716" i="1"/>
  <c r="AN716" i="1" s="1"/>
  <c r="AB716" i="1"/>
  <c r="AO716" i="1" s="1"/>
  <c r="AC716" i="1"/>
  <c r="AP716" i="1" s="1"/>
  <c r="AD716" i="1"/>
  <c r="AQ716" i="1" s="1"/>
  <c r="AA717" i="1"/>
  <c r="AB717" i="1"/>
  <c r="AC717" i="1"/>
  <c r="AD717" i="1"/>
  <c r="AA718" i="1"/>
  <c r="AB718" i="1"/>
  <c r="AO718" i="1" s="1"/>
  <c r="AC718" i="1"/>
  <c r="AD718" i="1"/>
  <c r="AQ718" i="1" s="1"/>
  <c r="AA719" i="1"/>
  <c r="AB719" i="1"/>
  <c r="AO719" i="1" s="1"/>
  <c r="AC719" i="1"/>
  <c r="AP719" i="1" s="1"/>
  <c r="AD719" i="1"/>
  <c r="AQ719" i="1" s="1"/>
  <c r="AA720" i="1"/>
  <c r="AB720" i="1"/>
  <c r="AO720" i="1" s="1"/>
  <c r="AC720" i="1"/>
  <c r="AP720" i="1" s="1"/>
  <c r="AD720" i="1"/>
  <c r="AQ720" i="1" s="1"/>
  <c r="AA721" i="1"/>
  <c r="AN721" i="1" s="1"/>
  <c r="AB721" i="1"/>
  <c r="AC721" i="1"/>
  <c r="AP721" i="1" s="1"/>
  <c r="AD721" i="1"/>
  <c r="AQ721" i="1" s="1"/>
  <c r="AA722" i="1"/>
  <c r="AN722" i="1" s="1"/>
  <c r="AB722" i="1"/>
  <c r="AO722" i="1" s="1"/>
  <c r="AC722" i="1"/>
  <c r="AP722" i="1" s="1"/>
  <c r="AD722" i="1"/>
  <c r="AQ722" i="1" s="1"/>
  <c r="AA723" i="1"/>
  <c r="AB723" i="1"/>
  <c r="AC723" i="1"/>
  <c r="AD723" i="1"/>
  <c r="AA724" i="1"/>
  <c r="AN724" i="1" s="1"/>
  <c r="AB724" i="1"/>
  <c r="AO724" i="1" s="1"/>
  <c r="AC724" i="1"/>
  <c r="AP724" i="1" s="1"/>
  <c r="AD724" i="1"/>
  <c r="AQ724" i="1" s="1"/>
  <c r="AA725" i="1"/>
  <c r="AB725" i="1"/>
  <c r="AC725" i="1"/>
  <c r="AD725" i="1"/>
  <c r="AA726" i="1"/>
  <c r="AB726" i="1"/>
  <c r="AO726" i="1" s="1"/>
  <c r="AC726" i="1"/>
  <c r="AD726" i="1"/>
  <c r="AQ726" i="1" s="1"/>
  <c r="AA727" i="1"/>
  <c r="AB727" i="1"/>
  <c r="AO727" i="1" s="1"/>
  <c r="AC727" i="1"/>
  <c r="AP727" i="1" s="1"/>
  <c r="AD727" i="1"/>
  <c r="AQ727" i="1" s="1"/>
  <c r="AA728" i="1"/>
  <c r="AB728" i="1"/>
  <c r="AO728" i="1" s="1"/>
  <c r="AC728" i="1"/>
  <c r="AP728" i="1" s="1"/>
  <c r="AD728" i="1"/>
  <c r="AQ728" i="1" s="1"/>
  <c r="AA729" i="1"/>
  <c r="AN729" i="1" s="1"/>
  <c r="AB729" i="1"/>
  <c r="AC729" i="1"/>
  <c r="AP729" i="1" s="1"/>
  <c r="AD729" i="1"/>
  <c r="AQ729" i="1" s="1"/>
  <c r="AA730" i="1"/>
  <c r="AN730" i="1" s="1"/>
  <c r="AB730" i="1"/>
  <c r="AO730" i="1" s="1"/>
  <c r="AC730" i="1"/>
  <c r="AP730" i="1" s="1"/>
  <c r="AD730" i="1"/>
  <c r="AQ730" i="1" s="1"/>
  <c r="AA731" i="1"/>
  <c r="AB731" i="1"/>
  <c r="AC731" i="1"/>
  <c r="AD731" i="1"/>
  <c r="AA732" i="1"/>
  <c r="AN732" i="1" s="1"/>
  <c r="AB732" i="1"/>
  <c r="AO732" i="1" s="1"/>
  <c r="AC732" i="1"/>
  <c r="AP732" i="1" s="1"/>
  <c r="AD732" i="1"/>
  <c r="AQ732" i="1" s="1"/>
  <c r="AA733" i="1"/>
  <c r="AB733" i="1"/>
  <c r="AC733" i="1"/>
  <c r="AD733" i="1"/>
  <c r="AA734" i="1"/>
  <c r="AB734" i="1"/>
  <c r="AO734" i="1" s="1"/>
  <c r="AC734" i="1"/>
  <c r="AD734" i="1"/>
  <c r="AQ734" i="1" s="1"/>
  <c r="AA735" i="1"/>
  <c r="AB735" i="1"/>
  <c r="AO735" i="1" s="1"/>
  <c r="AC735" i="1"/>
  <c r="AP735" i="1" s="1"/>
  <c r="AD735" i="1"/>
  <c r="AQ735" i="1" s="1"/>
  <c r="AA736" i="1"/>
  <c r="AB736" i="1"/>
  <c r="AO736" i="1" s="1"/>
  <c r="AC736" i="1"/>
  <c r="AP736" i="1" s="1"/>
  <c r="AD736" i="1"/>
  <c r="AQ736" i="1" s="1"/>
  <c r="AA737" i="1"/>
  <c r="AN737" i="1" s="1"/>
  <c r="AB737" i="1"/>
  <c r="AC737" i="1"/>
  <c r="AP737" i="1" s="1"/>
  <c r="AD737" i="1"/>
  <c r="AQ737" i="1" s="1"/>
  <c r="AA738" i="1"/>
  <c r="AN738" i="1" s="1"/>
  <c r="AB738" i="1"/>
  <c r="AO738" i="1" s="1"/>
  <c r="AC738" i="1"/>
  <c r="AP738" i="1" s="1"/>
  <c r="AD738" i="1"/>
  <c r="AQ738" i="1" s="1"/>
  <c r="AA739" i="1"/>
  <c r="AB739" i="1"/>
  <c r="AC739" i="1"/>
  <c r="AD739" i="1"/>
  <c r="AA740" i="1"/>
  <c r="AN740" i="1" s="1"/>
  <c r="AB740" i="1"/>
  <c r="AO740" i="1" s="1"/>
  <c r="AC740" i="1"/>
  <c r="AP740" i="1" s="1"/>
  <c r="AD740" i="1"/>
  <c r="AQ740" i="1" s="1"/>
  <c r="AA741" i="1"/>
  <c r="AB741" i="1"/>
  <c r="AC741" i="1"/>
  <c r="AD741" i="1"/>
  <c r="AA742" i="1"/>
  <c r="AB742" i="1"/>
  <c r="AO742" i="1" s="1"/>
  <c r="AC742" i="1"/>
  <c r="AD742" i="1"/>
  <c r="AQ742" i="1" s="1"/>
  <c r="AA743" i="1"/>
  <c r="AB743" i="1"/>
  <c r="AO743" i="1" s="1"/>
  <c r="AC743" i="1"/>
  <c r="AP743" i="1" s="1"/>
  <c r="AD743" i="1"/>
  <c r="AQ743" i="1" s="1"/>
  <c r="AA744" i="1"/>
  <c r="AB744" i="1"/>
  <c r="AO744" i="1" s="1"/>
  <c r="AC744" i="1"/>
  <c r="AP744" i="1" s="1"/>
  <c r="AD744" i="1"/>
  <c r="AQ744" i="1" s="1"/>
  <c r="AA745" i="1"/>
  <c r="AN745" i="1" s="1"/>
  <c r="AB745" i="1"/>
  <c r="AC745" i="1"/>
  <c r="AP745" i="1" s="1"/>
  <c r="AD745" i="1"/>
  <c r="AQ745" i="1" s="1"/>
  <c r="AA746" i="1"/>
  <c r="AN746" i="1" s="1"/>
  <c r="AB746" i="1"/>
  <c r="AO746" i="1" s="1"/>
  <c r="AC746" i="1"/>
  <c r="AP746" i="1" s="1"/>
  <c r="AD746" i="1"/>
  <c r="AQ746" i="1" s="1"/>
  <c r="AA747" i="1"/>
  <c r="AB747" i="1"/>
  <c r="AC747" i="1"/>
  <c r="AD747" i="1"/>
  <c r="AA748" i="1"/>
  <c r="AN748" i="1" s="1"/>
  <c r="AB748" i="1"/>
  <c r="AO748" i="1" s="1"/>
  <c r="AC748" i="1"/>
  <c r="AP748" i="1" s="1"/>
  <c r="AD748" i="1"/>
  <c r="AQ748" i="1" s="1"/>
  <c r="AA749" i="1"/>
  <c r="AB749" i="1"/>
  <c r="AC749" i="1"/>
  <c r="AD749" i="1"/>
  <c r="AA750" i="1"/>
  <c r="AB750" i="1"/>
  <c r="AO750" i="1" s="1"/>
  <c r="AC750" i="1"/>
  <c r="AD750" i="1"/>
  <c r="AQ750" i="1" s="1"/>
  <c r="AA751" i="1"/>
  <c r="AB751" i="1"/>
  <c r="AO751" i="1" s="1"/>
  <c r="AC751" i="1"/>
  <c r="AP751" i="1" s="1"/>
  <c r="AD751" i="1"/>
  <c r="AQ751" i="1" s="1"/>
  <c r="AA752" i="1"/>
  <c r="AB752" i="1"/>
  <c r="AO752" i="1" s="1"/>
  <c r="AC752" i="1"/>
  <c r="AP752" i="1" s="1"/>
  <c r="AD752" i="1"/>
  <c r="AQ752" i="1" s="1"/>
  <c r="AA753" i="1"/>
  <c r="AN753" i="1" s="1"/>
  <c r="AB753" i="1"/>
  <c r="AC753" i="1"/>
  <c r="AP753" i="1" s="1"/>
  <c r="AD753" i="1"/>
  <c r="AQ753" i="1" s="1"/>
  <c r="AA754" i="1"/>
  <c r="AN754" i="1" s="1"/>
  <c r="AB754" i="1"/>
  <c r="AO754" i="1" s="1"/>
  <c r="AC754" i="1"/>
  <c r="AP754" i="1" s="1"/>
  <c r="AD754" i="1"/>
  <c r="AQ754" i="1" s="1"/>
  <c r="AA755" i="1"/>
  <c r="AB755" i="1"/>
  <c r="AC755" i="1"/>
  <c r="AD755" i="1"/>
  <c r="AA756" i="1"/>
  <c r="AN756" i="1" s="1"/>
  <c r="AB756" i="1"/>
  <c r="AO756" i="1" s="1"/>
  <c r="AC756" i="1"/>
  <c r="AP756" i="1" s="1"/>
  <c r="AD756" i="1"/>
  <c r="AQ756" i="1" s="1"/>
  <c r="AA757" i="1"/>
  <c r="AB757" i="1"/>
  <c r="AC757" i="1"/>
  <c r="AD757" i="1"/>
  <c r="AA758" i="1"/>
  <c r="AB758" i="1"/>
  <c r="AO758" i="1" s="1"/>
  <c r="AC758" i="1"/>
  <c r="AD758" i="1"/>
  <c r="AQ758" i="1" s="1"/>
  <c r="AA759" i="1"/>
  <c r="AB759" i="1"/>
  <c r="AO759" i="1" s="1"/>
  <c r="AC759" i="1"/>
  <c r="AP759" i="1" s="1"/>
  <c r="AD759" i="1"/>
  <c r="AQ759" i="1" s="1"/>
  <c r="AA760" i="1"/>
  <c r="AB760" i="1"/>
  <c r="AO760" i="1" s="1"/>
  <c r="AC760" i="1"/>
  <c r="AP760" i="1" s="1"/>
  <c r="AD760" i="1"/>
  <c r="AQ760" i="1" s="1"/>
  <c r="AA761" i="1"/>
  <c r="AN761" i="1" s="1"/>
  <c r="AB761" i="1"/>
  <c r="AC761" i="1"/>
  <c r="AP761" i="1" s="1"/>
  <c r="AD761" i="1"/>
  <c r="AQ761" i="1" s="1"/>
  <c r="AA762" i="1"/>
  <c r="AN762" i="1" s="1"/>
  <c r="AB762" i="1"/>
  <c r="AO762" i="1" s="1"/>
  <c r="AC762" i="1"/>
  <c r="AP762" i="1" s="1"/>
  <c r="AD762" i="1"/>
  <c r="AQ762" i="1" s="1"/>
  <c r="AA763" i="1"/>
  <c r="AB763" i="1"/>
  <c r="AC763" i="1"/>
  <c r="AD763" i="1"/>
  <c r="AA764" i="1"/>
  <c r="AN764" i="1" s="1"/>
  <c r="AB764" i="1"/>
  <c r="AO764" i="1" s="1"/>
  <c r="AC764" i="1"/>
  <c r="AP764" i="1" s="1"/>
  <c r="AD764" i="1"/>
  <c r="AQ764" i="1" s="1"/>
  <c r="AA765" i="1"/>
  <c r="AB765" i="1"/>
  <c r="AC765" i="1"/>
  <c r="AD765" i="1"/>
  <c r="AA766" i="1"/>
  <c r="AB766" i="1"/>
  <c r="AO766" i="1" s="1"/>
  <c r="AC766" i="1"/>
  <c r="AD766" i="1"/>
  <c r="AQ766" i="1" s="1"/>
  <c r="AA767" i="1"/>
  <c r="AB767" i="1"/>
  <c r="AO767" i="1" s="1"/>
  <c r="AC767" i="1"/>
  <c r="AP767" i="1" s="1"/>
  <c r="AD767" i="1"/>
  <c r="AQ767" i="1" s="1"/>
  <c r="AA768" i="1"/>
  <c r="AB768" i="1"/>
  <c r="AO768" i="1" s="1"/>
  <c r="AC768" i="1"/>
  <c r="AP768" i="1" s="1"/>
  <c r="AD768" i="1"/>
  <c r="AQ768" i="1" s="1"/>
  <c r="AA769" i="1"/>
  <c r="AN769" i="1" s="1"/>
  <c r="AB769" i="1"/>
  <c r="AC769" i="1"/>
  <c r="AP769" i="1" s="1"/>
  <c r="AD769" i="1"/>
  <c r="AQ769" i="1" s="1"/>
  <c r="AA770" i="1"/>
  <c r="AN770" i="1" s="1"/>
  <c r="AB770" i="1"/>
  <c r="AO770" i="1" s="1"/>
  <c r="AC770" i="1"/>
  <c r="AP770" i="1" s="1"/>
  <c r="AD770" i="1"/>
  <c r="AQ770" i="1" s="1"/>
  <c r="AA771" i="1"/>
  <c r="AB771" i="1"/>
  <c r="AC771" i="1"/>
  <c r="AD771" i="1"/>
  <c r="AA772" i="1"/>
  <c r="AN772" i="1" s="1"/>
  <c r="AB772" i="1"/>
  <c r="AO772" i="1" s="1"/>
  <c r="AC772" i="1"/>
  <c r="AP772" i="1" s="1"/>
  <c r="AD772" i="1"/>
  <c r="AQ772" i="1" s="1"/>
  <c r="AA773" i="1"/>
  <c r="AB773" i="1"/>
  <c r="AC773" i="1"/>
  <c r="AD773" i="1"/>
  <c r="AA774" i="1"/>
  <c r="AB774" i="1"/>
  <c r="AO774" i="1" s="1"/>
  <c r="AC774" i="1"/>
  <c r="AD774" i="1"/>
  <c r="AQ774" i="1" s="1"/>
  <c r="AA775" i="1"/>
  <c r="AB775" i="1"/>
  <c r="AO775" i="1" s="1"/>
  <c r="AC775" i="1"/>
  <c r="AP775" i="1" s="1"/>
  <c r="AD775" i="1"/>
  <c r="AQ775" i="1" s="1"/>
  <c r="AA776" i="1"/>
  <c r="AB776" i="1"/>
  <c r="AO776" i="1" s="1"/>
  <c r="AC776" i="1"/>
  <c r="AP776" i="1" s="1"/>
  <c r="AD776" i="1"/>
  <c r="AQ776" i="1" s="1"/>
  <c r="AA777" i="1"/>
  <c r="AN777" i="1" s="1"/>
  <c r="AB777" i="1"/>
  <c r="AC777" i="1"/>
  <c r="AP777" i="1" s="1"/>
  <c r="AD777" i="1"/>
  <c r="AQ777" i="1" s="1"/>
  <c r="AA778" i="1"/>
  <c r="AN778" i="1" s="1"/>
  <c r="AB778" i="1"/>
  <c r="AO778" i="1" s="1"/>
  <c r="AC778" i="1"/>
  <c r="AP778" i="1" s="1"/>
  <c r="AD778" i="1"/>
  <c r="AQ778" i="1" s="1"/>
  <c r="AA779" i="1"/>
  <c r="AB779" i="1"/>
  <c r="AC779" i="1"/>
  <c r="AD779" i="1"/>
  <c r="AA780" i="1"/>
  <c r="AN780" i="1" s="1"/>
  <c r="AB780" i="1"/>
  <c r="AO780" i="1" s="1"/>
  <c r="AC780" i="1"/>
  <c r="AP780" i="1" s="1"/>
  <c r="AD780" i="1"/>
  <c r="AQ780" i="1" s="1"/>
  <c r="AA781" i="1"/>
  <c r="AB781" i="1"/>
  <c r="AC781" i="1"/>
  <c r="AD781" i="1"/>
  <c r="AA782" i="1"/>
  <c r="AB782" i="1"/>
  <c r="AO782" i="1" s="1"/>
  <c r="AC782" i="1"/>
  <c r="AD782" i="1"/>
  <c r="AQ782" i="1" s="1"/>
  <c r="AA783" i="1"/>
  <c r="AB783" i="1"/>
  <c r="AO783" i="1" s="1"/>
  <c r="AC783" i="1"/>
  <c r="AP783" i="1" s="1"/>
  <c r="AD783" i="1"/>
  <c r="AQ783" i="1" s="1"/>
  <c r="AA784" i="1"/>
  <c r="AB784" i="1"/>
  <c r="AO784" i="1" s="1"/>
  <c r="AC784" i="1"/>
  <c r="AP784" i="1" s="1"/>
  <c r="AD784" i="1"/>
  <c r="AQ784" i="1" s="1"/>
  <c r="AA785" i="1"/>
  <c r="AN785" i="1" s="1"/>
  <c r="AB785" i="1"/>
  <c r="AC785" i="1"/>
  <c r="AP785" i="1" s="1"/>
  <c r="AD785" i="1"/>
  <c r="AQ785" i="1" s="1"/>
  <c r="AA786" i="1"/>
  <c r="AN786" i="1" s="1"/>
  <c r="AB786" i="1"/>
  <c r="AO786" i="1" s="1"/>
  <c r="AC786" i="1"/>
  <c r="AP786" i="1" s="1"/>
  <c r="AD786" i="1"/>
  <c r="AQ786" i="1" s="1"/>
  <c r="AA787" i="1"/>
  <c r="AB787" i="1"/>
  <c r="AC787" i="1"/>
  <c r="AD787" i="1"/>
  <c r="AA788" i="1"/>
  <c r="AN788" i="1" s="1"/>
  <c r="AB788" i="1"/>
  <c r="AO788" i="1" s="1"/>
  <c r="AC788" i="1"/>
  <c r="AP788" i="1" s="1"/>
  <c r="AD788" i="1"/>
  <c r="AQ788" i="1" s="1"/>
  <c r="AA789" i="1"/>
  <c r="AB789" i="1"/>
  <c r="AC789" i="1"/>
  <c r="AD789" i="1"/>
  <c r="AA790" i="1"/>
  <c r="AB790" i="1"/>
  <c r="AO790" i="1" s="1"/>
  <c r="AC790" i="1"/>
  <c r="AD790" i="1"/>
  <c r="AQ790" i="1" s="1"/>
  <c r="AA791" i="1"/>
  <c r="AB791" i="1"/>
  <c r="AO791" i="1" s="1"/>
  <c r="AC791" i="1"/>
  <c r="AP791" i="1" s="1"/>
  <c r="AD791" i="1"/>
  <c r="AQ791" i="1" s="1"/>
  <c r="AA792" i="1"/>
  <c r="AB792" i="1"/>
  <c r="AO792" i="1" s="1"/>
  <c r="AC792" i="1"/>
  <c r="AP792" i="1" s="1"/>
  <c r="AD792" i="1"/>
  <c r="AQ792" i="1" s="1"/>
  <c r="AA793" i="1"/>
  <c r="AN793" i="1" s="1"/>
  <c r="AB793" i="1"/>
  <c r="AC793" i="1"/>
  <c r="AP793" i="1" s="1"/>
  <c r="AD793" i="1"/>
  <c r="AQ793" i="1" s="1"/>
  <c r="AA794" i="1"/>
  <c r="AN794" i="1" s="1"/>
  <c r="AB794" i="1"/>
  <c r="AO794" i="1" s="1"/>
  <c r="AC794" i="1"/>
  <c r="AP794" i="1" s="1"/>
  <c r="AD794" i="1"/>
  <c r="AQ794" i="1" s="1"/>
  <c r="AA795" i="1"/>
  <c r="AB795" i="1"/>
  <c r="AC795" i="1"/>
  <c r="AD795" i="1"/>
  <c r="AA796" i="1"/>
  <c r="AN796" i="1" s="1"/>
  <c r="AB796" i="1"/>
  <c r="AO796" i="1" s="1"/>
  <c r="AC796" i="1"/>
  <c r="AP796" i="1" s="1"/>
  <c r="AD796" i="1"/>
  <c r="AQ796" i="1" s="1"/>
  <c r="AA797" i="1"/>
  <c r="AB797" i="1"/>
  <c r="AC797" i="1"/>
  <c r="AD797" i="1"/>
  <c r="AA798" i="1"/>
  <c r="AB798" i="1"/>
  <c r="AO798" i="1" s="1"/>
  <c r="AC798" i="1"/>
  <c r="AD798" i="1"/>
  <c r="AQ798" i="1" s="1"/>
  <c r="AA799" i="1"/>
  <c r="AB799" i="1"/>
  <c r="AO799" i="1" s="1"/>
  <c r="AC799" i="1"/>
  <c r="AP799" i="1" s="1"/>
  <c r="AD799" i="1"/>
  <c r="AQ799" i="1" s="1"/>
  <c r="AA800" i="1"/>
  <c r="AB800" i="1"/>
  <c r="AO800" i="1" s="1"/>
  <c r="AC800" i="1"/>
  <c r="AP800" i="1" s="1"/>
  <c r="AD800" i="1"/>
  <c r="AQ800" i="1" s="1"/>
  <c r="AA801" i="1"/>
  <c r="AN801" i="1" s="1"/>
  <c r="AB801" i="1"/>
  <c r="AC801" i="1"/>
  <c r="AP801" i="1" s="1"/>
  <c r="AD801" i="1"/>
  <c r="AQ801" i="1" s="1"/>
  <c r="AA802" i="1"/>
  <c r="AN802" i="1" s="1"/>
  <c r="AB802" i="1"/>
  <c r="AO802" i="1" s="1"/>
  <c r="AC802" i="1"/>
  <c r="AP802" i="1" s="1"/>
  <c r="AD802" i="1"/>
  <c r="AQ802" i="1" s="1"/>
  <c r="AA803" i="1"/>
  <c r="AB803" i="1"/>
  <c r="AC803" i="1"/>
  <c r="AD803" i="1"/>
  <c r="AA804" i="1"/>
  <c r="AN804" i="1" s="1"/>
  <c r="AB804" i="1"/>
  <c r="AO804" i="1" s="1"/>
  <c r="AC804" i="1"/>
  <c r="AP804" i="1" s="1"/>
  <c r="AD804" i="1"/>
  <c r="AQ804" i="1" s="1"/>
  <c r="AA805" i="1"/>
  <c r="AB805" i="1"/>
  <c r="AC805" i="1"/>
  <c r="AD805" i="1"/>
  <c r="AA806" i="1"/>
  <c r="AB806" i="1"/>
  <c r="AC806" i="1"/>
  <c r="AD806" i="1"/>
  <c r="AQ806" i="1" s="1"/>
  <c r="AA807" i="1"/>
  <c r="AB807" i="1"/>
  <c r="AO807" i="1" s="1"/>
  <c r="AC807" i="1"/>
  <c r="AP807" i="1" s="1"/>
  <c r="AD807" i="1"/>
  <c r="AQ807" i="1" s="1"/>
  <c r="AA808" i="1"/>
  <c r="AB808" i="1"/>
  <c r="AO808" i="1" s="1"/>
  <c r="AC808" i="1"/>
  <c r="AP808" i="1" s="1"/>
  <c r="AD808" i="1"/>
  <c r="AQ808" i="1" s="1"/>
  <c r="AA809" i="1"/>
  <c r="AN809" i="1" s="1"/>
  <c r="AB809" i="1"/>
  <c r="AC809" i="1"/>
  <c r="AP809" i="1" s="1"/>
  <c r="AD809" i="1"/>
  <c r="AQ809" i="1" s="1"/>
  <c r="AA810" i="1"/>
  <c r="AN810" i="1" s="1"/>
  <c r="AB810" i="1"/>
  <c r="AO810" i="1" s="1"/>
  <c r="AC810" i="1"/>
  <c r="AP810" i="1" s="1"/>
  <c r="AD810" i="1"/>
  <c r="AQ810" i="1" s="1"/>
  <c r="AA811" i="1"/>
  <c r="AB811" i="1"/>
  <c r="AC811" i="1"/>
  <c r="AD811" i="1"/>
  <c r="AA812" i="1"/>
  <c r="AN812" i="1" s="1"/>
  <c r="AB812" i="1"/>
  <c r="AO812" i="1" s="1"/>
  <c r="AC812" i="1"/>
  <c r="AP812" i="1" s="1"/>
  <c r="AD812" i="1"/>
  <c r="AQ812" i="1" s="1"/>
  <c r="AA813" i="1"/>
  <c r="AB813" i="1"/>
  <c r="AC813" i="1"/>
  <c r="AD813" i="1"/>
  <c r="AA814" i="1"/>
  <c r="AB814" i="1"/>
  <c r="AC814" i="1"/>
  <c r="AD814" i="1"/>
  <c r="AQ814" i="1" s="1"/>
  <c r="AA815" i="1"/>
  <c r="AB815" i="1"/>
  <c r="AO815" i="1" s="1"/>
  <c r="AC815" i="1"/>
  <c r="AP815" i="1" s="1"/>
  <c r="AD815" i="1"/>
  <c r="AQ815" i="1" s="1"/>
  <c r="AA816" i="1"/>
  <c r="AB816" i="1"/>
  <c r="AO816" i="1" s="1"/>
  <c r="AC816" i="1"/>
  <c r="AP816" i="1" s="1"/>
  <c r="AD816" i="1"/>
  <c r="AQ816" i="1" s="1"/>
  <c r="AA817" i="1"/>
  <c r="AN817" i="1" s="1"/>
  <c r="AB817" i="1"/>
  <c r="AC817" i="1"/>
  <c r="AP817" i="1" s="1"/>
  <c r="AD817" i="1"/>
  <c r="AQ817" i="1" s="1"/>
  <c r="AA818" i="1"/>
  <c r="AN818" i="1" s="1"/>
  <c r="AB818" i="1"/>
  <c r="AO818" i="1" s="1"/>
  <c r="AC818" i="1"/>
  <c r="AP818" i="1" s="1"/>
  <c r="AD818" i="1"/>
  <c r="AQ818" i="1" s="1"/>
  <c r="AA819" i="1"/>
  <c r="AB819" i="1"/>
  <c r="AC819" i="1"/>
  <c r="AD819" i="1"/>
  <c r="AA820" i="1"/>
  <c r="AN820" i="1" s="1"/>
  <c r="AB820" i="1"/>
  <c r="AO820" i="1" s="1"/>
  <c r="AC820" i="1"/>
  <c r="AP820" i="1" s="1"/>
  <c r="AD820" i="1"/>
  <c r="AQ820" i="1" s="1"/>
  <c r="AA821" i="1"/>
  <c r="AB821" i="1"/>
  <c r="AC821" i="1"/>
  <c r="AD821" i="1"/>
  <c r="AA822" i="1"/>
  <c r="AB822" i="1"/>
  <c r="AC822" i="1"/>
  <c r="AD822" i="1"/>
  <c r="AQ822" i="1" s="1"/>
  <c r="AA823" i="1"/>
  <c r="AB823" i="1"/>
  <c r="AO823" i="1" s="1"/>
  <c r="AC823" i="1"/>
  <c r="AP823" i="1" s="1"/>
  <c r="AD823" i="1"/>
  <c r="AQ823" i="1" s="1"/>
  <c r="AA824" i="1"/>
  <c r="AB824" i="1"/>
  <c r="AO824" i="1" s="1"/>
  <c r="AC824" i="1"/>
  <c r="AP824" i="1" s="1"/>
  <c r="AD824" i="1"/>
  <c r="AQ824" i="1" s="1"/>
  <c r="AA825" i="1"/>
  <c r="AN825" i="1" s="1"/>
  <c r="AB825" i="1"/>
  <c r="AC825" i="1"/>
  <c r="AP825" i="1" s="1"/>
  <c r="AD825" i="1"/>
  <c r="AQ825" i="1" s="1"/>
  <c r="AA826" i="1"/>
  <c r="AN826" i="1" s="1"/>
  <c r="AB826" i="1"/>
  <c r="AO826" i="1" s="1"/>
  <c r="AC826" i="1"/>
  <c r="AP826" i="1" s="1"/>
  <c r="AD826" i="1"/>
  <c r="AQ826" i="1" s="1"/>
  <c r="AA827" i="1"/>
  <c r="AB827" i="1"/>
  <c r="AC827" i="1"/>
  <c r="AD827" i="1"/>
  <c r="AA828" i="1"/>
  <c r="AN828" i="1" s="1"/>
  <c r="AB828" i="1"/>
  <c r="AO828" i="1" s="1"/>
  <c r="AC828" i="1"/>
  <c r="AP828" i="1" s="1"/>
  <c r="AD828" i="1"/>
  <c r="AQ828" i="1" s="1"/>
  <c r="AA829" i="1"/>
  <c r="AB829" i="1"/>
  <c r="AC829" i="1"/>
  <c r="AD829" i="1"/>
  <c r="AA830" i="1"/>
  <c r="AB830" i="1"/>
  <c r="AC830" i="1"/>
  <c r="AD830" i="1"/>
  <c r="AQ830" i="1" s="1"/>
  <c r="AA831" i="1"/>
  <c r="AB831" i="1"/>
  <c r="AO831" i="1" s="1"/>
  <c r="AC831" i="1"/>
  <c r="AP831" i="1" s="1"/>
  <c r="AD831" i="1"/>
  <c r="AQ831" i="1" s="1"/>
  <c r="AA832" i="1"/>
  <c r="AB832" i="1"/>
  <c r="AO832" i="1" s="1"/>
  <c r="AC832" i="1"/>
  <c r="AP832" i="1" s="1"/>
  <c r="AD832" i="1"/>
  <c r="AQ832" i="1" s="1"/>
  <c r="AA833" i="1"/>
  <c r="AN833" i="1" s="1"/>
  <c r="AB833" i="1"/>
  <c r="AC833" i="1"/>
  <c r="AP833" i="1" s="1"/>
  <c r="AD833" i="1"/>
  <c r="AQ833" i="1" s="1"/>
  <c r="AA834" i="1"/>
  <c r="AN834" i="1" s="1"/>
  <c r="AB834" i="1"/>
  <c r="AO834" i="1" s="1"/>
  <c r="AC834" i="1"/>
  <c r="AP834" i="1" s="1"/>
  <c r="AD834" i="1"/>
  <c r="AQ834" i="1" s="1"/>
  <c r="AA835" i="1"/>
  <c r="AB835" i="1"/>
  <c r="AC835" i="1"/>
  <c r="AD835" i="1"/>
  <c r="AA836" i="1"/>
  <c r="AN836" i="1" s="1"/>
  <c r="AB836" i="1"/>
  <c r="AO836" i="1" s="1"/>
  <c r="AC836" i="1"/>
  <c r="AP836" i="1" s="1"/>
  <c r="AD836" i="1"/>
  <c r="AQ836" i="1" s="1"/>
  <c r="AA837" i="1"/>
  <c r="AB837" i="1"/>
  <c r="AC837" i="1"/>
  <c r="AD837" i="1"/>
  <c r="AA838" i="1"/>
  <c r="AB838" i="1"/>
  <c r="AC838" i="1"/>
  <c r="AD838" i="1"/>
  <c r="AQ838" i="1" s="1"/>
  <c r="AA839" i="1"/>
  <c r="AB839" i="1"/>
  <c r="AO839" i="1" s="1"/>
  <c r="AC839" i="1"/>
  <c r="AP839" i="1" s="1"/>
  <c r="AD839" i="1"/>
  <c r="AQ839" i="1" s="1"/>
  <c r="AA840" i="1"/>
  <c r="AB840" i="1"/>
  <c r="AO840" i="1" s="1"/>
  <c r="AC840" i="1"/>
  <c r="AD840" i="1"/>
  <c r="AQ840" i="1" s="1"/>
  <c r="AA841" i="1"/>
  <c r="AN841" i="1" s="1"/>
  <c r="AB841" i="1"/>
  <c r="AC841" i="1"/>
  <c r="AP841" i="1" s="1"/>
  <c r="AD841" i="1"/>
  <c r="AQ841" i="1" s="1"/>
  <c r="AA842" i="1"/>
  <c r="AN842" i="1" s="1"/>
  <c r="AB842" i="1"/>
  <c r="AO842" i="1" s="1"/>
  <c r="AC842" i="1"/>
  <c r="AP842" i="1" s="1"/>
  <c r="AD842" i="1"/>
  <c r="AQ842" i="1" s="1"/>
  <c r="AA843" i="1"/>
  <c r="AB843" i="1"/>
  <c r="AC843" i="1"/>
  <c r="AD843" i="1"/>
  <c r="AA844" i="1"/>
  <c r="AN844" i="1" s="1"/>
  <c r="AB844" i="1"/>
  <c r="AO844" i="1" s="1"/>
  <c r="AC844" i="1"/>
  <c r="AP844" i="1" s="1"/>
  <c r="AD844" i="1"/>
  <c r="AQ844" i="1" s="1"/>
  <c r="AA845" i="1"/>
  <c r="AB845" i="1"/>
  <c r="AC845" i="1"/>
  <c r="AD845" i="1"/>
  <c r="AA846" i="1"/>
  <c r="AB846" i="1"/>
  <c r="AC846" i="1"/>
  <c r="AD846" i="1"/>
  <c r="AQ846" i="1" s="1"/>
  <c r="AA847" i="1"/>
  <c r="AB847" i="1"/>
  <c r="AO847" i="1" s="1"/>
  <c r="AC847" i="1"/>
  <c r="AP847" i="1" s="1"/>
  <c r="AD847" i="1"/>
  <c r="AQ847" i="1" s="1"/>
  <c r="AA848" i="1"/>
  <c r="AB848" i="1"/>
  <c r="AO848" i="1" s="1"/>
  <c r="AC848" i="1"/>
  <c r="AD848" i="1"/>
  <c r="AQ848" i="1" s="1"/>
  <c r="AA849" i="1"/>
  <c r="AN849" i="1" s="1"/>
  <c r="AB849" i="1"/>
  <c r="AC849" i="1"/>
  <c r="AP849" i="1" s="1"/>
  <c r="AD849" i="1"/>
  <c r="AQ849" i="1" s="1"/>
  <c r="AA850" i="1"/>
  <c r="AN850" i="1" s="1"/>
  <c r="AB850" i="1"/>
  <c r="AO850" i="1" s="1"/>
  <c r="AC850" i="1"/>
  <c r="AP850" i="1" s="1"/>
  <c r="AD850" i="1"/>
  <c r="AQ850" i="1" s="1"/>
  <c r="AA851" i="1"/>
  <c r="AB851" i="1"/>
  <c r="AC851" i="1"/>
  <c r="AD851" i="1"/>
  <c r="AA852" i="1"/>
  <c r="AN852" i="1" s="1"/>
  <c r="AB852" i="1"/>
  <c r="AO852" i="1" s="1"/>
  <c r="AC852" i="1"/>
  <c r="AP852" i="1" s="1"/>
  <c r="AD852" i="1"/>
  <c r="AQ852" i="1" s="1"/>
  <c r="AA853" i="1"/>
  <c r="AB853" i="1"/>
  <c r="AC853" i="1"/>
  <c r="AD853" i="1"/>
  <c r="AA854" i="1"/>
  <c r="AB854" i="1"/>
  <c r="AC854" i="1"/>
  <c r="AD854" i="1"/>
  <c r="AQ854" i="1" s="1"/>
  <c r="AA855" i="1"/>
  <c r="AB855" i="1"/>
  <c r="AO855" i="1" s="1"/>
  <c r="AC855" i="1"/>
  <c r="AP855" i="1" s="1"/>
  <c r="AD855" i="1"/>
  <c r="AQ855" i="1" s="1"/>
  <c r="AA856" i="1"/>
  <c r="AB856" i="1"/>
  <c r="AO856" i="1" s="1"/>
  <c r="AC856" i="1"/>
  <c r="AD856" i="1"/>
  <c r="AQ856" i="1" s="1"/>
  <c r="AA857" i="1"/>
  <c r="AN857" i="1" s="1"/>
  <c r="AB857" i="1"/>
  <c r="AC857" i="1"/>
  <c r="AP857" i="1" s="1"/>
  <c r="AD857" i="1"/>
  <c r="AQ857" i="1" s="1"/>
  <c r="AA858" i="1"/>
  <c r="AN858" i="1" s="1"/>
  <c r="AB858" i="1"/>
  <c r="AO858" i="1" s="1"/>
  <c r="AC858" i="1"/>
  <c r="AP858" i="1" s="1"/>
  <c r="AD858" i="1"/>
  <c r="AQ858" i="1" s="1"/>
  <c r="AA859" i="1"/>
  <c r="AB859" i="1"/>
  <c r="AC859" i="1"/>
  <c r="AD859" i="1"/>
  <c r="AA860" i="1"/>
  <c r="AN860" i="1" s="1"/>
  <c r="AB860" i="1"/>
  <c r="AO860" i="1" s="1"/>
  <c r="AC860" i="1"/>
  <c r="AP860" i="1" s="1"/>
  <c r="AD860" i="1"/>
  <c r="AQ860" i="1" s="1"/>
  <c r="AA861" i="1"/>
  <c r="AB861" i="1"/>
  <c r="AC861" i="1"/>
  <c r="AD861" i="1"/>
  <c r="AA862" i="1"/>
  <c r="AB862" i="1"/>
  <c r="AC862" i="1"/>
  <c r="AD862" i="1"/>
  <c r="AQ862" i="1" s="1"/>
  <c r="AA863" i="1"/>
  <c r="AB863" i="1"/>
  <c r="AO863" i="1" s="1"/>
  <c r="AC863" i="1"/>
  <c r="AP863" i="1" s="1"/>
  <c r="AD863" i="1"/>
  <c r="AQ863" i="1" s="1"/>
  <c r="AA864" i="1"/>
  <c r="AB864" i="1"/>
  <c r="AO864" i="1" s="1"/>
  <c r="AC864" i="1"/>
  <c r="AD864" i="1"/>
  <c r="AQ864" i="1" s="1"/>
  <c r="AA865" i="1"/>
  <c r="AN865" i="1" s="1"/>
  <c r="AB865" i="1"/>
  <c r="AC865" i="1"/>
  <c r="AP865" i="1" s="1"/>
  <c r="AD865" i="1"/>
  <c r="AQ865" i="1" s="1"/>
  <c r="AA866" i="1"/>
  <c r="AN866" i="1" s="1"/>
  <c r="AB866" i="1"/>
  <c r="AO866" i="1" s="1"/>
  <c r="AC866" i="1"/>
  <c r="AP866" i="1" s="1"/>
  <c r="AD866" i="1"/>
  <c r="AQ866" i="1" s="1"/>
  <c r="AA867" i="1"/>
  <c r="AB867" i="1"/>
  <c r="AC867" i="1"/>
  <c r="AD867" i="1"/>
  <c r="AA868" i="1"/>
  <c r="AN868" i="1" s="1"/>
  <c r="AB868" i="1"/>
  <c r="AO868" i="1" s="1"/>
  <c r="AC868" i="1"/>
  <c r="AP868" i="1" s="1"/>
  <c r="AD868" i="1"/>
  <c r="AQ868" i="1" s="1"/>
  <c r="AA869" i="1"/>
  <c r="AB869" i="1"/>
  <c r="AC869" i="1"/>
  <c r="AD869" i="1"/>
  <c r="AA870" i="1"/>
  <c r="AB870" i="1"/>
  <c r="AC870" i="1"/>
  <c r="AD870" i="1"/>
  <c r="AQ870" i="1" s="1"/>
  <c r="AA871" i="1"/>
  <c r="AB871" i="1"/>
  <c r="AO871" i="1" s="1"/>
  <c r="AC871" i="1"/>
  <c r="AP871" i="1" s="1"/>
  <c r="AD871" i="1"/>
  <c r="AQ871" i="1" s="1"/>
  <c r="AA872" i="1"/>
  <c r="AB872" i="1"/>
  <c r="AO872" i="1" s="1"/>
  <c r="AC872" i="1"/>
  <c r="AD872" i="1"/>
  <c r="AQ872" i="1" s="1"/>
  <c r="AA873" i="1"/>
  <c r="AN873" i="1" s="1"/>
  <c r="AB873" i="1"/>
  <c r="AC873" i="1"/>
  <c r="AP873" i="1" s="1"/>
  <c r="AD873" i="1"/>
  <c r="AQ873" i="1" s="1"/>
  <c r="AA874" i="1"/>
  <c r="AN874" i="1" s="1"/>
  <c r="AB874" i="1"/>
  <c r="AO874" i="1" s="1"/>
  <c r="AC874" i="1"/>
  <c r="AP874" i="1" s="1"/>
  <c r="AD874" i="1"/>
  <c r="AQ874" i="1" s="1"/>
  <c r="AA875" i="1"/>
  <c r="AB875" i="1"/>
  <c r="AC875" i="1"/>
  <c r="AD875" i="1"/>
  <c r="AA876" i="1"/>
  <c r="AN876" i="1" s="1"/>
  <c r="AB876" i="1"/>
  <c r="AO876" i="1" s="1"/>
  <c r="AC876" i="1"/>
  <c r="AP876" i="1" s="1"/>
  <c r="AD876" i="1"/>
  <c r="AQ876" i="1" s="1"/>
  <c r="AA877" i="1"/>
  <c r="AB877" i="1"/>
  <c r="AC877" i="1"/>
  <c r="AD877" i="1"/>
  <c r="AA878" i="1"/>
  <c r="AB878" i="1"/>
  <c r="AC878" i="1"/>
  <c r="AD878" i="1"/>
  <c r="AQ878" i="1" s="1"/>
  <c r="AA879" i="1"/>
  <c r="AB879" i="1"/>
  <c r="AO879" i="1" s="1"/>
  <c r="AC879" i="1"/>
  <c r="AP879" i="1" s="1"/>
  <c r="AD879" i="1"/>
  <c r="AQ879" i="1" s="1"/>
  <c r="AA880" i="1"/>
  <c r="AB880" i="1"/>
  <c r="AO880" i="1" s="1"/>
  <c r="AC880" i="1"/>
  <c r="AD880" i="1"/>
  <c r="AQ880" i="1" s="1"/>
  <c r="AA881" i="1"/>
  <c r="AN881" i="1" s="1"/>
  <c r="AB881" i="1"/>
  <c r="AC881" i="1"/>
  <c r="AP881" i="1" s="1"/>
  <c r="AD881" i="1"/>
  <c r="AQ881" i="1" s="1"/>
  <c r="AA882" i="1"/>
  <c r="AN882" i="1" s="1"/>
  <c r="AB882" i="1"/>
  <c r="AO882" i="1" s="1"/>
  <c r="AC882" i="1"/>
  <c r="AP882" i="1" s="1"/>
  <c r="AD882" i="1"/>
  <c r="AQ882" i="1" s="1"/>
  <c r="AA883" i="1"/>
  <c r="AB883" i="1"/>
  <c r="AC883" i="1"/>
  <c r="AD883" i="1"/>
  <c r="AA884" i="1"/>
  <c r="AN884" i="1" s="1"/>
  <c r="AB884" i="1"/>
  <c r="AO884" i="1" s="1"/>
  <c r="AC884" i="1"/>
  <c r="AP884" i="1" s="1"/>
  <c r="AD884" i="1"/>
  <c r="AQ884" i="1" s="1"/>
  <c r="AA885" i="1"/>
  <c r="AB885" i="1"/>
  <c r="AC885" i="1"/>
  <c r="AD885" i="1"/>
  <c r="AA886" i="1"/>
  <c r="AB886" i="1"/>
  <c r="AC886" i="1"/>
  <c r="AD886" i="1"/>
  <c r="AQ886" i="1" s="1"/>
  <c r="AA887" i="1"/>
  <c r="AB887" i="1"/>
  <c r="AO887" i="1" s="1"/>
  <c r="AC887" i="1"/>
  <c r="AP887" i="1" s="1"/>
  <c r="AD887" i="1"/>
  <c r="AQ887" i="1" s="1"/>
  <c r="AA888" i="1"/>
  <c r="AB888" i="1"/>
  <c r="AO888" i="1" s="1"/>
  <c r="AC888" i="1"/>
  <c r="AD888" i="1"/>
  <c r="AQ888" i="1" s="1"/>
  <c r="AA889" i="1"/>
  <c r="AN889" i="1" s="1"/>
  <c r="AB889" i="1"/>
  <c r="AC889" i="1"/>
  <c r="AP889" i="1" s="1"/>
  <c r="AD889" i="1"/>
  <c r="AQ889" i="1" s="1"/>
  <c r="AA890" i="1"/>
  <c r="AN890" i="1" s="1"/>
  <c r="AB890" i="1"/>
  <c r="AO890" i="1" s="1"/>
  <c r="AC890" i="1"/>
  <c r="AP890" i="1" s="1"/>
  <c r="AD890" i="1"/>
  <c r="AQ890" i="1" s="1"/>
  <c r="AA891" i="1"/>
  <c r="AB891" i="1"/>
  <c r="AC891" i="1"/>
  <c r="AD891" i="1"/>
  <c r="AA892" i="1"/>
  <c r="AN892" i="1" s="1"/>
  <c r="AB892" i="1"/>
  <c r="AO892" i="1" s="1"/>
  <c r="AC892" i="1"/>
  <c r="AP892" i="1" s="1"/>
  <c r="AD892" i="1"/>
  <c r="AQ892" i="1" s="1"/>
  <c r="AA893" i="1"/>
  <c r="AB893" i="1"/>
  <c r="AC893" i="1"/>
  <c r="AD893" i="1"/>
  <c r="AA894" i="1"/>
  <c r="AB894" i="1"/>
  <c r="AC894" i="1"/>
  <c r="AD894" i="1"/>
  <c r="AQ894" i="1" s="1"/>
  <c r="AA895" i="1"/>
  <c r="AB895" i="1"/>
  <c r="AO895" i="1" s="1"/>
  <c r="AC895" i="1"/>
  <c r="AP895" i="1" s="1"/>
  <c r="AD895" i="1"/>
  <c r="AQ895" i="1" s="1"/>
  <c r="AA896" i="1"/>
  <c r="AB896" i="1"/>
  <c r="AO896" i="1" s="1"/>
  <c r="AC896" i="1"/>
  <c r="AD896" i="1"/>
  <c r="AQ896" i="1" s="1"/>
  <c r="AA897" i="1"/>
  <c r="AN897" i="1" s="1"/>
  <c r="AB897" i="1"/>
  <c r="AC897" i="1"/>
  <c r="AP897" i="1" s="1"/>
  <c r="AD897" i="1"/>
  <c r="AQ897" i="1" s="1"/>
  <c r="AA898" i="1"/>
  <c r="AN898" i="1" s="1"/>
  <c r="AB898" i="1"/>
  <c r="AO898" i="1" s="1"/>
  <c r="AC898" i="1"/>
  <c r="AP898" i="1" s="1"/>
  <c r="AD898" i="1"/>
  <c r="AQ898" i="1" s="1"/>
  <c r="AA899" i="1"/>
  <c r="AB899" i="1"/>
  <c r="AC899" i="1"/>
  <c r="AD899" i="1"/>
  <c r="AA900" i="1"/>
  <c r="AN900" i="1" s="1"/>
  <c r="AB900" i="1"/>
  <c r="AO900" i="1" s="1"/>
  <c r="AC900" i="1"/>
  <c r="AP900" i="1" s="1"/>
  <c r="AD900" i="1"/>
  <c r="AQ900" i="1" s="1"/>
  <c r="AA901" i="1"/>
  <c r="AB901" i="1"/>
  <c r="AC901" i="1"/>
  <c r="AD901" i="1"/>
  <c r="AA902" i="1"/>
  <c r="AB902" i="1"/>
  <c r="AC902" i="1"/>
  <c r="AD902" i="1"/>
  <c r="AQ902" i="1" s="1"/>
  <c r="AA903" i="1"/>
  <c r="AB903" i="1"/>
  <c r="AO903" i="1" s="1"/>
  <c r="AC903" i="1"/>
  <c r="AP903" i="1" s="1"/>
  <c r="AD903" i="1"/>
  <c r="AQ903" i="1" s="1"/>
  <c r="AA904" i="1"/>
  <c r="AB904" i="1"/>
  <c r="AO904" i="1" s="1"/>
  <c r="AC904" i="1"/>
  <c r="AD904" i="1"/>
  <c r="AQ904" i="1" s="1"/>
  <c r="AA905" i="1"/>
  <c r="AN905" i="1" s="1"/>
  <c r="AB905" i="1"/>
  <c r="AC905" i="1"/>
  <c r="AP905" i="1" s="1"/>
  <c r="AD905" i="1"/>
  <c r="AQ905" i="1" s="1"/>
  <c r="AA906" i="1"/>
  <c r="AN906" i="1" s="1"/>
  <c r="AB906" i="1"/>
  <c r="AO906" i="1" s="1"/>
  <c r="AC906" i="1"/>
  <c r="AP906" i="1" s="1"/>
  <c r="AD906" i="1"/>
  <c r="AQ906" i="1" s="1"/>
  <c r="AA907" i="1"/>
  <c r="AB907" i="1"/>
  <c r="AC907" i="1"/>
  <c r="AD907" i="1"/>
  <c r="AA908" i="1"/>
  <c r="AN908" i="1" s="1"/>
  <c r="AB908" i="1"/>
  <c r="AO908" i="1" s="1"/>
  <c r="AC908" i="1"/>
  <c r="AP908" i="1" s="1"/>
  <c r="AD908" i="1"/>
  <c r="AQ908" i="1" s="1"/>
  <c r="AA909" i="1"/>
  <c r="AB909" i="1"/>
  <c r="AC909" i="1"/>
  <c r="AD909" i="1"/>
  <c r="AA910" i="1"/>
  <c r="AB910" i="1"/>
  <c r="AC910" i="1"/>
  <c r="AD910" i="1"/>
  <c r="AQ910" i="1" s="1"/>
  <c r="AA911" i="1"/>
  <c r="AB911" i="1"/>
  <c r="AO911" i="1" s="1"/>
  <c r="AC911" i="1"/>
  <c r="AP911" i="1" s="1"/>
  <c r="AD911" i="1"/>
  <c r="AQ911" i="1" s="1"/>
  <c r="AA912" i="1"/>
  <c r="AB912" i="1"/>
  <c r="AO912" i="1" s="1"/>
  <c r="AC912" i="1"/>
  <c r="AD912" i="1"/>
  <c r="AQ912" i="1" s="1"/>
  <c r="AA913" i="1"/>
  <c r="AN913" i="1" s="1"/>
  <c r="AB913" i="1"/>
  <c r="AC913" i="1"/>
  <c r="AP913" i="1" s="1"/>
  <c r="AD913" i="1"/>
  <c r="AQ913" i="1" s="1"/>
  <c r="AA914" i="1"/>
  <c r="AN914" i="1" s="1"/>
  <c r="AB914" i="1"/>
  <c r="AO914" i="1" s="1"/>
  <c r="AC914" i="1"/>
  <c r="AP914" i="1" s="1"/>
  <c r="AD914" i="1"/>
  <c r="AQ914" i="1" s="1"/>
  <c r="AA915" i="1"/>
  <c r="AB915" i="1"/>
  <c r="AC915" i="1"/>
  <c r="AD915" i="1"/>
  <c r="AA916" i="1"/>
  <c r="AN916" i="1" s="1"/>
  <c r="AB916" i="1"/>
  <c r="AO916" i="1" s="1"/>
  <c r="AC916" i="1"/>
  <c r="AP916" i="1" s="1"/>
  <c r="AD916" i="1"/>
  <c r="AQ916" i="1" s="1"/>
  <c r="AA917" i="1"/>
  <c r="AB917" i="1"/>
  <c r="AC917" i="1"/>
  <c r="AD917" i="1"/>
  <c r="AA918" i="1"/>
  <c r="AB918" i="1"/>
  <c r="AC918" i="1"/>
  <c r="AD918" i="1"/>
  <c r="AQ918" i="1" s="1"/>
  <c r="AA919" i="1"/>
  <c r="AB919" i="1"/>
  <c r="AO919" i="1" s="1"/>
  <c r="AC919" i="1"/>
  <c r="AP919" i="1" s="1"/>
  <c r="AD919" i="1"/>
  <c r="AQ919" i="1" s="1"/>
  <c r="AA920" i="1"/>
  <c r="AB920" i="1"/>
  <c r="AO920" i="1" s="1"/>
  <c r="AC920" i="1"/>
  <c r="AD920" i="1"/>
  <c r="AQ920" i="1" s="1"/>
  <c r="AA921" i="1"/>
  <c r="AN921" i="1" s="1"/>
  <c r="AB921" i="1"/>
  <c r="AC921" i="1"/>
  <c r="AP921" i="1" s="1"/>
  <c r="AD921" i="1"/>
  <c r="AQ921" i="1" s="1"/>
  <c r="AA922" i="1"/>
  <c r="AN922" i="1" s="1"/>
  <c r="AB922" i="1"/>
  <c r="AO922" i="1" s="1"/>
  <c r="AC922" i="1"/>
  <c r="AP922" i="1" s="1"/>
  <c r="AD922" i="1"/>
  <c r="AQ922" i="1" s="1"/>
  <c r="AA923" i="1"/>
  <c r="AB923" i="1"/>
  <c r="AC923" i="1"/>
  <c r="AD923" i="1"/>
  <c r="AA924" i="1"/>
  <c r="AN924" i="1" s="1"/>
  <c r="AB924" i="1"/>
  <c r="AO924" i="1" s="1"/>
  <c r="AC924" i="1"/>
  <c r="AP924" i="1" s="1"/>
  <c r="AD924" i="1"/>
  <c r="AQ924" i="1" s="1"/>
  <c r="AA925" i="1"/>
  <c r="AB925" i="1"/>
  <c r="AC925" i="1"/>
  <c r="AD925" i="1"/>
  <c r="AA926" i="1"/>
  <c r="AB926" i="1"/>
  <c r="AC926" i="1"/>
  <c r="AD926" i="1"/>
  <c r="AQ926" i="1" s="1"/>
  <c r="AA927" i="1"/>
  <c r="AB927" i="1"/>
  <c r="AO927" i="1" s="1"/>
  <c r="AC927" i="1"/>
  <c r="AP927" i="1" s="1"/>
  <c r="AD927" i="1"/>
  <c r="AQ927" i="1" s="1"/>
  <c r="AA928" i="1"/>
  <c r="AB928" i="1"/>
  <c r="AO928" i="1" s="1"/>
  <c r="AC928" i="1"/>
  <c r="AD928" i="1"/>
  <c r="AQ928" i="1" s="1"/>
  <c r="AA929" i="1"/>
  <c r="AN929" i="1" s="1"/>
  <c r="AB929" i="1"/>
  <c r="AC929" i="1"/>
  <c r="AP929" i="1" s="1"/>
  <c r="AD929" i="1"/>
  <c r="AQ929" i="1" s="1"/>
  <c r="AA930" i="1"/>
  <c r="AN930" i="1" s="1"/>
  <c r="AB930" i="1"/>
  <c r="AO930" i="1" s="1"/>
  <c r="AC930" i="1"/>
  <c r="AP930" i="1" s="1"/>
  <c r="AD930" i="1"/>
  <c r="AQ930" i="1" s="1"/>
  <c r="AA931" i="1"/>
  <c r="AB931" i="1"/>
  <c r="AC931" i="1"/>
  <c r="AD931" i="1"/>
  <c r="AA932" i="1"/>
  <c r="AN932" i="1" s="1"/>
  <c r="AB932" i="1"/>
  <c r="AO932" i="1" s="1"/>
  <c r="AC932" i="1"/>
  <c r="AP932" i="1" s="1"/>
  <c r="AD932" i="1"/>
  <c r="AQ932" i="1" s="1"/>
  <c r="AA933" i="1"/>
  <c r="AB933" i="1"/>
  <c r="AC933" i="1"/>
  <c r="AD933" i="1"/>
  <c r="AA934" i="1"/>
  <c r="AB934" i="1"/>
  <c r="AC934" i="1"/>
  <c r="AD934" i="1"/>
  <c r="AQ934" i="1" s="1"/>
  <c r="AA935" i="1"/>
  <c r="AB935" i="1"/>
  <c r="AO935" i="1" s="1"/>
  <c r="AC935" i="1"/>
  <c r="AP935" i="1" s="1"/>
  <c r="AD935" i="1"/>
  <c r="AQ935" i="1" s="1"/>
  <c r="AA936" i="1"/>
  <c r="AB936" i="1"/>
  <c r="AO936" i="1" s="1"/>
  <c r="AC936" i="1"/>
  <c r="AD936" i="1"/>
  <c r="AQ936" i="1" s="1"/>
  <c r="AA937" i="1"/>
  <c r="AN937" i="1" s="1"/>
  <c r="AB937" i="1"/>
  <c r="AC937" i="1"/>
  <c r="AP937" i="1" s="1"/>
  <c r="AD937" i="1"/>
  <c r="AQ937" i="1" s="1"/>
  <c r="AA938" i="1"/>
  <c r="AN938" i="1" s="1"/>
  <c r="AB938" i="1"/>
  <c r="AO938" i="1" s="1"/>
  <c r="AC938" i="1"/>
  <c r="AP938" i="1" s="1"/>
  <c r="AD938" i="1"/>
  <c r="AQ938" i="1" s="1"/>
  <c r="AA939" i="1"/>
  <c r="AB939" i="1"/>
  <c r="AC939" i="1"/>
  <c r="AD939" i="1"/>
  <c r="AA940" i="1"/>
  <c r="AN940" i="1" s="1"/>
  <c r="AB940" i="1"/>
  <c r="AO940" i="1" s="1"/>
  <c r="AC940" i="1"/>
  <c r="AP940" i="1" s="1"/>
  <c r="AD940" i="1"/>
  <c r="AQ940" i="1" s="1"/>
  <c r="AA941" i="1"/>
  <c r="AB941" i="1"/>
  <c r="AC941" i="1"/>
  <c r="AD941" i="1"/>
  <c r="AA942" i="1"/>
  <c r="AB942" i="1"/>
  <c r="AC942" i="1"/>
  <c r="AD942" i="1"/>
  <c r="AQ942" i="1" s="1"/>
  <c r="AA943" i="1"/>
  <c r="AB943" i="1"/>
  <c r="AO943" i="1" s="1"/>
  <c r="AC943" i="1"/>
  <c r="AP943" i="1" s="1"/>
  <c r="AD943" i="1"/>
  <c r="AQ943" i="1" s="1"/>
  <c r="AA944" i="1"/>
  <c r="AB944" i="1"/>
  <c r="AO944" i="1" s="1"/>
  <c r="AC944" i="1"/>
  <c r="AD944" i="1"/>
  <c r="AQ944" i="1" s="1"/>
  <c r="AA945" i="1"/>
  <c r="AN945" i="1" s="1"/>
  <c r="AB945" i="1"/>
  <c r="AC945" i="1"/>
  <c r="AP945" i="1" s="1"/>
  <c r="AD945" i="1"/>
  <c r="AQ945" i="1" s="1"/>
  <c r="AA946" i="1"/>
  <c r="AN946" i="1" s="1"/>
  <c r="AB946" i="1"/>
  <c r="AO946" i="1" s="1"/>
  <c r="AC946" i="1"/>
  <c r="AP946" i="1" s="1"/>
  <c r="AD946" i="1"/>
  <c r="AQ946" i="1" s="1"/>
  <c r="AA947" i="1"/>
  <c r="AB947" i="1"/>
  <c r="AC947" i="1"/>
  <c r="AD947" i="1"/>
  <c r="AA948" i="1"/>
  <c r="AN948" i="1" s="1"/>
  <c r="AB948" i="1"/>
  <c r="AO948" i="1" s="1"/>
  <c r="AC948" i="1"/>
  <c r="AP948" i="1" s="1"/>
  <c r="AD948" i="1"/>
  <c r="AQ948" i="1" s="1"/>
  <c r="AA949" i="1"/>
  <c r="AB949" i="1"/>
  <c r="AC949" i="1"/>
  <c r="AD949" i="1"/>
  <c r="AA950" i="1"/>
  <c r="AB950" i="1"/>
  <c r="AC950" i="1"/>
  <c r="AD950" i="1"/>
  <c r="AQ950" i="1" s="1"/>
  <c r="AA951" i="1"/>
  <c r="AB951" i="1"/>
  <c r="AO951" i="1" s="1"/>
  <c r="AC951" i="1"/>
  <c r="AP951" i="1" s="1"/>
  <c r="AD951" i="1"/>
  <c r="AQ951" i="1" s="1"/>
  <c r="AA952" i="1"/>
  <c r="AB952" i="1"/>
  <c r="AO952" i="1" s="1"/>
  <c r="AC952" i="1"/>
  <c r="AD952" i="1"/>
  <c r="AQ952" i="1" s="1"/>
  <c r="AA953" i="1"/>
  <c r="AN953" i="1" s="1"/>
  <c r="AB953" i="1"/>
  <c r="AC953" i="1"/>
  <c r="AP953" i="1" s="1"/>
  <c r="AD953" i="1"/>
  <c r="AQ953" i="1" s="1"/>
  <c r="AA954" i="1"/>
  <c r="AN954" i="1" s="1"/>
  <c r="AB954" i="1"/>
  <c r="AO954" i="1" s="1"/>
  <c r="AC954" i="1"/>
  <c r="AP954" i="1" s="1"/>
  <c r="AD954" i="1"/>
  <c r="AQ954" i="1" s="1"/>
  <c r="AA955" i="1"/>
  <c r="AB955" i="1"/>
  <c r="AC955" i="1"/>
  <c r="AD955" i="1"/>
  <c r="AA956" i="1"/>
  <c r="AN956" i="1" s="1"/>
  <c r="AB956" i="1"/>
  <c r="AO956" i="1" s="1"/>
  <c r="AC956" i="1"/>
  <c r="AP956" i="1" s="1"/>
  <c r="AD956" i="1"/>
  <c r="AQ956" i="1" s="1"/>
  <c r="AA957" i="1"/>
  <c r="AB957" i="1"/>
  <c r="AC957" i="1"/>
  <c r="AD957" i="1"/>
  <c r="AA958" i="1"/>
  <c r="AB958" i="1"/>
  <c r="AC958" i="1"/>
  <c r="AD958" i="1"/>
  <c r="AQ958" i="1" s="1"/>
  <c r="AA959" i="1"/>
  <c r="AB959" i="1"/>
  <c r="AO959" i="1" s="1"/>
  <c r="AC959" i="1"/>
  <c r="AP959" i="1" s="1"/>
  <c r="AD959" i="1"/>
  <c r="AQ959" i="1" s="1"/>
  <c r="AA960" i="1"/>
  <c r="AB960" i="1"/>
  <c r="AO960" i="1" s="1"/>
  <c r="AC960" i="1"/>
  <c r="AD960" i="1"/>
  <c r="AQ960" i="1" s="1"/>
  <c r="AA961" i="1"/>
  <c r="AN961" i="1" s="1"/>
  <c r="AB961" i="1"/>
  <c r="AC961" i="1"/>
  <c r="AP961" i="1" s="1"/>
  <c r="AD961" i="1"/>
  <c r="AQ961" i="1" s="1"/>
  <c r="AA962" i="1"/>
  <c r="AN962" i="1" s="1"/>
  <c r="AB962" i="1"/>
  <c r="AO962" i="1" s="1"/>
  <c r="AC962" i="1"/>
  <c r="AP962" i="1" s="1"/>
  <c r="AD962" i="1"/>
  <c r="AQ962" i="1" s="1"/>
  <c r="AA963" i="1"/>
  <c r="AB963" i="1"/>
  <c r="AC963" i="1"/>
  <c r="AD963" i="1"/>
  <c r="AA964" i="1"/>
  <c r="AN964" i="1" s="1"/>
  <c r="AB964" i="1"/>
  <c r="AO964" i="1" s="1"/>
  <c r="AC964" i="1"/>
  <c r="AP964" i="1" s="1"/>
  <c r="AD964" i="1"/>
  <c r="AQ964" i="1" s="1"/>
  <c r="AA965" i="1"/>
  <c r="AB965" i="1"/>
  <c r="AC965" i="1"/>
  <c r="AD965" i="1"/>
  <c r="AA966" i="1"/>
  <c r="AB966" i="1"/>
  <c r="AC966" i="1"/>
  <c r="AD966" i="1"/>
  <c r="AQ966" i="1" s="1"/>
  <c r="AA967" i="1"/>
  <c r="AB967" i="1"/>
  <c r="AO967" i="1" s="1"/>
  <c r="AC967" i="1"/>
  <c r="AP967" i="1" s="1"/>
  <c r="AD967" i="1"/>
  <c r="AQ967" i="1" s="1"/>
  <c r="AA968" i="1"/>
  <c r="AB968" i="1"/>
  <c r="AO968" i="1" s="1"/>
  <c r="AC968" i="1"/>
  <c r="AD968" i="1"/>
  <c r="AQ968" i="1" s="1"/>
  <c r="AA969" i="1"/>
  <c r="AN969" i="1" s="1"/>
  <c r="AB969" i="1"/>
  <c r="AC969" i="1"/>
  <c r="AP969" i="1" s="1"/>
  <c r="AD969" i="1"/>
  <c r="AQ969" i="1" s="1"/>
  <c r="AA970" i="1"/>
  <c r="AN970" i="1" s="1"/>
  <c r="AB970" i="1"/>
  <c r="AO970" i="1" s="1"/>
  <c r="AC970" i="1"/>
  <c r="AP970" i="1" s="1"/>
  <c r="AD970" i="1"/>
  <c r="AQ970" i="1" s="1"/>
  <c r="AA971" i="1"/>
  <c r="AB971" i="1"/>
  <c r="AC971" i="1"/>
  <c r="AD971" i="1"/>
  <c r="AA972" i="1"/>
  <c r="AN972" i="1" s="1"/>
  <c r="AB972" i="1"/>
  <c r="AO972" i="1" s="1"/>
  <c r="AC972" i="1"/>
  <c r="AP972" i="1" s="1"/>
  <c r="AD972" i="1"/>
  <c r="AQ972" i="1" s="1"/>
  <c r="AA973" i="1"/>
  <c r="AB973" i="1"/>
  <c r="AC973" i="1"/>
  <c r="AD973" i="1"/>
  <c r="AA974" i="1"/>
  <c r="AB974" i="1"/>
  <c r="AC974" i="1"/>
  <c r="AD974" i="1"/>
  <c r="AQ974" i="1" s="1"/>
  <c r="AA975" i="1"/>
  <c r="AB975" i="1"/>
  <c r="AO975" i="1" s="1"/>
  <c r="AC975" i="1"/>
  <c r="AP975" i="1" s="1"/>
  <c r="AD975" i="1"/>
  <c r="AQ975" i="1" s="1"/>
  <c r="AA976" i="1"/>
  <c r="AB976" i="1"/>
  <c r="AO976" i="1" s="1"/>
  <c r="AC976" i="1"/>
  <c r="AD976" i="1"/>
  <c r="AQ976" i="1" s="1"/>
  <c r="AA977" i="1"/>
  <c r="AN977" i="1" s="1"/>
  <c r="AB977" i="1"/>
  <c r="AC977" i="1"/>
  <c r="AP977" i="1" s="1"/>
  <c r="AD977" i="1"/>
  <c r="AQ977" i="1" s="1"/>
  <c r="AA978" i="1"/>
  <c r="AN978" i="1" s="1"/>
  <c r="AB978" i="1"/>
  <c r="AO978" i="1" s="1"/>
  <c r="AC978" i="1"/>
  <c r="AP978" i="1" s="1"/>
  <c r="AD978" i="1"/>
  <c r="AQ978" i="1" s="1"/>
  <c r="AA979" i="1"/>
  <c r="AB979" i="1"/>
  <c r="AC979" i="1"/>
  <c r="AD979" i="1"/>
  <c r="AA980" i="1"/>
  <c r="AN980" i="1" s="1"/>
  <c r="AB980" i="1"/>
  <c r="AO980" i="1" s="1"/>
  <c r="AC980" i="1"/>
  <c r="AP980" i="1" s="1"/>
  <c r="AD980" i="1"/>
  <c r="AQ980" i="1" s="1"/>
  <c r="AA981" i="1"/>
  <c r="AB981" i="1"/>
  <c r="AC981" i="1"/>
  <c r="AD981" i="1"/>
  <c r="AA982" i="1"/>
  <c r="AB982" i="1"/>
  <c r="AC982" i="1"/>
  <c r="AD982" i="1"/>
  <c r="AQ982" i="1" s="1"/>
  <c r="AA983" i="1"/>
  <c r="AB983" i="1"/>
  <c r="AO983" i="1" s="1"/>
  <c r="AC983" i="1"/>
  <c r="AP983" i="1" s="1"/>
  <c r="AD983" i="1"/>
  <c r="AQ983" i="1" s="1"/>
  <c r="AA984" i="1"/>
  <c r="AB984" i="1"/>
  <c r="AO984" i="1" s="1"/>
  <c r="AC984" i="1"/>
  <c r="AD984" i="1"/>
  <c r="AQ984" i="1" s="1"/>
  <c r="AA985" i="1"/>
  <c r="AN985" i="1" s="1"/>
  <c r="AB985" i="1"/>
  <c r="AC985" i="1"/>
  <c r="AP985" i="1" s="1"/>
  <c r="AD985" i="1"/>
  <c r="AQ985" i="1" s="1"/>
  <c r="AA986" i="1"/>
  <c r="AN986" i="1" s="1"/>
  <c r="AB986" i="1"/>
  <c r="AO986" i="1" s="1"/>
  <c r="AC986" i="1"/>
  <c r="AP986" i="1" s="1"/>
  <c r="AD986" i="1"/>
  <c r="AQ986" i="1" s="1"/>
  <c r="AA987" i="1"/>
  <c r="AB987" i="1"/>
  <c r="AC987" i="1"/>
  <c r="AD987" i="1"/>
  <c r="AA988" i="1"/>
  <c r="AN988" i="1" s="1"/>
  <c r="AB988" i="1"/>
  <c r="AO988" i="1" s="1"/>
  <c r="AC988" i="1"/>
  <c r="AP988" i="1" s="1"/>
  <c r="AD988" i="1"/>
  <c r="AQ988" i="1" s="1"/>
  <c r="AA989" i="1"/>
  <c r="AB989" i="1"/>
  <c r="AC989" i="1"/>
  <c r="AD989" i="1"/>
  <c r="AA990" i="1"/>
  <c r="AB990" i="1"/>
  <c r="AC990" i="1"/>
  <c r="AD990" i="1"/>
  <c r="AQ990" i="1" s="1"/>
  <c r="AA991" i="1"/>
  <c r="AB991" i="1"/>
  <c r="AO991" i="1" s="1"/>
  <c r="AC991" i="1"/>
  <c r="AP991" i="1" s="1"/>
  <c r="AD991" i="1"/>
  <c r="AQ991" i="1" s="1"/>
  <c r="AA992" i="1"/>
  <c r="AB992" i="1"/>
  <c r="AO992" i="1" s="1"/>
  <c r="AC992" i="1"/>
  <c r="AD992" i="1"/>
  <c r="AQ992" i="1" s="1"/>
  <c r="AA993" i="1"/>
  <c r="AN993" i="1" s="1"/>
  <c r="AB993" i="1"/>
  <c r="AC993" i="1"/>
  <c r="AP993" i="1" s="1"/>
  <c r="AD993" i="1"/>
  <c r="AQ993" i="1" s="1"/>
  <c r="AA994" i="1"/>
  <c r="AN994" i="1" s="1"/>
  <c r="AB994" i="1"/>
  <c r="AO994" i="1" s="1"/>
  <c r="AC994" i="1"/>
  <c r="AP994" i="1" s="1"/>
  <c r="AD994" i="1"/>
  <c r="AQ994" i="1" s="1"/>
  <c r="AA995" i="1"/>
  <c r="AB995" i="1"/>
  <c r="AC995" i="1"/>
  <c r="AD995" i="1"/>
  <c r="AA996" i="1"/>
  <c r="AN996" i="1" s="1"/>
  <c r="AB996" i="1"/>
  <c r="AO996" i="1" s="1"/>
  <c r="AC996" i="1"/>
  <c r="AP996" i="1" s="1"/>
  <c r="AD996" i="1"/>
  <c r="AQ996" i="1" s="1"/>
  <c r="AA997" i="1"/>
  <c r="AB997" i="1"/>
  <c r="AC997" i="1"/>
  <c r="AD997" i="1"/>
  <c r="AA998" i="1"/>
  <c r="AB998" i="1"/>
  <c r="AC998" i="1"/>
  <c r="AD998" i="1"/>
  <c r="AQ998" i="1" s="1"/>
  <c r="AA999" i="1"/>
  <c r="AB999" i="1"/>
  <c r="AO999" i="1" s="1"/>
  <c r="AC999" i="1"/>
  <c r="AP999" i="1" s="1"/>
  <c r="AD999" i="1"/>
  <c r="AQ999" i="1" s="1"/>
  <c r="AD2" i="1"/>
  <c r="AC2" i="1"/>
  <c r="AP2" i="1" s="1"/>
  <c r="AB2" i="1"/>
  <c r="AO2" i="1" s="1"/>
  <c r="AA2" i="1"/>
  <c r="AN2" i="1" s="1"/>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9" i="2"/>
  <c r="X160" i="2"/>
  <c r="X161" i="2"/>
  <c r="X162" i="2"/>
  <c r="X163" i="2"/>
  <c r="X164" i="2"/>
  <c r="X165"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90" i="2"/>
  <c r="X891" i="2"/>
  <c r="X892" i="2"/>
  <c r="X893" i="2"/>
  <c r="X894" i="2"/>
  <c r="X895" i="2"/>
  <c r="X897" i="2"/>
  <c r="X899" i="2"/>
  <c r="X900" i="2"/>
  <c r="X901" i="2"/>
  <c r="X902" i="2"/>
  <c r="X903" i="2"/>
  <c r="X904" i="2"/>
  <c r="X905" i="2"/>
  <c r="X906" i="2"/>
  <c r="X907" i="2"/>
  <c r="X908" i="2"/>
  <c r="X909"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7" i="2"/>
  <c r="X958" i="2"/>
  <c r="X959" i="2"/>
  <c r="X962" i="2"/>
  <c r="X963" i="2"/>
  <c r="X964" i="2"/>
  <c r="X965" i="2"/>
  <c r="X966" i="2"/>
  <c r="X967" i="2"/>
  <c r="X968" i="2"/>
  <c r="X969" i="2"/>
  <c r="X970" i="2"/>
  <c r="X971"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AQ637" i="1" l="1"/>
  <c r="AQ629" i="1"/>
  <c r="AQ621" i="1"/>
  <c r="AQ613" i="1"/>
  <c r="AQ605" i="1"/>
  <c r="AQ597" i="1"/>
  <c r="AQ589" i="1"/>
  <c r="AQ581" i="1"/>
  <c r="AQ573" i="1"/>
  <c r="AQ565" i="1"/>
  <c r="AQ557" i="1"/>
  <c r="AQ549" i="1"/>
  <c r="AQ541" i="1"/>
  <c r="AQ533" i="1"/>
  <c r="AQ493" i="1"/>
  <c r="AO901" i="1"/>
  <c r="AO885" i="1"/>
  <c r="AO869" i="1"/>
  <c r="AO853" i="1"/>
  <c r="AO813" i="1"/>
  <c r="AO789" i="1"/>
  <c r="AO781" i="1"/>
  <c r="AO765" i="1"/>
  <c r="AO757" i="1"/>
  <c r="AO749" i="1"/>
  <c r="AO741" i="1"/>
  <c r="AO733" i="1"/>
  <c r="AO693" i="1"/>
  <c r="AO685" i="1"/>
  <c r="AO677" i="1"/>
  <c r="AO669" i="1"/>
  <c r="AO653" i="1"/>
  <c r="AO645" i="1"/>
  <c r="AO637" i="1"/>
  <c r="AO629" i="1"/>
  <c r="AO621" i="1"/>
  <c r="AO613" i="1"/>
  <c r="AO605" i="1"/>
  <c r="AO597" i="1"/>
  <c r="AO589" i="1"/>
  <c r="AO581" i="1"/>
  <c r="AO573" i="1"/>
  <c r="AO565" i="1"/>
  <c r="AO557" i="1"/>
  <c r="AO549" i="1"/>
  <c r="AO541" i="1"/>
  <c r="AO533" i="1"/>
  <c r="AO525" i="1"/>
  <c r="AO517" i="1"/>
  <c r="AO509" i="1"/>
  <c r="AO893" i="1"/>
  <c r="AO877" i="1"/>
  <c r="AO861" i="1"/>
  <c r="AO845" i="1"/>
  <c r="AO837" i="1"/>
  <c r="AO829" i="1"/>
  <c r="AO821" i="1"/>
  <c r="AO805" i="1"/>
  <c r="AO797" i="1"/>
  <c r="AO773" i="1"/>
  <c r="AO725" i="1"/>
  <c r="AO717" i="1"/>
  <c r="AO709" i="1"/>
  <c r="AO701" i="1"/>
  <c r="AO661" i="1"/>
  <c r="AO934" i="1"/>
  <c r="AO902" i="1"/>
  <c r="AO854" i="1"/>
  <c r="AO846" i="1"/>
  <c r="AO814" i="1"/>
  <c r="AO806" i="1"/>
  <c r="AP419" i="1"/>
  <c r="AP411" i="1"/>
  <c r="AP403" i="1"/>
  <c r="AP395" i="1"/>
  <c r="AP387" i="1"/>
  <c r="AP379" i="1"/>
  <c r="AP371" i="1"/>
  <c r="AP363" i="1"/>
  <c r="AP355" i="1"/>
  <c r="AP347" i="1"/>
  <c r="AP339" i="1"/>
  <c r="AO998" i="1"/>
  <c r="AO982" i="1"/>
  <c r="AO958" i="1"/>
  <c r="AO942" i="1"/>
  <c r="AO926" i="1"/>
  <c r="AO918" i="1"/>
  <c r="AO910" i="1"/>
  <c r="AO886" i="1"/>
  <c r="AO878" i="1"/>
  <c r="AO870" i="1"/>
  <c r="AO838" i="1"/>
  <c r="AO822" i="1"/>
  <c r="AO990" i="1"/>
  <c r="AO974" i="1"/>
  <c r="AO966" i="1"/>
  <c r="AO950" i="1"/>
  <c r="AO894" i="1"/>
  <c r="AO862" i="1"/>
  <c r="AO830" i="1"/>
  <c r="AQ669" i="1"/>
  <c r="AQ661" i="1"/>
  <c r="AP963" i="1"/>
  <c r="AP915" i="1"/>
  <c r="AP907" i="1"/>
  <c r="AP899" i="1"/>
  <c r="AP891" i="1"/>
  <c r="AP835" i="1"/>
  <c r="AP819" i="1"/>
  <c r="AP803" i="1"/>
  <c r="AP779" i="1"/>
  <c r="AP763" i="1"/>
  <c r="AP747" i="1"/>
  <c r="AP683" i="1"/>
  <c r="AP667" i="1"/>
  <c r="AP627" i="1"/>
  <c r="AP619" i="1"/>
  <c r="AP595" i="1"/>
  <c r="AP579" i="1"/>
  <c r="AP427" i="1"/>
  <c r="AQ645" i="1"/>
  <c r="AP995" i="1"/>
  <c r="AP987" i="1"/>
  <c r="AP971" i="1"/>
  <c r="AP939" i="1"/>
  <c r="AP883" i="1"/>
  <c r="AP875" i="1"/>
  <c r="AP851" i="1"/>
  <c r="AP843" i="1"/>
  <c r="AP811" i="1"/>
  <c r="AP771" i="1"/>
  <c r="AP739" i="1"/>
  <c r="AP715" i="1"/>
  <c r="AP651" i="1"/>
  <c r="AP643" i="1"/>
  <c r="AP603" i="1"/>
  <c r="AP571" i="1"/>
  <c r="AP547" i="1"/>
  <c r="AP539" i="1"/>
  <c r="AP531" i="1"/>
  <c r="AP515" i="1"/>
  <c r="AP507" i="1"/>
  <c r="AP483" i="1"/>
  <c r="AP467" i="1"/>
  <c r="AP459" i="1"/>
  <c r="AP451" i="1"/>
  <c r="AP443" i="1"/>
  <c r="AO997" i="1"/>
  <c r="AO989" i="1"/>
  <c r="AO981" i="1"/>
  <c r="AO973" i="1"/>
  <c r="AO965" i="1"/>
  <c r="AO957" i="1"/>
  <c r="AO949" i="1"/>
  <c r="AO941" i="1"/>
  <c r="AO925" i="1"/>
  <c r="AO917" i="1"/>
  <c r="AO909" i="1"/>
  <c r="AO299" i="1"/>
  <c r="AO291" i="1"/>
  <c r="AO283" i="1"/>
  <c r="AO275" i="1"/>
  <c r="AO267" i="1"/>
  <c r="AO259" i="1"/>
  <c r="AO251" i="1"/>
  <c r="AO243" i="1"/>
  <c r="AO235" i="1"/>
  <c r="AO227" i="1"/>
  <c r="AO219" i="1"/>
  <c r="AO211" i="1"/>
  <c r="AO203" i="1"/>
  <c r="AO195" i="1"/>
  <c r="AO187" i="1"/>
  <c r="AO179" i="1"/>
  <c r="AO171" i="1"/>
  <c r="AO163" i="1"/>
  <c r="AO155" i="1"/>
  <c r="AO147" i="1"/>
  <c r="AO139" i="1"/>
  <c r="AO131" i="1"/>
  <c r="AO123" i="1"/>
  <c r="AO115" i="1"/>
  <c r="AO107" i="1"/>
  <c r="AO91" i="1"/>
  <c r="AQ653" i="1"/>
  <c r="AP979" i="1"/>
  <c r="AP955" i="1"/>
  <c r="AP947" i="1"/>
  <c r="AP931" i="1"/>
  <c r="AP923" i="1"/>
  <c r="AP867" i="1"/>
  <c r="AP859" i="1"/>
  <c r="AP827" i="1"/>
  <c r="AP795" i="1"/>
  <c r="AP787" i="1"/>
  <c r="AP755" i="1"/>
  <c r="AP731" i="1"/>
  <c r="AP723" i="1"/>
  <c r="AP707" i="1"/>
  <c r="AP699" i="1"/>
  <c r="AP691" i="1"/>
  <c r="AP675" i="1"/>
  <c r="AP659" i="1"/>
  <c r="AP635" i="1"/>
  <c r="AP611" i="1"/>
  <c r="AP587" i="1"/>
  <c r="AP563" i="1"/>
  <c r="AP555" i="1"/>
  <c r="AP523" i="1"/>
  <c r="AP499" i="1"/>
  <c r="AP491" i="1"/>
  <c r="AP475" i="1"/>
  <c r="AP435" i="1"/>
  <c r="AO933" i="1"/>
  <c r="AP765" i="1"/>
  <c r="AP661" i="1"/>
  <c r="AP645" i="1"/>
  <c r="AP989" i="1"/>
  <c r="AP757" i="1"/>
  <c r="AP717" i="1"/>
  <c r="AP701" i="1"/>
  <c r="AP685" i="1"/>
  <c r="AP677" i="1"/>
  <c r="AP997" i="1"/>
  <c r="AP981" i="1"/>
  <c r="AP973" i="1"/>
  <c r="AP965" i="1"/>
  <c r="AP957" i="1"/>
  <c r="AP949" i="1"/>
  <c r="AP941" i="1"/>
  <c r="AP933" i="1"/>
  <c r="AP925" i="1"/>
  <c r="AP917" i="1"/>
  <c r="AP909" i="1"/>
  <c r="AP901" i="1"/>
  <c r="AP893" i="1"/>
  <c r="AP885" i="1"/>
  <c r="AP877" i="1"/>
  <c r="AP869" i="1"/>
  <c r="AP861" i="1"/>
  <c r="AP853" i="1"/>
  <c r="AP845" i="1"/>
  <c r="AP837" i="1"/>
  <c r="AP829" i="1"/>
  <c r="AP821" i="1"/>
  <c r="AP813" i="1"/>
  <c r="AP805" i="1"/>
  <c r="AP797" i="1"/>
  <c r="AP789" i="1"/>
  <c r="AP781" i="1"/>
  <c r="AP773" i="1"/>
  <c r="AP749" i="1"/>
  <c r="AP741" i="1"/>
  <c r="AP733" i="1"/>
  <c r="AP725" i="1"/>
  <c r="AP709" i="1"/>
  <c r="AP693" i="1"/>
  <c r="AP669" i="1"/>
  <c r="AP998" i="1"/>
  <c r="AP992" i="1"/>
  <c r="AP990" i="1"/>
  <c r="AP984" i="1"/>
  <c r="AP982" i="1"/>
  <c r="AN974" i="1"/>
  <c r="AN960" i="1"/>
  <c r="AN950" i="1"/>
  <c r="AN918" i="1"/>
  <c r="AN894" i="1"/>
  <c r="AN870" i="1"/>
  <c r="AN838" i="1"/>
  <c r="AN822" i="1"/>
  <c r="AN806" i="1"/>
  <c r="AN792" i="1"/>
  <c r="AN760" i="1"/>
  <c r="AN720" i="1"/>
  <c r="AN536" i="1"/>
  <c r="AN984" i="1"/>
  <c r="AN952" i="1"/>
  <c r="AN942" i="1"/>
  <c r="AN920" i="1"/>
  <c r="AN910" i="1"/>
  <c r="AN902" i="1"/>
  <c r="AN872" i="1"/>
  <c r="AN864" i="1"/>
  <c r="AN846" i="1"/>
  <c r="AN814" i="1"/>
  <c r="AN774" i="1"/>
  <c r="AN766" i="1"/>
  <c r="AN734" i="1"/>
  <c r="AN678" i="1"/>
  <c r="AN638" i="1"/>
  <c r="AN632" i="1"/>
  <c r="AN606" i="1"/>
  <c r="AN598" i="1"/>
  <c r="AN992" i="1"/>
  <c r="AN976" i="1"/>
  <c r="AN968" i="1"/>
  <c r="AN958" i="1"/>
  <c r="AN912" i="1"/>
  <c r="AN886" i="1"/>
  <c r="AN878" i="1"/>
  <c r="AN854" i="1"/>
  <c r="AN816" i="1"/>
  <c r="AN808" i="1"/>
  <c r="AN798" i="1"/>
  <c r="AN790" i="1"/>
  <c r="AN784" i="1"/>
  <c r="AN776" i="1"/>
  <c r="AN768" i="1"/>
  <c r="AN752" i="1"/>
  <c r="AN742" i="1"/>
  <c r="AN736" i="1"/>
  <c r="AN726" i="1"/>
  <c r="AN712" i="1"/>
  <c r="AN704" i="1"/>
  <c r="AN696" i="1"/>
  <c r="AN688" i="1"/>
  <c r="AN670" i="1"/>
  <c r="AN664" i="1"/>
  <c r="AN656" i="1"/>
  <c r="AN646" i="1"/>
  <c r="AN640" i="1"/>
  <c r="AN622" i="1"/>
  <c r="AN616" i="1"/>
  <c r="AN600" i="1"/>
  <c r="AN590" i="1"/>
  <c r="AN582" i="1"/>
  <c r="AN576" i="1"/>
  <c r="AN566" i="1"/>
  <c r="AN558" i="1"/>
  <c r="AN552" i="1"/>
  <c r="AN528" i="1"/>
  <c r="AN998" i="1"/>
  <c r="AN982" i="1"/>
  <c r="AN944" i="1"/>
  <c r="AN934" i="1"/>
  <c r="AN888" i="1"/>
  <c r="AN880" i="1"/>
  <c r="AN862" i="1"/>
  <c r="AN856" i="1"/>
  <c r="AN848" i="1"/>
  <c r="AN840" i="1"/>
  <c r="AN832" i="1"/>
  <c r="AN824" i="1"/>
  <c r="AN800" i="1"/>
  <c r="AN782" i="1"/>
  <c r="AN744" i="1"/>
  <c r="AN728" i="1"/>
  <c r="AN718" i="1"/>
  <c r="AN710" i="1"/>
  <c r="AN702" i="1"/>
  <c r="AN694" i="1"/>
  <c r="AN686" i="1"/>
  <c r="AN680" i="1"/>
  <c r="AN672" i="1"/>
  <c r="AN662" i="1"/>
  <c r="AN654" i="1"/>
  <c r="AN648" i="1"/>
  <c r="AN630" i="1"/>
  <c r="AN624" i="1"/>
  <c r="AN614" i="1"/>
  <c r="AN608" i="1"/>
  <c r="AN592" i="1"/>
  <c r="AN584" i="1"/>
  <c r="AN574" i="1"/>
  <c r="AN568" i="1"/>
  <c r="AN560" i="1"/>
  <c r="AN550" i="1"/>
  <c r="AN544" i="1"/>
  <c r="AN542" i="1"/>
  <c r="AQ2" i="1"/>
  <c r="AN990" i="1"/>
  <c r="AN966" i="1"/>
  <c r="AN936" i="1"/>
  <c r="AN928" i="1"/>
  <c r="AN926" i="1"/>
  <c r="AN904" i="1"/>
  <c r="AN896" i="1"/>
  <c r="AN830" i="1"/>
  <c r="AN758" i="1"/>
  <c r="AN750" i="1"/>
  <c r="AN534" i="1"/>
  <c r="AP976" i="1"/>
  <c r="AP974" i="1"/>
  <c r="AP968" i="1"/>
  <c r="AP966" i="1"/>
  <c r="AP960" i="1"/>
  <c r="AP958" i="1"/>
  <c r="AP952" i="1"/>
  <c r="AP950" i="1"/>
  <c r="AP944" i="1"/>
  <c r="AP942" i="1"/>
  <c r="AP936" i="1"/>
  <c r="AP934" i="1"/>
  <c r="AP928" i="1"/>
  <c r="AP926" i="1"/>
  <c r="AP920" i="1"/>
  <c r="AP918" i="1"/>
  <c r="AP912" i="1"/>
  <c r="AP910" i="1"/>
  <c r="AP904" i="1"/>
  <c r="AP902" i="1"/>
  <c r="AP896" i="1"/>
  <c r="AP894" i="1"/>
  <c r="AP888" i="1"/>
  <c r="AP886" i="1"/>
  <c r="AP880" i="1"/>
  <c r="AP878" i="1"/>
  <c r="AP872" i="1"/>
  <c r="AP870" i="1"/>
  <c r="AP864" i="1"/>
  <c r="AP862" i="1"/>
  <c r="AP856" i="1"/>
  <c r="AP854" i="1"/>
  <c r="AP848" i="1"/>
  <c r="AP846" i="1"/>
  <c r="AP840" i="1"/>
  <c r="AP838" i="1"/>
  <c r="AP830" i="1"/>
  <c r="AP822" i="1"/>
  <c r="AP814" i="1"/>
  <c r="AP806" i="1"/>
  <c r="AP798" i="1"/>
  <c r="AP790" i="1"/>
  <c r="AP782" i="1"/>
  <c r="AP774" i="1"/>
  <c r="AP766" i="1"/>
  <c r="AP758" i="1"/>
  <c r="AP750" i="1"/>
  <c r="AP742" i="1"/>
  <c r="AP734" i="1"/>
  <c r="AP726" i="1"/>
  <c r="AP718" i="1"/>
  <c r="AP710" i="1"/>
  <c r="AP702" i="1"/>
  <c r="AP694" i="1"/>
  <c r="AP686" i="1"/>
  <c r="AP678" i="1"/>
  <c r="AP670" i="1"/>
  <c r="AP662" i="1"/>
  <c r="AP654" i="1"/>
  <c r="AP646" i="1"/>
  <c r="AP638" i="1"/>
  <c r="AP630" i="1"/>
  <c r="AP622" i="1"/>
  <c r="AP614" i="1"/>
  <c r="AP606" i="1"/>
  <c r="AP598" i="1"/>
  <c r="AP590" i="1"/>
  <c r="AP582" i="1"/>
  <c r="AP574" i="1"/>
  <c r="AP566" i="1"/>
  <c r="AP558" i="1"/>
  <c r="AP550" i="1"/>
  <c r="AP542" i="1"/>
  <c r="AP534" i="1"/>
  <c r="AP526" i="1"/>
  <c r="AP518" i="1"/>
  <c r="AP510" i="1"/>
  <c r="AP502" i="1"/>
  <c r="AP494" i="1"/>
  <c r="AP486" i="1"/>
  <c r="AP478" i="1"/>
  <c r="AP470" i="1"/>
  <c r="AP462" i="1"/>
  <c r="AP454" i="1"/>
  <c r="AP446" i="1"/>
  <c r="AN526" i="1"/>
  <c r="AN504" i="1"/>
  <c r="AN416" i="1"/>
  <c r="AN406" i="1"/>
  <c r="AN392" i="1"/>
  <c r="AN382" i="1"/>
  <c r="AN358" i="1"/>
  <c r="AN344" i="1"/>
  <c r="AN328" i="1"/>
  <c r="AN310" i="1"/>
  <c r="AN296" i="1"/>
  <c r="AN278" i="1"/>
  <c r="AN254" i="1"/>
  <c r="AN232" i="1"/>
  <c r="AN206" i="1"/>
  <c r="AN184" i="1"/>
  <c r="AN168" i="1"/>
  <c r="AN150" i="1"/>
  <c r="AN136" i="1"/>
  <c r="AN88" i="1"/>
  <c r="AN62" i="1"/>
  <c r="AN40" i="1"/>
  <c r="AN32" i="1"/>
  <c r="AN6" i="1"/>
  <c r="AN512" i="1"/>
  <c r="AN502" i="1"/>
  <c r="AN494" i="1"/>
  <c r="AN464" i="1"/>
  <c r="AN454" i="1"/>
  <c r="AN448" i="1"/>
  <c r="AN438" i="1"/>
  <c r="AN430" i="1"/>
  <c r="AN384" i="1"/>
  <c r="AN374" i="1"/>
  <c r="AN336" i="1"/>
  <c r="AN288" i="1"/>
  <c r="AN280" i="1"/>
  <c r="AN270" i="1"/>
  <c r="AN192" i="1"/>
  <c r="AN128" i="1"/>
  <c r="AN518" i="1"/>
  <c r="AN480" i="1"/>
  <c r="AN472" i="1"/>
  <c r="AN462" i="1"/>
  <c r="AN440" i="1"/>
  <c r="AN408" i="1"/>
  <c r="AN398" i="1"/>
  <c r="AN352" i="1"/>
  <c r="AN318" i="1"/>
  <c r="AN248" i="1"/>
  <c r="AN240" i="1"/>
  <c r="AN230" i="1"/>
  <c r="AN222" i="1"/>
  <c r="AN216" i="1"/>
  <c r="AN208" i="1"/>
  <c r="AN190" i="1"/>
  <c r="AN176" i="1"/>
  <c r="AN134" i="1"/>
  <c r="AN120" i="1"/>
  <c r="AN112" i="1"/>
  <c r="AN104" i="1"/>
  <c r="AN94" i="1"/>
  <c r="AN488" i="1"/>
  <c r="AN478" i="1"/>
  <c r="AN470" i="1"/>
  <c r="AN456" i="1"/>
  <c r="AN432" i="1"/>
  <c r="AN424" i="1"/>
  <c r="AN414" i="1"/>
  <c r="AN368" i="1"/>
  <c r="AN360" i="1"/>
  <c r="AN350" i="1"/>
  <c r="AN342" i="1"/>
  <c r="AN334" i="1"/>
  <c r="AN326" i="1"/>
  <c r="AN320" i="1"/>
  <c r="AN312" i="1"/>
  <c r="AN302" i="1"/>
  <c r="AN294" i="1"/>
  <c r="AN264" i="1"/>
  <c r="AN256" i="1"/>
  <c r="AN246" i="1"/>
  <c r="AN198" i="1"/>
  <c r="AN182" i="1"/>
  <c r="AN174" i="1"/>
  <c r="AN126" i="1"/>
  <c r="AN110" i="1"/>
  <c r="AN102" i="1"/>
  <c r="AN96" i="1"/>
  <c r="AN80" i="1"/>
  <c r="AN70" i="1"/>
  <c r="AN64" i="1"/>
  <c r="AN56" i="1"/>
  <c r="AN54" i="1"/>
  <c r="AN48" i="1"/>
  <c r="AN22" i="1"/>
  <c r="AN16" i="1"/>
  <c r="AN14" i="1"/>
  <c r="AN8" i="1"/>
  <c r="AN520" i="1"/>
  <c r="AN510" i="1"/>
  <c r="AN496" i="1"/>
  <c r="AN486" i="1"/>
  <c r="AN446" i="1"/>
  <c r="AN422" i="1"/>
  <c r="AN400" i="1"/>
  <c r="AN390" i="1"/>
  <c r="AN376" i="1"/>
  <c r="AN366" i="1"/>
  <c r="AN304" i="1"/>
  <c r="AN286" i="1"/>
  <c r="AN272" i="1"/>
  <c r="AN262" i="1"/>
  <c r="AN238" i="1"/>
  <c r="AN224" i="1"/>
  <c r="AN214" i="1"/>
  <c r="AN200" i="1"/>
  <c r="AN166" i="1"/>
  <c r="AN160" i="1"/>
  <c r="AN158" i="1"/>
  <c r="AN152" i="1"/>
  <c r="AN144" i="1"/>
  <c r="AN142" i="1"/>
  <c r="AN118" i="1"/>
  <c r="AN86" i="1"/>
  <c r="AN78" i="1"/>
  <c r="AN72" i="1"/>
  <c r="AN46" i="1"/>
  <c r="AN38" i="1"/>
  <c r="AN30" i="1"/>
  <c r="AN24" i="1"/>
  <c r="AP438" i="1"/>
  <c r="AP430" i="1"/>
  <c r="AP422" i="1"/>
  <c r="AP414" i="1"/>
  <c r="AP406" i="1"/>
  <c r="AP398" i="1"/>
  <c r="AP390" i="1"/>
  <c r="AP382" i="1"/>
  <c r="AP374" i="1"/>
  <c r="AP366" i="1"/>
  <c r="AP358" i="1"/>
  <c r="AP350" i="1"/>
  <c r="AP342" i="1"/>
  <c r="AP334" i="1"/>
  <c r="AP326" i="1"/>
  <c r="AP318" i="1"/>
  <c r="AP310" i="1"/>
  <c r="AP302" i="1"/>
  <c r="AP294" i="1"/>
  <c r="AP286" i="1"/>
  <c r="AP278" i="1"/>
  <c r="AP270" i="1"/>
  <c r="AP262" i="1"/>
  <c r="AP254" i="1"/>
  <c r="AP246" i="1"/>
  <c r="AP238" i="1"/>
  <c r="AP230" i="1"/>
  <c r="AP222" i="1"/>
  <c r="AP214" i="1"/>
  <c r="AP206" i="1"/>
  <c r="AP198" i="1"/>
  <c r="AP190" i="1"/>
  <c r="AP182" i="1"/>
  <c r="AP174" i="1"/>
  <c r="AP166" i="1"/>
  <c r="AP158" i="1"/>
  <c r="AP150" i="1"/>
  <c r="AP142" i="1"/>
  <c r="AP134" i="1"/>
  <c r="AP126" i="1"/>
  <c r="AP118" i="1"/>
  <c r="AP110" i="1"/>
  <c r="AP102" i="1"/>
  <c r="AP94" i="1"/>
  <c r="AP86" i="1"/>
  <c r="AP78" i="1"/>
  <c r="AP70" i="1"/>
  <c r="AP62" i="1"/>
  <c r="AP54" i="1"/>
  <c r="AP46" i="1"/>
  <c r="AP38" i="1"/>
  <c r="AP30" i="1"/>
  <c r="AP22" i="1"/>
  <c r="AP14" i="1"/>
  <c r="AQ963" i="1"/>
  <c r="AQ635" i="1"/>
  <c r="AQ611" i="1"/>
  <c r="AQ467" i="1"/>
  <c r="AQ427" i="1"/>
  <c r="AQ419" i="1"/>
  <c r="AQ403" i="1"/>
  <c r="AQ339" i="1"/>
  <c r="AQ283" i="1"/>
  <c r="AQ251" i="1"/>
  <c r="AQ227" i="1"/>
  <c r="AQ219" i="1"/>
  <c r="AQ163" i="1"/>
  <c r="AQ147" i="1"/>
  <c r="AQ139" i="1"/>
  <c r="AQ131" i="1"/>
  <c r="AQ123" i="1"/>
  <c r="AQ107" i="1"/>
  <c r="AQ99" i="1"/>
  <c r="AQ91" i="1"/>
  <c r="AQ83" i="1"/>
  <c r="AQ75" i="1"/>
  <c r="AQ59" i="1"/>
  <c r="AQ51" i="1"/>
  <c r="AQ43" i="1"/>
  <c r="AQ35" i="1"/>
  <c r="AQ27" i="1"/>
  <c r="AQ19" i="1"/>
  <c r="AQ995" i="1"/>
  <c r="AQ989" i="1"/>
  <c r="AQ973" i="1"/>
  <c r="AQ965" i="1"/>
  <c r="AQ949" i="1"/>
  <c r="AQ941" i="1"/>
  <c r="AQ923" i="1"/>
  <c r="AQ915" i="1"/>
  <c r="AQ909" i="1"/>
  <c r="AQ893" i="1"/>
  <c r="AQ875" i="1"/>
  <c r="AQ859" i="1"/>
  <c r="AQ851" i="1"/>
  <c r="AQ845" i="1"/>
  <c r="AQ837" i="1"/>
  <c r="AQ829" i="1"/>
  <c r="AQ811" i="1"/>
  <c r="AQ797" i="1"/>
  <c r="AQ789" i="1"/>
  <c r="AQ779" i="1"/>
  <c r="AQ771" i="1"/>
  <c r="AQ651" i="1"/>
  <c r="AQ643" i="1"/>
  <c r="AQ627" i="1"/>
  <c r="AQ619" i="1"/>
  <c r="AQ587" i="1"/>
  <c r="AQ563" i="1"/>
  <c r="AQ539" i="1"/>
  <c r="AQ515" i="1"/>
  <c r="AQ507" i="1"/>
  <c r="AQ499" i="1"/>
  <c r="AQ387" i="1"/>
  <c r="AQ347" i="1"/>
  <c r="AQ323" i="1"/>
  <c r="AQ315" i="1"/>
  <c r="AQ275" i="1"/>
  <c r="AQ243" i="1"/>
  <c r="AQ211" i="1"/>
  <c r="AQ203" i="1"/>
  <c r="AQ195" i="1"/>
  <c r="AQ187" i="1"/>
  <c r="AQ179" i="1"/>
  <c r="AQ171" i="1"/>
  <c r="AQ155" i="1"/>
  <c r="AQ11" i="1"/>
  <c r="AQ997" i="1"/>
  <c r="AQ987" i="1"/>
  <c r="AQ979" i="1"/>
  <c r="AQ971" i="1"/>
  <c r="AQ955" i="1"/>
  <c r="AQ947" i="1"/>
  <c r="AQ931" i="1"/>
  <c r="AQ925" i="1"/>
  <c r="AQ907" i="1"/>
  <c r="AQ901" i="1"/>
  <c r="AQ891" i="1"/>
  <c r="AQ885" i="1"/>
  <c r="AQ867" i="1"/>
  <c r="AQ843" i="1"/>
  <c r="AQ835" i="1"/>
  <c r="AQ819" i="1"/>
  <c r="AQ813" i="1"/>
  <c r="AQ805" i="1"/>
  <c r="AQ795" i="1"/>
  <c r="AQ781" i="1"/>
  <c r="AQ773" i="1"/>
  <c r="AQ765" i="1"/>
  <c r="AQ757" i="1"/>
  <c r="AQ747" i="1"/>
  <c r="AQ741" i="1"/>
  <c r="AQ723" i="1"/>
  <c r="AQ595" i="1"/>
  <c r="AQ579" i="1"/>
  <c r="AQ571" i="1"/>
  <c r="AQ555" i="1"/>
  <c r="AQ547" i="1"/>
  <c r="AQ531" i="1"/>
  <c r="AQ523" i="1"/>
  <c r="AQ451" i="1"/>
  <c r="AQ435" i="1"/>
  <c r="AQ395" i="1"/>
  <c r="AQ379" i="1"/>
  <c r="AQ371" i="1"/>
  <c r="AQ363" i="1"/>
  <c r="AQ355" i="1"/>
  <c r="AQ331" i="1"/>
  <c r="AQ307" i="1"/>
  <c r="AQ299" i="1"/>
  <c r="AQ291" i="1"/>
  <c r="AQ267" i="1"/>
  <c r="AQ259" i="1"/>
  <c r="AQ235" i="1"/>
  <c r="AQ115" i="1"/>
  <c r="AO993" i="1"/>
  <c r="AO987" i="1"/>
  <c r="AO985" i="1"/>
  <c r="AO977" i="1"/>
  <c r="AO971" i="1"/>
  <c r="AO969" i="1"/>
  <c r="AO961" i="1"/>
  <c r="AO955" i="1"/>
  <c r="AO953" i="1"/>
  <c r="AO945" i="1"/>
  <c r="AO939" i="1"/>
  <c r="AO937" i="1"/>
  <c r="AO931" i="1"/>
  <c r="AO929" i="1"/>
  <c r="AO923" i="1"/>
  <c r="AO921" i="1"/>
  <c r="AO915" i="1"/>
  <c r="AO913" i="1"/>
  <c r="AO907" i="1"/>
  <c r="AO905" i="1"/>
  <c r="AO899" i="1"/>
  <c r="AO897" i="1"/>
  <c r="AO891" i="1"/>
  <c r="AO889" i="1"/>
  <c r="AO883" i="1"/>
  <c r="AO881" i="1"/>
  <c r="AO875" i="1"/>
  <c r="AO873" i="1"/>
  <c r="AO867" i="1"/>
  <c r="AO865" i="1"/>
  <c r="AO859" i="1"/>
  <c r="AO857" i="1"/>
  <c r="AO851" i="1"/>
  <c r="AO849" i="1"/>
  <c r="AO843" i="1"/>
  <c r="AO841" i="1"/>
  <c r="AO835" i="1"/>
  <c r="AO833" i="1"/>
  <c r="AO827" i="1"/>
  <c r="AO825" i="1"/>
  <c r="AO819" i="1"/>
  <c r="AO817" i="1"/>
  <c r="AO811" i="1"/>
  <c r="AO809" i="1"/>
  <c r="AO803" i="1"/>
  <c r="AO801" i="1"/>
  <c r="AO795" i="1"/>
  <c r="AO793" i="1"/>
  <c r="AO787" i="1"/>
  <c r="AO785" i="1"/>
  <c r="AO779" i="1"/>
  <c r="AO777" i="1"/>
  <c r="AO771" i="1"/>
  <c r="AO769" i="1"/>
  <c r="AO763" i="1"/>
  <c r="AO761" i="1"/>
  <c r="AO755" i="1"/>
  <c r="AO753" i="1"/>
  <c r="AO747" i="1"/>
  <c r="AO745" i="1"/>
  <c r="AO739" i="1"/>
  <c r="AO737" i="1"/>
  <c r="AO731" i="1"/>
  <c r="AO729" i="1"/>
  <c r="AO723" i="1"/>
  <c r="AO721" i="1"/>
  <c r="AO715" i="1"/>
  <c r="AO713" i="1"/>
  <c r="AO707" i="1"/>
  <c r="AO705" i="1"/>
  <c r="AO699" i="1"/>
  <c r="AO697" i="1"/>
  <c r="AO691" i="1"/>
  <c r="AO689" i="1"/>
  <c r="AO683" i="1"/>
  <c r="AO681" i="1"/>
  <c r="AO675" i="1"/>
  <c r="AO673" i="1"/>
  <c r="AO667" i="1"/>
  <c r="AO665" i="1"/>
  <c r="AO659" i="1"/>
  <c r="AO657" i="1"/>
  <c r="AO651" i="1"/>
  <c r="AO649" i="1"/>
  <c r="AO643" i="1"/>
  <c r="AO641" i="1"/>
  <c r="AO635" i="1"/>
  <c r="AO633" i="1"/>
  <c r="AO627" i="1"/>
  <c r="AO625" i="1"/>
  <c r="AO619" i="1"/>
  <c r="AO617" i="1"/>
  <c r="AO611" i="1"/>
  <c r="AO609" i="1"/>
  <c r="AO603" i="1"/>
  <c r="AO601" i="1"/>
  <c r="AO595" i="1"/>
  <c r="AO593" i="1"/>
  <c r="AO587" i="1"/>
  <c r="AO585" i="1"/>
  <c r="AO579" i="1"/>
  <c r="AO577" i="1"/>
  <c r="AO571" i="1"/>
  <c r="AO569" i="1"/>
  <c r="AO563" i="1"/>
  <c r="AO561" i="1"/>
  <c r="AO555" i="1"/>
  <c r="AO553" i="1"/>
  <c r="AO547" i="1"/>
  <c r="AO545" i="1"/>
  <c r="AO539" i="1"/>
  <c r="AO537" i="1"/>
  <c r="AO531" i="1"/>
  <c r="AO529" i="1"/>
  <c r="AO523" i="1"/>
  <c r="AO521" i="1"/>
  <c r="AO515" i="1"/>
  <c r="AO513" i="1"/>
  <c r="AO507" i="1"/>
  <c r="AO505" i="1"/>
  <c r="AO499" i="1"/>
  <c r="AO497" i="1"/>
  <c r="AQ981" i="1"/>
  <c r="AQ957" i="1"/>
  <c r="AQ939" i="1"/>
  <c r="AQ933" i="1"/>
  <c r="AQ917" i="1"/>
  <c r="AQ899" i="1"/>
  <c r="AQ883" i="1"/>
  <c r="AQ877" i="1"/>
  <c r="AQ869" i="1"/>
  <c r="AQ861" i="1"/>
  <c r="AQ853" i="1"/>
  <c r="AQ827" i="1"/>
  <c r="AQ821" i="1"/>
  <c r="AQ803" i="1"/>
  <c r="AQ787" i="1"/>
  <c r="AQ763" i="1"/>
  <c r="AQ755" i="1"/>
  <c r="AQ749" i="1"/>
  <c r="AQ739" i="1"/>
  <c r="AQ733" i="1"/>
  <c r="AQ731" i="1"/>
  <c r="AQ725" i="1"/>
  <c r="AQ717" i="1"/>
  <c r="AQ715" i="1"/>
  <c r="AQ709" i="1"/>
  <c r="AQ707" i="1"/>
  <c r="AQ701" i="1"/>
  <c r="AQ699" i="1"/>
  <c r="AQ693" i="1"/>
  <c r="AQ691" i="1"/>
  <c r="AQ685" i="1"/>
  <c r="AQ683" i="1"/>
  <c r="AQ677" i="1"/>
  <c r="AQ675" i="1"/>
  <c r="AQ667" i="1"/>
  <c r="AQ659" i="1"/>
  <c r="AQ603" i="1"/>
  <c r="AQ491" i="1"/>
  <c r="AQ483" i="1"/>
  <c r="AQ475" i="1"/>
  <c r="AQ459" i="1"/>
  <c r="AQ443" i="1"/>
  <c r="AQ411" i="1"/>
  <c r="AQ67" i="1"/>
  <c r="AP3" i="1"/>
  <c r="AO491" i="1"/>
  <c r="AO489" i="1"/>
  <c r="AO483" i="1"/>
  <c r="AO481" i="1"/>
  <c r="AO475" i="1"/>
  <c r="AO473" i="1"/>
  <c r="AO467" i="1"/>
  <c r="AO465" i="1"/>
  <c r="AO459" i="1"/>
  <c r="AO457" i="1"/>
  <c r="AO451" i="1"/>
  <c r="AO449" i="1"/>
  <c r="AO443" i="1"/>
  <c r="AO441" i="1"/>
  <c r="AO435" i="1"/>
  <c r="AO433" i="1"/>
  <c r="AO427" i="1"/>
  <c r="AO425" i="1"/>
  <c r="AO419" i="1"/>
  <c r="AO417" i="1"/>
  <c r="AO411" i="1"/>
  <c r="AO409" i="1"/>
  <c r="AO403" i="1"/>
  <c r="AO401" i="1"/>
  <c r="AO395" i="1"/>
  <c r="AO393" i="1"/>
  <c r="AO387" i="1"/>
  <c r="AO385" i="1"/>
  <c r="AO379" i="1"/>
  <c r="AO377" i="1"/>
  <c r="AO371" i="1"/>
  <c r="AO369" i="1"/>
  <c r="AO363" i="1"/>
  <c r="AO361" i="1"/>
  <c r="AO355" i="1"/>
  <c r="AO353" i="1"/>
  <c r="AO347" i="1"/>
  <c r="AO345" i="1"/>
  <c r="AO339" i="1"/>
  <c r="AO337" i="1"/>
  <c r="AO331" i="1"/>
  <c r="AO329" i="1"/>
  <c r="AO323" i="1"/>
  <c r="AO321" i="1"/>
  <c r="AO315" i="1"/>
  <c r="AO313" i="1"/>
  <c r="AO307" i="1"/>
  <c r="AO305" i="1"/>
  <c r="AO297" i="1"/>
  <c r="AO289" i="1"/>
  <c r="AO281" i="1"/>
  <c r="AO273" i="1"/>
  <c r="AO265" i="1"/>
  <c r="AO257" i="1"/>
  <c r="AO249" i="1"/>
  <c r="AO241" i="1"/>
  <c r="AO233" i="1"/>
  <c r="AO225" i="1"/>
  <c r="AO217" i="1"/>
  <c r="AO209" i="1"/>
  <c r="AO201" i="1"/>
  <c r="AO193" i="1"/>
  <c r="AO185" i="1"/>
  <c r="AO177" i="1"/>
  <c r="AO169" i="1"/>
  <c r="AO161" i="1"/>
  <c r="AO153" i="1"/>
  <c r="AO145" i="1"/>
  <c r="AO137" i="1"/>
  <c r="AO129" i="1"/>
  <c r="AO121" i="1"/>
  <c r="AO113" i="1"/>
  <c r="AO105" i="1"/>
  <c r="AO97" i="1"/>
  <c r="AO89" i="1"/>
  <c r="AO81" i="1"/>
  <c r="AO73" i="1"/>
  <c r="AO65" i="1"/>
  <c r="AO57" i="1"/>
  <c r="AO49" i="1"/>
  <c r="AO41" i="1"/>
  <c r="AO33" i="1"/>
  <c r="AO25" i="1"/>
  <c r="AO17" i="1"/>
  <c r="AO9" i="1"/>
  <c r="AQ3" i="1"/>
  <c r="AO995" i="1"/>
  <c r="AO963" i="1"/>
  <c r="AO947" i="1"/>
  <c r="AO979" i="1"/>
  <c r="AN999" i="1"/>
  <c r="AN997" i="1"/>
  <c r="AN995" i="1"/>
  <c r="AN991" i="1"/>
  <c r="AN989" i="1"/>
  <c r="AN987" i="1"/>
  <c r="AN983" i="1"/>
  <c r="AN981" i="1"/>
  <c r="AN979" i="1"/>
  <c r="AN975" i="1"/>
  <c r="AN973" i="1"/>
  <c r="AN971" i="1"/>
  <c r="AN967" i="1"/>
  <c r="AN965" i="1"/>
  <c r="AN963" i="1"/>
  <c r="AN959" i="1"/>
  <c r="AN957" i="1"/>
  <c r="AN955" i="1"/>
  <c r="AN951" i="1"/>
  <c r="AN949" i="1"/>
  <c r="AN947" i="1"/>
  <c r="AN943" i="1"/>
  <c r="AN941" i="1"/>
  <c r="AN939" i="1"/>
  <c r="AN935" i="1"/>
  <c r="AN933" i="1"/>
  <c r="AN931" i="1"/>
  <c r="AN927" i="1"/>
  <c r="AN925" i="1"/>
  <c r="AN923" i="1"/>
  <c r="AN919" i="1"/>
  <c r="AN917" i="1"/>
  <c r="AN915" i="1"/>
  <c r="AN911" i="1"/>
  <c r="AN909" i="1"/>
  <c r="AN907" i="1"/>
  <c r="AN903" i="1"/>
  <c r="AN901" i="1"/>
  <c r="AN899" i="1"/>
  <c r="AN895" i="1"/>
  <c r="AN893" i="1"/>
  <c r="AN891" i="1"/>
  <c r="AN887" i="1"/>
  <c r="AO3" i="1"/>
  <c r="AN885" i="1"/>
  <c r="AN883" i="1"/>
  <c r="AN879" i="1"/>
  <c r="AN877" i="1"/>
  <c r="AN875" i="1"/>
  <c r="AN871" i="1"/>
  <c r="AN869" i="1"/>
  <c r="AN867" i="1"/>
  <c r="AN863" i="1"/>
  <c r="AN861" i="1"/>
  <c r="AN859" i="1"/>
  <c r="AN855" i="1"/>
  <c r="AN853" i="1"/>
  <c r="AN851" i="1"/>
  <c r="AN847" i="1"/>
  <c r="AN845" i="1"/>
  <c r="AN843" i="1"/>
  <c r="AN839" i="1"/>
  <c r="AN837" i="1"/>
  <c r="AN835" i="1"/>
  <c r="AN831" i="1"/>
  <c r="AN829" i="1"/>
  <c r="AN827" i="1"/>
  <c r="AN823" i="1"/>
  <c r="AN821" i="1"/>
  <c r="AN819" i="1"/>
  <c r="AN815" i="1"/>
  <c r="AN813" i="1"/>
  <c r="AN811" i="1"/>
  <c r="AN807" i="1"/>
  <c r="AN805" i="1"/>
  <c r="AN803" i="1"/>
  <c r="AN799" i="1"/>
  <c r="AN797" i="1"/>
  <c r="AN795" i="1"/>
  <c r="AN791" i="1"/>
  <c r="AN789" i="1"/>
  <c r="AN787" i="1"/>
  <c r="AN783" i="1"/>
  <c r="AN781" i="1"/>
  <c r="AN779" i="1"/>
  <c r="AN775" i="1"/>
  <c r="AN773" i="1"/>
  <c r="AN771" i="1"/>
  <c r="AN767" i="1"/>
  <c r="AN765" i="1"/>
  <c r="AN763" i="1"/>
  <c r="AN759" i="1"/>
  <c r="AN757" i="1"/>
  <c r="AN755" i="1"/>
  <c r="AN751" i="1"/>
  <c r="AN749" i="1"/>
  <c r="AN747" i="1"/>
  <c r="AN743" i="1"/>
  <c r="AN741" i="1"/>
  <c r="AN739" i="1"/>
  <c r="AN735" i="1"/>
  <c r="AN733" i="1"/>
  <c r="AN731" i="1"/>
  <c r="AN727" i="1"/>
  <c r="AN725" i="1"/>
  <c r="AN723" i="1"/>
  <c r="AN719" i="1"/>
  <c r="AN717" i="1"/>
  <c r="AN715" i="1"/>
  <c r="AN711" i="1"/>
  <c r="AN709" i="1"/>
  <c r="AN707" i="1"/>
  <c r="AN703" i="1"/>
  <c r="AN701" i="1"/>
  <c r="AN699" i="1"/>
  <c r="AN695" i="1"/>
  <c r="AN693" i="1"/>
  <c r="AN691" i="1"/>
  <c r="AN687" i="1"/>
  <c r="AN685" i="1"/>
  <c r="AN683" i="1"/>
  <c r="AN679" i="1"/>
  <c r="AN677" i="1"/>
  <c r="AN675" i="1"/>
  <c r="AN671" i="1"/>
  <c r="AN669" i="1"/>
  <c r="AN667" i="1"/>
  <c r="AN663" i="1"/>
  <c r="AN661" i="1"/>
  <c r="AN659" i="1"/>
  <c r="AN655" i="1"/>
  <c r="AN653" i="1"/>
  <c r="AN651" i="1"/>
  <c r="AN647" i="1"/>
  <c r="AN645" i="1"/>
  <c r="AN643" i="1"/>
  <c r="AN639" i="1"/>
  <c r="AN637" i="1"/>
  <c r="AN635" i="1"/>
  <c r="AN631" i="1"/>
  <c r="AN629" i="1"/>
  <c r="AN627" i="1"/>
  <c r="AN623" i="1"/>
  <c r="AN621" i="1"/>
  <c r="AN619" i="1"/>
  <c r="AN615" i="1"/>
  <c r="AN613" i="1"/>
  <c r="AN611" i="1"/>
  <c r="AN607" i="1"/>
  <c r="AN605" i="1"/>
  <c r="AN603" i="1"/>
  <c r="AN599" i="1"/>
  <c r="AN597" i="1"/>
  <c r="AN595" i="1"/>
  <c r="AN591" i="1"/>
  <c r="AN589" i="1"/>
  <c r="AN587" i="1"/>
  <c r="AN583" i="1"/>
  <c r="AN581" i="1"/>
  <c r="AN579" i="1"/>
  <c r="AN575" i="1"/>
  <c r="AN573" i="1"/>
  <c r="AN571" i="1"/>
  <c r="AN567" i="1"/>
  <c r="AN565" i="1"/>
  <c r="AN563" i="1"/>
  <c r="AN559" i="1"/>
  <c r="AN557" i="1"/>
  <c r="AN555" i="1"/>
  <c r="AN551" i="1"/>
  <c r="AN549" i="1"/>
  <c r="AN547" i="1"/>
  <c r="AN543" i="1"/>
  <c r="AN541" i="1"/>
  <c r="AN539" i="1"/>
  <c r="AN535" i="1"/>
  <c r="AN533" i="1"/>
  <c r="AN531" i="1"/>
  <c r="AN527" i="1"/>
  <c r="AN525" i="1"/>
  <c r="AN523" i="1"/>
  <c r="AN519" i="1"/>
  <c r="AN517" i="1"/>
  <c r="AN515" i="1"/>
  <c r="AN511" i="1"/>
  <c r="AN509" i="1"/>
  <c r="AN507" i="1"/>
  <c r="AN503" i="1"/>
  <c r="AN501" i="1"/>
  <c r="AN499" i="1"/>
  <c r="AN495" i="1"/>
  <c r="AN493" i="1"/>
  <c r="AN491" i="1"/>
  <c r="AN487" i="1"/>
  <c r="AN485" i="1"/>
  <c r="AN483" i="1"/>
  <c r="AN479" i="1"/>
  <c r="AN477" i="1"/>
  <c r="AN475" i="1"/>
  <c r="AN471" i="1"/>
  <c r="AN469" i="1"/>
  <c r="AN467" i="1"/>
  <c r="AN463" i="1"/>
  <c r="AN461" i="1"/>
  <c r="AN459" i="1"/>
  <c r="AN455" i="1"/>
  <c r="AN453" i="1"/>
  <c r="AN451" i="1"/>
  <c r="AN447" i="1"/>
  <c r="AN445" i="1"/>
  <c r="AN443" i="1"/>
  <c r="AN439" i="1"/>
  <c r="AN437" i="1"/>
  <c r="AN435" i="1"/>
  <c r="AN431" i="1"/>
  <c r="AN429" i="1"/>
  <c r="AN427" i="1"/>
  <c r="AN423" i="1"/>
  <c r="AN421" i="1"/>
  <c r="AN419" i="1"/>
  <c r="AN415" i="1"/>
  <c r="AN413" i="1"/>
  <c r="AN411" i="1"/>
  <c r="AN407" i="1"/>
  <c r="AN405" i="1"/>
  <c r="AN403" i="1"/>
  <c r="AN399" i="1"/>
  <c r="AN397" i="1"/>
  <c r="AN395" i="1"/>
  <c r="AN391" i="1"/>
  <c r="AN389" i="1"/>
  <c r="AN387" i="1"/>
  <c r="AN383" i="1"/>
  <c r="AN381" i="1"/>
  <c r="AN379" i="1"/>
  <c r="AN375" i="1"/>
  <c r="AN373" i="1"/>
  <c r="AN371" i="1"/>
  <c r="AN367" i="1"/>
  <c r="AN365" i="1"/>
  <c r="AN363" i="1"/>
  <c r="AN359" i="1"/>
  <c r="AN357" i="1"/>
  <c r="AN355" i="1"/>
  <c r="AN351" i="1"/>
  <c r="AN349" i="1"/>
  <c r="AN347" i="1"/>
  <c r="AN343" i="1"/>
  <c r="AN341" i="1"/>
  <c r="AN339" i="1"/>
  <c r="AN335" i="1"/>
  <c r="AN333" i="1"/>
  <c r="AN331" i="1"/>
  <c r="AN327" i="1"/>
  <c r="AN325" i="1"/>
  <c r="AN323" i="1"/>
  <c r="AN319" i="1"/>
  <c r="AN317" i="1"/>
  <c r="AN315" i="1"/>
  <c r="AN311" i="1"/>
  <c r="AN309" i="1"/>
  <c r="AN307" i="1"/>
  <c r="AN303" i="1"/>
  <c r="AN301" i="1"/>
  <c r="AN299" i="1"/>
  <c r="AN295" i="1"/>
  <c r="AN293" i="1"/>
  <c r="AN291" i="1"/>
  <c r="AN287" i="1"/>
  <c r="AN285" i="1"/>
  <c r="AN283" i="1"/>
  <c r="AN279" i="1"/>
  <c r="AN277" i="1"/>
  <c r="AN275" i="1"/>
  <c r="AN271" i="1"/>
  <c r="AN269" i="1"/>
  <c r="AN267" i="1"/>
  <c r="AN263" i="1"/>
  <c r="AN261" i="1"/>
  <c r="AN259" i="1"/>
  <c r="AN255" i="1"/>
  <c r="AN253" i="1"/>
  <c r="AN251" i="1"/>
  <c r="AN247" i="1"/>
  <c r="AN245" i="1"/>
  <c r="AN243" i="1"/>
  <c r="AN239" i="1"/>
  <c r="AN237" i="1"/>
  <c r="AN235" i="1"/>
  <c r="AN231" i="1"/>
  <c r="AN229" i="1"/>
  <c r="AN227" i="1"/>
  <c r="AN223" i="1"/>
  <c r="AN221" i="1"/>
  <c r="AN219" i="1"/>
  <c r="AN215" i="1"/>
  <c r="AN213" i="1"/>
  <c r="AN211" i="1"/>
  <c r="AN207" i="1"/>
  <c r="AN205" i="1"/>
  <c r="AN203" i="1"/>
  <c r="AN199" i="1"/>
  <c r="AN197" i="1"/>
  <c r="AN195" i="1"/>
  <c r="AN191" i="1"/>
  <c r="AN189" i="1"/>
  <c r="AN187" i="1"/>
  <c r="AN183" i="1"/>
  <c r="AN181" i="1"/>
  <c r="AN179" i="1"/>
  <c r="AN175" i="1"/>
  <c r="AN173" i="1"/>
  <c r="AN171" i="1"/>
  <c r="AN167" i="1"/>
  <c r="AN165" i="1"/>
  <c r="AN163" i="1"/>
  <c r="AN159" i="1"/>
  <c r="AN157" i="1"/>
  <c r="AN155" i="1"/>
  <c r="AN151" i="1"/>
  <c r="AN149" i="1"/>
  <c r="AN147" i="1"/>
  <c r="AN143" i="1"/>
  <c r="AN141" i="1"/>
  <c r="AN139" i="1"/>
  <c r="AN135" i="1"/>
  <c r="AN133" i="1"/>
  <c r="AN131" i="1"/>
  <c r="AN127" i="1"/>
  <c r="AN125" i="1"/>
  <c r="AN123" i="1"/>
  <c r="AN119" i="1"/>
  <c r="AN117" i="1"/>
  <c r="AN115" i="1"/>
  <c r="AN111" i="1"/>
  <c r="AN109" i="1"/>
  <c r="AN107" i="1"/>
  <c r="AN103" i="1"/>
  <c r="AN101" i="1"/>
  <c r="AN99" i="1"/>
  <c r="AN95" i="1"/>
  <c r="AN93" i="1"/>
  <c r="AN91" i="1"/>
  <c r="AN87" i="1"/>
  <c r="AN85" i="1"/>
  <c r="AN83" i="1"/>
  <c r="AN79" i="1"/>
  <c r="AN77" i="1"/>
  <c r="AN75" i="1"/>
  <c r="AN71" i="1"/>
  <c r="AN69" i="1"/>
  <c r="AN67" i="1"/>
  <c r="AN63" i="1"/>
  <c r="AN61" i="1"/>
  <c r="AN59" i="1"/>
  <c r="AN55" i="1"/>
  <c r="AN53" i="1"/>
  <c r="AN51" i="1"/>
  <c r="AN47" i="1"/>
  <c r="AN45" i="1"/>
  <c r="AN43" i="1"/>
  <c r="AN39" i="1"/>
  <c r="AN37" i="1"/>
  <c r="AN35" i="1"/>
  <c r="AN31" i="1"/>
  <c r="AN29" i="1"/>
  <c r="AN27" i="1"/>
  <c r="AN23" i="1"/>
  <c r="AN21" i="1"/>
  <c r="AN19" i="1"/>
  <c r="AN15" i="1"/>
  <c r="AN13" i="1"/>
  <c r="AN11" i="1"/>
  <c r="AN7" i="1"/>
  <c r="AN5" i="1"/>
  <c r="AN3" i="1"/>
</calcChain>
</file>

<file path=xl/sharedStrings.xml><?xml version="1.0" encoding="utf-8"?>
<sst xmlns="http://schemas.openxmlformats.org/spreadsheetml/2006/main" count="26713" uniqueCount="11256">
  <si>
    <t>key</t>
  </si>
  <si>
    <t>title</t>
  </si>
  <si>
    <t>year</t>
  </si>
  <si>
    <t>month</t>
  </si>
  <si>
    <t>day</t>
  </si>
  <si>
    <t>journal</t>
  </si>
  <si>
    <t>issn</t>
  </si>
  <si>
    <t>volume</t>
  </si>
  <si>
    <t>issue</t>
  </si>
  <si>
    <t>pages</t>
  </si>
  <si>
    <t>authors</t>
  </si>
  <si>
    <t>url</t>
  </si>
  <si>
    <t>language</t>
  </si>
  <si>
    <t>publisher</t>
  </si>
  <si>
    <t>location</t>
  </si>
  <si>
    <t>abstract</t>
  </si>
  <si>
    <t>notes</t>
  </si>
  <si>
    <t>doi</t>
  </si>
  <si>
    <t>keywords</t>
  </si>
  <si>
    <t>pubmed_id</t>
  </si>
  <si>
    <t>pmc_id</t>
  </si>
  <si>
    <t>criteria_1</t>
  </si>
  <si>
    <t>criteria_2</t>
  </si>
  <si>
    <t>criteria_3</t>
  </si>
  <si>
    <t>criteria_4</t>
  </si>
  <si>
    <t>rayyan-222134272</t>
  </si>
  <si>
    <t>Empowering SMEs "Harnessing the Potential of Gen AI for Resilience and Competitiveness"</t>
  </si>
  <si>
    <t>IEEE TRANSACTIONS ON ENGINEERING MANAGEMENT</t>
  </si>
  <si>
    <t>["0018-9391", "1558-0040     J9  - IEEE T ENG MANAGE     JI  - IEEE Trans. Eng. Manage."]</t>
  </si>
  <si>
    <t>14754-14774</t>
  </si>
  <si>
    <t>Carayannis, EG and Dumitrescu, R and Falkowski, T and Zota, NR</t>
  </si>
  <si>
    <t>English</t>
  </si>
  <si>
    <t>["George Washington Univ, Sch Business, Washington, DC 20052 USA", "Univ Paderborn, Heinz Nixdorf Inst, Dept Elect Engn Comp Sci &amp; Math, D-33102 Paderborn, Germany", "Univ Paderborn, D-33102 Paderborn, Germany", "Univ Aegean, Dept Informat &amp; Commun Syst Engn, Mitilini 45444, Greece"]</t>
  </si>
  <si>
    <t>This study investigates how generative artificial intelligence (Gen AI) can enhance the resilience and competitiveness of small and medium enterprises (SMEs). The central question addressed is: How can SMEs leverage Gen AI to navigate challenges and capitalize on opportunities in an evolving digital landscape? We argue that Gen AI offers transformative potential for SMEs by automating processes, enhancing decision-making and fostering innovation, thereby improving their ability to adapt and thrive amidst market uncertainties. Through a comprehensive analysis of SMEs and Gen AI, this article underscores the importance of strategic AI integration, addresses the associated challenges, and provides policy recommendations to support SMEs in harnessing AI for sustainable growth. By exploring real-world examples and theoretical insights, we aim to equip SMEs with the directions, actions, and strategies necessary to succeed in the Gen AI era.</t>
  </si>
  <si>
    <t>10.1109/TEM.2024.3456820     WE  - Science Citation Index Expanded (SCI-EXPANDED)     WE  - Social Science Citation Index (SSCI)</t>
  </si>
  <si>
    <t>Artificial intelligence;Technological innovation;Resilience;Generative AI;Navigation;Decision making;Chatbots;AI-driven innovation;AI integration;generative artificial intelligence (Gen AI);small and medium enterprise (SME) growth;SME resilience;technological adaptation;ARTIFICIAL-INTELLIGENCE;ENTERPRISES</t>
  </si>
  <si>
    <t>rayyan-222134273</t>
  </si>
  <si>
    <t>Application of Open AI in Small and Medium-Sized Enterprise (SME) Risk Assessment and Financial Analysis System</t>
  </si>
  <si>
    <t>KNOWLEDGE MANAGEMENT IN ORGANISATIONS, KMO 2024</t>
  </si>
  <si>
    <t>["1865-0929", "1865-0937", "978-3-031-63268-6", "978-3-031-63269-3     J9  - COMM COM INF SC"]</t>
  </si>
  <si>
    <t>331-340</t>
  </si>
  <si>
    <t>Kang, CC and Zhang, LJ and Wang, JM and Lin, CH</t>
  </si>
  <si>
    <t>Shu Te Univ, Kaohsiung, Taiwan</t>
  </si>
  <si>
    <t>In recent years, with the rapid development of technology, artificial intelligence (AI) has also been growing rapidly. From widely known applications like Apple's Siri to the recent highly popular ChatGPT, people are leveraging AI for entertainment, learning, creative endeavors, and more. This project aims to utilize the widely acclaimed ChatGPT to create risk assessment and financial analysis tools tailored for small and medium-sized enterprises (SMEs), thereby facilitating business growth.</t>
  </si>
  <si>
    <t>10.1007/978-3-031-63269-3_25     WE  - Conference Proceedings Citation Index - Social Science &amp;amp; Humanities (CPCI-SSH)</t>
  </si>
  <si>
    <t>Artificial Intelligence;Small and Medium-sized Enterprise;SME;OpenAI;Risk Assessment;Financial Analysis</t>
  </si>
  <si>
    <t>rayyan-222134274</t>
  </si>
  <si>
    <t>Enhancing SME resilience through artificial intelligence and strategic foresight: A framework for sustainable competitiveness</t>
  </si>
  <si>
    <t>TECHNOLOGY IN SOCIETY</t>
  </si>
  <si>
    <t>["0160-791X", "1879-3274     J9  - TECHNOL SOC     JI  - Technol. Soc."]</t>
  </si>
  <si>
    <t>Carayannis, EG and Dumitrescu, R and Falkowski, T and Papamichail, G and Zota, NR</t>
  </si>
  <si>
    <t>["GWU, SB, Washington, DC 20052 USA", "Fraunhofer IEM, Paderborn, Germany", "FORTH, STEPC, Iraklion, Greece", "Univ Aegean, Mitilini, Greece"]</t>
  </si>
  <si>
    <t>This article explores the integration of artificial intelligence (AI) and strategic foresight as a comprehensive framework for enhancing resilience in small and medium-sized enterprises (SMEs). It examines AI applications such as predictive analytics, scenario planning, and risk identification to improve operational efficiency and decision-making. By combining AI tools with foresight methodologies, the proposed framework helps SMEs anticipate market disruptions, adapt to evolving business environments, and build sustainable growth strategies. Addressing challenges like financial constraints and regulatory issues, this article provides practical insights for industry professionals and academics, highlighting effective strategies for leveraging AI to strengthen SME resilience and competitiveness.</t>
  </si>
  <si>
    <t>10.1016/j.techsoc.2025.102835</t>
  </si>
  <si>
    <t>SME resilience;Artificial intelligence (AI) in SMEs;Strategic foresight;Competitive advantage in SMEs;Long-term sustainability;Adaptive strategies;Digital transformation;AI-Enhanced forecasting</t>
  </si>
  <si>
    <t>rayyan-222134275</t>
  </si>
  <si>
    <t>The new normal: The status quo of AI adoption in SMEs</t>
  </si>
  <si>
    <t>JOURNAL OF SMALL BUSINESS MANAGEMENT</t>
  </si>
  <si>
    <t>["0047-2778", "1540-627X     J9  - J SMALL BUS MANAGE     JI  - J. Small Bus. Manag."]</t>
  </si>
  <si>
    <t>Schwaeke, J and Peters, A and Kanbach, DK and Kraus, S and Jones, P</t>
  </si>
  <si>
    <t>["HHL Leipzig Grad Sch Management, Strateg Entrepreneurship Res Grp, Leipzig, Germany", "Woxsen Univ, Sch Business, Hyderabad, India", "Free Univ Bozen Bolzano, Fac Econ &amp; Management, Bolzano, Italy", "Univ Johannesburg, Dept Business Management, Johannesburg, South Africa", "Swansea Univ, Sch Management, Singleton Pk, Swansea SA2 8PP, Wales"]</t>
  </si>
  <si>
    <t>The recent surge in the adoption of artificial intelligence (AI) by small and medium-sized enterprises (SMEs) has garnered significant research attention. However, the existing literature reveals a fragmented landscape that hinders our understanding of how SMEs use AI. We address this through a systematic literature review wherein we analyze 106 peer-reviewed articles on AI adoption in SMEs and categorize states and trends into eight clusters: (1) compatibility, (2) infrastructure, (3) knowledge, (4) resources, (5) culture, (6) competition, (7) regulation, and (8) ecosystem: according to the technology-organization-environment model. Our research provides valuable insights and identifies significant gaps in existing literature, notably overlooking trends identification as a pivotal driver and neglecting legal requirements. Our study clarifies AI implementation within SMEs, offering a holistic and theoretically grounded perspective to empower researchers and practitioners to facilitate more effective adoption and application of AI within the SME sector.</t>
  </si>
  <si>
    <t>10.1080/00472778.2024.2379999</t>
  </si>
  <si>
    <t>AI;artificial intelligence;small business;SME;technology;ARTIFICIAL-INTELLIGENCE;INFORMATION-TECHNOLOGY;KNOWLEDGE;IMPACT;ENTREPRENEURSHIP;PERFORMANCE;ONTOLOGY;MODEL;TOOL</t>
  </si>
  <si>
    <t>rayyan-222134276</t>
  </si>
  <si>
    <t>Prerequisites for Applying Artificial Intelligence for Scheduling in Small- and Medium-sized Enterprises</t>
  </si>
  <si>
    <t>ICEIS: PROCEEDINGS OF THE 24TH INTERNATIONAL CONFERENCE ON ENTERPRISE INFORMATION SYSTEMS - VOL 1</t>
  </si>
  <si>
    <t>978-989-758-569-2</t>
  </si>
  <si>
    <t>529-536</t>
  </si>
  <si>
    <t>Schkarin, T and Dobhan, A</t>
  </si>
  <si>
    <t>FHWS, Business &amp; Engn, Ignaz Schon Str 11, Schweinfurt, Germany     FU  - Bavarian State Ministry of Economic Affairs, Regional Development and Energy [IUK-1709-0011//IUK530/010]     FX  - This research was conducted as part of the project "OberA" funded by the research program "Informations- und Kommunikationstechnik" of the Bavarian State Ministry of Economic Affairs, Regional Development and Energy (IUK-1709-0011//IUK530/010), submitted by the University of Applied Sciences Wurzburg-Schweinfurt (FHWS).     PU  - SCITEPRESS     PI  - SETUBAL     PA  - AV D MANUELL, 27A 2 ESQ, SETUBAL, 2910-595, PORTUGAL</t>
  </si>
  <si>
    <t>With the increasing spread of Artificial Intelligence (AI), the prerequisites for a successful implementation in practice are becoming more relevant for large enterprises as well as for small and medium-sized enterprises (SMEs). The latter are usually characterized by flat hierarchies, high flexibility, but also by a lack of AI experts and data organisation. One field of AI application for SMEs is scheduling as part of production planning. Scheduling belongs to the most relevant digital solution areas for SMEs. In this article, we examine the prerequisites for the application of AI methods in scheduling in SMEs. For identifying relevant prerequisites, we conduct a literature review and combine it with the results of three AI adoption and readiness models. Afterwards, we describe the results of an interview study on our research question. The main findings include a list of prerequisites. We connect our list with already existing approaches for AI adoption and AI readiness with a strong focus on SMEs and scheduling. Furthermore, we conclude that the prerequisites are dependent on the application context. However, the effect of the size of a company on the prerequisites remains unclear.</t>
  </si>
  <si>
    <t>10.5220/0011064000003179     WE  - Conference Proceedings Citation Index - Science (CPCI-S)</t>
  </si>
  <si>
    <t>Scheduling;SME;Prerequisites of Artificial Intelligence;FUTURE;CHALLENGES;ALGORITHMS;INTERNET</t>
  </si>
  <si>
    <t>rayyan-222134277</t>
  </si>
  <si>
    <t>Using artificial intelligence to analyze SME e-commerce utilization and growth strategies</t>
  </si>
  <si>
    <t>JOURNAL OF COMPUTATIONAL METHODS IN SCIENCES AND ENGINEERING</t>
  </si>
  <si>
    <t>["1472-7978", "1875-8983     J9  - J COMPUT METHODS SCI     JI  - J. Comput. Methods Sci. Eng."]</t>
  </si>
  <si>
    <t>611-621</t>
  </si>
  <si>
    <t>Wang, J</t>
  </si>
  <si>
    <t>Jiaozuo Univ, Sch Econ &amp; Management, Jiaozuo, Henan, Peoples R China     PU  - IOS PRESS     PI  - AMSTERDAM     PA  - NIEUWE HEMWEG 6B, 1013 BG AMSTERDAM, NETHERLANDS</t>
  </si>
  <si>
    <t>With the rapid development of information technology, the application of e-commerce in small and medium-sized enterprises is becoming more and more extensive. E-commerce is a development direction, not a simple transaction method. E-commerce is widely used in financial, service, and retail industries. The addition of e-commerce has promoted the transformation of these industries to informationization. This study uses the analytical capabilities of artificial intelligence to analyze the utilization rate of e-commerce in smes. The article and research ideas are firstly using artificial intelligence to build an analysis model, and secondly, using the results of model analysis to explore the utilization rate of e-commerce in small and medium-sized enterprises. Finally, according to the current situation of e-commerce utilization rate of small and medium-sized enterprises, relevant growth strategies are put forward. This paper builds an e-commerce application analysis model based on artificial intelligence technology. After multi-layer verification, the model has good performance in theory and practice. Using this model to analyze the application rate of e-commerce in small and medium-sized enterprises, we can find that there are still the following problems in the application of e-commerce in small and medium-sized enterprises. (1) Lack of experience and lack of guiding standards (2) Lack of reasonable business strategies (3) Lack of offline interaction with users. In order to solve these problems, small and medium-sized enterprises should (1) strengthen publicity and innovation and promote brand marketing (2) strengthen the cultivation and construction of talents (3) optimize the industrial model and reduce industrial costs (4) improve the industrial model and marketing of e-commerce system.</t>
  </si>
  <si>
    <t>10.3233/JCM-226933     WE  - Emerging Sources Citation Index (ESCI)</t>
  </si>
  <si>
    <t>Artificial intelligence;smes;e-commerce;utilization rate;growth strategy</t>
  </si>
  <si>
    <t>rayyan-222134278</t>
  </si>
  <si>
    <t>The Transformative Impact of Cloud Computing on Small and Medium-sized Enterprises (SMEs): A Comprehensive Analysis</t>
  </si>
  <si>
    <t>2024 INTERNATIONAL CONFERENCE ON SMART APPLICATIONS, COMMUNICATIONS AND NETWORKING, SMARTNETS-2024</t>
  </si>
  <si>
    <t>["2837-4932", "979-8-3503-8532-8", "979-8-3503-8533-5     J9  - Int Conf Smart Commu"]</t>
  </si>
  <si>
    <t>Odukoya, O and IEEE</t>
  </si>
  <si>
    <t>E Tennessee State Univ, Dept Comp Sci, Johnson City, TN 37614 USA</t>
  </si>
  <si>
    <t>Cloud computing emerges as a transformative force in the digital landscape, reshaping the operational efficiency, agility, and competitive advantage for Small and Medium-sized Enterprises (SMEs), marking a pivotal shift in business dynamics. This paper provides a comprehensive analysis of the transformative impact of cloud computing on Small and Medium-sized Enterprises (SMEs), highlighting its role as a catalyst for improved operational efficiency, agility, and competitive advantage in today's digital landscape. Through a qualitative and theoretical exploration of cloud computing adoption, the key benefits of scalability, flexibility, and cost-effectiveness that cloud services provide to SMEs are highlighted. Major cloud service models-Software as a Service (SaaS), Platform as a Service (PaaS), and Infrastructure as a Service (IaaS)-are explored to demonstrate their alignment with the diverse needs of SMEs, enabling them to overcome challenges related to limited capital and the need for rapid market responsiveness.        Additionally, the paper delves into the intersection of cloud computing with emerging trends and technologies such as edge computing, serverless architectures, multi-cloud strategies, artificial intelligence (AI), and the Internet of Things (IoT), underscoring their potential to drive innovation and create value within the SME sector. Furthermore, it addresses the critical aspects of cybersecurity and compliance in the cloud, emphasizing the significance of robust security measures, data protection, and regulatory adherence in fostering a secure and compliant digital ecosystem for SMEs.        The paper concludes by advocating for the strategic adoption of cloud computing as a key factor in achieving sustainable growth and a competitive edge for SMEs, paving the way for future research on the long-term impacts and industry-specific challenges of cloud computing adoption.</t>
  </si>
  <si>
    <t>10.1109/SMARTNETS61466.2024.10577703     WE  - Conference Proceedings Citation Index - Science (CPCI-S)</t>
  </si>
  <si>
    <t>Cloud Computing;Small and Medium-sized Enterprises (SMEs);Adoption;Artificial Intelligence(AI)</t>
  </si>
  <si>
    <t>rayyan-222134280</t>
  </si>
  <si>
    <t>Artificial intelligence and internet of things in small and medium-sized enterprises: A survey</t>
  </si>
  <si>
    <t>JOURNAL OF MANUFACTURING SYSTEMS</t>
  </si>
  <si>
    <t>["0278-6125", "1878-6642     J9  - J MANUF SYST     JI  - J. Manuf. Syst."]</t>
  </si>
  <si>
    <t>362-372</t>
  </si>
  <si>
    <t>Hansen, EB and Bogh, S</t>
  </si>
  <si>
    <t>["Aalborg Univ, Dept Mat &amp; Prod, Robot &amp; Automat Grp, Aalborg, Denmark", "Univ Coll Northern Denmark, Technol Educ &amp; Sustainable Growth, Aalborg, Denmark"]</t>
  </si>
  <si>
    <t>Internet of things (IoT) and artificial intelligence (AI) are popular topics of Industry 4.0. Many publications regarding these topics have been published, but they are primarily focused on larger enterprises. However, small and medium-sized enterprises (SMEs) are considered the economic backbone of many countries, which is why it is increasingly important that these kinds of companies also have easy access to these technologies and can make them operational. This paper presents a comprehensive survey and investigation of how widespread AI and IoT are among manufacturing SMEs, and discusses the current limitations and opportunities towards enabling predictive analytics. Firstly, an overview of the enablers for AI and IoT is provided along with the four analytics capabilities. Hereafter a comprehensive literature review is conducted and its findings showcased. Finally, emerging topics of research and development, making AI and IoT accessible technologies to SMEs, and the associated future trends and challenges are summarised.</t>
  </si>
  <si>
    <t>10.1016/j.jmsy.2020.08.009</t>
  </si>
  <si>
    <t>Artificial intelligence;SME;IoT;Machine learning;Industry 4;0;Predictive analytics;INDUSTRY 4.0;DATA-ACQUISITION;NEURAL-NETWORKS;BIG DATA;SMES;SECURITY;SYSTEM;REQUIREMENTS;PERSPECTIVES;FRAMEWORK</t>
  </si>
  <si>
    <t>rayyan-222134281</t>
  </si>
  <si>
    <t>A Web-Based Expert System Application for Working Capital Management</t>
  </si>
  <si>
    <t>EGE ACADEMIC REVIEW</t>
  </si>
  <si>
    <t>1303-099X     J9  - EGE ACAD REV     JI  - Ege Acad. Rev.</t>
  </si>
  <si>
    <t>393-408</t>
  </si>
  <si>
    <t>Er, B and Güneysu, Y</t>
  </si>
  <si>
    <t>["Karadeniz Tech Univ, Fac Econ &amp; Adm Sci, Dept Management Informat Syst, Trabzon, Turkiye", "Trabzon Univ, FacEcon Adm &amp; Social Sci, Dept Int Trade &amp; Logist, Trabzon, Turkiye"]</t>
  </si>
  <si>
    <t>The aim of this study is to develop an expert system application called SME Emergency for working capital management (WCM) in Small and Medium-Sized Enterprises (SMEs). SME Emergency performs financial analyses for WCM and thus evaluates the WCM performance of the enterprise. There is no independent audit obligation for SMEs operating in Turkey. Therefore, the data of 283 enterprises listed in the BIST All Shares between 2012 and 2020 were used in the development of this application since they do not differ in terms of working capital characteristics, and the data of publicly traded enterprises are subject to independent auditing. The SME Emergency presents the general performance of the enterprise about WCM. In addition, it evaluates the success of the enterprise according to the industry within the framework of WCM determinants and presents its position compared with enterprises in the industry. In this context, the enterprise's financial performance in terms of WCM can be interpreted, and suggestions can be made in the case of unsuccess.</t>
  </si>
  <si>
    <t>10.21121/eab.1145583     WE  - Emerging Sources Citation Index (ESCI)</t>
  </si>
  <si>
    <t>Working Capital Management;SME Emergency;Artificial Intelligence;Expert System;KNOWLEDGE;BUSINESS;PERFORMANCE;FINANCE</t>
  </si>
  <si>
    <t>rayyan-222134283</t>
  </si>
  <si>
    <t>THE MANAGEMENT AND EXCHANGE OF KNOWLEDGE AND INNOVATION IN ENVIRONMENTS OF COLLABORATING SMALL AND MEDIUM SIZED ENTERPRISES</t>
  </si>
  <si>
    <t>INNOVATION AND KNOWLEDGE MANAGEMENT IN TWIN TRACK ECONOMIES: CHALLENGES &amp; SOLUTIONS, VOLS 1-3</t>
  </si>
  <si>
    <t>978-0-9821489-0-7</t>
  </si>
  <si>
    <t>1515-+     WE  - Conference Proceedings Citation Index - Science (CPCI-S)     WE  - Conference Proceedings Citation Index - Social Science &amp;amp; Humanities (CPCI-SSH)</t>
  </si>
  <si>
    <t>Osanna, PH and Durakbasa, NM and Crisan, L and Bauer, JM</t>
  </si>
  <si>
    <t>Vienna Univ Technol, Inst Prod Engn, A-1040 Vienna, Austria</t>
  </si>
  <si>
    <t>The importance of small and medium sized enterprises (SMEs) is today far beyond any discussion in countries all over the world - in European countries as well as in Asia and in USA, in Africa as well as in Latin America. To meet market demands in present and future global industrial world, manufacturing enterprises of any kind and any size must be flexible and agile enough to respond quickly to product demand changes. With support of artificial intelligence and modern information technology it is possible to realise modern cost-effective customer-driven design and manufacturing taking into account the importance and basic role of quality management and metrology. This will be especially possible on the basis of the innovative concept and model for modern enterprises the so-called "Multi-Functions Integrated Factory - MFIF" that makes possible an agile and optimal industrial production in any kind of industry and especially in up-to-date SMEs.</t>
  </si>
  <si>
    <t>Quality engineering;quality management;TQM;metrology;small and medium sized enterprise SME;information technology;artificial intelligence</t>
  </si>
  <si>
    <t>rayyan-222134284</t>
  </si>
  <si>
    <t>Artificial intelligence adoption dynamics and knowledge in SMEs and large firms: A systematic review and bibliometric analysis</t>
  </si>
  <si>
    <t>JOURNAL OF INNOVATION &amp; KNOWLEDGE</t>
  </si>
  <si>
    <t>["2530-7614", "2444-569X     J9  - J INNOV KNOWL     JI  - J. Innov. Knowl."]</t>
  </si>
  <si>
    <t>Ayinaddis, SG</t>
  </si>
  <si>
    <t>Univ Pisa, Dept Econ &amp; Management, Pisa, Italy</t>
  </si>
  <si>
    <t>Artificial intelligence (AI) has quickly emerged as a top technological priority for companies in various sectors, radically altering business operations. However, the existing literature reveals a fragmented and inconsistent understanding of AI adoption dynamics between small and medium enterprises (SMEs) and larger, wellestablished firms. This dichotomy of the existing research raises important questions about whether the AI tools and application modalities used by these companies are inherently similar or if significant differences exist in their implementation and outcomes due to varying organizational sizes. This study evaluates whether small and large firms' efforts toward implementing AI differ significantly using bibliometric analysis and a systematic literature review from the Web of Science and Scopus databases. A total of 78 peer-reviewed articles were analyzed and categorized states and trends into 10 dimensions: (1) technology readiness, (2) customization, (3) AI tools and needs, (4) data requirements, (5) skills and competencies, (6) financial readiness, (7) management support, (8) market and competitive pressure, (9) partnership and collaboration, and (10) regulatory compliance, based on the technology-organization-environment (TOE) theoretical model. A bibliometric mapping approach was adopted to visualize bibliometric data using VOSviewer. The review brings together collective insights from several leading expert contributors to emphasize areas where SMEs need additional support to fully leverage AI technologies. The results provide pragmatic insights for policymakers, helping them develop tailored approaches for both SMEs and large enterprises to meet their unique needs while acknowledging AI's undeniable role in competitiveness and growth.</t>
  </si>
  <si>
    <t>10.1016/j.jik.2025.100682     WE  - Social Science Citation Index (SSCI)</t>
  </si>
  <si>
    <t>Small and medium enterprise (SMEs);Artificial intelligence (AI);Large firms;AI adoption;MEDIUM-SIZED ENTERPRISES;INFORMATION-TECHNOLOGY;AI;ACCEPTANCE;METHODOLOGY;MANAGEMENT;IMPACT</t>
  </si>
  <si>
    <t>rayyan-222134285</t>
  </si>
  <si>
    <t>Adaptation determinants of artificial intelligence in small and medium enterprises</t>
  </si>
  <si>
    <t>EUROPEAN MANAGEMENT STUDIES</t>
  </si>
  <si>
    <t>2956-7602     J9  - EUR MANAGE STUD     JI  - Eur. Manag. Stud.</t>
  </si>
  <si>
    <t>76-97</t>
  </si>
  <si>
    <t>Bak, S and Jedynak, P and Kaczmaryk, P</t>
  </si>
  <si>
    <t>Jagiellonian Univ Krakow, Golebia 24, PL- 31007 Krakow, Poland</t>
  </si>
  <si>
    <t>Purpose: Small and medium enterprises (SMEs) are increasingly using artificial intelligence (AI) in their operational and strategic activities. In order to properly prepare for the processes of AI implementation and to plan the path of digital transformation using the tools it supports, enterprises need to be fully aware of the factors that determine a successful implementation of the processes. The aim of this text is to identify the key determinants related to the adaptation of AI tools and technologies in business processes and operations of SMEs. Design/methodology/approach: In order to establish a catalog of adaptation determinants of artificial intelligence in SMEs, 24 deliberately selected academic texts indexed in the EBSCO database and published between 2021 and 2023 were analyzed. The research methods that were used are: an exploratory research approach and a single-step logical classification method, fulfilling the required criteria of exhaustiveness and separability in the selection. Findings: Using an exploratory approach to literature research, we identified 55 different factors impacting AI adaptation in SMEs, which we divided into the following seven categories, using a logical classification method: strategy and business model, culture and attitude, resources, support, entrepreneurship and innovation, competitive position and environmental conditions. Research limitations/implications: The research results have theoretical and practical implications. In the theoretical aspect, they can be a starting point for searching for methods to deal with identified determinants. In a practical aspect, the identified conditions may constitute a guide for SMEs planning to implement AI tools. A research limitation may be the fact that due to the dynamic development of the technological environment of SMEs, the identified catalog of determinants is certainly not closed. Originality/value: The added value of the conducted research mainly concerns the identification and categorization of adaptation determinants of implementing AI in SMEs, which can significantly contribute to increasing the awareness of the SMEs about the challenges they face on the path of digital transformation.</t>
  </si>
  <si>
    <t>10.7172/2956-7602.103.4     WE  - Emerging Sources Citation Index (ESCI)</t>
  </si>
  <si>
    <t>Artificial intelligence (AI);small and medium-sized enterprises (SMEs);adaptation of AI;conditions;AI;ADOPTION;SMES</t>
  </si>
  <si>
    <t>rayyan-222134288</t>
  </si>
  <si>
    <t>THE IMPACT OF DIGITAL STRATEGY ON E-COMMERCE SERVICES: ANALYSIS AND PERSPECTIVES IN ONLINE SMALL AND MEDIUM ENTERPRISES (SMES)</t>
  </si>
  <si>
    <t>AD ALTA-JOURNAL OF INTERDISCIPLINARY RESEARCH</t>
  </si>
  <si>
    <t>1804-7890     J9  - AD ALTA-INTERDISCIP     JI  - AD ALTA-J. Interdiscip. Res.</t>
  </si>
  <si>
    <t>17-20     WE  - Emerging Sources Citation Index (ESCI)</t>
  </si>
  <si>
    <t>Bednárová, M and Oklestková, S</t>
  </si>
  <si>
    <t>Brno Univ Technol, Fac Business &amp; Management, Brno, Czech Republic</t>
  </si>
  <si>
    <t>This article focuses on analyzing the impact of digital strategy on ecommerce services, with an emphasis on online small and medium enterprises (SMEs), through expert systematic literature review. In the context of the growing ecommerce environment, the study aims to explore how digital strategy shapes service provision and transforms customer experiences. The main focus is on the analysis of specific aspects, including the use of artificial intelligence (AI) for personalizing customer experiences, the effectiveness of these personalization strategies, and their impact on purchasing behavior. Finally, the article looks towards the future, predicting possible trends in the field of service personalization using digital strategy. This scientific article provides a fresh perspective on the digital transformation of ecommerce and offers valuable insights for future innovations in online small and medium enterprises.</t>
  </si>
  <si>
    <t>Digital strategy;e-commerce;online SMEs;artificial intelligence;personalization;sustainability;shopping behavior</t>
  </si>
  <si>
    <t>rayyan-222134289</t>
  </si>
  <si>
    <t>ADOPTION OF ARTIFICIAL INTELLIGENCE IN SMALL AND MEDIUM-SIZED ENTERPRISES IN SPAIN: THE ROLE OF COMPETENCES AND SKILLS</t>
  </si>
  <si>
    <t>AMFITEATRU ECONOMIC</t>
  </si>
  <si>
    <t>["1582-9146", "2247-9104     J9  - AMFITEATRU ECON     JI  - Amfiteatru Econ."]</t>
  </si>
  <si>
    <t>848-866</t>
  </si>
  <si>
    <t>Huseyn, M and Ruiz-Gándara, A and Gonzalez-Abril, L and Romero, I</t>
  </si>
  <si>
    <t>["Univ Seville, Seville, Spain", "Univ Urbino, Urbino, Italy"]</t>
  </si>
  <si>
    <t>This article explores the determinants of the adoption of artificial intelligence (AI) in small and medium-sized enterprises (SMEs) with special attention to the impact of competencies and skills. The research was based on data from a representative sample of SMEs in Spain and used logistic regression econometric analysis. Additionally, the study applied an innovative AI technique, Generative Adversarial Networks (GANs), to balance the data set. The findings indicate that SMEs whose business owners / managers have university degrees or high levels of professional training, those with information technology (IT) experts among their staff, and those providing IT-related training for employees are all more likely to adopt AI. Furthermore, SMEs equipped with management skills in Enterprise Resource Planning (ERP) systems and marketing analytics tools, and SMEs engaged in collaboration with universities and research centres, demonstrate a greater propensity to integrate AI into their operations. The implications of these findings are significant for both business management and public policy. From a managerial perspective, the results underscore the importance of investing in training programmes and initiatives aimed at upgrading the skill set of employees and managers to effectively use AI in business operations. On the policy front, the conclusions suggest an active role for public administrations in promoting the adoption of AI among SMEs by designing initiatives focused on improving key digital competencies.</t>
  </si>
  <si>
    <t>10.24818/EA/2024/67/848     WE  - Social Science Citation Index (SSCI)</t>
  </si>
  <si>
    <t>Artificial intelligence;SME;digital competence;digital skill;digitalisation;information technology;GAN;AUTOMATION;AI</t>
  </si>
  <si>
    <t>rayyan-222134290</t>
  </si>
  <si>
    <t>Artificial Intelligence and the Development of "Specialized, Refined, Unique, and Innovative" Small- and Medium-Sized Enterprises</t>
  </si>
  <si>
    <t>MANAGERIAL AND DECISION ECONOMICS</t>
  </si>
  <si>
    <t>["0143-6570", "1099-1468     J9  - MANAG DECIS ECON     JI  - Manag. Decis. Econ."]</t>
  </si>
  <si>
    <t>843-861</t>
  </si>
  <si>
    <t>Zhang, BZ and Peng, BY</t>
  </si>
  <si>
    <t>South China Normal Univ, Sch Econ &amp; Management, Guangzhou, Peoples R China</t>
  </si>
  <si>
    <t>"Specialized, Refined, Unique, and Innovative" (SRUI) enterprises are a crucial part of the national innovation system and play a significant role in enhancing national core competitiveness by leveraging strengths and addressing weaknesses. Given the limited quantitative analysis on the productivity of SRUI enterprises in the academic field, this paper constructs an enterprise-level artificial intelligence index based on text analysis and machine learning. Using panel data from 2018 to 2022, we investigate the impact of artificial intelligence on the productivity of SRUI small- and medium-sized enterprises (SMEs). The research findings indicate that (1) artificial intelligence significantly enhances the productivity of SRUI SMEs, and for each one standard deviation increase in artificial intelligence, the productivity level of SRUI enterprises will increase by 6.82%. (2) Mechanism tests reveal that artificial intelligence improves productivity by optimizing labor structure, improving labor resource allocation, stimulating endogenous motivation and innovation vitality within enterprises, and enhancing management level and investment efficiency. (3) Heterogeneity analysis indicates that at the regional level, artificial intelligence significantly boosts the productivity of enterprises with well-developed network infrastructure and robust intellectual property protection systems. At the industry level, AI has a more pronounced effect on the productivity of technology-intensive and competitive industries. Additionally, we also find that the impact of AI on productivity is more significant in enterprises with younger executive teams and executives with digital and intelligent education backgrounds. This study expands the research scope of productivity and provides valuable insights for the government to optimize digital economy policies and for enterprises to formulate digital innovation strategies.</t>
  </si>
  <si>
    <t>10.1002/mde.4407</t>
  </si>
  <si>
    <t>artificial intelligence;intellectual property protection;productivity;small- and medium-sized enterprises (SMEs);Specialized, Refined, Unique, and Innovative (SRUI);DECISION-MAKING;FRAMEWORK</t>
  </si>
  <si>
    <t>rayyan-222134291</t>
  </si>
  <si>
    <t>A hybrid diagnostic-advisory system for small and medium-sized enterprises:: A successful AI application</t>
  </si>
  <si>
    <t>APPLIED INTELLIGENCE</t>
  </si>
  <si>
    <t>["0924-669X", "1573-7497     J9  - APPL INTELL     JI  - Appl. Intell."]</t>
  </si>
  <si>
    <t>127-141</t>
  </si>
  <si>
    <t>Delisle, S and St Pierre, J and Copeck, T</t>
  </si>
  <si>
    <t>["Univ Quebec Trois Rivieres, Dept Math &amp; Informat, Trois Rivieres, PQ G9A 5H7, Canada", "Univ Quebec Trois Rivieres, Dept Sci Gest, Inst Rech PME, Lab Rech Performance Entreprises, Trois Rivieres, PQ G9A 5H7, Canada", "Univ Ottawa, Sch Informat Technol &amp; Engn, Ottawa, ON K1N 6N5, Canada"]</t>
  </si>
  <si>
    <t>We describe a hybrid expert diagnosis-advisory system developed for small and medium enterprises. The Performance, Development, Growth (PDG) system is completely implemented and fully operational, and has been successfully used on real-world data from SMEs for several years. Although our system contains a great deal of the domain knowledge and expertise that is a hallmark of AI systems, it was not designed using the symbolic techniques traditionally used to implement such systems. We explain why this is so and discuss how the PDG system relates to expert systems, decision support systems, and general applications in AI. We also present an experimental evaluation of the system and identify developments currently under way and our plans for the future.</t>
  </si>
  <si>
    <t>10.1007/s10489-006-6934-z     WE  - Science Citation Index Expanded (SCI-EXPANDED)</t>
  </si>
  <si>
    <t>applied artificial intelligence;expert systems;benchmarking;SME;diagnosis;DECISION-SUPPORT-SYSTEMS;NEURAL-NETWORK;EXPERT-SYSTEMS;KNOWLEDGE ACQUISITION</t>
  </si>
  <si>
    <t>rayyan-222134292</t>
  </si>
  <si>
    <t>Harnessing artificial intelligence for strategic decision-making: the catalyst impact of digital leadership</t>
  </si>
  <si>
    <t>ASIA-PACIFIC JOURNAL OF BUSINESS ADMINISTRATION</t>
  </si>
  <si>
    <t>["1757-4323", "1757-4331     J9  - ASIA-PAC J BUS ADM     JI  - Asia-Pac. J. Bus. Adm."]</t>
  </si>
  <si>
    <t>Jaboob, M and Al-Ansi, AM and Al-Okaily, M and Ferasso, M</t>
  </si>
  <si>
    <t>["Dhofar Univ, Coll Commerce &amp; Business Adm, Salalah, Oman", "Dhofar Univ, Coll Commerce &amp; Business Adm, Dept Management, Salalah, Oman", "Jadara Univ, Sch Business, Irbid, Jordan", "Lusofona Univ, Intrepid Lab, Lisbon, Portugal", "Univ Autonoma Chile, Grp Invest Estudios Org Sostenibles, Santiago, Chile"]</t>
  </si>
  <si>
    <t>PurposeArtificial intelligence (AI) applications enable entrepreneurs in small and medium-sized enterprises (SMEs) to make strategic decisions based on more accurate predictions and modeling scenarios to achieve operational efficiency and profitability. This research aims to investigate the role of AI applications in enhancing strategic decision-making (SDM) through the mediating role of digital leadership (DL).Design/methodology/approachThe sample included 306 Omani entrepreneurs from SMEs randomly sampled to collect data from different SME industrial incubators. To test hypotheses, structural equation modeling (SEM), regression and confirmatory factor analysis and Process V4 to test the mediating role of DL were used.FindingsResults reveal that AI applications have a positive and significant impact on SDM and DL. Furthermore, DL has a positive and significant impact on SDM. The results also reveal that DL enhances the relationship between AI applications and SDM in Omani SMEs.Originality/valueThis research provides evidence regarding SMEs in the Arabian context and the ability of AI application adoption to improve productivity and sustainability in the economic sector.</t>
  </si>
  <si>
    <t>10.1108/APJBA-12-2024-0706</t>
  </si>
  <si>
    <t>Artificial intelligence;AI applications;Strategic decision-making;Digital leadership;Omani SMEs;FUTURE;CHALLENGES</t>
  </si>
  <si>
    <t>rayyan-222134294</t>
  </si>
  <si>
    <t>Artificial intelligence and change management in small and medium-sized enterprises: an analysis of dynamics within adaptation initiatives</t>
  </si>
  <si>
    <t>ANNALS OF OPERATIONS RESEARCH</t>
  </si>
  <si>
    <t>["0254-5330", "1572-9338     J9  - ANN OPER RES     JI  - Ann. Oper. Res."]</t>
  </si>
  <si>
    <t>Lemos, SIC and Ferreira, FAF and Zopounidis, C and Galariotis, E and Ferreira, NCMQF</t>
  </si>
  <si>
    <t>["Univ Inst Lisbon, ISCTE Business Sch, Ave Forcas Armadas, P-1649026 Lisbon, Portugal", "Univ Inst Lisbon, ISCTE Business Sch, BRU IUL, Ave Forcas Armadas, P-1649026 Lisbon, Portugal", "Univ Memphis, Fogelman Coll Business &amp; Econ, Memphis, TN 38152 USA", "Tech Univ Crete Univ Campus, Sch Prod Engn &amp; Management, Khania 73100, Greece", "Audencia Business Sch, Dept Finance, BP 31222,8 Route Joneliere, F-44312 Nantes 3, France", "Univ Beira Interior, Res Ctr Business Sci, NECE UBI, Estr Sineiro, P-6200209 Covilha, Portugal"]</t>
  </si>
  <si>
    <t>Given the increasingly significant role of small and medium-sized enterprises (SMEs) in the global economy and the ever more competitive markets in which these companies operate, SMEs' ability to adopt artificial intelligence (AI) technologies is of utmost importance. Due to constantly evolving social, environmental, and technological scenarios, the managers of these firms must increasingly focus on incorporating new tools such as AI into SME operations in order to enjoy their benefits. However, the subjectivity and complexity of this adaptation process makes integrated analyses of key factors challenging. The present study sought to develop a multi-criteria decision-support system that applies cognitive mapping and the decision-making trial and evaluation laboratory technique in a neutrosophic context. The main objective is to overcome the limitations of previous studies and models by structuring the decision problem and identifying and understanding which factors should be central to adaptation initiative analyses. A panel of experts in AI were recruited to facilitate the construction of an analysis system that takes into account indeterminacy in decision-making processes. The results were validated by both the panel members and project managers at COTEC Portugal-a leading think-and-action network that seeks to advance technology diffusion and business innovation cooperation. The proposed system's practical implications and benefits are also analyzed.</t>
  </si>
  <si>
    <t>10.1007/s10479-022-05159-4</t>
  </si>
  <si>
    <t>Artificial intelligence;Cognitive mapping;Decision-MAking Trial and Evaluation Laboratory (DEMATEL);Neutrosophic logic;Small and medium-sized enterprise (SME);DECISION;ADOPTION;FACILITATORS;METHODOLOGY;INFORMATION;TECHNOLOGY;FRAMEWORK;INDUSTRY;MAPS</t>
  </si>
  <si>
    <t>rayyan-222134295</t>
  </si>
  <si>
    <t>Development of a Task Model for Artificial Intelligence-Based Applications for Small and Medium-Sized Enterprises</t>
  </si>
  <si>
    <t>ADVANCES IN PRODUCTION MANAGEMENT SYSTEMS. PRODUCTION MANAGEMENT SYSTEMS FOR RESPONSIBLE MANUFACTURING, SERVICE, AND LOGISTICS FUTURES, APMS 2023, PT I</t>
  </si>
  <si>
    <t>["1868-4238", "1868-422X", "978-3-031-43664-2", "978-3-031-43662-8", "978-3-031-43661-1     J9  - IFIP ADV INF COMM TE"]</t>
  </si>
  <si>
    <t>528-542</t>
  </si>
  <si>
    <t>Clemens, F and Willemsen, F and Mütze-Niewöhner, S and Schuh, G</t>
  </si>
  <si>
    <t>["Rhein Westfal TH Aachen, FIR, D-52074 Aachen, Germany", "Rhein Westfal TH Aachen, Inst Ind Engn &amp; Ergon, D-52062 Aachen, Germany"]</t>
  </si>
  <si>
    <t>The adoption of artificial intelligence (AI) technologies in manufacturing companies is challenging, particularly for SMEs that lack the necessary skills to develop and integrate AI-based applications (AI applications) into their existing IT system landscape. To address this challenge, the research project VoBAKI (IGF-Project No.: 22009 N) aims to enable SMEs to identify and close skill gaps related to AI application development and implementation using proper sourcing strategies. This paper presents the interim results from the second phase of the project, which involves identifying the tasks in the lifecycle of AI applications and determining the specific skills required for executing these tasks. The presented results provide a detailed lifecycle including the phases for the development and usage of AI applications, as well as the specific tasks that SMEs must consider when implementing an AI application. These results serve as the foundation for future research regarding the required skills to execute the presented tasks and provide a roadmap for SMEs to close skill gaps and successfully implement AI applications.</t>
  </si>
  <si>
    <t>10.1007/978-3-031-43662-8_38     WE  - Conference Proceedings Citation Index - Science (CPCI-S)</t>
  </si>
  <si>
    <t>Artificial Intelligence;Machine Learning;Manufacturing Company;SME;Decision-Maker;Artificial Intelligence Lifecycle</t>
  </si>
  <si>
    <t>rayyan-222134296</t>
  </si>
  <si>
    <t>Exploring Growth Strategies of European Small and Medium-sized Enterprises in the Service Sector using ChatGPT</t>
  </si>
  <si>
    <t>EUROPEAN INTEGRATION STUDIES</t>
  </si>
  <si>
    <t>["1822-8402", "2335-8831     J9  - EUR INTEGR STUD     JI  - Eur. Integr. Stud."]</t>
  </si>
  <si>
    <t>175-198</t>
  </si>
  <si>
    <t>Cui, LM and Bulis, A</t>
  </si>
  <si>
    <t>["Turiba Univ, Grauduiela 68, LV-1058 Riga, Latvia", "Turiba Univ, Dept Business Adm, Grauduiela 68, LV-1058 Riga, Latvia     PU  - KAUNO TECHNOLOGIJOS UNIV     PI  - KAUNAS     PA  - FAC SOCIAL SCI, ARTS &amp; HUMANITIES, MICKEVCLAUS 37 STR, KAUNAS, 44244, LITHUANIA"]</t>
  </si>
  <si>
    <t>In recent years, the development of the artificial intelligence is changing with each passing day. Artificial intelligence has more and more application scenarios in modern production and life, generating more value and sparking numerous discussions. The epoch-making significance of the launch of ChatGPT (and its successive version GPT4) in late 2022 cannot be overstated. In just two months, it became the fastest application in human history to exceed 100 million registered users worldwide and is considered the core digital product of the next-generation technological revolution, with great potential for development. ChatGPT's high intelligence can efficiently solve many problems faced by the European small and medium-sized enterprises in the service sector, providing more possible approaches for their growth. To explore growth strategies that ChatGPT plays for small and medium-sized enterprises in the service sector, semi-structured interviews have been conducted (n = 24) and a qualitative methodology is used to analyze. The optimization and assistance that ChatGPT can bring to the development of small and medium-sized enterprises in the service sector are collected with totally 293 items and sorted in categories including human resource management, strategy decision making, fund raising, service research and development, finance, marketing, sales, administration and operation. Based on the findings, the authors listed the comprehensive and systematic solution as a strong reference for ChatGPT technology to assist small and medium-sized enterprises in their optimization and growing.</t>
  </si>
  <si>
    <t>10.5755/j01.eis.1.17.33726     WE  - Emerging Sources Citation Index (ESCI)</t>
  </si>
  <si>
    <t>artificial intelligence;ChatGPT;small and medium-sized enterprises (SMEs);service sector;efficiency improvement;growth strategy;ARTIFICIAL-INTELLIGENCE;CHALLENGES;AI</t>
  </si>
  <si>
    <t>rayyan-222134297</t>
  </si>
  <si>
    <t>Adopting Artificial Intelligence in Danish SMEs: Barriers to Become a Data Driven Company, Its Solutions and Benefits</t>
  </si>
  <si>
    <t>PROCEEDINGS OF THE 2ND INTERNATIONAL CONFERENCE ON INNOVATIVE INTELLIGENT INDUSTRIAL PRODUCTION AND LOGISTICS (IN4PL)</t>
  </si>
  <si>
    <t>978-989-758-535-7</t>
  </si>
  <si>
    <t>131-136</t>
  </si>
  <si>
    <t>Iftikhar, N and Nordbjerg, FE</t>
  </si>
  <si>
    <t>Univ Coll Northern Denmark, DK-9200 Aalborg, Denmark     PU  - SCITEPRESS     PI  - SETUBAL     PA  - AV D MANUELL, 27A 2 ESQ, SETUBAL, 2910-595, PORTUGAL</t>
  </si>
  <si>
    <t>Artificial intelligence allows small and medium-sized enterprises (SMEs) in the manufacturing sector to improve performance, reduce downtime and increase productivity. SMEs in Denmark are still struggling to implement artificial intelligence based strategies since they face a range of challenges, such as business applications, data availability, organizational culture towards the acceptance of new technologies, investment in new technologies, skills gap, development process and effective strategy. In the beginning, the paper describes the challenges faced by SMEs in adopting artificial intelligence. Then, the paper suggests solutions to overcome these challenges and discusses the importance of artificial intelligence as well as the opportunities it offers to SMEs.</t>
  </si>
  <si>
    <t>10.5220/0010691800003062     WE  - Conference Proceedings Citation Index - Science (CPCI-S)</t>
  </si>
  <si>
    <t>Industry 4.0;Artificial Intelligence;SMEs;Smart Manufacturing</t>
  </si>
  <si>
    <t>rayyan-222134298</t>
  </si>
  <si>
    <t>Identification Overview of Industry 4.0 Essential Attributes and Resource-Limited Embedded Artificial-Intelligence-of-Things Devices for Small and Medium-Sized Enterprises</t>
  </si>
  <si>
    <t>APPLIED SCIENCES-BASEL</t>
  </si>
  <si>
    <t>2076-3417     J9  - APPL SCI-BASEL     JI  - Appl. Sci.-Basel</t>
  </si>
  <si>
    <t>Barton, M and Budjac, R and Tanuska, P and Gaspar, G and Schreiber, P</t>
  </si>
  <si>
    <t>["Slovak Univ Technol Bratislava, Fac Mat Sci &amp; Technol Trnava, Inst Appl Informat Automat &amp; Mechatron, J Bottu 2744-24, Trnava 91724, Slovakia", "Univ Zilina, Res Ctr, Univ 8215-1, Zilina 01026, Slovakia"]</t>
  </si>
  <si>
    <t>Nowadays there is a growing demand for small- and medium-sized enterprises (SMEs) to improve their level of digitalisation. This situation becomes even more critical in cases when SMEs act in the role of a subcontractor of large enterprises who demand the utilisation of certain digital operations. This paper aims to identify the essential Industry 4.0 attributes for the requirements of SMEs that enterprises can purchase to deploy an adequate solution with a view of increasing their competitiveness in the market. By analysing research articles and statistical data from the worldwide Web of Science database, we identify the major Industry 4.0 attributes for SME: Internet of Things (IoT), Big Data, Artificial Intelligence (AI), Cloud Computing, Simulation and Cybersecurity. Based on the review results and a survey by the European Commission, we propose devices primarily designed to implement AI tasks in industrial environments that meet the essential attributes for SMEs and have low entry costs. The subject of IoT is thoroughly addressed. Its subsets and the relationship between Industrial Internet of Things (IIoT) and Artificial Intelligence of Things (AIoT) are introduced and described. The characteristics of the listed devices as related to usability in the identified attributes are verified. Therefore, the description of the devices is provided with respect to their usability in SMEs. The main purpose of this paper is to identify attributes for SMEs and to develop strategic plans for the digitalisation requirements, particularly in the development of Artificial Intelligence as part of the implementation of the IoT pillar.</t>
  </si>
  <si>
    <t>10.3390/app12115672     WE  - Science Citation Index Expanded (SCI-EXPANDED)</t>
  </si>
  <si>
    <t>Industry 4;0;Artificial Intelligence;Big Data;Smart Factory;resource-limited devices;AIoT;deep learning;edge AI;BIG DATA;TECHNOLOGIES;INTERNET;SYSTEMS</t>
  </si>
  <si>
    <t>rayyan-222134300</t>
  </si>
  <si>
    <t>Artificial Intelligence Based Commercial Risk Management Framework for SMEs</t>
  </si>
  <si>
    <t>SUSTAINABILITY</t>
  </si>
  <si>
    <t>2071-1050     J9  - SUSTAINABILITY-BASEL     JI  - Sustainability</t>
  </si>
  <si>
    <t>Zigiene, G and Rybakovas, E and Alzbutas, R</t>
  </si>
  <si>
    <t>["Kaunas Univ Technol, Sch Econ &amp; Business, Gedimino Str 50, LT-44239 Kaunas, Lithuania", "Kaunas Univ Technol, Fac Math &amp; Nat Sci, Studentu Str 50-218, LT-44239 Kaunas, Lithuania"]</t>
  </si>
  <si>
    <t>Risk management in commercial processes is among the most important procedures affecting the competitiveness of small and medium-sized enterprises (SMEs), their innovativeness and potential contribution to global sustainable development goals (SDGs). The ecosystem of commercial processes is the prerequisite to manage risk faced by SMEs. Commercial risk assessment and management using elements of artificial intelligence, big data, and machine learning technologies could be developed and maintained as external services for a group of SMEs allowing to share costs and benefits. This paper aims to provide a conceptual framework of commercial risk assessment and management solution based on elements of artificial intelligence. This conceptualization is done on the background of scientific literature, policy documents, and risk management standards. Main building blocks of the framework in terms of commercial risk categories, data sources and workflow phases are presented in the article. Business companies, state policy, and academic research focused recommendations on the further development of the framework and its implementation are elaborated.</t>
  </si>
  <si>
    <t>10.3390/su11164501     WE  - Science Citation Index Expanded (SCI-EXPANDED)     WE  - Social Science Citation Index (SSCI)</t>
  </si>
  <si>
    <t>SMEs;commercial risk;SDG;artificial intelligence;risk management framework;MEDIUM-SIZED ENTERPRISES;SUPPLY CHAIN RISK;SUSTAINABILITY MANAGEMENT;INNOVATION;BUSINESS;SYSTEMS</t>
  </si>
  <si>
    <t>rayyan-222134302</t>
  </si>
  <si>
    <t>Towards AI as a Service for Small and Medium-Sized Enterprises (SME)</t>
  </si>
  <si>
    <t>PRACTICE OF ENTERPRISE MODELING, POEM 2023</t>
  </si>
  <si>
    <t>["1865-1348", "1865-1356", "978-3-031-48582-4", "978-3-031-48583-1     J9  - LECT NOTES BUS INF P"]</t>
  </si>
  <si>
    <t>37-53</t>
  </si>
  <si>
    <t>Griesch, L and Rittelmeyer, J and Sandkuhl, K</t>
  </si>
  <si>
    <t>["Rostock Univ, D-18051 Rostock, Germany", "Jonkoping Univ, S-55111 Jonkoping, Sweden"]</t>
  </si>
  <si>
    <t>AI-as-a-Service (AIaaS) combines Artificial Intelligence (AI) and cloud computing tomake AI accessible to enterprises without implementing complex solutions or technologies on-premise. Many small and medium-sized enterprises (SME) that lack competencies in the AI and technology sector consider AIaaS as a promising option to implement AI solutions. However, the differences between AIaaS andAI on-premise have not attracted much research. The intention of this paper is to contribute to this area by analysing the literature in the field and investigating a concrete example in more detail. Exploring AIaaS is crucial to better understand the opportunities and limitations of AI services. The contributions of the paper are (a) an analysis of the literature on AIaaS to identify factors affecting AI implementation and how AIaaS solutions differ from on-premise solutions when introducing AI in a company, (b) a case study of an SME that compares AIaaS and AI on-premise in practice, and (c) the application potential of a morphological box to compare AIaaS and AI on-premise.</t>
  </si>
  <si>
    <t>10.1007/978-3-031-48583-1_3     WE  - Conference Proceedings Citation Index - Science (CPCI-S)     WE  - Conference Proceedings Citation Index - Social Science &amp;amp; Humanities (CPCI-SSH)</t>
  </si>
  <si>
    <t>AI-as-a-Service;SME;AI;AI introduction</t>
  </si>
  <si>
    <t>rayyan-222134304</t>
  </si>
  <si>
    <t>Trends and Challenges towards Effective Data-Driven Decision Making in UK Small and Medium-Sized Enterprises: Case Studies and Lessons Learnt from the Analysis of 85 Small and Medium-Sized Enterprises</t>
  </si>
  <si>
    <t>BIG DATA AND COGNITIVE COMPUTING</t>
  </si>
  <si>
    <t>2504-2289     J9  - BIG DATA COGN COMPUT     JI  - Big Data Cogn. Comput.</t>
  </si>
  <si>
    <t>Tawil, ARH and Mohamed, M and Schmoor, X and Vlachos, K and Haidar, D</t>
  </si>
  <si>
    <t>["Birmingham City Univ, Sch Comp &amp; Digital Technol, Birmingham B4 7XG, England", "Aston Univ, Dept Operat &amp; Informat Management, ABS, Birmingham B4 7ET, England"]</t>
  </si>
  <si>
    <t>The adoption of data science brings vast benefits to Small and Medium-sized Enterprises (SMEs) including business productivity, economic growth, innovation and job creation. Data science can support SMEs to optimise production processes, anticipate customers' needs, predict machinery failures and deliver efficient smart services. Businesses can also harness the power of artificial intelligence (AI) and big data, and the smart use of digital technologies to enhance productivity and performance, paving the way for innovation. However, integrating data science decisions into an SME requires both skills and IT investments. In most cases, such expenses are beyond the means of SMEs due to their limited resources and restricted access to financing. This paper presents trends and challenges towards effective data-driven decision making for organisations based on a 3-year long study which covered more than 85 UK SMEs, mostly from the West Midlands region of England. In particular, this study attempts to find answers to several key research questions around data science and AI adoption among UK SMEs, and the advantages of digitalisation and data-driven decision making, as well as the challenges hindering their effective utilisation of these technologies. We also present two case studies that demonstrate the potential of digitisation and data science, and use these as examples to unveil challenges and showcase the wealth of currently available opportunities for SMEs.</t>
  </si>
  <si>
    <t>10.3390/bdcc8070079     WE  - Emerging Sources Citation Index (ESCI)</t>
  </si>
  <si>
    <t>big data;data analytics;digitalisation;UK small and medium-sized enterprises (SMEs);AI adoption;BIG DATA;MANAGEMENT;SMES</t>
  </si>
  <si>
    <t>rayyan-222134306</t>
  </si>
  <si>
    <t>Artificial Intelligence and Reduced SMEs' Business Risks. A Dynamic Capabilities Analysis During the COVID-19 Pandemic</t>
  </si>
  <si>
    <t>INFORMATION SYSTEMS FRONTIERS</t>
  </si>
  <si>
    <t>["1387-3326", "1572-9419     J9  - INFORM SYST FRONT     JI  - Inf. Syst. Front."]</t>
  </si>
  <si>
    <t>1223-1247</t>
  </si>
  <si>
    <t>Drydakis, N</t>
  </si>
  <si>
    <t>["Anglia Ruskin Univ, Fac Business &amp; Law, Ctr Pluralist Econ, Sch Econ Int Business &amp; Law, East Rd, Cambridge CB1 1PT, England", "Univ Cambridge, Pembroke Coll, Cambridge, England", "Univ Cambridge, Ctr Sci &amp; Policy, Cambridge, England", "Global Lab Org, Essen, Germany", "Inst Lab Econ, Bonn, Germany"]</t>
  </si>
  <si>
    <t>The study utilises the International Labor Organization's SMEs COVID-19 pandemic business risks scale to determine whether Artificial Intelligence (AI) applications are associated with reduced business risks for SMEs. A new 10-item scale was developed to capture the use of AI applications in core services such as marketing and sales, pricing and cash flow. Data were collected from 317 SMEs between April and June 2020, with follow-up data gathered between October and December 2020 in London, England. AI applications to target consumers online, offer cash flow forecasting and facilitate HR activities are associated with reduced business risks caused by the COVID-19 pandemic for both small and medium enterprises. The study indicates that AI enables SMEs to boost their dynamic capabilities by leveraging technology to meet new types of demand, move at speed to pivot business operations, boost efficiency and thus, reduce their business risks.</t>
  </si>
  <si>
    <t>10.1007/s10796-022-10249-6</t>
  </si>
  <si>
    <t>SMEs;Business Risks;COVID-19 pandemic;Artificial Intelligence;Dynamic Capabilities;DIGITAL TRANSFORMATION;MEDIUM ENTERPRISES;INNOVATION;IMPACT;INFORMATION;FRAMEWORK;SECURITY;FIRMS;AI</t>
  </si>
  <si>
    <t>rayyan-222134308</t>
  </si>
  <si>
    <t>E-commerce utilization analysis and growth strategy for smes using an artificial intelligence</t>
  </si>
  <si>
    <t>JOURNAL OF INTELLIGENT &amp; FUZZY SYSTEMS</t>
  </si>
  <si>
    <t>["1064-1246", "1875-8967     J9  - J INTELL FUZZY SYST     JI  - J. Intell. Fuzzy Syst."]</t>
  </si>
  <si>
    <t>7619-7629</t>
  </si>
  <si>
    <t>Zhong, YJ</t>
  </si>
  <si>
    <t>Shanghai Xingjian Coll, Dept Econ Management, Shanghai, Peoples R China     PU  - IOS PRESS     PI  - AMSTERDAM     PA  - NIEUWE HEMWEG 6B, 1013 BG AMSTERDAM, NETHERLANDS</t>
  </si>
  <si>
    <t>E-commerce is becoming a robust catalyst to enlarge the business actions and construct an active consumer based on emergence of a global economy. E-commerce is offering the opportunities for Small and Medium-sized Enterprises (SMEs) with limited resources to decrease the operating costs and improve the profitability by overcoming the operational problems. In addition, SMEs use e-commerce websitesas sales channels between the businesses, their competitor, and consumers. Between the success of e-commerce and manufacturing SMEs, however, the moderating influence of entrepreneurial competencies does not seem to be as significant. Hence, in this paper, Deep Convolutional Neural Network based onSales Prediction Model (DCNN-SPM) has been suggested for analyzing SME enterprises' e-commerce utilization and development. Consistent with the user decision-making requirements of online product sales, united with the impelling factors of online product sales in different SME industries and the benefits of Artificial Intelligence (AI), this study builds a sales prediction model appropriate for online products. Furthermore, it evaluates the model's adaptability to different types of online products. Our model can automatically extract the useful features from raw log data and predict the sales utilizing those extracted features by DCNN. The experimental outcomes show that our suggested DCNN-SPM has achieved a high customer satisfaction ratio of 98.7% and a customer is buying behaviour analysis of 97.6%.</t>
  </si>
  <si>
    <t>10.3233/JIFS-232406     WE  - Science Citation Index Expanded (SCI-EXPANDED)</t>
  </si>
  <si>
    <t>E-commerce utilization analysis;growth strategy for SMEs;artificial intelligence</t>
  </si>
  <si>
    <t>rayyan-222134310</t>
  </si>
  <si>
    <t>Artificial Intelligence and Green Innovation in Small and Medium-Sized Enterprises and Competitive-Advantage Drive Toward Achieving Sustainable Development Goals</t>
  </si>
  <si>
    <t>Farmanesh, P and Dehkordi, NS and Vehbi, A and Chavali, K</t>
  </si>
  <si>
    <t>["Arkin Univ Creat Arts &amp; Design, Fac Commun, TR-99300 Kyrenia, Northern Cyprus, Turkiye", "Dhofar Univ, Dept Finance &amp; Econ, POB 211, Salalah, Oman"]</t>
  </si>
  <si>
    <t>A significant portion of small and medium-sized enterprises (SMEs) are usually allocated to the construction sector, which plays a vital role in many economies. SMEs currently face serious concerns regarding the pursuit of sustainability. Limited financial resources (FRs) frequently prevent SMEs from implementing sustainable practices. Therefore, these enterprises should mitigate expenses to invest in environmentally friendly initiatives. Enhancing resources and developing ways to accelerate Turkish SMEs' shift toward sustainability is vital. Moreover, adopting artificial intelligence (AI) and green innovation strategies (GISs) can boost sustainable competitive advantage (SCA) and lead them to success. This study utilized the natural resource-based view theory (NRBV), developed to compensate for the RBV's shortcomings by incorporating the natural environment into the RBV's framework. This study uses structural equation modeling (SEM) to examine the causal effect between the study variables based on the responses received from 228 executives within SMEs in Turkey's construction sector. The findings of this study reveal that FRs significantly impact the SCA among SMEs, while GIS serves as a mediator in the relationship. Additionally, the moderating impact of AI adoption promotes sustainability development in this industry. This study is significant because it contributes to the body of knowledge regarding the relationship between the study's constructs that align with Sustainable Development Goal 9 (Industry, Innovation, and Infrastructure), presented by the United Nations in 2015. This goal promotes robust infrastructure, encourages sustainable and inclusive industrialization, and stimulates innovation in the SME construction industry. Although these variables have been studied individually in previous studies, this study integrates them into a thorough framework that emphasizes the function of GIS as a mediator in the relationship between FRs and SCA, and the interaction effect of AI adoption. This study offers useful information to managers, stakeholders, politicians, and SME leaders, enabling them to make well-informed decisions about sustainable practices.</t>
  </si>
  <si>
    <t>10.3390/su17052162     WE  - Science Citation Index Expanded (SCI-EXPANDED)     WE  - Social Science Citation Index (SSCI)</t>
  </si>
  <si>
    <t>artificial intelligence adoption;financial resources;green innovation strategy;SDG;SMEs;sustainable competitive advantage;FINANCIAL PERFORMANCE;ADOPTION;RESOURCES;FIRM;IMPACT</t>
  </si>
  <si>
    <t>rayyan-222134311</t>
  </si>
  <si>
    <t>Artificial Intelligence - Opportunities and Challenges for Small and Medium Enterprises in Romania. A Case Study on the Exonia Group</t>
  </si>
  <si>
    <t>PROCEEDINGS OF THE INTERNATIONAL CONFERENCE ON BUSINESS EXCELLENCE</t>
  </si>
  <si>
    <t>["2502-0226", "2558-9652     J9  - P INT CONF BUS EXCEL     JI  - Proc. Int. Conf. Bus. Excell."]</t>
  </si>
  <si>
    <t>1363-1371</t>
  </si>
  <si>
    <t>Calinescu, G</t>
  </si>
  <si>
    <t>Bucharest Univ Econ Studies, Econ &amp; Int Affairs Doctoral Sch, Bucharest, Romania</t>
  </si>
  <si>
    <t>The economy of Romania is changing quickly, and small and medium-sized enterprises are at a stage where implementing artificial intelligence could make all the difference. Small and medium enterprises that do not have sufficient cash or specialised knowledge find this hard to apply, according to the literature. This paper tries to connect the dots by analyzing the relationship between small and medium enterprises and artificial intelligence in Romania through document analysis and a case study of Exonia, a group of Romanian companies that successfully implemented artificial intelligence in their businesses. The methodology also entails the analysis of graphs based on the digital economy and society index, exemplifying the latest information regarding the position of Romania in respect of small and medium-sized enterprises (and not only) that implemented artificial intelligence compared to the other countries in the European Union. Exonia's example shows how small and medium enterprises can make artificial intelligence an opportunity to obtain more efficient operations and happier customers. This paper was co-financed by The Bucharest University of Economic Studies during the PhD program.</t>
  </si>
  <si>
    <t>10.2478/picbe-2024-0112     WE  - Conference Proceedings Citation Index - Science (CPCI-S)</t>
  </si>
  <si>
    <t>artificial intelligence;small and medium enterprises;Romania;Exonia;innovation</t>
  </si>
  <si>
    <t>rayyan-222134313</t>
  </si>
  <si>
    <t>How to survive in the age of artificial intelligence? Exploring the intelligent transformations of SMEs in central China</t>
  </si>
  <si>
    <t>INTERNATIONAL JOURNAL OF EMERGING MARKETS</t>
  </si>
  <si>
    <t>["1746-8809", "1746-8817     J9  - INT J EMERG MARK     JI  - Int. J. Emerg. Mark."]</t>
  </si>
  <si>
    <t>1143-1162</t>
  </si>
  <si>
    <t>Wang, JQ and Lu, YB and Fan, S and Hu, P and Wang, B</t>
  </si>
  <si>
    <t>["Huazhong Univ Sci &amp; Technol, Sch Management, Wuhan, Peoples R China", "Zhuzhou Municipal Bur Ind &amp; Informat Technol, Zhuzhou, Peoples R China", "Univ Texas Rio Grande Valley, Robert C Vackar Coll Business &amp; Entrepreneurship, Brownsville, TX USA"]</t>
  </si>
  <si>
    <t>Purpose The purpose of the research is to explore how small and medium enterprises (SMEs) in central China achieve intelligent transformation through the use of artificial intelligence (AI). Because of unequal resource allocation, constraints on the intelligent transformation of SMEs in central China are different from those in economically and technologically well-developed coastal provinces. Hence, the authors focus on SMEs in central China to identify drivers of and barriers to intelligent transformation. Design/methodology/approach The interview data were collected from 66 SMEs across 20 industries in central China. To verify the validity of the data collection method, the authors used two methods to control for retrospective bias: multi-level informants and enterprises' AI project application materials (Wei and Clegg, 2020). The final data were validated without conflicts. Next, the authors cautiously followed a two-step approach recommended by Venkatesh et al. (2010) and used NVivo 11.0 to analyze the collected text data. Findings SMEs in central China are enthusiastic about intelligent transformation while facing both internal and external pressures. SMEs need to pay attention to both internal (enterprise development needs, implementation cost, human resources and top management involvement) and external factors (external market pressure, convenience of AI technology and policy support) and their different impacts on intelligent transformation. However, constrained by limited resources, SMEs in central China have been forced to take a step-by-step intelligent transformation strategy based on their actual needs with the technological flexibility method in the short term. Originality/value Considering the large number of SMEs and their importance in promoting China's economic development and job creation (SME Bureau of MIIT, 2020), more research on SMEs with limited resources is needed. In the study, the authors confirmed that enterprises should handle "social responsibility" carefully because over-emphasizing it will hinder intelligent transformation. However, firms should pay attention to the role of executives in promoting intelligent transformation and make full use of policy support to access more resources.</t>
  </si>
  <si>
    <t>10.1108/IJOEM-06-2021-0985</t>
  </si>
  <si>
    <t>Intelligent manufacturing;SMEs;Intelligent transformation;Artificial intelligence;MIXED-METHODS RESEARCH;INFORMATION;FRAMEWORK;ROBOTS;ORGANIZATION;PERFORMANCE;GUIDELINES;CONSUMER;INTERNET;SYSTEMS</t>
  </si>
  <si>
    <t>rayyan-222134315</t>
  </si>
  <si>
    <t>A study on Gen-AI technology development trends to enhance small-medium sized enterprise digital competence and management quality</t>
  </si>
  <si>
    <t>JOURNAL OF ENTREPRENEURSHIP IN EMERGING ECONOMIES</t>
  </si>
  <si>
    <t>["2053-4604", "2053-4612     J9  - J ENTREP EMERG ECON     JI  - J. Entrep. Emerg. Econ."]</t>
  </si>
  <si>
    <t>Cho, Y and Park, J and Yoo, J and Kim, S and Park, H</t>
  </si>
  <si>
    <t>Yonsei Univ, Dept Ind Engn, Seoul, South Korea</t>
  </si>
  <si>
    <t>PurposeThe rapid advancement of Generative Artificial Intelligence (Gen-AI) offers transformative opportunities for enhancing digital competence and management quality in small and medium-sized enterprises (SMEs). Given the challenges of a Volatile, Uncertain, Complex and Ambiguous (VUCA) business environment, SMEs face risks of losing competitive advantages to larger corporations. This study aims to explore Gen-AI trends and identify strategies that can support SMEs in building digital resilience and operational efficiency. Design/methodology/approachThrough text analysis of patent data and using Gen-AI technology, this research examines potential AI applications to address SME challenges, such as labor shortages, productivity declines and operational inefficiencies. The study uses topic modeling and an OS-matrix framework to analyze trends in Gen-AI patents, aligning technological developments with SME-specific needs. FindingsThe study finds that Gen-AI technologies, such as automated content creation and predictive analytics, provide targeted solutions for key SME challenges. The OS-matrix framework reveals that specific Gen-AI applications can enhance SMEs' adaptability and competitive positioning in dynamic markets. Research limitations/implicationsWhile this research underscores the potential of Gen-AI for SME digital transformation, limitations include a reliance on patent data and a lack of consideration of various industrial features of SMEs. Future research should expand data sources and apply findings across diverse SME sectors. Originality/valueThis study contributes insights by mapping Gen-AI advancements to SME needs under VUCA conditions. Therefore, integrating topic modeling with OS-matrix for aligning Gen-AI technologies to SME operational challenges, offers a strategic framework for digital adoption.</t>
  </si>
  <si>
    <t>10.1108/JEEE-10-2024-0485</t>
  </si>
  <si>
    <t>Digitalization;Gen-AI;SME;OS-Matrix;Patent analysis;Topic modelling;Scaling-up;Startup;Entrepreneurship</t>
  </si>
  <si>
    <t>rayyan-222134317</t>
  </si>
  <si>
    <t>Platform-based support for AI uptake by SMEs: guidelines to design service bundles</t>
  </si>
  <si>
    <t>CENTRAL EUROPEAN MANAGEMENT JOURNAL</t>
  </si>
  <si>
    <t>["2658-0845", "2658-2430     J9  - CENT EUR MANAG J     JI  - Cent. Eur. Manag. J."]</t>
  </si>
  <si>
    <t>463-478</t>
  </si>
  <si>
    <t>Gladysz, B and Matteri, D and Ejsmont, K and Corti, D and Bettoni, A and Guerra, RH</t>
  </si>
  <si>
    <t>["Warsaw Univ Technol, Warsaw, Poland", "Univ Appl Sci &amp; Arts Southern Switzerland, Manno, Switzerland", "Ctr Automat &amp; Robot, Madrid, Spain"]</t>
  </si>
  <si>
    <t>PurposeManufacturing small and medium-sized enterprises (SMEs) have already noticed the tangible benefits offered by artificial intelligence (AI). Several approaches have been proposed with a view to support them in the processes entailed in this innovation path. These include multisided platforms created to enable the connection between SMEs and AI developers, making it easier for them to network each other. While such platforms are complex, they facilitate simultaneous interaction with several stakeholders and reaching out to new potential users (both SMEs and AI developers), through a collaboration with supporting ecosystems such as digital innovation hubs (DIHs).Design/methodology/approachMixed methods were used. The literature review was performed to identify the existing approaches within and outside the manufacturing domain. Computer-assisted telephonic (in-depth) interviewing , was conducted to include perspectives of AI platform stakeholders and collect primary data from various European countries.FindingsSeveral challenges and barriers for AI platform stakeholders were identified alongside the corresponding best practices and guidelines on how to address them.Originality/valueAn effective approach was proposed to provide support to the industrial platform managers in this field, by developing guidelines and best practices on how a platform should build its services to support the ecosystem.</t>
  </si>
  <si>
    <t>10.1108/CEMJ-08-2022-0096     WE  - Emerging Sources Citation Index (ESCI)</t>
  </si>
  <si>
    <t>Artificial intelligence;Small and medium-sized enterprises;AI developers;AI platform guidelines;Digital innovation hubs;ARTIFICIAL-INTELLIGENCE</t>
  </si>
  <si>
    <t>rayyan-222134318</t>
  </si>
  <si>
    <t>Learning Analytics to close the gap in digital literacy of SMEs</t>
  </si>
  <si>
    <t>2022 17TH IBERIAN CONFERENCE ON INFORMATION SYSTEMS AND TECHNOLOGIES (CISTI)</t>
  </si>
  <si>
    <t>["2166-0727", "978-989-33-3436-2     J9  - IBER CONF INF SYST"]</t>
  </si>
  <si>
    <t>Silva, RP and Mamede, HS</t>
  </si>
  <si>
    <t>["Univ Tras Os Montes &amp; Alto Douro, Vila Real, Portugal", "Univ Aberta, Lisbon, Portugal"]</t>
  </si>
  <si>
    <t>To transform an organization, it isn't possible to ignore the people aspect and the significant impact of talent development in any transformation process. While in larger organizations, there is often access to more resources that ultimately could bring the needed competencies to successfully run such a complex program, in small or medium enterprises, the resources are more limited and the access to talent more difficult, forcing a potential more aggressive strategy in developing the digital skills needed to enable their transformation. This work aims to review some of the literature and better comprehend the role of learning analytics as a practice that could potentially be used to enhance the learning process within Small and Medium Enterprises and support the improvement of digital literacy within these companies.</t>
  </si>
  <si>
    <t>learning analytics;SMEs;digital Transformation;small and medium businesses;digital literacy;learning;data;artificial intelligence</t>
  </si>
  <si>
    <t>rayyan-222134321</t>
  </si>
  <si>
    <t>Learning Social Media Content Optimization: How Can SMEs Draw the Users' Attention on Official WeChat Accounts?</t>
  </si>
  <si>
    <t>FRONTIERS IN PSYCHOLOGY</t>
  </si>
  <si>
    <t>1664-1078     J9  - FRONT PSYCHOL     JI  - Front. Psychol.</t>
  </si>
  <si>
    <t>Zeng, XY and Xu, XN and Wu, YJ</t>
  </si>
  <si>
    <t>["Beijing Univ Posts &amp; Telecommun, Sch Econ &amp; Management, Beijing, Peoples R China", "Natl Taipei Univ Educ, Coll Humanities &amp; Arts, Taipei, Taiwan", "Natl Taiwan Normal Univ, Grad Inst Global Business &amp; Strategy, Taipei, Taiwan"]</t>
  </si>
  <si>
    <t>Application of artificial intelligence is accelerating the digital transformation of enterprises, and digital content optimization is crucial to take the users' attention in social media usage. The purpose of this work is to demonstrate how social media content reaches and impresses more users. Using a sample of 345 articles released by Chinese small and medium-sized enterprises (SMEs) on their official WeChat accounts, we employ the self-determination theory to analyze the effects of content optimization strategies on social media visibility. It is found that articles with enterprise-related information optimized for content related to users' psychological needs (heart-based content optimization, mind-based content optimization, and knowledge-based content optimization) achieved higher visibility than that of sheer enterprise-related information, whereas the enterprise-related information embedded with material incentive (benefits-based content optimization) brings lower visibility. The results confirm the positive effect of psychological needs on the diffusion of enterprise-related information, and provide guidance for SMEs to apply artificial intelligence technology to social media practice.</t>
  </si>
  <si>
    <t>10.3389/fpsyg.2021.783151     WE  - Social Science Citation Index (SSCI)</t>
  </si>
  <si>
    <t>content optimization strategy;psychological need;social media visibility;self-determination theory;SMEs;SELF-DETERMINATION;VISIBILITY;MANAGEMENT;IMPACT;USAGE;GRATIFICATIONS;PARTICIPATION;SATISFACTION;ENGAGEMENT;MOTIVATION</t>
  </si>
  <si>
    <t>rayyan-222134322</t>
  </si>
  <si>
    <t>Research on enterprise business model and technology innovation based on artificial intelligence</t>
  </si>
  <si>
    <t>EURASIP JOURNAL ON WIRELESS COMMUNICATIONS AND NETWORKING</t>
  </si>
  <si>
    <t>["1687-1472", "1687-1499     J9  - EURASIP J WIREL COMM     JI  - EURASIP J. Wirel. Commun. Netw."]</t>
  </si>
  <si>
    <t>Qu, SP and Shi, HW and Zhao, HH and Yu, L and Yu, YB</t>
  </si>
  <si>
    <t>["JiangSu Univ, Sch Management, Zhenjiang 212013, Jiangsu, Peoples R China", "Wuxi Inst Technol, Coll Management, Wuxi 214121, Jiangsu, Peoples R China"]</t>
  </si>
  <si>
    <t>Small- and medium-sized enterprises (SEMs) are the important part of economic society whose innovation activities are of great significance for building innovative country. In order to investigate how technological innovation (TI) and business model design (BMD) affect the business performance of SMEs, samples of 268 SMEs in the artificial intelligence industry and hierarchical regression models are used in the analysis. The results indicate that TI, BMD, and the matching of them have different effects on the innovation of SMEs of different sizes. These findings are helpful for enriching the theory of the fit between TI and BMD and providing theoretical guidance for the innovation activities in SEMs.</t>
  </si>
  <si>
    <t>10.1186/s13638-021-02025-y     WE  - Science Citation Index Expanded (SCI-EXPANDED)     WE  - Social Science Citation Index (SSCI)</t>
  </si>
  <si>
    <t>Technological innovation;Business model design;Business performance;Enterprise size;Artificial intelligence;PERFORMANCE;EXPLOITATION;STRATEGY</t>
  </si>
  <si>
    <t>rayyan-222134323</t>
  </si>
  <si>
    <t>Examining the Impact of Artificial Intelligence (AI)-Assisted Social Media Marketing on the Performance of Small and Medium Enterprises: Toward Effective Business Management in the Saudi Arabian Context</t>
  </si>
  <si>
    <t>INTERNATIONAL JOURNAL OF COMPUTATIONAL INTELLIGENCE SYSTEMS</t>
  </si>
  <si>
    <t>["1875-6891", "1875-6883     J9  - INT J COMPUT INT SYS     JI  - Int. J. Comput. Intell. Syst."]</t>
  </si>
  <si>
    <t>142-152</t>
  </si>
  <si>
    <t>Basri, W</t>
  </si>
  <si>
    <t>Northern Border Univ, Ar Ar, Saudi Arabia</t>
  </si>
  <si>
    <t>Purpose: To examine the impact of artificial intelligence-assisted social media marketing (AISMM)on the performance of startup businesses of small and medium enterprises (SMEs) in Saudi Arabia. Design/methodology/approach: A survey technique was employed whereby primary and secondary data was collected, analyzed, and interpreted. Participants involved business operators or employees of start-up businesses and SMEs in the Saudi Arabian context. Data were analyzed by using partial least square-structure equation modeling (PLS-SEM). Findings: AISMM, which exhibits an increasing trend among start-up businesses and SMEs in Saudi Arabia, accounts for an overall increase in the number of customers and customer bases and an additional tertiary effect of increased profitability. AISMM increases the effective business management and SMEs performance (SMEP). Moreover, effective business management increases the SMEP Originality/value: This study is quite unique as it is investigated that AISMM practices has significant role to enhance SMEP in which effective business management playing a mediating role. Implications: The practitioners can get help from this study to increase the performance by decreasing various problems of marketing by using AISMM. (C) 2020 The Authors. Published by Atlantis Press SARL.</t>
  </si>
  <si>
    <t>10.2991/ijcis.d.200127.002     WE  - Science Citation Index Expanded (SCI-EXPANDED)     WE  - Social Science Citation Index (SSCI)</t>
  </si>
  <si>
    <t>Artificial intelligence;Machine learning;Deep learning;FACEBOOK;COMMUNICATION;POPULARITY;CHALLENGES;STRATEGIES;EQUITY</t>
  </si>
  <si>
    <t>rayyan-222134326</t>
  </si>
  <si>
    <t>The adoption of artificial intelligence powered workforce management for effective revenue growth of micro, small, and medium scale enterprises (MSMEs)</t>
  </si>
  <si>
    <t>PRODUCTION PLANNING &amp; CONTROL</t>
  </si>
  <si>
    <t>["0953-7287", "1366-5871     J9  - PROD PLAN CONTROL     JI  - Prod. Plan. Control"]</t>
  </si>
  <si>
    <t>1639-1655</t>
  </si>
  <si>
    <t>Kumar, M and Raut, RD and Mangla, SK and Ferraris, A and Choubey, VK</t>
  </si>
  <si>
    <t>["Natl Inst Technol Patna, Dept Mech Engn, Patna, Bihar, India", "Natl Inst Ind Engn NITIE, Dept Operat &amp; Supply Chain Management, Mumbai, Maharashtra, India", "OP Jindal Global Univ, Res Ctr Digital Circular Econ Sustainable Dev Goa, Jindal Global Business Sch, Sonipat, India", "Univ Torino, Dept Management, Turin, Italy", "Ural Fed Univ, Grad Sch Econ &amp; Management, Lab Int &amp; Reg Econ, Ekaterinburg, Russia", "Univ Rijeka, Fac Econ &amp; Business, Rijeka, Croatia"]</t>
  </si>
  <si>
    <t>Artificial intelligence (AI) has been used in various industries to provide innovative and intelligent features in micro, small and medium enterprises (MSMEs). Big industries started adopting AI for their HR and workforce management (WFM) activities, however, past literature suggests a lack of AI adoption in MSMEs. In the ongoing pandemic, a large number of job loss is reported in the literature. Thus, artificial intelligence-powered intelligent workforce management (WFM) may be critical during or post-pandemic to manage the huge employment in MSMEs. In this study, we develop and test a conceptual framework based on three areas where AI-powered WFM adoption for MSMEs revenue development has been highlighted. These are (a) risk management (workforce), (b) business and marketing, and (c) information exchange. Six hypotheses have been proposed and tested using structural equation modelling (SEM) with responses from 307 employees. According to the research findings, all of the offered hypotheses are significant. The findings suggest to MSME decision-makers that AI-powered WFM may help revenue growth, workforce risk reduction, intelligent business and marketing, and thoughtful, innovative, and safe information exchange. MSMEs are required to use AI in the information sharing that help in workforce risk management, business and marketing, and intelligent workforce management that scale-up the economic growth.</t>
  </si>
  <si>
    <t>10.1080/09537287.2022.2131620</t>
  </si>
  <si>
    <t>Artificial intelligence;business intelligence;risk intelligence;intelligent information sharing;micro small and medium scale enterprises (MSMEs);MEDIUM-SIZED ENTERPRISES;BUSINESS INTELLIGENCE;BIG DATA;RISK;CAPABILITY;FRAMEWORK;SMES;PERFORMANCE;INNOVATION;EVOLUTION</t>
  </si>
  <si>
    <t>rayyan-222134327</t>
  </si>
  <si>
    <t>The impact of artificial intelligence in marketing on the performance of business organizations: evidence from SMEs in an emerging economy</t>
  </si>
  <si>
    <t>1090-1117</t>
  </si>
  <si>
    <t>Abrokwah-Larbi, K and Awuku-Larbi, Y</t>
  </si>
  <si>
    <t>["Koforidua Tech Univ, Dept Mkt, Koforidua, Ghana", "Univ Ghana, Noguchi Mem Inst Med Res NMIMR, Dept Virol, Accra, Ghana"]</t>
  </si>
  <si>
    <t>PurposeThis study aims to empirically investigate the relationship between artificial intelligence (AI) in marketing (AIM) and business performance from the resource-based view (RBV) perspective. Design/methodology/approachA survey strategy was used in this study to collect data from 225 small and medium enterprises (SMEs) respondents who were on the registered list of the Ghana Enterprise Agency in the Eastern Region of Ghana. Structural equation modeling - path analysis was used to estimate the impact of AIM on the performance of SMEs. FindingsThe analyzed data shows that AIM has significant impact on the financial performance, customer performance, internal business process performance and learning and growth performance in the case of SMEs in Ghana. This study establishes the significance of AIM approach in achieving financial performance, customer performance, internal business process performance and learning and growth performance through the application of AIM determinants including, Internet of Things (IoT), collaborative decision-making systems (CDMS), virtual and augmented reality (VAR) and personalization. Research limitations/implicationsAside the aforementioned significance of this research study, this study has limitations. The sample size of this research study can be expanded to include SME respondents in other geographical areas that were not considered in this study. Future research studies should concentrate on how AIM can analyze customer communications and information such as posts on social media to develop future communications that may enhance customer engagement. Practical implicationsThe practical implications comprise of two key items. First, this research study encourages SME owners and managers to develop an AIM method as a fundamental strategic goal in their pursuit to improve SME performance. Second, SME owners and managers should increasingly implement the four determinants of AIM indicated in this research study (i.e., IOT, CDMS, VAR and personalization) to develop essential resources for effective application of AIM to improve their performance. Originality/valueThe results of this study provide a strong support to RBV theory and the proposition that AIM and its determinants (i.e., IOT, CDMS, VAR and personalization) should be recognized as an essential strategic resource for improving the performance (i.e., financial performance, customer performance, internal business process performance and learning and growth performance) of SMEs. This study also contributes to the current body of knowledge on AIM and management, particularly in the context of an emerging economy.</t>
  </si>
  <si>
    <t>10.1108/JEEE-07-2022-0207</t>
  </si>
  <si>
    <t>SMEs;Emerging economy;Artificial intelligence in marketing (AIM);Business organization performance;CONSUMER;EXPERIENCE;FRAMEWORK;INTERNET;AI</t>
  </si>
  <si>
    <t>rayyan-222134330</t>
  </si>
  <si>
    <t>Internationalization, digitalization, and sustainability: Are SMEs ready? A survey on synergies and substituting effects among growth paths</t>
  </si>
  <si>
    <t>TECHNOLOGICAL FORECASTING AND SOCIAL CHANGE</t>
  </si>
  <si>
    <t>["0040-1625", "1873-5509     J9  - TECHNOL FORECAST SOC     JI  - Technol. Forecast. Soc. Chang."]</t>
  </si>
  <si>
    <t>Denicolai, S and Zucchella, A and Magnani, G</t>
  </si>
  <si>
    <t>Univ Pavia, Dept Econ &amp; Management, Via San Felice 5, I-27100 Pavia, IT, Italy</t>
  </si>
  <si>
    <t>Internationalization, digitalization, and sustainability are three key growth paths for firms. In particular, the contemporary economy stresses the relevance of digital transformation as a central driver towards innovation and business renewal, especially for established small and medium sized enterprises (SMEs). However, little is known about the relationships among the above-mentioned growth paths, whether they are competing or complementary options. Our contribution addresses this gap focusing on two forms of organizational readiness within SMEs. First, it investigates the impact of Artificial Intelligence readiness on international performance. Second, it explores whether the relationship between digitalization and internationalization is affected by sustainability readiness. The empirical survey relies on a sample consisting of 438 SMEs, including both domestic and international companies. Findings confirm, as expected, that Artificial Intelligence readiness positively influences the international performance of SMEs. Moreover, we find that digitalization and sustainability are positively related, but they turn to be competing growth paths when the firm internationalizes..</t>
  </si>
  <si>
    <t>10.1016/j.techfore.2021.120650</t>
  </si>
  <si>
    <t>Export intensity;Internationalization;Artificial intelligence;Sustainability;Readiness;SMEs;GLOBAL VALUE CHAINS;ARTIFICIAL-INTELLIGENCE;SINGLE-ITEM;INDUSTRY 4.0;ENVIRONMENTAL-MANAGEMENT;EXPORT INTENSITY;BUSINESS MODELS;ECO-INNOVATION;PERFORMANCE;TECHNOLOGY</t>
  </si>
  <si>
    <t>rayyan-222134331</t>
  </si>
  <si>
    <t>A Literature Review of Recommender Systems for the Cultural Sector</t>
  </si>
  <si>
    <t>PROCEEDINGS OF THE 22ND INTERNATIONAL CONFERENCE ON ENTERPRISE INFORMATION SYSTEMS (ICEIS), VOL 1</t>
  </si>
  <si>
    <t>978-989-758-423-7</t>
  </si>
  <si>
    <t>715-726</t>
  </si>
  <si>
    <t>Dam, NAK and Dinh, TL</t>
  </si>
  <si>
    <t>Univ Quebec Trois Rivieres, Dept Mkt &amp; Informat Syst, Trois Rivieres, PQ, Canada</t>
  </si>
  <si>
    <t>Nowadays, organizations in the cultural sector have faced the problem of improving the discoverability of their products to meet the target objective regardless of the tremendous amount of information. In this respect, recommender systems have been proven to be the solution for enterprises, especially for cultural small and medium-sized organizations and enterprises (SMOs/SMEs), to enhance the discoverability of their products. This study aims at presenting a concept-centric literature review of recommender systems for cultural SMEs/SMOs to identify the current status-quo of the application in six cultural domains, including heritage and libraries, live performance, visual and applied arts, written and published works, audio-visual and interactive media, and sound recording. The finding of this paper reveals the adoption of recommender systems of cultural SMOs/SMEs is still in the early stage of maturity. The specific status-quo of recommender system adoption in each cultural domain is uncovered through the literature review. Other relevant aspects, which relate to data sources, data mining models, and algorithms, are also discussed in detail. Finally, the paper proposes future research directions to promote the application of artificial intelligence in general, and recommender systems, in particular, in the cultural sector.</t>
  </si>
  <si>
    <t>10.5220/0009337807150726     WE  - Conference Proceedings Citation Index - Science (CPCI-S)</t>
  </si>
  <si>
    <t>Recommender System;Cultural Sector;Business Analytics;Artificial Intelligence;SMEs/SMOs;OF-THE-ART;USER;ANALYTICS;KNOWLEDGE;HERITAGE;TOURISM;ARTISTS;ROAD</t>
  </si>
  <si>
    <t>rayyan-222134332</t>
  </si>
  <si>
    <t>Determinants of E-Commerce, Artificial Intelligence, and Agile Methods in Small- and Medium-Sized Enterprises</t>
  </si>
  <si>
    <t>Barata, SFPG and Ferreira, FAF and Carayannis, EG and Ferreira, JJM</t>
  </si>
  <si>
    <t>["Univ Inst Lisbon, ISCTE Business Sch, P-1649026 Lisbon, Portugal", "Univ Inst Lisbon, ISCTE Business Sch, BRU IUL, P-1649026 Lisbon, Portugal", "Univ Memphis, Fogelman Coll Business &amp; Econ, Memphis, TN 38152 USA", "George Washington Univ, Sch Business, Dept Informat Syst &amp; Technol Management, Washington, DC 20052 USA", "Univ Beira Interior, NECE Res Unit, P-6200209 Covilha, Portugal"]</t>
  </si>
  <si>
    <t>Small- and medium-sized enterprises (SMEs) are constrained by scarce resources, yet they are under strong pressure to maintain a competitive position in global markets, especially during crises such as the coronavirus disease-19 (COVID-19) pandemic. In this context, electronic commerce (hereafter e-commerce) platforms combining artificial intelligence (AI) and agile methods have been thriving. On the one hand, AI is a better way to process the data essential to platform customization and optimization. On the other hand, agile adoption ensures iterative software delivery as well as improved management practices that reduce uncertainty and allow SMEs to adapt more easily to new market requirements. A limited number of studies have covered all three topics, especially in relation to these companies. This research focused on creating an innovative model to identify determinants that favor or inhibit SME development of e-commerce, AI, and agile method projects. The model was developed using cognitive mapping-based on strategic options development and analysis-and decision-making trial and evaluation laboratory technique. Recommendations were generated to help SMEs use these tools to acquire a stronger competitive position in global markets.</t>
  </si>
  <si>
    <t>10.1109/TEM.2023.3269601</t>
  </si>
  <si>
    <t>Agile methods;artificial intelligence (AI);cognitive mapping;decision-making trial and evaluation laboratory (DEMATEL);e-commerce;multiple-criteria decision analysis (MCDA);strategic options development and analysis (SODA);technology;MULTICRITERIA DECISION-ANALYSIS;ADOPTION;SATISFACTION;MANAGEMENT</t>
  </si>
  <si>
    <t>rayyan-222134333</t>
  </si>
  <si>
    <t>Integration of novel uncertainty model construction of green supply chain management for small and medium-sized enterprises using artificial intelligence</t>
  </si>
  <si>
    <t>OPTIK</t>
  </si>
  <si>
    <t>["0030-4026", "1618-1336     J9  - OPTIK     JI  - Optik"]</t>
  </si>
  <si>
    <t>Liu, BC</t>
  </si>
  <si>
    <t>Changzhou Vocat Inst Mechatron Technol, Sci Res Dept, Changzhou 213164, Jiangsu, Peoples R China</t>
  </si>
  <si>
    <t>In this paper to promote the coordinated growth of the economy and the environment, green supply chain management requires businesses to pay attention to environmental protection, en-ergy conservation, and emission reduction in the closed loop of the entire life cycle, including initial research and development and design, procurement and selection of materials, production, external sales, recycling, and waste disposal. This paper also combines artificial intelligence deep learning technology to build a green supply chain management system for small and medium-sized enterprises, improving the intelligent algorithm and creating an intelligent model. These two factors together improve the effect of green supply chain management for small and medium-sized enterprises. The results of the experimental research demonstrate that the green supply chain management system for small and medium-sized businesses built in this paper, which is based on artificial intelligence deep learning technology, has good management and decision -making effects and can successfully reduce the carbon emissions of the supply chain of small and medium-sized businesses.</t>
  </si>
  <si>
    <t>10.1016/j.ijleo.2022.170411</t>
  </si>
  <si>
    <t>Artificial intelligence;Deep learning;Small and medium-sized enterprises;Green supply chain</t>
  </si>
  <si>
    <t>rayyan-222134334</t>
  </si>
  <si>
    <t>STUDY ON THE EFFECTS OF DIGITISATION IN SMALL AND MEDIUM-SIZED GERMAN COMPANIES</t>
  </si>
  <si>
    <t>QUALITY-ACCESS TO SUCCESS</t>
  </si>
  <si>
    <t>1582-2559     J9  - QUAL-ACCESS SUCCESS     JI  - Qual.-Access Success</t>
  </si>
  <si>
    <t>561-566     WE  - Emerging Sources Citation Index (ESCI)</t>
  </si>
  <si>
    <t>Sargut, DK</t>
  </si>
  <si>
    <t>Bucharest Univ Econ Studies, Bucharest, Romania</t>
  </si>
  <si>
    <t>The Digital Age has only just begun to change how we work. As the digital transformation redefines business, digitization (Digitization) represents a special challenge for businesses in general and for small and medium sized companies (SMEs) in particular. This paper will provide for an insight into and the premise for an upcoming study regarding the awareness, readiness and the capability of German SME to meet this challenge by taking into account their operational processes. It will also introduce the reader to the issues German SMEs deal with when preparing to join the wave of Digitization, Big Data Analytics (BDA), Machine Learning (ML) and Artificial Intelligence (AI).        The research presented in this paper was undertaken in order to answer the question whether German SMEs are ready for the upcoming challenges and the competition in the worldwide market. A first sign of the heavy interest for Digitization from the SME market was revealed during a short telephone interview which initiated the idea for a survey. The survey showed that nearly all queried SMEs are interested in the subject of Digitization, BDA, ML and/or AI and are willing to implement these innovative facilitators in their (daily) business models through e.g. bots and/or voice-operated machines. Nevertheless, even if there is the will in the market for the implementation of these innovations, it seems as if it - for a high proportion of German SMEs - will not be possible, due to insufficient funds, lack of work force and/or work culture to fully reap the benefits or even lay the fundament of these innovations.        The survey also brought to light that, in terms of a company's readiness, there is a huge disparity on a cross-departmental level in one and the same SME; while the marketing department might e.g. be ready and set-up with all necessary systems and datasets, the production department is not at all or vice versa. Therefore, it can be anticipated that even if all market participants want to join the 'lively debate' and be part of it, the actual readiness for subjects such as Digitization, BDA, ML and KI in German SMEs is still on ground zero and will involuntarily be on the agenda for the majority of these enterprises for the next ten to fifteen years.</t>
  </si>
  <si>
    <t>Machine Learning;Big Data;Artificial Intelligence;SME;Data Structure;Innovation</t>
  </si>
  <si>
    <t>rayyan-222134335</t>
  </si>
  <si>
    <t>Requirements of AGV (Automated Guided Vehicle) for SMEs (Small and Medium-sized Enterprises)</t>
  </si>
  <si>
    <t>6TH INTERNATIONAL CONFERENCE ON INFORMATION TECHNOLOGY AND QUANTITATIVE MANAGEMENT</t>
  </si>
  <si>
    <t>1877-0509     J9  - PROCEDIA COMPUT SCI</t>
  </si>
  <si>
    <t>91-94</t>
  </si>
  <si>
    <t>Cheong, HW and Lee, H</t>
  </si>
  <si>
    <t>["Hoseo Univ, Grad Sch Management Technol, Asan 31499, South Korea", "Hyundai Motor Co, Hwaseong 18270, South Korea"]</t>
  </si>
  <si>
    <t>Humanity is witnessing the next generation industrial revolution, so-called the fourth industrial revolution. In the fourth industrial revolution era, the high level of ICTs (Information and Communication Technologies) such as Al (Artificial Intelligence), IoT (Internet of Things), big data, cloud system will be converged and pervaded throughout the society which may lead to innovative changes in our life. Especially, automated driving is one of the most representative keyword of the fourth industrial revolution. In this paper, requirements of AGV (Automated Guided Vehicle) for SMEs (Small- and Mediumsized Enterprises) in Korea were investigated. (C) 2018 The Authors. Published by Elsevier B.V.</t>
  </si>
  <si>
    <t>10.1016/j.procs.2018.10.222     WE  - Conference Proceedings Citation Index - Science (CPCI-S)</t>
  </si>
  <si>
    <t>fourth industrial revolution;AGV (Automated Guided Vehicle);SMEs (Small- and Medium-sized Enterprises)</t>
  </si>
  <si>
    <t>rayyan-222134337</t>
  </si>
  <si>
    <t>Informatization of Accounting Systems in Small- and Medium-Sized Enterprises Based on Artificial Intelligence-Enabled Cloud Computing</t>
  </si>
  <si>
    <t>COMPUTATIONAL INTELLIGENCE AND NEUROSCIENCE</t>
  </si>
  <si>
    <t>["1687-5265", "1687-5273     J9  - COMPUT INTEL NEUROSC     JI  - Comput. Intell. Neurosci."]</t>
  </si>
  <si>
    <t>Zhao, JJ and Zhang, LM and Zhao, Y</t>
  </si>
  <si>
    <t>["Jilin Univ, Sch Management, Changchun 130022, Peoples R China", "Changchun Polytech, Changchun 130028, Peoples R China"]</t>
  </si>
  <si>
    <t>Against the backdrop of China's growing market economy, small- and medium-sized enterprises (SMEs) have taken advantage of this opportunity to develop rapidly. At present, SMEs have become an important part of the market economy. Accounting system information management system is an advanced form of management, and improving the degree of accounting information is the key to improving the management mode of SMEs. This study applies cloud computing to enterprise accounting management systems. The results show that realizing SME accounting information management can effectively improve economic settlements. With the development of cloud computing, its improvement of accounting management efficiency cannot be ignored. Besides, the risks of accounting informatization, enterprises can make their development by establishing a secure network protection wall and relying on strict relevant laws and regulations.</t>
  </si>
  <si>
    <t>10.1155/2022/6089195     WE  - Science Citation Index Expanded (SCI-EXPANDED)</t>
  </si>
  <si>
    <t>BIG DATA;PLATFORM</t>
  </si>
  <si>
    <t>rayyan-222134338</t>
  </si>
  <si>
    <t>Hey Siri, Google! Can you help me? A qualitative case study of smartphones AI functions in SMEs</t>
  </si>
  <si>
    <t>Choudrie, J and Manandhar, N and Castro, C and Obuekwe, C</t>
  </si>
  <si>
    <t>Univ Hertfordshire, Hertfordshire Business Sch, Hatfield AL10 9EU, Herts, England</t>
  </si>
  <si>
    <t>Small to Medium Sized Enterprises are vital contributors to the economy of a country. These smaller organi-zations lag behind large organizations when implementing novel technologies. Smartphones offer Artificial In-telligence functions that are still being understood in the context of society and organizations alike. Recognising a research gap in Artificial Intelligence applications in the context of Small to Medium Sized Enterprises, the aim of this research study is: To explore, understand and explain smartphones AI enabled functions in the context of a case study. To achieve this aim, a qualitative study of a case study in Camden Market, London, United Kingdom was used. A sampling approach that used a non-random, snowball and purposive sampling led to 21 participants who were interviewed with open ended questions. This study found that some factors pertinent to mental, skills and usage access create a digital divide that leads to both positive and negative outcomes when using the AI Virtual Personal Assistants (VPAs) function of smartphones. In the positive outcomes, technoeustress emerged due to functions like, currency converters, language translation and weather forecasts. Negative outcomes included technostress where individuals did not understand the capabilities of VPAs. Also included in this paper are contributions and implications.</t>
  </si>
  <si>
    <t>10.1016/j.techfore.2023.122375</t>
  </si>
  <si>
    <t>Smartphones;Artificial intelligence;VPAs;Job crafting;Qualitative research;Digital divide;SMEs;Technostress;Techno Eustress;STAKEHOLDER THEORY;DIGITAL DIVIDE;SILVER SURFERS;INFORMATION;COMMUNICATION;TECHNOLOGIES</t>
  </si>
  <si>
    <t>rayyan-222134339</t>
  </si>
  <si>
    <t>Artificial Intelligence Techniques Introduced Into Evolutionary Games and Simulation Studies</t>
  </si>
  <si>
    <t>IEEE TRANSACTIONS ON COMPUTATIONAL SOCIAL SYSTEMS</t>
  </si>
  <si>
    <t>2329-924X     J9  - IEEE T COMPUT SOC SY     JI  - IEEE Trans. Comput. Soc. Syst.</t>
  </si>
  <si>
    <t>Li, XF and Zhang, L and Wang, PY</t>
  </si>
  <si>
    <t>China Univ Geosci, Sch Econ &amp; Management, Beijing 100083, Peoples R China</t>
  </si>
  <si>
    <t>The advent of the artificial intelligence (AI) era has greatly facilitated enterprises, while also accelerating the pace of business transformation and development. However, the digital transformation process of small and medium-sized enterprises (SMEs) is progressing slowly. Therefore, it is necessary to study the constraints and enhancement strategies related to the adoption of artificial intelligence technology in SMEs. This article takes robotic process automation (RPA) technology as an example to construct a tripartite game relationship involving enterprise employees, technology service platforms, and enterprise leaders in the introduction of artificial intelligence technology. It explores the factors influencing the strategic choices of each party and summarizes the mechanisms underlying these strategic choices. Research findings indicate that 1) in the tripartite evolutionary game introduced by AI technology, three relatively stable equilibrium states exist; 2) when all participants have the same initial intentions, the degree of strategy evolution for each participant varies under different circumstances. The initial intentions of enterprise employees significantly influence their choices 3) participants' strategy choices are significantly influenced by various factors related to the adoption and management of RPA technology. These factors include the benefits employees gain from adopting RPA technology and the incentives provided by leadership for employees to use RPA technology. Consequently, we recommend that firms implement targeted promotional activities and incentive measures, integrating RPA technology adoption into their overarching strategy. This approach aims to enhance the initial willingness of all strategic stakeholders, ensuring the stability of AI technology adoption, particularly within SMEs.</t>
  </si>
  <si>
    <t>10.1109/TCSS.2024.3515085</t>
  </si>
  <si>
    <t>Artificial intelligence;Training;Leadership;Games;Technological innovation;Costs;Stakeholders;Loss measurement;Business;Supply chains;Digital transformation;introduction of artificial intelligence (AI) technology;process optimization;tripartite evolutionary game;SUPPLY CHAIN;TECHNOLOGY;PERFORMANCE;SYSTEMS</t>
  </si>
  <si>
    <t>rayyan-222134340</t>
  </si>
  <si>
    <t>Digitalization as an Enabler to SMEs Implementing Lean-Green? A Systematic Review through the Topic Modelling Approach</t>
  </si>
  <si>
    <t>Queiroz, GA and Alves, PN Jr and Melo, IC</t>
  </si>
  <si>
    <t>["Univ Estado Minas Gerais, Engn Dept, Prod Engn, BR-37900106 Passos, MG, Brazil", "Univ Catolica Norte UCN, Escuela Ingn Coquimbo EIC, Coquimbo 1781421, Chile"]</t>
  </si>
  <si>
    <t>Small- and medium-sized enterprises (SMEs) play a fundamental role in the global economy. However, SMEs usually have different characteristics from larger enterprises, e.g., essential resource restrictions, lower performance, and higher environmental impacts. This requires them to search for strategies to be more competitive and sustainable. A possible solution relies on introducing Lean-Green practices. Previous research indicated that digitalization could be an enabler of Lean. Lean can also help to achieve increased environmental performance using the Lean-Green approach. In this study, this important yet under-studied area is investigated as we consider digitalization as an enabler for implementing lean in SMEs, with a focus on Lean-Green practices. A systematic literature review is executed, following a new framework based on topic modelling for extracting the papers. The topic modelling is executed through latent dirichlet allocation (LDA) which is a machine learning technique. In methodological means, this paper represents an example of the frontier of digitalization for research activities. Regarding the investigated focus, the main findings revealed that digitalization is an enabler to Lean and to Lean-Green. As digitalization supports information sharing, it consequently fosters performance measurement systems, improvements, and value chain integration.</t>
  </si>
  <si>
    <t>10.3390/su142114089     WE  - Science Citation Index Expanded (SCI-EXPANDED)     WE  - Social Science Citation Index (SSCI)</t>
  </si>
  <si>
    <t>lean;lean-green;systematic literature review;topic modelling;industry 4;0;small and medium enterprise (SME);machine learning;artificial intelligence;digitization;digitalization;digital transformation;latent dirichlet allocation (LDA);SUPPLY CHAIN MANAGEMENT;INDUSTRY 4.0;SUSTAINABILITY;FRAMEWORK;BUSINESS;PERFORMANCE</t>
  </si>
  <si>
    <t>rayyan-222134343</t>
  </si>
  <si>
    <t>How Do Professionals in SMEs Engage With AI and Regulation? An Interview Study in Austria</t>
  </si>
  <si>
    <t>PROCEEDINGS OF THE 2024 CONFERENCE ON MENSCH UND COMPUTER, MUC 2024</t>
  </si>
  <si>
    <t>979-8-4007-0998-2</t>
  </si>
  <si>
    <t>646-650</t>
  </si>
  <si>
    <t>Wolf-Brenner, C and Pammer-Schindler, V and Breitfuss, G and Assoc Computing Machinery</t>
  </si>
  <si>
    <t>["Graz Univ Technol, Graz, Austria", "Know Ctr GmbH, Graz, Austria"]</t>
  </si>
  <si>
    <t>As Artificial Intelligence (AI) technology is becoming more widespread, small to medium sized enterprises (SMEs) are beginning to use it extensively. This paper presents the results of an interview study with eight CEOs or co-founders of SMEs. We explore the practical applications of AI technologies within these SMEs and their anticipation of forthcoming European AI regulations, specifically the AI Act. Additionally, we also investigate attitudes and dispositions towards voluntary codes of conduct as outlined within it. This study aims to shed light on the operational, regulatory, and ethical dimensions of AI integration within SMEs. It reveals that SMEs favor third-party AI systems, particularly those based on Large Language Models (LLMs), due to their convenience and minimal integration effort. Additionally, SMEs are keenly aware of their need for external support to navigate upcoming AI regulations, emphasizing the importance of tailored interventions to ensure compliance and optimal use of AI technologies. Lastly, SMEs view voluntary codes of conduct as outlined in the AI Act as a testament to a company's commitment to go beyond mere legal compliance, thus reinforcing trust. Based on our findings, we propose three design implications for the HCI community: convenient AI integration, post-adoptive regulatory support, and proactive ethical design.</t>
  </si>
  <si>
    <t>10.1145/3670653.3677514     WE  - Conference Proceedings Citation Index - Science (CPCI-S)</t>
  </si>
  <si>
    <t>AI Adoption;SME;Code of Conduct;AI Regulation;Interview Study</t>
  </si>
  <si>
    <t>rayyan-222134344</t>
  </si>
  <si>
    <t>IMPACT OF AI TECHNOLOGIES ON OPERATIONS OF SMALL AND MEDIUM TRANSPORT BUSINESSES</t>
  </si>
  <si>
    <t>KOMUNIKACIE - VEDECKE LISTY ZILINSKEJ UNIVERZITY V ZILINE</t>
  </si>
  <si>
    <t>["1335-4205", "2585-7878     J9  - KOMUN VED LISTY ZIL     JI  - Komun. Ved. Listy Zilinskej Univ. Ziline"]</t>
  </si>
  <si>
    <t>Nicin, V and Nicin, S and Mirkov, M</t>
  </si>
  <si>
    <t>["Coll Vocat Studies Management &amp; Business Commun, Belgrade, Serbia", "Coll Acad Studies DOSITEJ, Belgrade, Serbia", "ONB Veljko Petrov, Zabalj, Serbia", "Univ Business Acad Novi Sad, Novi Sad, Serbia"]</t>
  </si>
  <si>
    <t>In this article, the authors present a study on artificial intelligence (AI) integration in transportation and storage SMEs, focusing on research questions, literature reviews, hypotheses, sample selection, and data analysis. They explored current AI support and perceptions and plans of SMEs in this sector. The authors addressed the lack of literature on AI use in transport SMEs and investigated factors, such as AI adoption, benefits perception, company size correlation, and investment willingness. Data was collected from 163 SMEs in Serbia and Slovakia, revealing challenges in participant identification due to low AI use. Declining AI adoption rates authors attributed to financial, technological, regulatory, and awareness issues. The research aims to enhance the AI adoption in transportation and storage SMEs and give some directions for future work</t>
  </si>
  <si>
    <t>10.26552/com.C.2024.038     WE  - Emerging Sources Citation Index (ESCI)</t>
  </si>
  <si>
    <t>artificial intelligence;small and medium enterprises;transportation;storage;logistics;perception;technology adoption</t>
  </si>
  <si>
    <t>rayyan-222134345</t>
  </si>
  <si>
    <t>Industry 4.0 technologies for sustainability within small and medium enterprises: A systematic literature review and future directions</t>
  </si>
  <si>
    <t>JOURNAL OF CLEANER PRODUCTION</t>
  </si>
  <si>
    <t>["0959-6526", "1879-1786     J9  - J CLEAN PROD     JI  - J. Clean Prod."]</t>
  </si>
  <si>
    <t>Santos, AD and Anna, AMOS</t>
  </si>
  <si>
    <t>["Univ Fed Reconcavo Bahia, CETENS, Av Centenario,697, BR-44042280 Feira De Santana, Brazil", "Univ Fed Bahia, Polytech Sch, Prof Aristides Novis 2, BR-41250360 Salvador, Brazil"]</t>
  </si>
  <si>
    <t>Industry 4.0 (I4.0) has revolutionized manufacturing, necessitating an examination of its sustainability implications, particularly for Small and Medium Enterprises (SMEs). Consequently, this study aims to investigate how I4.0 technologies can assist SMEs in achieving sustainability. A systematic literature review (SLR) was conducted to achieve this goal, utilizing articles from the Web of Science and Scopus databases. Following a structured methodology, 42 articles were selected based on predefined criteria. In the first stage of the SLR, R (R) software was utilized to analyze the journals, countries, and article growth. Subsequently, with the assistance of Mendeley (R), the selected articles were analyzed to identify correlations among I4.0, sustainability, and SMEs. This process identified 17 sustainability functions supported by I4.0 in SMEs, including Employee skill development, Controlling Waste Generation, and Organizing Production Processes. Furthermore, the results demonstrate how I4.0 technologies can assist SMEs in achieving each sustainability function. The most suggested technologies include the Internet of Things (IoT), Cloud Computing, Big Data Analytics, and Artificial Intelligence, serving as the foundation for specific applications across the three dimensions of sustainability. This article contributes to theory by synthesizing previous knowledge of three approaches that had not been studied before and identifying research gaps for future work, such as the correlation between I4.0 and sustainability in service -oriented SMEs and studying the implementation of Industry 5.0 in SMEs. Finally, this research will guide manufacturers, industrialists, and technology suppliers in designing and implementing technologies to facilitate I4.0 for sustainable development in SMEs.</t>
  </si>
  <si>
    <t>10.1016/j.jclepro.2024.143023</t>
  </si>
  <si>
    <t>Sustainability;Small and medium enterprises;Industry 4.0;Smart manufacturing;Sustainable operations management;SME;CONTEXT;SCIENCE;CHINA;SMES</t>
  </si>
  <si>
    <t>rayyan-222134346</t>
  </si>
  <si>
    <t>Leveraging ChatGPT for Sustainability: A Framework for SMEs to Align with UN Sustainable Development Goals and tackle sustainable development challenges</t>
  </si>
  <si>
    <t>MANAGEMENT &amp; MARKETING</t>
  </si>
  <si>
    <t>["1842-0206", "2069-8887     J9  - MANAG MARK     JI  - Manag. Mark."]</t>
  </si>
  <si>
    <t>471-497</t>
  </si>
  <si>
    <t>Fonseca, L and Oliveira, E and Pereira, T and Sá, JC</t>
  </si>
  <si>
    <t>["Polytech Porto, ISEP, Porto, Portugal", "INEGI, Associate Lab Energy Transports &amp; Aerosp LAETA, P-4200465 Porto, Portugal"]</t>
  </si>
  <si>
    <t>The United Nations Sustainable Development Goals (SDGs) outline a global agenda for sustainable development, but need more detailed implementation guidelines for businesses, particularly Small and Medium Enterprises (SMEs). Given their limited resources, SMEs face significant challenges in adopting sustainability practices aligned with the SDGs. This study explores the potential of ChatGPT, a large language model, to assist SMEs in overcoming these challenges. The research introduces a ChatGPT-aided framework through a novel methodological approach to help SMEs develop sustainability roadmaps, engage stakeholders, and identify key sustainability goals, risks, opportunities, and Key Process Indicators (KPIs). The case study of an SME in the electronic measurement equipment industry is used to validate the framework. The findings, corroborated by a Focus Group with the participation of academics and SME top managers, demonstrate the framework's potential to enhance SME sustainability practices, contributing to academic discourse and offering practical insights that will inform and empower industry stakeholders. Furthermore, several actions are presented to respond to concerns about the accuracy and reliability of AI-generated recommendations. Finally, future research should seek to validate the proposed framework across a broader range of industries and SME contexts and assess this methodology's application with organisations other than SMEs.</t>
  </si>
  <si>
    <t>10.2478/mmcks-2024-0021     WE  - Emerging Sources Citation Index (ESCI)</t>
  </si>
  <si>
    <t>ChatGPT;sustainable development;Sustainable Development Goals;stakeholders' engagement;small and medium enterprises;MEDIUM-SIZED ENTERPRISES;ARTIFICIAL-INTELLIGENCE;EMPIRICAL-ANALYSIS;PERFORMANCE;COMPETENCES;MANAGEMENT;BUSINESS;PERSPECTIVE;DIFFERENCE;ADOPTION</t>
  </si>
  <si>
    <t>rayyan-222134347</t>
  </si>
  <si>
    <t>Knowledge Management-Based Artificial Intelligence (AI) Adoption in Construction SMEs: The Moderating Role of Knowledge Integration</t>
  </si>
  <si>
    <t>10874-10884</t>
  </si>
  <si>
    <t>Khan, AN and Mehmood, K and Soomro, MA</t>
  </si>
  <si>
    <t>Hubei Engn Univ, Sch Econ &amp; Management, Xiaogan 432100, Peoples R China</t>
  </si>
  <si>
    <t>Small and medium enterprises (SMEs) in the construction sector play a pivotal role in any emerging market economy. These construction SMEs provide ancillary services to various industries, increase employment opportunities, and contribute to maintaining regional economic equilibrium. Technological innovations, particularly those based on artificial intelligence (AI), can significantly benefit SMEs by enhancing competitiveness and improving sustainability. However, the adoption of AI is slow among construction SMEs, and the factors that influence these enterprises' adoption of AI-based technology are not well understood, creating a critical research gap. In this article, we present a theoretical model grounded in knowledge management theory and the unified theory of acceptance and use of technology to explore the factors that affect SMEs' adoption of AI-based technology in developing countries. The data were collected from 422 construction SMEs, and structural equation modeling was employed to examine the hypotheses. The analysis of data collected from construction SMEs reveals that openness to innovation impacts perceived knowledge, which in turn influences performance expectations, ultimately affecting the adoption of AI-based technology in construction SMEs. Additionally, knowledge integration moderates the adoption and actual usage of AI-based technology.</t>
  </si>
  <si>
    <t>10.1109/TEM.2024.3403981     WE  - Science Citation Index Expanded (SCI-EXPANDED)     WE  - Social Science Citation Index (SSCI)</t>
  </si>
  <si>
    <t>Artificial intelligence;Technological innovation;Knowledge management;Developing countries;Mathematical models;Employment;Companies;Artificial intelligence (AI);effort expectancy;innovation openness;knowledge integration;perceived knowledge;performance expectancy;technology adoption;INNOVATION PERFORMANCE;INFORMATION-TECHNOLOGY;ACCEPTANCE;CORPORATE</t>
  </si>
  <si>
    <t>rayyan-222134348</t>
  </si>
  <si>
    <t>Exploring AI Integration in SME Production Planning: Design Spaces and the Role of Workers: Exploring AI Integration in SME Production Planning</t>
  </si>
  <si>
    <t>COMPUTER SUPPORTED COOPERATIVE WORK-THE JOURNAL OF COLLABORATIVE COMPUTING AND WORK PRACTICES</t>
  </si>
  <si>
    <t>["0925-9724", "1573-7551     J9  - COMPUT SUPP COOP W J     JI  - Comput. Support. Coop. Work"]</t>
  </si>
  <si>
    <t>Fries, M and Niessner, J and Ludwig, T and Kotthaus, C</t>
  </si>
  <si>
    <t>["Univ Hagen, Univ Str 11, D-58097 Hagen, Germany", "Univ Siegen, Kohlbettstr 15, D-57072 Siegen, Germany"]</t>
  </si>
  <si>
    <t>The pressure to improve products, services, and processes to remain competitive in the global market has fueled demand for affordable, high-quality, customized products with excellent availability and customer service. Production Planning and Scheduling (PPS) considers a wide range of internal and external factors in its attempts to align production with market demand. Advanced Planning and Scheduling (APS) systems have emerged to support PPS but suffer from issues such as deterministic views and practical uncertainties. Expectations are high that Artificial Intelligence (AI) and Machine Learning (ML) will support complex production planning tasks by analyzing operational data to generate optimal plans. However, there is currently little empirical research on production planning practices and what role AI might play. Our paper highlights current challenges in production planning practices and outlines design spaces for using AI and ML to support these practices. Based on an empirical study of three German small and medium-sized enterprises (SMEs) in the metal processing industry, we uncover how AI might estimate processing time and rework probability and thus we outline current design spaces for AI in production planning.</t>
  </si>
  <si>
    <t>10.1007/s10606-025-09512-6</t>
  </si>
  <si>
    <t>Work practices;Cooperative work;Empirical methods;Artificial intelligence;Production planning and scheduling;Small and medium-sized enterprises;BIG DATA;CHALLENGES</t>
  </si>
  <si>
    <t>rayyan-222134351</t>
  </si>
  <si>
    <t>An Intelligent Approach For Significance Analysis On Macroeconomic Variables In Chinese Small &amp; Medium Enterprise Market</t>
  </si>
  <si>
    <t>PROCEEDING OF THE 10TH INTERNATIONAL CONFERENCE ON INTELLIGENT TECHNOLOGIES</t>
  </si>
  <si>
    <t>372-375     WE  - Conference Proceedings Citation Index - Science (CPCI-S)</t>
  </si>
  <si>
    <t>Dai, S and Ouyang, T and Jiang, HY and Lai, Y</t>
  </si>
  <si>
    <t>Wuhan Univ, Sch Econ &amp; Management, Wuhan 430072, Peoples R China</t>
  </si>
  <si>
    <t>Stock market can be viewed as an economic system with great complexities. Adopting non-linear artificial intelligence methods to analyze the market is at significant advantages. Through integrating neural network with genetic search algorithm to train and simulate, an artificial framework is constructed. The significances of macroeconomic variables are ranked after the analysis, and the results show that fundamental analysis(FA) is more capable than technical analysis(TA) in the Chinese Small &amp; Medium Enterprise Market.</t>
  </si>
  <si>
    <t>Chinese Stock Market;Macroeconomic Variables;Artificial Intelligence;Significance Assessment;EVOLUTIONARY</t>
  </si>
  <si>
    <t>rayyan-222134353</t>
  </si>
  <si>
    <t>RETRACTION: Application of artificial intelligence technology in financial data inspection and manufacturing bond default prediction in small and medium-sized enterprises (SMEs) (Retraction of Vol 15, Pg 941, 2022)</t>
  </si>
  <si>
    <t>OPERATIONS MANAGEMENT RESEARCH</t>
  </si>
  <si>
    <t>["1936-9735", "1936-9743     J9  - OPER MANAGE RES     JI  - Oper. Manag. Res."]</t>
  </si>
  <si>
    <t>797-797</t>
  </si>
  <si>
    <t>Zhang, CX and Zhang, FR and Chen, NY and Long, HZ</t>
  </si>
  <si>
    <t>["Univ Illinois, Dept Ind &amp; Enterprise Syst Engn, Champaign, IL 61820 USA", "Sichuan Agr Univ, Coll Life Sci, Yaan 625014, Sichuan, Peoples R China", "Univ Aberdeen, Business Sch, Aberdeen, Scotland", "Hong Kong Polytech Univ, Sch Hotel &amp; Tourism Management, Hong Kong, Peoples R China"]</t>
  </si>
  <si>
    <t>10.1007/s12063-024-00454-8</t>
  </si>
  <si>
    <t>rayyan-222134354</t>
  </si>
  <si>
    <t>PARTICIPATION OF ARTIFICIAL INTELLIGENCE IN ECONOMIC GROWTH IN ROMANIA</t>
  </si>
  <si>
    <t>944-956</t>
  </si>
  <si>
    <t>Ioan-Franc, V and Gaf-Deac, II</t>
  </si>
  <si>
    <t>Romanian Acad, Costin C Kiritescu Natl Inst Econ Res, Bucharest, Romania</t>
  </si>
  <si>
    <t>The purpose of this article is to demonstrate that it is necessary to model the connections of the Romanian economy for growth with the help of Artificial Intelligence (AI). That is why it is useful to align with the trends in the EU economy and on a global level to use innovative technologies, with the domestic economy having the opportunity to become excellent. It is a moment of opportunity for commitment in this regard, considering that Romania already has the IT infrastructure and the human resources with a real predisposition to AI. The article reports on the research carried out, by way of example, on a number of AI companies, and from the answers received and processed, real values emerge that reflect the potential of contributing to economic growth through AI. Our article presents a first-of-its-kind view of how AI investment and participation relate to domestic economic outcomes. It is estimated that, mainly, in Romania in the coming years, the expected economic growth can be registered on account of the activities coming from small and medium enterprises dominated by AI. As such, it is considered that the new AI economy will be able to be built and engaged in Romania to the extent that small and medium enterprises will show "constructive behaviour, with evolutions based on innovation with the help of AI".</t>
  </si>
  <si>
    <t>10.24818/EA/2024/67/944     WE  - Social Science Citation Index (SSCI)</t>
  </si>
  <si>
    <t>Artificial Intelligence (AI);economic growth;AI variables;AI growth modelling</t>
  </si>
  <si>
    <t>rayyan-222134355</t>
  </si>
  <si>
    <t>Cloud Computing Adoption Barriers Faced by Saudi Manufacturing SMEs</t>
  </si>
  <si>
    <t>2020 15TH IBERIAN CONFERENCE ON INFORMATION SYSTEMS AND TECHNOLOGIES (CISTI'2020)</t>
  </si>
  <si>
    <t>["2166-0727", "978-989-54659-0-3     J9  - IBER CONF INF SYST"]</t>
  </si>
  <si>
    <t>Alsafi, T and Fan, IS</t>
  </si>
  <si>
    <t>Sch Aerosp Transport &amp; Mfg, Cranfield, Beds, England     PU  - IEEE     PI  - NEW YORK     PA  - 345 E 47TH ST, NEW YORK, NY 10017 USA</t>
  </si>
  <si>
    <t>Cloud Computing is arguably the most significant technological development after the Internet. It accelerated technology adoption and gave birth to new business models. More importantly, it is acting as a foundation for new technologies like the Internet of Things (IoT) and Artificial Intelligence (AI). The Cloud Computing paradigm provides a level playing field for Small and Medium-sized Enterprises (SMEs) as they are able to adopt technologies that were not affordable before. Governments, vendors and business support organisations across the world have a plethora of initiatives to encourage SME adoption of Cloud Computing technologies. Despite these initiatives, many SME decision makers are still hesitant to adopt the cloud. This research reports an engagement with 16 information technology (IT) managers working for Saudi manufacturing SMEs. This paper presents their perceived barriers to migrating their applications to cloud services.</t>
  </si>
  <si>
    <t>Cloud Adoption;Barriers;Cloud Computing;Cost of Services;Data Control;Government;Privacy;Security;SMEs;ORGANIZATIONS;MIGRATION;ISSUES;ARABIA</t>
  </si>
  <si>
    <t>rayyan-222134356</t>
  </si>
  <si>
    <t>Foresight and strategic decision-making framework from artificial intelligence technology development to utilization activities in small-and-medium-sized enterprises</t>
  </si>
  <si>
    <t>FORESIGHT</t>
  </si>
  <si>
    <t>["1463-6689", "1465-9832     J9  - FORESIGHT     JI  - Foresight"]</t>
  </si>
  <si>
    <t>769-787</t>
  </si>
  <si>
    <t>Kim, JS and Seo, D</t>
  </si>
  <si>
    <t>["Chungnam Natl Univ, Dept Asia Business Int Studies, Daejeon, South Korea", "KJS &amp; Grp, Execut Off, Daejeon, South Korea", "Sungshin Womens Univ, Dept Comp Engn, Seoul, South Korea"]</t>
  </si>
  <si>
    <t>PurposeThis study aims to predict artificial intelligence (AI) technology development and the impact of AI utilization activity on companies, to identify AI strategies dealing with the broad innovation activity of AI, and to construct the strategic decision-making framework of AI strategies for a small- and medium-sized enterprise (hereafter SME), to improve strategic decision-making practices of AI strategy in SMEs. Design/methodology/approachThis study used the multiple methods on the design of two data collection stages. The first stage is an expertise-based approach. It organized the three groups of expert panels and conducted the Delphi survey on them in combination with the brainstorming of technology, innovation and strategy in the fourth industrial revolution. The second stage is in the complement approach of expertise-based results. It used the literature review to involve the analysis of academic and practical papers, reports and audio materials relating to technology development, innovation types and strategies of AI. Additionally, it organized the four semi-structured interviews. Finally, this study used the mind-map and decision tree to conduct each analysis and synthesize each analytical result. FindingsThis study identifies the precondition and four paths of AI technological development classifying into specialized AI, AI convergence with other technologies, general AI and AI control methods. It captures the impact of non- and technological innovation through AI on companies. Second, it identifies and classifies the six types of AI strategy: the bystander, capability-building, capability-holding, management-enhancing, market-enhancing and new-market-creating strategy. By using the decision tree, it constructs the strategic decision-making framework containing six AI strategies. Actionable points, strategic priorities and relevant instruments are suggested. Research limitations/implicationsThe strategic decision-making framework covering from AI technology development to utilization in a SME can help understand the strategic behaviours in SMEs. The typology of six AI strategies implies the broad innovation behaviours in SMEs. It can lead to further research to understand the pattern of strategic and innovation behaviour on AI. Practical implicationsThis practical study can help executives, managers and engineers in SMEs to develop their strategic practices through the strategic decision framework and six AI strategies. Originality/valueThis practical study elicits the six types of AI strategy and constructs the strategic decision-making framework of six AI strategies from AI technology development to utilization. It can contribute to improving the practices of strategic decision-making in SMEs.</t>
  </si>
  <si>
    <t>10.1108/FS-06-2022-0069</t>
  </si>
  <si>
    <t>Machine learning;Technological development;Utilization;Impact;Strategic decision-making framework;Artificial intelligence strategy;Small- and medium-sized enterprise;Mind map;Decision tree;TREES</t>
  </si>
  <si>
    <t>rayyan-222134359</t>
  </si>
  <si>
    <t>Using AI in SMEs to Prevent Corporate Insolvencies: Identification of Frequently Used Algorithms Based on a Literature Review</t>
  </si>
  <si>
    <t>7TH INTERNATIONAL SCIENTIFIC-BUSINESS CONFERENCE LIMEN</t>
  </si>
  <si>
    <t>978-86-80194-53-0</t>
  </si>
  <si>
    <t>27-41</t>
  </si>
  <si>
    <t>Grünbichler, R and Krebs, R</t>
  </si>
  <si>
    <t>Graz Univ Technol, Fac Mech Engn &amp; Econ Sci, Inst Business Econ &amp; Ind Sociol, Kopernikusgasse 24-2, A-8010 Graz, Austria</t>
  </si>
  <si>
    <t>Digitization in enterprises enables the application of artificial intelligence, especially machine learning. One area of use for artificial intelligence is in the creation of an insolvency forecast for companies. With a literature review, the current status on the usage of artificial intelligence in insolvency forecasting is presented. For this purpose, the two databases Scopus and Web of Science are searched for scientific papers on the topic of artificial intelligence and corporate insolvencies to get an up-to-date impression of the status quo. A particular focus is placed on small and medium-sized companies. It is shown that artificial intelligence methods provide better results compared to classical methods. The research reveals that the most important algorithms related to the prediction of potential corporate insolvency are artificial neural networks, decision trees and support vector machines as well as hybrid models.</t>
  </si>
  <si>
    <t>10.31410/LIMEN.S.P.2021.27     WE  - Conference Proceedings Citation Index - Social Science &amp;amp; Humanities (CPCI-SSH)</t>
  </si>
  <si>
    <t>Corporate insolvencies;Corporate bankruptcy;Artificial intelligence;Small and Medium-sized Companies;CREDIT RISK;BANKRUPTCY PREDICTION;DEFAULT PREDICTION;ENSEMBLE;MODELS;FUTURE</t>
  </si>
  <si>
    <t>rayyan-222134361</t>
  </si>
  <si>
    <t>Technology and Policy Strategies in the Era of CPS (Cyber Physical System) and Automated Driving</t>
  </si>
  <si>
    <t>5TH INTERNATIONAL CONFERENCE ON INFORMATION TECHNOLOGY AND QUANTITATIVE MANAGEMENT, ITQM 2017</t>
  </si>
  <si>
    <t>102-105</t>
  </si>
  <si>
    <t>Humanity is witnessing the next generation industrial revolution, so-called the fourth industrial revolution. In the fourth industrial revolution era, the high level of ICTs (Information and Communication Technologies) such as AI (Artificial Intelligence), IoT (Internet of Things), big data, cloud system will be converged and pervaded throughout the society which may lead to innovative changes in our life. Especially, CPS (Cyber Physical System) and automated driving are two of the most representative keywords of the fourth industrial revolution. In this paper, high-tech and policy strategies for SMEs (Small-and Medium-sized Enterprises) in Korea in the era of CPS and automated driving were investigated. (C) 2017 The Authors. Published by Elsevier B.V.</t>
  </si>
  <si>
    <t>10.1016/j.procs.2017.11.347     WE  - Conference Proceedings Citation Index - Social Science &amp;amp; Humanities (CPCI-SSH)</t>
  </si>
  <si>
    <t>CPS (Cyber Physical System;Automated driving system;SMEs (Small- and Medium-sized Enterprises)</t>
  </si>
  <si>
    <t>rayyan-222134362</t>
  </si>
  <si>
    <t>Viability of Knowledge Management Practices for a Successful Digital Transformation in Small- and Medium- Sized Enterprises</t>
  </si>
  <si>
    <t>FIRST WORKING CONFERENCE ON ARTIFICIAL INTELLIGENCE DEVELOPMENT FOR A RESILIENT AND SUSTAINABLE TOMORROW, AI TOMORROW 2023</t>
  </si>
  <si>
    <t>["1431-472X", "978-3-658-43704-6", "978-3-658-43705-3     J9  - Informatik Aktuell"]</t>
  </si>
  <si>
    <t>129-139</t>
  </si>
  <si>
    <t>Oni-Orisan, O</t>
  </si>
  <si>
    <t>Univ Leipzig, D-04109 Leipzig, Germany</t>
  </si>
  <si>
    <t>Digital innovations and technologies, particularly artificial intelligence, offer a unique opportunity to fundamentally transform business processes. Small and medium-sized enterprises (SMEs), having a significant impact on the German economy, are encouraged to fully embrace this opportunity for digital transformation.        Inspired by the usage of knowledge management as a mediation mechanism for effective AI application in [5], this case study examines its practical implications. Wiewald, an SME specializing in compressor systems, serves as an application partner in the KMI project, exploring the implementation of AI in SMEs.        By comparing academic literature on Industry 4.0's impact on knowledge management with industry experts' perspectives, we develop an appropriate digitalization strategy based on knowledge management. Its potential implementation is discussed using Wiewald as a practical example.</t>
  </si>
  <si>
    <t>10.1007/978-3-658-43705-3_10     WE  - Conference Proceedings Citation Index - Science (CPCI-S)</t>
  </si>
  <si>
    <t>Knowledge Management;Digital Transformation;Knowledge Application</t>
  </si>
  <si>
    <t>rayyan-222134363</t>
  </si>
  <si>
    <t>Artificial intelligence-driven supply chain resilience in Vietnamese manufacturing small- and medium-sized enterprises</t>
  </si>
  <si>
    <t>INTERNATIONAL JOURNAL OF PRODUCTION RESEARCH</t>
  </si>
  <si>
    <t>["0020-7543", "1366-588X     J9  - INT J PROD RES     JI  - Int. J. Prod. Res."]</t>
  </si>
  <si>
    <t>5417-5456</t>
  </si>
  <si>
    <t>Dey, PK and Chowdhury, S and Abadie, A and Yaroson, EV and Sarkar, S</t>
  </si>
  <si>
    <t>["Aston Univ, Coll Business &amp; Social Sci, Aston Business Sch, Operat &amp; Informat Management Dept, Birmingham, England", "TBS Business Sch, Informat Operat &amp; Management Sci Dept, Toulouse, France", "TBS Business Sch, Mkt Dept, Casablanca, Morocco", "Univ Huddersfield, Operat &amp; Analyt Dept, Kirklees, England", "Indian Inst Management Ranchi, Informat Syst &amp; Business Analyt, Ranchi, India", "Aston Univ, Coll Business &amp; Social Sci, Aston Business Sch, Operat &amp; Informat Management Dept, Birmingham B4 7ET, England"]</t>
  </si>
  <si>
    <t>Despite the exponential growth of artificial intelligence (AI) research in operations, supply chain, and productions management literature, empirical insights on how organisational behavioural mechanisms at the human-technology interface will facilitate AI adoption in small- and medium-sized enterprises (SMEs), and subsequent impact of the adoption on sustainable practices and supply chain resilience (SCR) is under-researched. To bridge these gaps, we integrate resource orchestration and knowledge-based view theoretical perspectives to develop a novel structural model examining antecedents to SCR and AI adoption, considering AI adoption as a pivot for facilitating SCR. The structural equation modelling technique was employed on the data collected from 280 Vietnamese manufacturing SMEs' operations managers. Our results demonstrate that leadership will drive AI adoption by creating a data-driven, digital and conducive culture, and strengthening employee skills and competencies. Furthermore, AI adoption positively influences CE practices, SC agility and risk management, which will help to achieve SCR. For managers, the importance of internal organisational employee-centric mechanisms to create value from AI adoption without impeding business value is highlighted. We reveal the enablers that will help in transforming SMEs to become resilient by deriving appropriate responses to unprecedented disruptions through data-driven decision-making leveraging AI adoption.</t>
  </si>
  <si>
    <t>10.1080/00207543.2023.2179859</t>
  </si>
  <si>
    <t>Artificial intelligence;supply chain resilience;organisational factors;circular economy;agility;risk management;AUTOMATED GUIDED VEHICLE;PRODUCTION LINE;DESIGN SCIENCE;SYSTEMS;MANAGEMENT;AGVS;INTEGRATION;NUMBER;FUTURE;AGENTS</t>
  </si>
  <si>
    <t>rayyan-222134364</t>
  </si>
  <si>
    <t>Financial Analysis and Survival Research of the Visegrad Countries' Health Industries</t>
  </si>
  <si>
    <t>Vitez-Durgula, J and Dunay, A and Thalmeiner, G and Vajai, B and Pataki, L</t>
  </si>
  <si>
    <t>["Univ Sopron, Alexandre Lamfalussy Fac Econ, Istvan Szecheny Econ &amp; Management Doctoral Sch, H-9400 Sopron, Hungary", "John Neumann Univ, Hungarian Natl Bank Res Ctr, H-6000 Kecskemet, Hungary", "Hungarian Univ Agr &amp; Life Sci, Dept Investment Finance &amp; Accounting, Pater Karoly Str 1, H-2100 Godollo, Hungary"]</t>
  </si>
  <si>
    <t>Our study examined the financial situation of small and medium-sized enterprises (SMEs) in the health industry of the Visegrad Four (V4: Czech Republic, Poland, Slovakia, Hungary) in the period 2008-2021. The basis of the analysis was the reports available in the Crefoport database. During the analysis, we took into account four key financial indicators (liquidity, profitability (ROA), efficiency, capital structure) and used the Kaplan-Meier survival estimator to examine the viability of enterprises. In our study, we draw attention to the national economic importance of healthcare SMEs in the CEE region, and within that, in the V4 countries during the period of Industry 4.0 and the COVID-19 pandemic. Our research goal is to examine the life expectancy of healthcare enterprises operating in Hungary at the time of their establishment, in relation to the SMEs of the other three countries. The health industry SMEs of the V4 countries showed positive growth (+18%) in the period under review compared to the average of the 3 years before the COVID-19 pandemic, in the average of the first 3 years of the COVID-19 pandemic. The study paid particular attention to the life expectancy of businesses at the time of establishment. According to our results, the life expectancy of healthcare enterprises operating in Hungary at the time of establishment is high, but it does not differ significantly from that of the other examined countries. Our study highlights that the health industry SMEs of the examined countries do not need financial support; they are standing on a stable footing, which provides them with an excellent opportunity to either expand abroad or introduce innovations.</t>
  </si>
  <si>
    <t>10.3390/su151612360     WE  - Science Citation Index Expanded (SCI-EXPANDED)     WE  - Social Science Citation Index (SSCI)</t>
  </si>
  <si>
    <t>SME;V4 countries;health industry;financial analysis;survival analysis;CARE-SYSTEMS;ARTIFICIAL-INTELLIGENCE;MEDICAL TECHNOLOGY;SME SURVIVAL;PERFORMANCE;INNOVATION;INVESTMENT;EUROPE</t>
  </si>
  <si>
    <t>rayyan-222134366</t>
  </si>
  <si>
    <t>HOW DECISION MAKERS OF SMES CAN BENEFIT FROM SERIOUS GAMES</t>
  </si>
  <si>
    <t>12TH INTERNATIONAL CONFERENCE OF EDUCATION, RESEARCH AND INNOVATION (ICERI 2019)</t>
  </si>
  <si>
    <t>["2340-1095", "978-84-09-14755-7     J9  - ICERI PROC"]</t>
  </si>
  <si>
    <t>4054-4060     WE  - Conference Proceedings Citation Index - Social Science &amp;amp; Humanities (CPCI-SSH)</t>
  </si>
  <si>
    <t>Kinitzki, M and Pohl, C and Reber, C and Klingler, S and Srikanthan, V</t>
  </si>
  <si>
    <t>Reutlingen Univ, Reutlingen, Germany</t>
  </si>
  <si>
    <t>This report is a critical examination of how decision-makers running SMEs can benefit from the use of Serious Games. With the digital transformation being one of the most discussed topics in the business world today, many decision makers - especially of small and medium sized enterprises - find themselves struggling with the understanding of new digital technologies and thus the potential benefits and risks for their companies. New technologies like the Internet of Things, Blockchain or Artificial Intelligence have great potential for businesses. However, carefully evaluating and selecting purposeful technologies - aligned to the digital strategy - is a major key to success. Technologies appear, change and also vanish so rapidly in the digital age, that a proper understanding is crucial for a sustainable technological foundation. Due to a lack of expertise and functions being less segregated in small and medium sized enterprises, in most cases the company owners are forced to gain a certain level of technology knowledge in order to be able to make well-founded decisions with respect to their digital roadmaps and thus the technological base of their companies.        Focusing on a digital way of knowledge transfer, the presented study examines the impact of serious games in the business context. Based on a state-of-the-art literature research, the application of serious games in diverse fields as well as the success factors are evaluated. The conducted study allows for a proper statement on how decision makers of small and medium sized enterprises can profit from serious games to gain a better technological understanding in a playful manner - fostering insight and allaying fears of falling victim to digitalisation.</t>
  </si>
  <si>
    <t>Serious Games;decision makers;sme;concept;types;application;advantage;disadvantage</t>
  </si>
  <si>
    <t>rayyan-222134367</t>
  </si>
  <si>
    <t>Role of digital transformation for sustainable competitive advantage of SMEs: a systematic literature review</t>
  </si>
  <si>
    <t>COGENT BUSINESS &amp; MANAGEMENT</t>
  </si>
  <si>
    <t>2331-1975     J9  - COGENT BUS MANAG     JI  - Cogent Bus. Manag.</t>
  </si>
  <si>
    <t>Lu, H and Shaharudin, MS</t>
  </si>
  <si>
    <t>["Univ sains Malaysia, Sch Management, George Town 11800, Malaysia", "Anhui Vocat Coll Def Technol, Sch Econ &amp; Trade Management, Luan, Peoples R China"]</t>
  </si>
  <si>
    <t>The digital revolution has fundamentally changed how businesses create value. Small and medium enterprises (SMEs), with their limited resources, must adapt to this new landscape to maintain a competitive edge through digital transformation (DT). This paper explores how SMEs can build sustainable competitive advantage (SCA) via DT. Using the WOS Core Collection database, we conducted a comprehensive review and bibliometric analysis, examining 1,856 articles on SCA, with a detailed focus on 57 that specifically address DT. The findings show that DT enhances SMEs' innovation and dynamic capabilities, helping them overcome resource constraints and better respond to market shifts. Key digital technologies such as big data, artificial intelligence, and digital platforms are crucial in driving these results. Practical insights are also offered for SMEs managers to tailor digital strategies, optimize operations, and build SCA.</t>
  </si>
  <si>
    <t>10.1080/23311975.2024.2419489     WE  - Emerging Sources Citation Index (ESCI)</t>
  </si>
  <si>
    <t>Small and medium enterprises (SMEs);Sustainable competitive advantage;Digital transformation;Digital strategy;Systematic literature review;SUPPLY CHAIN MANAGEMENT;INTEGRATION;TECHNOLOGY;KNOWLEDGE;INDUSTRY</t>
  </si>
  <si>
    <t>rayyan-222134369</t>
  </si>
  <si>
    <t>Artificial Intelligence Based Optimal Functional Link Neural Network for Financial Data Science</t>
  </si>
  <si>
    <t>CMC-COMPUTERS MATERIALS &amp; CONTINUA</t>
  </si>
  <si>
    <t>["1546-2218", "1546-2226     J9  - CMC-COMPUT MATER CON     JI  - CMC-Comput. Mat. Contin."]</t>
  </si>
  <si>
    <t>6289-6304</t>
  </si>
  <si>
    <t>Hilal, AM and Alsolai, H and Al-Wesabi, FN and Al-Hagery, MA and Hamza, MA and Al Duhayyim, M</t>
  </si>
  <si>
    <t>["Prince Sattam bin Abdulaziz Univ, Dept Comp &amp; Self Dev, Alkharj, Saudi Arabia", "Princess Nourah Bint Abdulrahman Univ, Coll Comp &amp; Informat Sci, Dept Informat Syst, Riyadh, Saudi Arabia", "King Khalid Univ, Dept Comp Sci, Muhayel Aseer, Saudi Arabia", "Sanaa Univ, Fac Comp &amp; IT, Sanaa, Yemen", "Qassim Univ, Dept Comp Sci, Coll Comp, Buraydah, Saudi Arabia", "Prince Sattam bin Abdulaziz Univ, Coll Community Aflaj, Dept Nat &amp; Appl Sci, Al Kharj, Saudi Arabia"]</t>
  </si>
  <si>
    <t>In present digital era, data science techniques exploit artificial intelligence (AI) techniques who start and run small and medium-sized enterprises (SMEs) to have an impact and develop their businesses. Data science integrates the conventions of econometrics with the technological elements of data science. It make use of machine learning (ML), predictive and prescriptive analytics to effectively understand financial data and solve related problems. Smart technologies for SMEs enable allows the firm to get smarter with their processes and offers efficient operations. At the same time, it is needed to develop an effective tool which can assist small to medium sized enterprises to forecast business failure as well as financial crisis. AI becomes a familiar tool for several businesses due to the fact that it concentrates on the design of intelligent decision making tools to solve particular real time problems. With this motivation, this paper presents a new AI based optimal functional link neural network (FLNN) based financial crisis prediction (FCP) model for SMEs. The proposed model involves preprocessing, feature selection, classification, and parameter tuning. At the initial stage, the financial data of the enterprises are collected and are preprocessed to enhance the quality of the data. Besides, a novel chaotic grasshopper optimization algorithm (CGOA) based feature selection technique is applied for the optimal selection of features. Moreover, functional link neural network (FLNN) model is employed for the classification of the feature reduced data. Finally, the efficiency of the FLNN model can be improvised by the use of cat swarm optimizer (CSO) algorithm. A detailed experimental validation process takes place on Polish dataset to ensure the performance of the presented model. The experimental studies demonstrated that the CGOA-FLNN-CSO model has accomplished maximum prediction accuracy of 98.830%, 92.100%, and 95.220% on the applied Polish dataset Year I-III respectively.</t>
  </si>
  <si>
    <t>10.32604/cmc.2022.021522     WE  - Science Citation Index Expanded (SCI-EXPANDED)</t>
  </si>
  <si>
    <t>Data science;small and medium-sized enterprises;business sec-tors;financial crisis prediction;intelligent systems;artificial intelligence;decision making;machine learning;ALGORITHM</t>
  </si>
  <si>
    <t>rayyan-222134370</t>
  </si>
  <si>
    <t>Rethinking SME default prediction: a systematic literature review and future perspectives</t>
  </si>
  <si>
    <t>SCIENTOMETRICS</t>
  </si>
  <si>
    <t>["0138-9130", "1588-2861     J9  - SCIENTOMETRICS     JI  - Scientometrics"]</t>
  </si>
  <si>
    <t>2141-2188</t>
  </si>
  <si>
    <t>Ciampi, F and Giannozzi, A and Marzi, G and Altman, EI</t>
  </si>
  <si>
    <t>["Univ Florence, Via Pandette 9, I-50127 Florence, IT, Italy", "Univ Lincoln, Lincoln LN6 7TS, England", "NYU, Leonard N Stern Sch Business, NYU Salomon Ctr, 44 West 4th St, New York, NY 10012 USA"]</t>
  </si>
  <si>
    <t>Over the last dozen years, the topic of small and medium enterprise (SME) default prediction has developed into a relevant research domain that has grown for important reasons exponentially across multiple disciplines, including finance, management, accounting, and statistics. Motivated by the enormous toll on SMEs caused by the 2007-2009 global financial crisis as well as the recent COVID-19 crisis and the consequent need to develop new SME default predictors, this paper provides a systematic literature review, based on a statistical, bibliometric analysis, of over 100 peer-reviewed articles published on SME default prediction modelling over a 34-year period, 1986 to 2019. We identified, analysed and reviewed five streams of research and suggest a set of future research avenues to help scholars and practitioners address the new challenges and emerging issues in a changing economic environment. The research agenda proposes some new innovative approaches to capture and exploit new data sources using modern analytical techniques, like artificial intelligence, machine learning, and macro-data inputs, with the aim of providing enhanced predictive results.</t>
  </si>
  <si>
    <t>10.1007/s11192-020-03856-0</t>
  </si>
  <si>
    <t>Default prediction;SMEs;Credit risk;Risk prediction;Bankruptcy;Systematic literature review;Bibliometric analysis;VOSviewer;Credit scoring;Rating;SME survival;Failure;CREDIT SCORING MODEL;BANKRUPTCY PREDICTION;EMPIRICAL-ANALYSIS;FAILURE PREDICTION;BUSINESS SUCCESS;SOFT INFORMATION;NEURAL-NETWORKS;MEDIATING ROLE;RATING SYSTEM;BIG DATA</t>
  </si>
  <si>
    <t>rayyan-222134371</t>
  </si>
  <si>
    <t>Explainable FinTech lending</t>
  </si>
  <si>
    <t>JOURNAL OF ECONOMICS AND BUSINESS</t>
  </si>
  <si>
    <t>0148-6195     J9  - J ECON BUS     JI  - J. Econ. Bus.</t>
  </si>
  <si>
    <t>Babaei, G and Giudici, P and Raffinetti, E</t>
  </si>
  <si>
    <t>Univ Pavia, Dept Econ &amp; Management, Via San Felice 5, I-27100 Pavia, Italy</t>
  </si>
  <si>
    <t>Lending activities, especially for small and medium enterprises (SMEs), are increasingly based on financial technologies, facilitated by the availability of advanced machine learning (ML) methods that can accurately predict the financial performance of a company from the available data sources. However, despite their high predictive accuracy, ML models may not give users sufficient interpretation of the results. Therefore, it may not be adequate for informed decision-making, as stated, for example, in the recently proposed artificial intelligence (AI) regulations. To fill the gap, we employed Shapley values in the context of model selection. Thus, we propose a model selection method based on predictive accuracy that can be employed for all types of ML models, those with a probabilistic background, as in the current state-of-the-art. We applied our proposal to a credit-scoring database with more than 100,000 SMEs. The empirical findings indicate that the risk of investing in a specific SME can be predicted and interpreted well using a machinelearning model which is both predictively accurate and explainable.</t>
  </si>
  <si>
    <t>10.1016/j.jeconbus.2023.106126</t>
  </si>
  <si>
    <t>Fintech;Credit scoring;Artificial intelligence;Machine learning;Shapley values</t>
  </si>
  <si>
    <t>rayyan-222134372</t>
  </si>
  <si>
    <t>Determinants of SME's Social Media Marketing Adoption: Competitive Industry as a Moderator</t>
  </si>
  <si>
    <t>SAGE OPEN</t>
  </si>
  <si>
    <t>2158-2440     J9  - SAGE OPEN     JI  - SAGE Open</t>
  </si>
  <si>
    <t>Abbasi, GA and Rahim, NFA and Wu, HY and Iranmanesh, M and Keong, BNC</t>
  </si>
  <si>
    <t>["Univ Sains Malaysia, Grad Sch Business, George Town, Malaysia", "Guilin Med Univ, Guilin, Peoples R China", "Edith Cowan Univ, Joondalup, Australia"]</t>
  </si>
  <si>
    <t>In light of the growing role of social media marketing in the success of businesses and its low adoption rate among small and medium enterprises (SMEs), this study aims to identify determinants of SMEs' social media marketing adoption by considering the competitive industry as a moderator. Data were collected from 214 SMEs in Malaysia. Unlike extant literature, this study proposed a dual-stage analysis involving partial least squares (PLS) technique and artificial intelligence named deep artificial neural network (ANN). The application of deep ANN architecture is used to predict 91% of accuracy for the proposed model. The results showed that perceived relative advantage, perceived cost, top management support, perceived competitor pressure, and perceived vendor pressure have a significant impact on social media marketing adoption. Furthermore, the competitive industry moderates the effects of competitive pressure and customer pressure on social media marketing adoption. The results of the study extend the literature on social media marketing by illustrating the influence of technological, organizational, and environmental (TOE) factors on social media marketing adoption among SMEs concerning the extent of industry competition. The results of the study enable policymakers and managers of SMEs to understand the factors that influence social media marketing adoption in both competitive and non-competitive industries and invest effectively in digital marketing.</t>
  </si>
  <si>
    <t>10.1177/21582440211067220     WE  - Social Science Citation Index (SSCI)</t>
  </si>
  <si>
    <t>social media marketing;digital marketing;mobile marketing;technology adoption;technology-organizational-environmental;TOE factors;determinants;SMEs;CLOUD COMPUTING ADOPTION;INFORMATION-TECHNOLOGY ADOPTION;CONTINUANCE USAGE INTENTION;E-BUSINESS;DISCRIMINANT VALIDITY;SUPPLY CHAIN;E-COMMERCE;PERFORMANCE;PERSPECTIVE;IMPACT</t>
  </si>
  <si>
    <t>rayyan-222134373</t>
  </si>
  <si>
    <t>Innovation in SMEs, AI Dynamism, and Sustainability: The Current Situation and Way Forward</t>
  </si>
  <si>
    <t>Chaudhuri, R and Chatterjee, S and Vrontis, D and Chaudhuri, S</t>
  </si>
  <si>
    <t>["Indian Inst Management Ranchi, Dept Mkt, Ranchi 834008, Jharkhand, India", "Indian Inst Technol Kharagpur, Dept Comp Sci &amp; Engn, Kharagpur 721302, W Bengal, India", "Univ Nicosia, Sch Business, Dept Management, CY-2417 Nicosia, Cyprus", "DSIMS, Dept Management, Mumbai 400064, Maharashtra, India"]</t>
  </si>
  <si>
    <t>The purpose of this study is to examine artificial intelligence (AI) dynamism and its impact on sustainability of firms, including small and medium enterprises (SMEs). In addition, this study investigates the moderating effects of technological and leadership support for AI technology deployment and sustainability for manufacturing and production firms. We developed a theoretical model through the lenses of expectation disconfirmation theory (EDT), technology-trust-fit (TTF) theory, contingency theory, and the knowledge contained in the existing literature. We tested the proposed theoretical model using factor-based PLS-SEM technique by analyzing data from 343 managers of SMEs. The findings of this study demonstrate that organizational characteristics, situational characteristics, technological characteristics, and individual characteristics all impacted SMEs' deployment of AI technologies for the purpose of achieving sustainability, with technological and leadership support acting as moderators.</t>
  </si>
  <si>
    <t>10.3390/su141912760     WE  - Science Citation Index Expanded (SCI-EXPANDED)     WE  - Social Science Citation Index (SSCI)</t>
  </si>
  <si>
    <t>AI deployment;sustainability;SMEs;innovation;production and manufacturing firms;AI dynamism;DIGITAL TRANSFORMATION;SUPPLY MANAGEMENT;DECISION;PERFORMANCE;FIRM;TECHNOLOGY;TRUST;PERSPECTIVE;ADOPTION;SUPPORT</t>
  </si>
  <si>
    <t>rayyan-222134374</t>
  </si>
  <si>
    <t>Evaluating sustainability reporting in SMEs: insights from an ethical cooperative bank's approach</t>
  </si>
  <si>
    <t>JOURNAL OF GLOBAL RESPONSIBILITY</t>
  </si>
  <si>
    <t>["2041-2568", "2041-2576     J9  - J GLOB RESPONSIB     JI  - J. Glob. Responsib."]</t>
  </si>
  <si>
    <t>Degregori, G and Brescia, V and Calandra, D and Secinaro, S</t>
  </si>
  <si>
    <t>["Univ Turin, Dept Management, Turin, Italy", "State Univ Milan, Dept Management &amp; Quantitat Methods, Milan, Italy"]</t>
  </si>
  <si>
    <t>PurposeThis study aims to explore the integration of digital technologies in sustainability reporting practices for small and medium-sized enterprises (SMEs) through the approach adopted by an Italian cooperative bank committed to ethical finance. It employs a dual evaluation framework combining traditional financial assessments with rigorous socio-environmental evaluations (VSA, Value and Sustainability Assessment) to ensure SMEs meet high social and environmental responsibility standards.Design/methodology/approachThe study employs a mixed method, joining a qualitative case study and a quantitative correlation analysis. Studying data from 3,431 socio-environmental questionnaires and semistructured interviews with key bank figures and their correlation. It highlights the role of Artificial Intelligence (AI)-driven Environmental, Social and Governance (ESG) rating systems and automated social reports in providing real-time socio-environmental performance assessments and aligning SMEs with Sustainable Development Goals (SDGs).FindingsThe results demonstrate a correlation between higher ESG scores and a lower probability of default (PD), showcasing the financial benefits of ESG practices. Trained social assessors and digital tools enhance transparency, accountability and decision-making for SMEs.Originality/valueThis study advances the literature on ESG integration and digital transformation by emphasizing the practical impact of AI tools on SMEs' sustainability reporting. It uniquely examines the link between ESG performance and financial stability.</t>
  </si>
  <si>
    <t>10.1108/JGR-10-2024-0197</t>
  </si>
  <si>
    <t>Sustainability reporting;SMEs;Digital technologies;Sustainable development,;Digital transformation;Artificial intelligence;INNOVATION</t>
  </si>
  <si>
    <t>rayyan-222134376</t>
  </si>
  <si>
    <t>Design of a Digital Twin to Optimize a Company's Performance</t>
  </si>
  <si>
    <t>FLEXIBLE AUTOMATION AND INTELLIGENT MANUFACTURING: MANUFACTURING INNOVATION AND PREPAREDNESS FOR THE CHANGING WORLD ORDER, FAIM 2024, VOL 1</t>
  </si>
  <si>
    <t>["2195-4356", "2195-4364", "978-3-031-74481-5", "978-3-031-74482-2     J9  - LECT N MECH ENG"]</t>
  </si>
  <si>
    <t>198-205</t>
  </si>
  <si>
    <t>Lionel, L and Paul-Eric, D and Kokou, L and Gaspard, L</t>
  </si>
  <si>
    <t>["Icam Sch Engn, Grand Paris Sud Campus,34 Points Vue, F-77127 Lieusaint, France", "Univ Gustave Eiffel, AME, SPLOTT, F-77420 Champs Sur Marne, France", "Univ Paris Est Creteil, LISSI, F-77567 Lieusaint, France", "Univ Evry, Univ Paris Saclay, IRA2, IBISC Lab, F-77447 Evry, France"]</t>
  </si>
  <si>
    <t>The constant development of industry has led to the fourth industrial revolution. This revolution has organized production processes induced by innovations linked to the Internet of Things and digital technologies. Newtechnologies such as advanced robotics, big data and analytics, artificial intelligence and digital twins have been successfully used in large companies. But their integration in small and medium sized enterprises (SMEs) requires demonstrating their real impact on the SME performance. This paper focuses on the development of the digital twin as a tool to increase the company performance. Indeed, for SMEs, the virtual replication of the manufacturing system serves as a decision aided system and contributes to test scenarios of improvement before investing in new technologies. This paper presents concepts and methodologies to exploit in the elaboration of the digital twin to optimize manufacturing processes of SMEs. All real time generated data are managed in the optimization process and sensors or connected objects contribute to data acquisition. Optimization models and artificial intelligence techniques are used to define the actual manufacturing organization, to analyze it and to elaborate the adapted scenarios in the virtual world. An example of the digital twin development has been presented.</t>
  </si>
  <si>
    <t>10.1007/978-3-031-74482-2_23     WE  - Conference Proceedings Citation Index - Science (CPCI-S)</t>
  </si>
  <si>
    <t>Digital twin;Industry 4.0;Artificial intelligence;simulation;flexibility;optimization;SYSTEMS</t>
  </si>
  <si>
    <t>rayyan-222134377</t>
  </si>
  <si>
    <t>The Ratio of Staff and Artificial Intelligence in Modern Entrepreneurship: The Specifics of Small and Medium-Sized Businesses</t>
  </si>
  <si>
    <t>SOCIO-ECONOMIC SYSTEMS, VOL. 2: Paradigms for the Future</t>
  </si>
  <si>
    <t>["2198-4182", "2198-4190", "978-3-030-56433-9", "978-3-030-56432-2     J9  - STUD SYST DECIS CONT"]</t>
  </si>
  <si>
    <t>137-144</t>
  </si>
  <si>
    <t>Gornostaeva, ZV</t>
  </si>
  <si>
    <t>State Tech Univ, Shakhty, Rostov Region, Russia     PU  - SPRINGER INTERNATIONAL PUBLISHING AG     PI  - CHAM     PA  - GEWERBESTRASSE 11, CHAM, CH-6330, SWITZERLAND</t>
  </si>
  <si>
    <t>Purpose: The purpose of the study is to determine the specifics of the ratio of personnel and artificial intelligence in modern small and medium-sized businesses and to develop a promising model of its digitalization. Design/methodology/approach: The study analyzes the statistics of small and medium-sized enterprises in modern Russia on the basis of official data from the Federal Service of State Statistics for 2009-2018 by the method of correlation and SWOT analysis. Findings: The results of the study confirmed the proposed hypothesis and proved that small and medium-sized businesses, in spite of a similar, and perhaps even greater interest in artificial intelligence, have much more limited possibilities for using it in their activities compared to large businesses. This makes the model of acquiring and using their own artificial intelligence to implement total automation less attractive or even inaccessible to small and medium-sized businesses. Originality/value: For practical use by small and medium-sized businesses, a model for the flexible use of artificial intelligence has been developed on the terms of outsourcing and automation of individual business processes. It is proved that the basis of the intellectual resources of small and medium-sized businesses today and in the long term will be staff, while artificial intelligence can be used as a means of technical support on a regular or temporary basis.</t>
  </si>
  <si>
    <t>10.1007/978-3-030-56433-9_16     WE  - Book Citation Index – Social Sciences &amp; Humanities (BKCI-SSH)     WE  - Book Citation Index – Science (BKCI-S)</t>
  </si>
  <si>
    <t>Entrepreneurship;Small and medium-sized businesses;Personnel;Artificial intelligence;INDUSTRY 4.0</t>
  </si>
  <si>
    <t>rayyan-222134379</t>
  </si>
  <si>
    <t>Determinants of big data analytics adoption in small and medium-sized enterprises (SMEs)</t>
  </si>
  <si>
    <t>INDUSTRIAL MANAGEMENT &amp; DATA SYSTEMS</t>
  </si>
  <si>
    <t>["0263-5577", "1758-5783     J9  - IND MANAGE DATA SYST     JI  - Ind. Manage. Data Syst."]</t>
  </si>
  <si>
    <t>278-301</t>
  </si>
  <si>
    <t>Maroufkhani, P and Iranmanesh, M and Ghobakhloo, M</t>
  </si>
  <si>
    <t>["Univ Waikato, Joint Inst, Zhejiang Univ City Coll, Hangzhou, Peoples R China", "Edith Cowan Univ, Sch Business &amp; Law, Joondalup, Australia", "Kaunas Univ Technol, Sch Econ &amp; Business, Kaunas, Lithuania", "Univ Sains Malaysia, Grad Sch Business, George Town, Malaysia"]</t>
  </si>
  <si>
    <t>Purpose The study challenges the assumption of independence among Technological, Organizational and Environmental (TOE) factors and investigates the influence of TOE factors on Big Data Analytics (BDA) adoption among Small and Medium Enterprises (SMEs). Top management support was proposed as a mediator between technological and organizational factors and BDA adoption. Furthermore, the moderating effect of environmental factors on the association between relative advantage, compatibility, competitiveness, organizational readiness and BDA adoption was evaluated. Design/methodology/approach Data were collected from 171 SME manufacturing firms and analyzed using the partial least squares technique. Findings The findings confirmed the interrelationships among the TOE factors. The effects of compatibility, competitiveness and organizational readiness on BDA adoption were mediated by top management support. Furthermore, environmental factors moderate the influences of compatibility and organizational readiness on top management support. Originality/value The findings contribute to the TOE model by challenging the assumption of independence among TOE factors, and future studies should use this model with more caution and consider the potential relationships between TOE factors.</t>
  </si>
  <si>
    <t>10.1108/IMDS-11-2021-0695</t>
  </si>
  <si>
    <t>TOE model;Big data analytics;Technology adoption;Environmental factors;Top management support;Small and medium enterprises;CLOUD COMPUTING ADOPTION;SUPPLY CHAIN MANAGEMENT;INNOVATION ADOPTION;ARTIFICIAL-INTELLIGENCE;VALUE CREATION;PERFORMANCE;TECHNOLOGY;PERSPECTIVE;VARIANCE;INDUSTRY</t>
  </si>
  <si>
    <t>rayyan-222134380</t>
  </si>
  <si>
    <t>The collaborative role of blockchain, artificial intelligence, and industrial internet of things in digitalization of small and medium-size enterprises</t>
  </si>
  <si>
    <t>SCIENTIFIC REPORTS</t>
  </si>
  <si>
    <t>2045-2322     J9  - SCI REP-UK     JI  - Sci Rep</t>
  </si>
  <si>
    <t>Khan, AA and Laghari, AA and Li, P and Dootio, MA and Karim, S</t>
  </si>
  <si>
    <t>["Sindh Madressatul Islam Univ, Dept Comp Sci, Karachi 74000, Pakistan", "Benazir Bhutto Shaheed Univ Lyari, Dept Comp Sci &amp; Informat Technol, Karachi 75660, Pakistan", "Shenyang Normal Univ, Software Collage, Shenyang, Peoples R China", "Dalian Univ Technol, Sch Software Technol, Dalian 116620, Peoples R China", "Northwestern Polytech Univ Shenzhen, Res &amp; Dev Inst, Shenzhen 518057, Peoples R China"]</t>
  </si>
  <si>
    <t>Due to digitalization, small and medium-sized enterprises (SMEs) have significantly enhanced their efficiency and productivity in the past few years. The process to automate SME transaction execution is getting highly multifaceted as the number of stakeholders of SMEs is connecting, accessing, exchanging, adding, and changing the transactional executions. The balanced lifecycle of SMEs requires partnership exchanges, financial management, manufacturing, and productivity stabilities, along with privacy and security. Interoperability platform issue is another critical challenging aspect while designing and managing a secure distributed Peer-to-Peer industrial development environment for SMEs. However, till now, it is hard to maintain operations of SMEs' integrity, transparency, reliability, provenance, availability, and trustworthiness between two different enterprises due to the current nature of centralized server-based infrastructure. This paper bridges these problems and proposes a novel and secure framework with a standardized process hierarchy/lifecycle for distributed SMEs using collaborative techniques of blockchain, the internet of things (IoT), and artificial intelligence (AI) with machine learning (ML). A blockchain with IoT-enabled permissionless network structure is designed called "B-SMEs" that provides solutions to cross-chain platforms. In this, B-SMEs address the lightweight stakeholder authentication problems as well. For that purpose, three different chain codes are deployed. It handles participating SMEs' registration, day-to-day information management and exchange between nodes, and analysis of partnership exchange-related transaction details before being preserved on the blockchain immutable storage. Whereas AI-enabled ML-based artificial neural networks are utilized, the aim is to handle and optimize day-to-day numbers of SME transactions; so that the proposed B-SMEs consume fewer resources in terms of computational power, network bandwidth, and preservation-related issues during the complete process of SMEs service deliverance. The simulation results present highlight the benefits of B-SMEs, increases the rate of ledger management and optimization while exchanging information between different chains, which is up to 17.3%, and reduces the consumption of the system's computational resources down to 9.13%. Thus, only 14.11% and 7.9% of B-SME's transactions use network bandwidth and storage capabilities compared to the current mechanism of SMEs, respectively.</t>
  </si>
  <si>
    <t>10.1038/s41598-023-28707-9     WE  - Science Citation Index Expanded (SCI-EXPANDED)</t>
  </si>
  <si>
    <t>rayyan-222134382</t>
  </si>
  <si>
    <t>Concept of easy-to-use versatile artificial intelligence in industrial small &amp; medium-sized enterprises</t>
  </si>
  <si>
    <t>30TH INTERNATIONAL CONFERENCE ON FLEXIBLE AUTOMATION AND INTELLIGENT MANUFACTURING (FAIM2021)</t>
  </si>
  <si>
    <t>2351-9789     J9  - PROCEDIA MANUF</t>
  </si>
  <si>
    <t>1146-1152</t>
  </si>
  <si>
    <t>Hansen, EB and Iftikhar, N and Bogh, S</t>
  </si>
  <si>
    <t>["Univ Coll Northern Denmark, Technol Educ &amp; Sustainable Growth, Aalborg, Denmark", "Univ Coll Northern Denmark, Dept Comp Sci, Aalborg, Denmark", "Aalborg Univ, Dept Mat &amp; Prod, Aalborg, Denmark"]</t>
  </si>
  <si>
    <t>In this paper, the concept of what we call AI-Box is presented. This concept is targeting small and medium-sized enterprises within the manufacturing industry sector. The AI-Box aims to bring technologies from Industry 4.0 to them, with the use of easy-to-use and versatile implementation. Preliminary experiments have been conducted at Aalborg University and at an industrial partner to solve vision tasks, which would be too expensive with conventional vision techniques. Moreover, three different convolutional neural networks were tested to find the bestsuited architecture. The three networks tested were the simple AlexNet, the complex ResNeXt, and small and complex SqueezeNet. Our results show that it is possible to solve the classification problem in a few epochs. Furthermore, with the use of augmented data, the performance can be improved. Our preliminary results also showed that the simpler convolutional neural network architecture from AlexNet yields a better result when classifying simple data. (C) 2020 The Authors. Published by Elsevier Ltd.</t>
  </si>
  <si>
    <t>10.1016/j.promfg.2020.10.161     WE  - Conference Proceedings Citation Index - Science (CPCI-S)</t>
  </si>
  <si>
    <t>Artificial Intelligence;Machine Learning;Concept;Small and Medium Sized Enterprises;Versatile;INSPECTION SYSTEM</t>
  </si>
  <si>
    <t>rayyan-222134383</t>
  </si>
  <si>
    <t>Digital financing for SMEs' recovery in the post-COVID era: A bibliometric review</t>
  </si>
  <si>
    <t>FRONTIERS IN SUSTAINABLE CITIES</t>
  </si>
  <si>
    <t>2624-9634     J9  - FRONT SUSTAIN CITIES     JI  - Front. Sustain. Cities</t>
  </si>
  <si>
    <t>Pellegrino, A and Abe, M</t>
  </si>
  <si>
    <t>["Chulalongkorn Univ, SASIN Grad Inst Business Adm, Bangkok, Thailand", "Econ &amp; Social Commiss Asia &amp; Pacific ESCAP, Macroecon Policy &amp; Financing Dev, Bangkok, Thailand"]</t>
  </si>
  <si>
    <t>The restrictions that have been implemented due to the COVID-19 pandemic have highlighted the growing importance of digital financing. While traditional banking services have been limited by social distancing, reduced work hours, and lockdowns, digital financial services can deal effectively with those restriction measures while facilitating governments to channel relief and stimulus funds to micro, small and medium-sized enterprises (MSMEs). This paper analyzes, by using the bibliometric review approach along with the VOSviewer, a data visualization software, 629 Scopus journal articles relevant to the key components of digital financing for SMEs under the pandemic. Based on the review, it identifies the most crucial policy areas for digital financing. The paper presents policy implications on how digital financial services can support MSMEs in dealing with COVID's challenges.</t>
  </si>
  <si>
    <t>10.3389/frsc.2022.978818     WE  - Emerging Sources Citation Index (ESCI)</t>
  </si>
  <si>
    <t>bibliometric review;COVID-19;digital financing;SME;VOSviewer;BIG DATA;ARTIFICIAL-INTELLIGENCE;INDUSTRY 4.0;FINTECH;BUSINESS;BLOCKCHAIN;SERVICES;INNOVATION;INCLUSION;ANALYTICS</t>
  </si>
  <si>
    <t>rayyan-222134385</t>
  </si>
  <si>
    <t>A Systematic Selection Process of Machine Learning Cloud Services for Manufacturing SMEs</t>
  </si>
  <si>
    <t>COMPUTERS</t>
  </si>
  <si>
    <t>2073-431X     J9  - COMPUTERS     JI  - Computers</t>
  </si>
  <si>
    <t>Kaymakci, C and Wenninger, S and Pelger, P and Sauer, A</t>
  </si>
  <si>
    <t>["Fraunhofer Inst Mfg Engn &amp; Automat IPA, D-70569 Stuttgart, Germany", "Univ Stuttgart, Inst Energy Efficiency Prod EEP, D-70569 Stuttgart, Germany", "Univ Appl Sci Augsburg, FIM Res Ctr, D-86159 Augsburg, Germany", "Fraunhofer FIT, Project Grp Business &amp; Informat Syst Engn, D-86159 Augsburg, Germany"]</t>
  </si>
  <si>
    <t>Small and medium-sized enterprises (SMEs) in manufacturing are increasingly facing challenges of digital transformation and a shift towards cloud-based solutions to leveraging artificial intelligence (AI) or, more specifically, machine learning (ML) services. Although literature covers a variety of frameworks related to the adaptation of cloud solutions, cloud-based ML solutions in SMEs are not yet widespread, and an end-to-end process for ML cloud service selection is lacking. The purpose of this paper is to present a systematic selection process of ML cloud services for manufacturing SMEs. Following a design science research approach, including a literature review and qualitative expert interviews, as well as a case study of a German manufacturing SME, this paper presents a four-step process to select ML cloud services for SMEs based on an analytic hierarchy process. We identified 24 evaluation criteria for ML cloud services relevant for SMEs by merging knowledge from manufacturing, cloud computing, and ML with practical aspects. The paper provides an interdisciplinary, hands-on, and easy-to-understand decision support system that lowers the barriers to the adoption of ML cloud services and supports digital transformation in manufacturing SMEs. The application in other practical use cases to support SMEs and simultaneously further development is advocated.</t>
  </si>
  <si>
    <t>10.3390/computers11010014     WE  - Emerging Sources Citation Index (ESCI)</t>
  </si>
  <si>
    <t>SME;cloud computing;machine learning;service selection problem;manufacturing;decision support system (DSS);analytic hierarchy process (AHP);DESIGN SCIENCE RESEARCH;ARTIFICIAL-INTELLIGENCE;CHALLENGES;DECISION</t>
  </si>
  <si>
    <t>rayyan-222134386</t>
  </si>
  <si>
    <t>Flexible and robust detection for assembly automation with YOLOv5: a case study on HMLV manufacturing line</t>
  </si>
  <si>
    <t>JOURNAL OF INTELLIGENT MANUFACTURING</t>
  </si>
  <si>
    <t>["0956-5515", "1572-8145     J9  - J INTELL MANUF     JI  - J. Intell. Manuf."]</t>
  </si>
  <si>
    <t>Simeth, A and Kumar, AA and Plapper, P</t>
  </si>
  <si>
    <t>Univ Luxembourg, Dept Engn, 6 Rue Richard Coudenhove Kalergi, L-1359 Kirchberg, Luxembourg</t>
  </si>
  <si>
    <t>Automating assembly processes in High-Mix, Low Volume (HMLV) manufacturing remains challenging, especially for Small and Medium-sized Enterprises (SMEs). Consequently, many companies still rely on a significant amount of manual operations with an overall low degree of automation. The emergence of artificial intelligence-based algorithms offers potential solutions, enabling assembly automation compatible with multiple products and maintaining overall production flexibility. This paper investigates the application of the YOLO (You Only Look Once) object detection algorithm in an HMLV production line within an SME. The performance of the algorithm was tested for different cases, namely, (a) on different products having similar product features, (b) on completely new products, and (c) under different lighting conditions. The algorithm achieved precision and recall greater than 98 % \documentclass[12pt]{minimal} \usepackage{amsmath} \usepackage{wasysym} \usepackage{amsfonts} \usepackage{amssymb} \usepackage{amsbsy} \usepackage{mathrsfs} \usepackage{upgreek} \setlength{\oddsidemargin}{-69pt} \begin{document}$$\%$$\end{document} and mAP50:95 greater than 97 % \documentclass[12pt]{minimal} \usepackage{amsmath} \usepackage{wasysym} \usepackage{amsfonts} \usepackage{amssymb} \usepackage{amsbsy} \usepackage{mathrsfs} \usepackage{upgreek} \setlength{\oddsidemargin}{-69pt} \begin{document}$$\%$$\end{document} .</t>
  </si>
  <si>
    <t>10.1007/s10845-024-02411-5</t>
  </si>
  <si>
    <t>High-mix low-volume (HMLV);Assembly automation;Artificial intelligence (AI);You only look once (YOLO);OBJECT DETECTION;CASCADE</t>
  </si>
  <si>
    <t>rayyan-222134387</t>
  </si>
  <si>
    <t>Enterprise credit risk evaluation based on neural network algorithm</t>
  </si>
  <si>
    <t>COGNITIVE SYSTEMS RESEARCH</t>
  </si>
  <si>
    <t>1389-0417     J9  - COGN SYST RES     JI  - Cogn. Syst. Res.</t>
  </si>
  <si>
    <t>317-324</t>
  </si>
  <si>
    <t>Huang, XB and Liu, XL and Ren, YQ</t>
  </si>
  <si>
    <t>Gannan Normal Univ, Sch Business, Ganzhou, Peoples R China</t>
  </si>
  <si>
    <t>To explore the enterprise credit risk evaluation, the application effect of several common neural network models in Chinese small and medium-sized enterprise data sets was compared and the optimal parameters for each model were determined. In addition, the classification accuracy and the applicability of the model were compared, and finally the common problem of optimization neural network algorithm based on population was solved: need to determine the dimensions in advance. The experimental results showed that the probabilistic neural network (PNN) had the minimum error rate and second types of errors, while the PNN model had the highest AUC value and was robust. To sum up, the algorithm makes some contributions to solve the financing problem of small and medium-sized enterprises in China. (C) 2018 Elsevier B.V. All rights reserved.</t>
  </si>
  <si>
    <t>10.1016/j.cogsys.2018.07.023     WE  - Science Citation Index Expanded (SCI-EXPANDED)     WE  - Social Science Citation Index (SSCI)</t>
  </si>
  <si>
    <t>Credit risk assessment;Artificial intelligence;Neural network;ASSESSMENT MODEL</t>
  </si>
  <si>
    <t>rayyan-222134388</t>
  </si>
  <si>
    <t>Smart maintenance management approach: Critical review of present practices and future trends in SMEs 4.0</t>
  </si>
  <si>
    <t>MATERIALS TODAY-PROCEEDINGS</t>
  </si>
  <si>
    <t>2214-7853     J9  - MATER TODAY-PROC     JI  - Mater. Today-Proc.</t>
  </si>
  <si>
    <t>2988-2995</t>
  </si>
  <si>
    <t>Velmurugan, K and Saravanasankar, S and Bathrinath, S</t>
  </si>
  <si>
    <t>Kalasalingam Acad Res &amp; Educ, Dept Mech Engn, Krishnankoil 626126, Tamil Nadu, India</t>
  </si>
  <si>
    <t>The Computer Integrated Maintenance Management (CIMM) system has reached a critical juncture in this recent world due to customer satisfaction and high production demand. Today the applications of smart maintenance management systems play a major role in industrial machines as well as machineries used in daily life. Small and Medium Enterprise (SME) industries are increasingly interested in reducing their maintenance costs and following a minimal or no-fail manufacturing process and increasing the seamless availability of machinery. A properly planned and maintained system can increase the efficiency of the machine and the productivity of the factory. This important critical research paper discusses the applications of smart maintenance practices, tools and technologies currently (mathematical modeling, Artificial Intelligence (AI), Artificial Neural Network (ANN), Machine Learning (ML), Industrial Internet of Things (IIoT), Data Mining (DM), Internet Communication Technology (ICT) and Cloud Computing (CC)) used to maximize the reliability of machines and to adhere to the production process without fail. Clear criticisms are given. It also explains how computer integrated maintenance management (CIMM) action will play an important role in everyday life in home appliances and industrial machinery in the future. This critical research article will help new academic researchers and industry trainees to learn more about the field of computerized maintenance and to encourage further research. Copyright (C) 2022 Elsevier Ltd. All rights reserved.</t>
  </si>
  <si>
    <t>10.1016/j.matpr.2022.02.622     WE  - Conference Proceedings Citation Index - Science (CPCI-S)</t>
  </si>
  <si>
    <t>Computer integrated maintenance management;Small and medium enterprise;Artificial intelligence;Machine learning;Industrial internet things;Cloud computing;INTELLIGENT PREDICTIVE MAINTENANCE;BIG DATA;SYSTEM;OPTIMIZATION;DIAGNOSIS</t>
  </si>
  <si>
    <t>rayyan-222134389</t>
  </si>
  <si>
    <t>A Framework of AI Strategy</t>
  </si>
  <si>
    <t>PROCEEDINGS OF THE 57TH ANNUAL HAWAII INTERNATIONAL CONFERENCE ON SYSTEM SCIENCES</t>
  </si>
  <si>
    <t>978-0-9981331-7-1     J9  - Hawaii Int Con Sys S</t>
  </si>
  <si>
    <t>227-236     WE  - Conference Proceedings Citation Index - Science (CPCI-S)</t>
  </si>
  <si>
    <t>Shi, Y and Gebauer, J and Javadi, E</t>
  </si>
  <si>
    <t>["Univ North Carolina, Wilmington, NC 28403 USA", "Illinois State Univ, Normal, IL 61761 USA"]</t>
  </si>
  <si>
    <t>Building a vibrant strategy for the use of Artificial Intelligence (AI) in business is becoming critical for company success in the AI era. To decode AI strategy, this study aims to address three questions: (1) What is AI strategy? (2) What are the key elements of AI strategy? and (3) How can AI strategy be applied and impact a business? We define AI strategy and propose an AI strategy framework consisting of three layers: AI strategic competency, AI use cases, and AI enabling factors. Based on published cases that describe early applications of AI, we identify a bottom-up approach typically used by Small and Medium-sized Enterprises (SMEs) in building AI strategy and a top-down approach typically used by big tech firms and traditional incumbent firms. We also find differences in the core of the AI strategies that are initiated by the three types of enterprises: SMEs: survival oriented; big tech firms: AI ecosystem oriented; traditional incumbent firms: business alignment oriented.</t>
  </si>
  <si>
    <t>AI;AI Strategy;Competitive Advantage;Digital Transformation;ARTIFICIAL-INTELLIGENCE;FIRM PERFORMANCE;PERSPECTIVE</t>
  </si>
  <si>
    <t>rayyan-222134391</t>
  </si>
  <si>
    <t>Human Centered Implementation Process of AI in SMEs - Conditions for Success</t>
  </si>
  <si>
    <t>83-99</t>
  </si>
  <si>
    <t>Böhme, C and Graf-Pfohl, C and Meusinger, K</t>
  </si>
  <si>
    <t>["ICM Inst Chemnitzer Maschinen &amp; Anlagenbau eV, Otto Schmerbach Str 19, D-09117 Chemnitz, Germany", "Tech &amp; Bildung gGmbH, ATB Arbeit, Neefestr 76, D-09119 Chemnitz, Germany", "Silicon Saxony eV, Manfred von Ardenne Ring 20,Haus F, D-01099 Dresden, Germany     PU  - SPRINGER VIEWEG VERLAG     PI  - WIESBADEN     PA  - ABRAHAM-LINCOLN-STR. 46, WIESBADEN, 65189, GERMANY"]</t>
  </si>
  <si>
    <t>Artificial Intelligence (AI) is becoming an integral part of various aspects of human life. However, the successful implementation of AI systems poses significant challenges. Delays in the implementation of AI in Germany and Europe indicate hurdles, particularly for small and medium-sized enterprises (SMEs), which are important drivers of the German economy but also have structural disadvantages regarding AI implementation. To ensure that these AI systems are designed to meet the needs and expectations of end-users, Human Centered Design (HCD) has proven to be a promising approach. This paper aims to identify gaps and optimization potentials in the implementation process of AI with consideration of the Human Centered Design. The paper is based on existing literature and case studies to illustrate the benefits of using HCD in AI development and to identify weaknesses and optimization potentials in existing models. The paper concludes with recommendations for future research in this area.</t>
  </si>
  <si>
    <t>10.1007/978-3-658-43705-3_7     WE  - Conference Proceedings Citation Index - Science (CPCI-S)</t>
  </si>
  <si>
    <t>AI;Human Centered Design;Implementation Process;SMEs</t>
  </si>
  <si>
    <t>rayyan-222134392</t>
  </si>
  <si>
    <t>Examining the Impact of Entrepreneurial Orientation, Self-Efficacy, and Perceived Business Performance on Managers' Attitudes Towards AI and Its Adoption in Hospitality SMEs</t>
  </si>
  <si>
    <t>SYSTEMS</t>
  </si>
  <si>
    <t>2079-8954     J9  - SYSTEMS-BASEL     JI  - Systems-Basel</t>
  </si>
  <si>
    <t>Kukanja, M</t>
  </si>
  <si>
    <t>Univ Primorska, Fac Tourism Studies TURISTICA, Obala 11A, Portoroz SI-6320, Slovenia</t>
  </si>
  <si>
    <t>In the competitive hospitality sector, the adoption of Artificial Intelligence (AI) is essential for enhancing operational efficiency and improving customer experiences. This study explores how key entrepreneurial traits-Entrepreneurial Orientation (EO), Entrepreneurial Self-Efficacy (ESE), and Perceived Business Performance (PBP)-influence managers' attitudes toward adopting AI in small- and medium-sized enterprises (SMEs). Ts research utilizes data from 287 respondents, gathered through field research with a survey designed to measure the relationships among constructs, employing structural equation modeling (SEM) for analysis. Results reveal that PBP and certain ESE dimensions, such as Initiating Investor Relationships and Developing New Products, have only a modest positive effect on AI adoption. In contrast, EO-specifically Proactiveness and Innovativeness-exhibits a weak negative impact. Importantly, none of these factors directly affect managers' attitudes toward AI. Instead, this study highlights that managers' positive attitudes are the strongest predictors of AI adoption, aligning with the Technology Acceptance Model (TAM). The findings offer new insights into key entrepreneurial factors driving AI adoption and emphasize the need for targeted education and supportive policies to facilitate AI integration in hospitality SMEs. Fostering a positive perspective on AI is more important for adoption than overcoming skepticism, as negative attitudes do not influence AI adoption.</t>
  </si>
  <si>
    <t>10.3390/systems12120526     WE  - Social Science Citation Index (SSCI)</t>
  </si>
  <si>
    <t>artificial intelligence;entrepreneurial orientation;self-efficacy;hospitality;SMEs;perceived business performance;ACCEPTANCE</t>
  </si>
  <si>
    <t>rayyan-222134393</t>
  </si>
  <si>
    <t>Adaptation of small and medium-sized enterprises in the service sector to the conditions of Industry 4.0 and Society 4.0: evidence from the Czech Republic</t>
  </si>
  <si>
    <t>ECONOMIC ANNALS-XXI</t>
  </si>
  <si>
    <t>["1728-6220", "1728-6239     J9  - ECON ANN-XXI     JI  - Econ. Ann.-XXI"]</t>
  </si>
  <si>
    <t>67-87</t>
  </si>
  <si>
    <t>Dvoráková, L and Horák, J and Caha, Z and Machová, V and Hasková, S and Rowland, Z and Krulicy, T</t>
  </si>
  <si>
    <t>["Univ West Bohemia, Fac Econ, Finance &amp; Accounting Dept, 8 Univ Str, Plzen 30100, Czech Republic", "Inst Technol &amp; Business Ceske Budejovice, Sch Expertness &amp; Valuat, 517-10 Okruzni, Ceske Budejovice 37001, Czech Republic", "Inst Technol &amp; Business Ceske Budejovice, Fac Corp Strategy, 517-10 Okruzni, Ceske Budejovice 37001, Czech Republic"]</t>
  </si>
  <si>
    <t>Research background. The need for an in-time, efficient and effective adaptation of small and medium-sized enterprises in the service sector to the technical, economic, social and environmental conditions of Industry 4.0 and Society 4.0 is a current problem caused by the introduction of new information and communication technologies, cyber-physical systems and artificial intelligence into all economic industries and areas of human life. The advent of new technologies is changing the entire value chains of Industry 4.0 - Labor 4.0 - Education 4.0 - Thinking 4.0, creating conditions for new business models but also pressure on flexibility and personalization of services or triggering new requirements for cyber security and the interdisciplinarity of access of small and medium-sized enterprises - providers and users of services. The current global COVID- 19 health pandemic (2020-2021), with its economic and social impacts on all economic industries, has accelerated the use of disruptive technologies, principles, procedures, methods and tools of Industry 4.0 and Society 4.0 and the need for the support of small and medium-sized enterprises in the service sector in adapting to changes in the business environment.        Purpose of the article. The main objective of the research is to validate, evaluate and discuss the functionality and content of the created methodology of adaptation of small and medium-sized enterprises in the service sector to the implementation of the principles, procedures, methods and tools of Society 4.0 and its applicability in business practice, specifically focusing on small and medium-sized enterprises in the area of knowledge-intensive services. An integral part of the research is to assess selected negative and positive impacts of the COVID-19 pandemic on business processes in the context of issues being tackled.        Methodology. The methodological procedure to validate the functionality and content of the created methodology of the adaptation of small and medium-sized enterprises in the service sector to the conditions of Society 4.0 is based on the strategy of mixed research. An explorative sequence design was used as a key design of mixed dynamically oriented research, during which quantitative data collection, analysis and evaluation formed the basis for qualitative analysis and evaluation, which resulted in the interpretation and discussion of the research results and, at the end of the paper, the formulation of the issues that will be the next area of scientific research activity of the author's team. In the quantitative part of the research, Fisher's exact test was used for the verification of difference statistics in data obtained from testing a sample of micro, small and medium-sized enterprises and from external project application sponsors providing services to this category of enterprises. In the qualitative part of the research, the Atlas.ti software was used for the evaluation of information obtained with respect to the methodology of adaptation of small and medium-sized enterprises for encoding, processing and interpretation of qualitative data and semantic networks were created for the individual sub-categories of evaluation.        Findings &amp; Value Added. The research result proved that the adequacy of the content and functionality of the checked methodology of adaptation of SMEs strongly corresponds to the needs and requirements of micro and small enterprises in particular that conduct business in the area of knowledge-intensive services. Barriers, limits, needs and potential in individual categories of micro, small and medium-sized enterprises were identified which are related to the use of technologies and tools of Society 4.0, to new requirements for knowledge and skills qualifications of labor and to the relation of SMEs to innovations in business processes. The results of validation of the methodology of adaptation of SMEs in the knowledge-intensive service sector confirmed that the created methodology of adaptation of small and medium-sized enterprises is applicable to the implementation of the principles, procedures, methods and tools of Society 4.0. in the real conditions of business practice.</t>
  </si>
  <si>
    <t>10.21003/ea.V191-06     WE  - Emerging Sources Citation Index (ESCI)</t>
  </si>
  <si>
    <t>Industry 4.0;Society 4.0;Small and Medium-sized Enterprises (SMEs);Methodology of Adaptation of Small and Medium-sized Enterprises;Knowledge Intensive Services;BUSINESS;INNOVATION;FUTURE</t>
  </si>
  <si>
    <t>rayyan-222134394</t>
  </si>
  <si>
    <t>The Cohort Shapley value to measure fairness in financing small and medium enterprises in the UK</t>
  </si>
  <si>
    <t>FINANCE RESEARCH LETTERS</t>
  </si>
  <si>
    <t>["1544-6123", "1544-6131     J9  - FINANC RES LETT     JI  - Financ. Res. Lett."]</t>
  </si>
  <si>
    <t>Lu, XF and Calabrese, R</t>
  </si>
  <si>
    <t>["Univ Cote Azur, SKEMA Business Sch, 5 Quai Marcel Dassault, F-92150 Paris, France", "Univ Edinburgh, Business Sch, 29 Buccleuch Pl, Edinburgh EH8 9JS, Scotland"]</t>
  </si>
  <si>
    <t>Banks are relying on machine learning techniques to support their decisions in financing small and medium enterprises (SMEs). As regulators require that credit decisions are transparent, there is a need to develop methods to measure fairness. We propose a weighted average of the Cohort Shapley value, which removes impossible feature combinations, and a relative fairness score for assessing the fairness level within sub-populations. Based on our knowledge, this is the first paper that investigates the fairness of UK financial institutions in providing funding to SMEs. Our findings reveal discrimination against start-up, micro, women-led companies, and owners of Asian ethnic backgrounds.</t>
  </si>
  <si>
    <t>10.1016/j.frl.2023.104542</t>
  </si>
  <si>
    <t>Explainable AI;Shapley value;Fairness;Small and medium enterprises;PREDICTION;MINORITY;ACCESS;MODELS</t>
  </si>
  <si>
    <t>rayyan-222134395</t>
  </si>
  <si>
    <t>The effect of COVID-19 on the economic systems: evidence from the Italian case</t>
  </si>
  <si>
    <t>2023 IEEE 47TH ANNUAL COMPUTERS, SOFTWARE, AND APPLICATIONS CONFERENCE, COMPSAC</t>
  </si>
  <si>
    <t>["0730-3157", "979-8-3503-2697-0     J9  - P INT COMP SOFTW APP"]</t>
  </si>
  <si>
    <t>1745-1749</t>
  </si>
  <si>
    <t>Bruni, ME and Masali, G and Perboli, G</t>
  </si>
  <si>
    <t>["Univ Calabria, DIMEG, Arcavacata Di Rende, Italy", "Politecn Torino, DIGEP, Turin, Italy", "Arisk SpA, Milan, Italy"]</t>
  </si>
  <si>
    <t>COVID-19 pandemic forced governments around the world to adopt extraordinary containment measures to stem the diffusion of the virus, such as quarantines and shut-downs. Hence, the pandemic had a devastating impact on businesses and particularly on small and medium-sized enterprises (SMEs), which are vital for the European economy. In this paper, the authors investigate the effects of these measures on Italian SMEs. This is done quantitatively through an artificial intelligence algorithm that assesses the health status of an enterprise based on specific financial indicators. The results of the study represent a valuable tool for policy-makers and company boards to better understand the economic landscape and to aid data-driven decision-making.</t>
  </si>
  <si>
    <t>10.1109/COMPSAC57700.2023.00269     WE  - Conference Proceedings Citation Index - Science (CPCI-S)</t>
  </si>
  <si>
    <t>Small and medium-sized enterprises;COVID-19;bankruptcy prediction;machine-learning;FINANCIAL RATIOS;PREDICTION</t>
  </si>
  <si>
    <t>rayyan-222134396</t>
  </si>
  <si>
    <t>EVALUATION OF INNOVATIVE POTENTIAL OF SMES USING THE FUZZY LOGIC</t>
  </si>
  <si>
    <t>INNOVATION MANAGEMENT, ENTREPRENEURSHIP AND CORPORATE SUSTAINABILITY (IMECS 2016)</t>
  </si>
  <si>
    <t>978-80-245-2153-4</t>
  </si>
  <si>
    <t>271-281     WE  - Conference Proceedings Citation Index - Social Science &amp;amp; Humanities (CPCI-SSH)</t>
  </si>
  <si>
    <t>Janáková, H</t>
  </si>
  <si>
    <t>Slovak Univ Technol Bratislava, Inst Management, Vazovova 5, Bratislava 81243 1, Slovakia</t>
  </si>
  <si>
    <t>In a changing business environment customer requirements are increasingly demanding supply and service growth, higher market competition and also technological developments and the globalization of business. The innovative capacity seems to be an ultimate condition for the competitiveness of all types of enterprises. The innovation potential of the company is essentially its internal characteristics. The measurement of innovation potential in SME and describe how to manage the companies innovation potential for reaching the business goals. To know how to measure innovation potential in SME by different approaches and methods using the artificial intelligence, for instance fuzzy logic can be applicable for innovation potential management. Fuzzy logic is a form of many-valued logic and it deals with reasoning approximate rather than fixed and exact. Because of human language response to questions fuzzy logic is useful for evaluating and transforming words or sentences to numbers for quantitative evaluation of certain human meanings. The paper focuses on a system for assessing the innovation potential of the manufacturing company using fuzzy logic. To meet the objective it is therefore necessary to identify criteria characterizing the sources of business, properly organize them and suggest ways of assessment so that it can be applied method.</t>
  </si>
  <si>
    <t>innovation potential;fuzzy logic;innovative potential management;SME (small and medium enterprises)</t>
  </si>
  <si>
    <t>rayyan-222134398</t>
  </si>
  <si>
    <t>Linking Artificial Intelligence and Supply Chain Resilience: Roles of Dynamic Capabilities Mediator and Open Innovation Moderator</t>
  </si>
  <si>
    <t>8577-8590</t>
  </si>
  <si>
    <t>Le, TT and Behl, A</t>
  </si>
  <si>
    <t>["Ho Chi Minh City Univ Econ &amp; Finance, Ho Chi Minh 141145, Vietnam", "Management Dev Inst Gurgaon, Gurugram 122007, India"]</t>
  </si>
  <si>
    <t>The uncertain and rapidly changing environment raises deep concerns about supply chain resilience (SCRe). Particularly in the small and medium enterprises (SMEs) settings, the lack of resources of SMEs becomes more pressure when considering SCRe. Although the literature on supply chain management and SCRe is increasing, understanding how artificial intelligence (AI) adoption can contribute value to SCRe needs further study. In this article, we aim to bridge the gap by examining an integrated framework of factors conceptually assumed to enable SCRe improvement. Grounded in information processing theory and dynamic capabilities view perspective, conceptually, AI has a relationship with SCRe; simultaneously, dynamic capabilities (DCs) mediate this relationship, and open innovation (OI) moderates the influence of AI on DC. The findings of this study suggest that, in the face of disruption and an uncertain environment, AI is a strategic tool for firms to improve DC and, ultimately, SCRe. Additionally, OI plays a moderation role in the impact of AI on DC. Drawn upon the knowledge-practice gap in this field, this study is among the few currently providing empirical evidence on optimizing AI benefits for building lasting SCRe based on DC development.</t>
  </si>
  <si>
    <t>10.1109/TEM.2023.3348274     WE  - Science Citation Index Expanded (SCI-EXPANDED)     WE  - Social Science Citation Index (SSCI)</t>
  </si>
  <si>
    <t>Artificial intelligence (AI);dynamic capabilities (DCs);open innovation (OI);supply chain resilience (SCRe);BIG DATA ANALYTICS;PERFORMANCE;MANAGEMENT;DISRUPTIONS;PERSPECTIVE;KNOWLEDGE;MODELS</t>
  </si>
  <si>
    <t>rayyan-222134401</t>
  </si>
  <si>
    <t>FinTech and small and medium enterprises: current state and future directions</t>
  </si>
  <si>
    <t>TQM JOURNAL</t>
  </si>
  <si>
    <t>["1754-2731", "1754-274X     J9  - TQM J     JI  - TQM J."]</t>
  </si>
  <si>
    <t>Pandey, DK</t>
  </si>
  <si>
    <t>Indian Inst Management Sambalpur, Sambalpur, India</t>
  </si>
  <si>
    <t>Purpose - Financial technology (FinTech) is the result of the rapid convergence of financial services and advanced technology. FinTech has significantly transformed traditional financial institutions and the financial landscape for small and medium enterprises (SMEs). This study examined the current state and future directions of FinTech adoption and its implications for SMEs. Design/methodology/approach - Citation analysis, bibliographic coupling and keyword co-occurrence analysis were employed to perform a bibliometric analysis of 125 Scopus-indexed documents published from 2016 to April 2024. The analysis synthesized existing research and identified key themes, influential research and emerging trends in FinTech and SMEs. The study used VOSviewer and Gephi for the analysis and visualization. Findings - FinTech has introduced novel approaches to credit scoring, alternative financing and digital financial inclusion. However, gaps remain in understanding the full scope of these innovations and their impact on corporate supply chains and Islamic finance. The role of artificial intelligence in revolutionizing credit assessment and the regulatory frameworks governing FinTech companies remains underexplored. The findings highlight the role of FinTech in addressing challenges that SMEs face, such as regulatory complexities and access to financing, thus fostering innovation and economic growth. This study highlights underexplored areas for future research. Originality/value - The novelty of the study lies in its bibliometric analysis of FinTech-SME literature. It maps the existing body of research to contribute to academic discourse by identifying emerging research trends, gaps and opportunities for future research. The study also provides valuable insights for researchers, policymakers and practitioners on leveraging FinTech to benefit SMEs.</t>
  </si>
  <si>
    <t>10.1108/TQM-07-2024-0259</t>
  </si>
  <si>
    <t>FinTech;Small- and medium-sized enterprises;Financial inclusion;Crowdfunding;Bibliometric analysis;BIBLIOMETRIC ANALYSIS;SCIENCE;WEB;PRODUCTIVITY;ADOPTION;FINANCE;INCOME;SMES</t>
  </si>
  <si>
    <t>rayyan-222134402</t>
  </si>
  <si>
    <t>Pricing Powered by Artificial Intelligence: An Assessment Model for the Sustainable Implementation of AI Supported Price Functions</t>
  </si>
  <si>
    <t>INFORMATICA</t>
  </si>
  <si>
    <t>["0868-4952", "1822-8844     J9  - INFORMATICA-LITHUAN     JI  - Informatica"]</t>
  </si>
  <si>
    <t>529-556</t>
  </si>
  <si>
    <t>Erdmann, A and Yazdani, M and Mas Iglesias, JM and Marin Palacios, C</t>
  </si>
  <si>
    <t>["ESIC Univ, Pozuelo De Alarcon, Madrid, Spain", "ESIC Business &amp; Mkt Sch, Pozuelo De Alarcon, Madrid, Spain", "Univ Int Valencia VIU, SCODeM Res Grp, Valencia 46002, Spain"]</t>
  </si>
  <si>
    <t>Artificial Intelligence (AI) in the price management process is being applied in business practice and research to a variety of pricing use cases that can be augmented or automated, providing opportunities as a forecasting tool or for price optimization. However, the complexity of evaluating the technology to prioritize implementation is challenging, especially for small and medium enterprises (SMEs), and guidance is sparse. Which are the relevant stakeholder criteria for a sustainable implementation of AI for pricing purpose? Which type of AI supported price functions meet these criteria best? Theoretically motivated by the hedonic price theory and advances in AI research, we identify nine criteria and eight AI supported price functions (AISPF). A multiple attribute decision model (MADM) using the fuzzy Best Worst Method (BWM) and fuzzy combined compromise solution (CoCoSo) is set up and evaluated by pricing experts from Germany and Spain. To validate our results and model stability, we carried out several random sensitivity analyses based on the weight of criteria exchange. The results suggest accuracy and reliability as the most prominent attribute to evaluate AISPF, while ethical and sustainable criteria are sorted as least important. The AISPF which best meet the criteria are financial prices followed by procurement prices.</t>
  </si>
  <si>
    <t>10.15388/24-INFOR559     WE  - Science Citation Index Expanded (SCI-EXPANDED)</t>
  </si>
  <si>
    <t>price management;artificial intelligence;human-AI interactions;sustainable AI;multiple attribute decision model</t>
  </si>
  <si>
    <t>rayyan-222134403</t>
  </si>
  <si>
    <t>Leveraging SMEs technologies adoption in the Covid-19 pandemic: a case study on Twitter-based user-generated content</t>
  </si>
  <si>
    <t>JOURNAL OF TECHNOLOGY TRANSFER</t>
  </si>
  <si>
    <t>["0892-9912", "1573-7047     J9  - J TECHNOL TRANSFER     JI  - J. Technol. Transf."]</t>
  </si>
  <si>
    <t>1696-1722</t>
  </si>
  <si>
    <t>Saura, JR and Palacios-Marqués, D and Ribeiro-Soriano, D</t>
  </si>
  <si>
    <t>["Rey Juan Carlos Univ, Madrid, Spain", "Univ Politecn Valencia, Valencia, Spain", "Univ Valencia, Valencia, Spain"]</t>
  </si>
  <si>
    <t>The COVID-19 pandemic has caused many entrepreneurs and small and medium enterprises (SMEs) to adapt their business models and business strategies to the consequences caused by the pandemic. In order to identify the main innovations and technologies adopted by SMEs in the pandemic, in the present study, we used a database of 56,941 tweets related to the coronavirus to identify those that contained the hashtag #SMEs. The final sample was analyzed using several data-mining techniques such as sentiment analysis, topic modeling and textual analysis. The theoretical perspectives adopted in the present study were Computer-Aided Text Analysis, User-Generated Content and Natural Language Processing. The results of our analysis helped us to identify 15 topics (7 positive: Free support against Covid-19, Webinars tools, Time Optimizer and efficiency, Business solutions tools, Advisors tools, Software for process support and Back-up tools; 4 negative: Government support, Payment systems, Cybersecurity problems and Customers solutions in Cloud, and and 4 neutral: Social media and e-commerce, Specialized startups software, CRMs and Finance and Big data analysis tools). The results of the present study suggest that SMEs have used a variety of digital tools and strategies to adapt to the changing market conditions brought on by the pandemic, and have been proactive in adopting new technologies to continue to operate and reach customers in a connected era. Future research should be directed towards understanding the long-term effects of these technologies and strategies on entrepreneurial growth and value creation, as well as the sustainability of SMEs in the new era based on data-driven decisions.</t>
  </si>
  <si>
    <t>10.1007/s10961-023-10023-z</t>
  </si>
  <si>
    <t>Small-medium sized enterprises;Entrepreneurs;SMEs technologies;Covid-19;UGC;SOCIAL MEDIA;ARTIFICIAL-INTELLIGENCE;KNOWLEDGE MANAGEMENT;SENTIMENT ANALYSIS;INNOVATION;VECTOR;INFORMATION;DISCOVERY;INSIGHTS;MODEL</t>
  </si>
  <si>
    <t>rayyan-222134404</t>
  </si>
  <si>
    <t>Compassionate entrepreneurship and cognitive workaholism: mediating role of artificial intelligence adoption</t>
  </si>
  <si>
    <t>INTERNATIONAL JOURNAL OF ENTREPRENEURSHIP &amp; SMALL BUSINESS</t>
  </si>
  <si>
    <t>["1476-1297", "1741-8054     J9  - INT J ENTREP SMALL B     JI  - Int. J. Entrep. Small Bus."]</t>
  </si>
  <si>
    <t>Rayat, R and Nagpal, M and Chaudhary, D and Panwar, S</t>
  </si>
  <si>
    <t>["GNIOT Inst Management Studies, Plot 7,Knowledge Pk II, Greater Noida 201310, Uttar Pradesh, India", "GL Bajaj Inst Technol &amp; Management, Plot 2,APJ Abdul Kalam Rd,Knowledge Pk III, Ruhallapur 201306, Uttar Pradesh, India", "KR Mangalam Univ, Sohna Rd, Sohna 122103, Haryana, India", "Kedarnath Aggarwal Inst Management, Charkhi Dadri 127306, Haryana, India     PU  - INDERSCIENCE ENTERPRISES LTD     PI  - GENEVA     PA  - WORLD TRADE CENTER BLDG, 29 ROUTE DE PRE-BOIS, CASE POSTALE 856, CH-1215 GENEVA, SWITZERLAND"]</t>
  </si>
  <si>
    <t>The aim of this study is to determine whether there is an association between compassionate entrepreneurship and cognitive workaholism and how artificial intelligence adoption might act as a mediator. This study is novel in comparison to other association studies and in terms of its conceptual approach. In order to avoid the common method variance, the data collection was broken up into three waves. The researcher makes use of a quantitative research approach and PLS-SEM 4.0 for the analysis in order to complete the evaluation of the framework. The respondents were Indian entrepreneurs active in India's 'micro, small, and medium enterprises' (MSME and SMEs). The findings revealed that there is an association between compassionate entrepreneurship and cognitive workaholism. Secondly, the adoption of artificial intelligence acts as a mediator. Discussion was given in the context of previous research that has enhanced the literature. The researchers concluded with suggestions for practitioners, policymakers, and entrepreneurs.</t>
  </si>
  <si>
    <t>10.1504/IJESB.2025.145254     WE  - Emerging Sources Citation Index (ESCI)</t>
  </si>
  <si>
    <t>compassionate entrepreneurship;artificial intelligence;cognitive workaholism;PLS-SEM;MSME and small scale industries;FIT INDEXES;TECHNOLOGY;MODELS</t>
  </si>
  <si>
    <t>rayyan-222134405</t>
  </si>
  <si>
    <t>Benchmarking and Evaluating Large Language Models in Phishing Detection for Small and Midsize Enterprises: A Comprehensive Analysis</t>
  </si>
  <si>
    <t>IEEE ACCESS</t>
  </si>
  <si>
    <t>2169-3536     J9  - IEEE ACCESS     JI  - IEEE Access</t>
  </si>
  <si>
    <t>28335-28352</t>
  </si>
  <si>
    <t>Zhang, J and Wu, PQ and London, J and Tenney, D</t>
  </si>
  <si>
    <t>["Univ Bridgeport, Sch Engn, Dept Technol Management, Bridgeport, CT 06604 USA", "Univ Bridgeport, Dept Biomed Engn, Sch Engn, Bridgeport, CT 06604 USA"]</t>
  </si>
  <si>
    <t>The proliferation of Generative Artificial Intelligence (GenAI) has driven significant innovation but also introduced new security risks, particularly in social engineering attacks such as phishing. Despite the potential for misuse of GenAI in such attacks, research on its use for defense against these threats is limited. To address this issue, this study addresses the unique cybersecurity needs of small and midsize enterprises (SMEs) by utilizing high-quality email datasets, categorized into human and AI-generated phishing and legitimate emails, to evaluate the effectiveness of different GenAI models. The results demonstrated that the open-source Llama-3-8b-instruct model outperformed other alternatives, achieving the highest accuracy and F1-score, while offering a cost-effective and flexible solution for SMEs. This approach lies in its focus on base models with default parameters, emphasizing ease of implementation without the need for additional training or fine-tuning. Compared to existing methods, this approach simplifies adoption while maintaining robust detection capabilities. The proposed prompt template enables LLMs to provide explanations and suggestions, assisting users in making informed decisions. Practical recommendations for SMEs include deployment strategies and cost-effective management of human factors in cybersecurity. However, the study acknowledges limitations in its reliance on base models and emphasizes the need for further research on fine-tuning and parameter optimization. These findings suggest the feasibility of using LLMs for real-world cybersecurity applications against phishing attacks in the context of SMEs, although certain risks and challenges remain.</t>
  </si>
  <si>
    <t>10.1109/ACCESS.2025.3540075     WE  - Science Citation Index Expanded (SCI-EXPANDED)</t>
  </si>
  <si>
    <t>Phishing;Electronic mail;Data models;Large language models;Computer security;Security;Accuracy;Unsolicited e-mail;Benchmark testing;Analytical models;Large language models (LLMs);generative artificial intelligence (AI);small-to-medium enterprise;cybersecurity;technology management;social engineering;phishing detection;LEADERSHIP;SECURITY</t>
  </si>
  <si>
    <t>rayyan-222134406</t>
  </si>
  <si>
    <t>How to become the chosen one in the artificial intelligence market: the evidence from China</t>
  </si>
  <si>
    <t>INTERNATIONAL JOURNAL OF TECHNOLOGY MANAGEMENT</t>
  </si>
  <si>
    <t>["0267-5730", "1741-5276     J9  - INT J TECHNOL MANAGE     JI  - Int. J. Technol. Manage."]</t>
  </si>
  <si>
    <t>8-24     WE  - Science Citation Index Expanded (SCI-EXPANDED)     WE  - Social Science Citation Index (SSCI)</t>
  </si>
  <si>
    <t>Li, JZ and Liu, ZX and Zhou, JH</t>
  </si>
  <si>
    <t>["Tsinghua Univ, Res Ctr Competit Dynam &amp; Innovat Strategy, Sch Econ &amp; Management, Beijing 100084, Peoples R China", "Beijing Normal Univ, Business Sch, Beijing 100875, Peoples R China"]</t>
  </si>
  <si>
    <t>This study aims to explore how firms' innovation performance is related to their possibility of receiving public support, and the boundary conditions of this relationship. Specifically, we focus on the firms in the Chinese artificial intelligence (AI) market, and study a specific public support, namely, Innofund. The results suggest that a firm's innovation performance has an inverted U-shaped effect on its probability of receiving Innofund. The effect, moreover, is moderated by whether a firm has received social investment, that is, the relationship between innovation performance and the probability of receiving funding is flattened by the receipt of social investment. Besides, a firm's ties to institutional intermediaries further strengthen the moderating effect of social investment. The findings carry implications for future research and technology policy.</t>
  </si>
  <si>
    <t>artificial intelligence market;small and medium-sized enterprises;SMEs;innovation performance;social investment;institutional intermediaries;public funding;Innofund;signalling effects;China;RESEARCH-AND-DEVELOPMENT;DEVELOPMENT SUBSIDIES;ENTREPRENEURIAL FIRMS;PUBLIC SUPPORT;POLITICAL TIES;INNOVATION;PERFORMANCE;INVESTMENT;STRATEGIES;LEGITIMACY</t>
  </si>
  <si>
    <t>rayyan-222134407</t>
  </si>
  <si>
    <t>The next generation of open data platform (ODP plus ): use case of Qatar</t>
  </si>
  <si>
    <t>TRANSFORMING GOVERNMENT- PEOPLE PROCESS AND POLICY</t>
  </si>
  <si>
    <t>["1750-6166", "1750-6174     J9  - TRANSFORM GOV-PEOPLE     JI  - Transform. Gov.-People Process Policy"]</t>
  </si>
  <si>
    <t>177-192</t>
  </si>
  <si>
    <t>Albinali, AA and Lock, R and Phillips, I</t>
  </si>
  <si>
    <t>Loughborough Univ, Dept Comp Sci, Loughborough, Leics, England</t>
  </si>
  <si>
    <t>PurposeThis study aims to look at challenges that hinder small- and medium-sized enterprises (SMEs) from using open data (OD). The research gaps identified are then used to propose a next generation of OD platform (ODP+).Design/methodology/approachThis study proposes a more effective platform for SMEs called ODP+. A proof of concept was implemented by using modern techniques and technologies, with a pilot conducted among selected SMEs and government employees to test the approach's viability.FindingsThe findings identify current OD platforms generally, and in Gulf Cooperation Council (GCC) countries, they encounter several difficulties, including that the data sets are complex to understand and determine their potential for reuse. The application of big data analytics in mitigating the identified challenges is demonstrated through the artefacts that have been developed.Research limitations/implicationsThis paper discusses several challenges that must be addressed to ensure that OD is accessible, helpful and of high quality in the future when planning and implementing OD initiatives.Practical implicationsThe proposed ODP+ integrates social network data, SME data sets and government databases. It will give SMEs a platform for combining data from government agencies, third parties and social networks to carry out complex analytical scenarios or build the needed application using artificial intelligence.Social implicationsThe findings promote the potential future utilisation of OD and suggest ways to give users access to knowledge and features.Originality/valueTo the best of the authors' knowledge, no study provides extensive research about OD in Qatar or GCC. Further, the proposed ODP+ is a new platform that allows SMEs to run natural language data analytics queries.</t>
  </si>
  <si>
    <t>10.1108/TG-04-2023-0042</t>
  </si>
  <si>
    <t>Big data;Open government data (OGD);Open data (OD);Small- and medium-sized enterprises (SMEs);Data analytics;ODP plus plus;OPEN GOVERNMENT DATA;ADOPTION;POLICY;STATE</t>
  </si>
  <si>
    <t>rayyan-222134408</t>
  </si>
  <si>
    <t>Considerations of an efficiency-intelligent geo-localised mobile application for personalised SME market predictions</t>
  </si>
  <si>
    <t>MEASUREMENT &amp; CONTROL</t>
  </si>
  <si>
    <t>["0020-2940", "2051-8730     J9  - MEAS CONTROL-UK     JI  - Meas. Control"]</t>
  </si>
  <si>
    <t>1788-1797</t>
  </si>
  <si>
    <t>Pelekamoyo, JK and Libati, HM</t>
  </si>
  <si>
    <t>Copperbelt Univ, Dept Informat &amp; Commun Technol, Kitwe 10101, Copperbelt, Zambia</t>
  </si>
  <si>
    <t>The few applications used by Small and Medium Scale Enterprises (SMEs') businesses lack efficiency and the appropriate intelligence to save them from price instability, inventory carrying costs, excess inventory, wrong decision making, inaccurate monitoring of stock levels, etc. through predictive analytics. The study explored various Artificial Intelligence Machine Learning (AI/ML) models and data structure array types that could be used with the day-to-day local weather conditions of low and high temperatures to predict market parameters and aid SMEs with predictive data to use for combating wrong decision-making, inaccurate business monitoring and excess inventory, etc. Among the ML models explored included sequential minimal optimisation, iterative reweighted least-squares, Fan-Chen-Lin support vector regression, linear regression newton method and multivariate linear regression Ordinary least squares for a multivariate linear regression and logistic regression. The models were compiled using visual C# and Accord.Net libraries. Multivariate linear regression Ordinary least squares models recorded the least predictive accuracy loss, for the test quantity prediction test samples, and varying acceptable square loss values, for usage in geo-localised mobile intelligent systems for SME predictions due to their favourable scores. The jagged array overall performed better than the multi-dimensional array on some time and space complexity tests. This work is contributing to the body of knowledge by evaluatively suggesting better data structures and ML models for building intelligent systems in Xamarin forms using C# and small data for the model training for applications in mobile phone systems that will aid SMEs' in adjusting spending and sales targets.</t>
  </si>
  <si>
    <t>10.1177/00202940231186675</t>
  </si>
  <si>
    <t>Prediction;machine learning;forecasting;mobile applications;supply and demand;SME</t>
  </si>
  <si>
    <t>rayyan-222134410</t>
  </si>
  <si>
    <t>Commentary: Patient Perspectives on Artificial Intelligence; What have We Learned and How Should We Move Forward?</t>
  </si>
  <si>
    <t>ADVANCES IN THERAPY</t>
  </si>
  <si>
    <t>["0741-238X", "1865-8652     J9  - ADV THER     JI  - Adv. Ther."]</t>
  </si>
  <si>
    <t>2563-2572</t>
  </si>
  <si>
    <t>Camaradou, JCL and Hogg, HDJ</t>
  </si>
  <si>
    <t>["Univ East Anglia, Fac Med &amp; Hlth Sci, UEA Consulting Ltd, Norwich Res Pk, Norwich NR4 7TJ, England", "Sticthting HealthclusterNET, SHCN, Graafschapstr 11-1, NL-1079 Amsterdam, Netherlands", "Univ Plymouth, Plymouth Inst Hlth &amp; Care Res, Fac Hlth, External Board, Plymouth PL4 13 8AA, England", "Newcastle Univ, Newcastle Upon Tyne NE1 7RU, Tyne &amp; Wear, England", "Newcastle Upon Tyne Hosp NHS Fdn Trust, Newcastle Upon Tyne NE1 7RU, Tyne &amp; Wear, England", "Moorfields Eye Hosp NHS Fdn Trust, 162 City Rd, London EC1V 2PD, England"]</t>
  </si>
  <si>
    <t>Artificial intelligence (AI) in healthcare has now begun to make its contributions to real-world patient care with varying degrees of both public and clinical acceptability around it. The heavy investment from governments, industry and academia needed to reach this point has helped to surface different perspectives on AI. As clinical AI applications become a reality, however, there is an increasing need to harness and integrate patient perspectives, which address the distinct needs of different populations, healthcare systems and clinical problems more closely. Despite this need, patient perspectives on AI implementation have little presence in academic literature and within implementation science and are not sufficiently considered throughout the MedTech and eHealthtech product development cycle, which brings its own challenges and opportunities. This joint patient expert/clinician commentary aims to briefly summarise views on AI. It reflects upon recommendations on how stakeholders such as clinicians and Health &amp; MedTech small and medium-sized enterprises (SMEs) can make practical usage of these views. The recommendations of the authors centre around how to work better with patients to enable both product centric and patient centric innovation and person-centred care.</t>
  </si>
  <si>
    <t>10.1007/s12325-023-02511-3</t>
  </si>
  <si>
    <t>Artificial intelligence;Patient;Public;Involvement;Engagement;Perspectives;Multi-stakeholder;Start-ups;Small medium-sized enterprises;Innovation;Product;Development;Technology;Clinical;Acceptability</t>
  </si>
  <si>
    <t>rayyan-222134411</t>
  </si>
  <si>
    <t>Small and medium-sized enterprises as technology innovation intermediaries in sustainable business ecosystem: interplay between AI adoption, low carbon management and resilience</t>
  </si>
  <si>
    <t>Roux, M and Chowdhury, S and Dey, PK and Yaroson, EV and Pereira, V and Abadie, A</t>
  </si>
  <si>
    <t>["TBS Business Sch, Strategy Entrepreneurship &amp; Innovat Dept, 1 Pl Alphonse Jourdain, F-31068 Toulouse, France", "TBS Business Sch, Informat Operat &amp; Management Sci Dept, 1 Pl Alphonse Jourdain, F-31068 Toulouse, France", "Aston Univ, Coll Business &amp; Social Sci, Aston Business Sch, Operat &amp; Informat Management Dept, Birmingham B4 7ET, England", "Univ Huddersfield, Operat &amp; Analyt Dept, Kirklees, England", "NEOMA Business Sch, Reims Campus, Reims, France", "TBS Business Sch, Mkt Dept, Lot Colline 2,Route Nouasseur, Casablanca, Morocco"]</t>
  </si>
  <si>
    <t>Small- and medium-sized enterprises (SMEs) play a critical role as innovation intermediaries (IIs) in supply chains (SCs) by adopting emerging technologies, such as artificial intelligence (AI), which drives smart data-driven decision making. However, there is a paucity of empirical evidence on the role of intangible organisational capabilities to drive AI adoption within SMEs that will lead to SC productivity, low carbon management, and resilience. To bridge this gap in the literature, our research employs perceived organisational support (POS) as the theoretical lens to develop a theoretical model that is tested by surveying 375 Vietnamese managers of manufacturing SMEs. Our findings from structural equation modelling analysis demonstrate that organisational change capacity will facilitate AI adoption, which will lead to SC productivity, resilience, and low carbon management because of SMEs' ability to leverage AI for data-driven decision making. Based on POS theory, our research highlights the role of intangible SME resources in implementing sustainable digital SCs' transformation, an essential strategy for acting as IIs in business ecosystems. Our findings will help SMEs to develop strategies that will enhance skills, competencies, expertise, and organisational creativity conducive to the needs of the human workforce. This will enhance the capacity and capability of SMEs to innovate, manage, and efficiently adapt to change in a technologically turbulent, dynamic, uncertain, and volatile business environment.</t>
  </si>
  <si>
    <t>10.1007/s10479-023-05760-1</t>
  </si>
  <si>
    <t>Digital transformation;Low carbon management;Resilience;Sustainability;Innovation intermediaries;Organisational capabilities;SUPPLY CHAIN MANAGEMENT;PERCEIVED ORGANIZATIONAL SUPPORT;BIG DATA ANALYTICS;DYNAMIC CAPABILITIES;ARTIFICIAL-INTELLIGENCE;ENTREPRENEURIAL ORIENTATION;BEHAVIORAL-RESEARCH;METHOD VARIANCE;SMES;COLLABORATION</t>
  </si>
  <si>
    <t>rayyan-222134414</t>
  </si>
  <si>
    <t>ESTABLISHMENT OF A PRACTICAL STUDY REGARDING THE DIGITIZATION AND IT-READINESS OF GERMAN SMALL AND MEDIUM SIZED ENTERPRISES</t>
  </si>
  <si>
    <t>2019 BASIQ INTERNATIONAL CONFERENCE: NEW TRENDS IN SUSTAINABLE BUSINESS AND CONSUMPTION</t>
  </si>
  <si>
    <t>2457-483X     J9  - PROC BASIQ</t>
  </si>
  <si>
    <t>778-784     WE  - Conference Proceedings Citation Index - Social Science &amp;amp; Humanities (CPCI-SSH)</t>
  </si>
  <si>
    <t>Sargut, K and Ceausu, I and Iordache, A</t>
  </si>
  <si>
    <t>["Bucharest Univ Econ Studies, Bucharest, Romania", "Humboldt Univ, Berlin, Germany"]</t>
  </si>
  <si>
    <t>This paper highlights the main elements of a doctoral research regarding the establishment of a practical study aiming to detect the most important obstacles and challenges of German Small and Medium Sized Enterprises (SMEs) concerning a well working IT-environment setting the backbone for Machine Learning (ML) and Artificial Intelligence (AI). In the last decade topics such as Digitization, ML, AI and Bots are in all people's minds and part of everybody's daily business. Thus, lots of studies were carried out in order to understand if companies have reached a level of automation and Digitization, elevated enough to compete against other market players or if they are ready to include AI in their business model.        However, all these studies do not show the operational/practical part of SMEs, such as issues with interfaces between internal IT-systems etc. Therefore, the results are far from giving a realistic picture about their IT-readiness.        We have established a more practical study focusing on the operational part of an SME, e.g. interfaces, department-based IT-readiness and system topographies of German SMEs. Finally, the outcome - the study itself - will mirror the actual situation of the queried companies' IT-readiness and thus, their ability to adapt and profit from issues as Digitization, ML and AI.</t>
  </si>
  <si>
    <t>Digitization;Small and Medium Sized Enterprizes;ERP-System;IT-Readyness;IT-Interfaces</t>
  </si>
  <si>
    <t>rayyan-222134416</t>
  </si>
  <si>
    <t>What Determines AI Adoption in Companies? Mixed-Method Evidence</t>
  </si>
  <si>
    <t>JOURNAL OF COMPUTER INFORMATION SYSTEMS</t>
  </si>
  <si>
    <t>["0887-4417", "2380-2057     J9  - J COMPUT INFORM SYST     JI  - J. Comput. Inf. Syst."]</t>
  </si>
  <si>
    <t>370-387</t>
  </si>
  <si>
    <t>Polisetty, A and Chakraborty, D and Sowmya, G and Kar, AK and Pahari, S</t>
  </si>
  <si>
    <t>["Constituent Symbiosis Int Deemed Univ, Symbiosis Ctr Management Studies, Pune, India", "Constituent Symbiosis Int Deemed Univ, Symbiosis Inst Business Management, Pune, India", "Indian Inst Technol Delhi, Dept Management Studies, New Delhi 11016, India"]</t>
  </si>
  <si>
    <t>Artificial Intelligence (AI) is among the emerging technologies that offer potential competitive advantages, but there is insufficient evidence regarding its use in B2B SMEs in India. This study uses empirical methods to investigate the factors that lead to the successful adoption of AI practices by B2B SMEs in India, as well as the outcomes of this adoption. A conceptual model is formulated using the technology-organization-environment (TOE) framework, which examines how AI enablers and AI readiness influence the competitive advantage with due acceptance of AI practices. To test the theoretical framework, the study used a mixed-method approach; survey data was gathered from 866 employees (managers) of SMEs. The findings suggested that all the AI enablers except perceived benefits and role clarity significantly impacted AI readiness. Further, AI ethics, the moderator of the study, was found to be significant between perceived benefits, role clarity, perceived trust, and competitive advantage.</t>
  </si>
  <si>
    <t>10.1080/08874417.2023.2219668</t>
  </si>
  <si>
    <t>Small and medium enterprises;AI readiness;AI ethics;mixed method;ARTIFICIAL-INTELLIGENCE;BIG DATA;TECHNOLOGY;MANAGEMENT;MODEL;USERS;FIT</t>
  </si>
  <si>
    <t>rayyan-222134418</t>
  </si>
  <si>
    <t>Implementation and evaluation of a smart machine monitoring system under industry 4.0 concept</t>
  </si>
  <si>
    <t>JOURNAL OF INDUSTRIAL INFORMATION INTEGRATION</t>
  </si>
  <si>
    <t>["2467-964X", "2452-414X     J9  - J IND INF INTEGR     JI  - J. Ind. Inf. Integr."]</t>
  </si>
  <si>
    <t>Singh, J and Singh, A and Singh, H and Doyon-Poulin, P</t>
  </si>
  <si>
    <t>["Punjabi Univ, Dept Mech Engn, Patiala 147002, India", "Polytech Montreal, Dept Math &amp; Ind Engn, 2500 Chem Polytech, Montreal, PQ H3T 1J4, Canada", "Guru Nanak Dev Engn Coll, Dept Mech &amp; Prod Engn, Ludhiana 141006, India"]</t>
  </si>
  <si>
    <t>Production planning and control (PPC) is essential in industrial manufacturing, ensuring efficient resource allocation and process management. Industry 4.0 introduces advanced technologies like cyber physical systems (CPS), artificial intelligence (AI), and internet of things (IoT) to effectively manage and monitor manufacturing operations. However, integrating these technologies into existing machinery, particularly for small and mediumsized enterprises (SMEs), poses challenges due to complexity and cost. The present study addresses this gap by designing and implementing a Smart Machine Monitoring System (SMMS) compatible with existing machinery such as computer numerical control and special purpose machines. The SMMS integrates IoT-based systems with AI algorithms to enhance machine tool utilization through effective planning, scheduling, and real-time monitoring. Through a nine-month case study in the shackle bolt manufacturing section, it was tested and compared to an Enterprise Resource Planning (ERP)-based system to assess its performance. Results showed significant improvements in production output, machine utilization rates, labor efficiency, and overall manufacturing costs. In conclusion, this study contributes to the body of knowledge on practical Industry 4.0 implementations for SMEs, offering insights into cost-effective solutions for enhancing operational efficiency and resource utilization in manufacturing environments.</t>
  </si>
  <si>
    <t>10.1016/j.jii.2024.100746</t>
  </si>
  <si>
    <t>Smart machine monitoring system;Production planning and control;Small and medium-sized enterprise;Industry 4.0;Internet of things;Artificial intelligence;CYBER-PHYSICAL SYSTEMS;DIGITAL TWIN;BIG DATA;FRAMEWORK;INTERNET;INTEGRATION;CHALLENGES;ANALYTICS;ERP</t>
  </si>
  <si>
    <t>rayyan-222134419</t>
  </si>
  <si>
    <t>Assessing the Effect of Artificial Intelligence Anxiety on Turnover Intention: The Mediating Role of Quiet Quitting in Turkish Small and Medium Enterprises</t>
  </si>
  <si>
    <t>BEHAVIORAL SCIENCES</t>
  </si>
  <si>
    <t>2076-328X     J9  - BEHAV SCI-BASEL     JI  - Behav. Sci.</t>
  </si>
  <si>
    <t>Uygungil-Erdogan, S and Sahin, Y and Sökmen-Alaca, AI and Oktaysoy, O and Altintas, M and Topçuoglu, V</t>
  </si>
  <si>
    <t>["Osmaniye Korkut Ata Univ, Kadirli Fac Appl Sci, TR-80750 Osmaniye, Turkiye", "Trabzon Univ, Besikduzu Vocat Sch, TR-61800 Trabzon, Turkiye", "Istanbul Arel Univ, Fac Econ &amp; Adm Sci, TR-34537 Istanbul, Turkiye", "Kafkas Univ, Fac Econ &amp; Adm Sci, TR-36000 Kars, Turkiye", "Yozgat Bozok Univ, Cekerek Fuat Oktay Vocat Sch Hlth Serv, TR-66700 Yozgat, Turkiye", "Istanbul Nisantasi Univ, Fac Econ Adm &amp; Social Sci, TR-34398 Istanbul, Turkiye"]</t>
  </si>
  <si>
    <t>The concept of artificial intelligence (AI) refers to technologies that imitate human-like thinking, learning and decision-making abilities. While integrating AI into the workforce offers the potential to increase efficiency in organizational activities, it can lead to negative effects such as anxiety, uncertainty, and distrust among employees which results from not being able to understand these technologies, regarding them as alternatives for themselves, and the possibility of losing their organizational position. These effects can reduce employees' commitment at work and trigger negative organizational behaviors such as quiet quitting and turnover intention. Starting from this point, the present study aims to investigate the effect of AI anxiety on turnover intention and the mediating role of quiet quitting in this relationship. The study was conducted using a cross-sectional design with 457 people working in SMEs in K &amp; imath;r &amp; imath;kkale province. AI Anxiety, Quiet Quitting, and Turnover Intention Scales were utilized during the data collection process. The obtained data were analyzed through structural equation modeling. In addition to detecting significant relationships between concepts as a result of the analysis, it was realized that AI anxiety did not have a considerable effect directly on turnover intention; however, this effect occurred indirectly through quiet quitting. Accordingly, it is predicted that integrating AI technologies into business processes will increase the concerns about job security in employees, and this anxiety triggers the turnover intention by leading to a tendency toward quiet quitting for reasons such as loss of motivation and low organizational commitment.</t>
  </si>
  <si>
    <t>10.3390/bs15030249     WE  - Social Science Citation Index (SSCI)</t>
  </si>
  <si>
    <t>artificial intelligence;quiet quitting;turnover intention;management of turnover;SMEs;SATISFACTION;SUPPORT;WORK;PLS</t>
  </si>
  <si>
    <t>rayyan-222134420</t>
  </si>
  <si>
    <t>RETRACTED: Achieving organizational performance by integrating industrial Internet of things in the SMEs: a developing country perspective (Retracted article. See DEC, 2024)</t>
  </si>
  <si>
    <t>265-287</t>
  </si>
  <si>
    <t>Mukherjee, S and Baral, MM and Chittipaka, V and Nagariya, R and Patel, BS</t>
  </si>
  <si>
    <t>["GITAM Deemed Univ, GITAM Sch Business, Dept Operat, Visakhapatnam, India", "Indira Gandhi Natl Open Univ IGNOU, Sch Management Studies, New Delhi, India", "Christ Deemed Univ, Sch Business &amp; Management, Bengaluru, India", "Thiagarajar Sch Management, Madurai, India"]</t>
  </si>
  <si>
    <t>Purpose - This research investigates the adoption of the industrial Internet of things (IIoT) in SMEs to achieve and increase organizational performance. With the latest technology, small and medium-sized enterprises (SMEs) can create a competitive edge in the market and better serve customers.Design/methodology/approach - Twelve hypotheses are proposed for this study. This study constructed a questionnaire based on technological, organizational, environmental and human perspectives. A survey is conducted on the SMEs of India using the questionnaire.Findings - Eight hypotheses were accepted, and four hypotheses were not supported. The hypotheses rejected are infrastructure, organizational readiness, internal excellence and prior experience. The findings suggested that adopting IIoT in SMEs will increase organizational performance.Research limitations/implications - This study will be helpful for the manager, top management and policymakers. This study identified the areas SMEs need to work on to adopt the technologies.Originality/value - In the literature, no article considered IIoT adoption in SME firms as a human factor. Therefore, this study is unique, including human, technological, organizational and environmental factors.</t>
  </si>
  <si>
    <t>10.1108/TQM-07-2022-0221</t>
  </si>
  <si>
    <t>Industrial internet of things;Organizational performance;Human perspective;SMEs;Competitive edge;CLOUD COMPUTING ADOPTION;IOT ADOPTION;ARTIFICIAL-INTELLIGENCE;HEALTH-CARE;DETERMINANTS;IMPACT;TRANSPORTATION;CHALLENGES;INNOVATION;INTENTION</t>
  </si>
  <si>
    <t>rayyan-222134423</t>
  </si>
  <si>
    <t>Research and Implementation of Intelligent ERP Platform for SMEs Based on Cloud Computing</t>
  </si>
  <si>
    <t>2019 3RD INTERNATIONAL CONFERENCE ON ARTIFICIAL INTELLIGENCE APPLICATIONS AND TECHNOLOGIES (AIAAT 2019)</t>
  </si>
  <si>
    <t>1757-8981     J9  - IOP CONF SER-MAT SCI</t>
  </si>
  <si>
    <t>Wen, Y and IOP</t>
  </si>
  <si>
    <t>GuangDong Univ Sci &amp; Technol, Dept Finance, Dongguan, Guangdong, Peoples R China</t>
  </si>
  <si>
    <t>According to the characteristics and business needs of small and medium-sized business management, the paper analyzes and designs the functions and performance of ERP platform, applies Internet of Things and artificial intelligence technology, and builds a dynamic mobile intelligent SME ERP platform through business database, rule database and knowledge database. The platform adopts three-tier B/S architecture, uses MySql as the back-end database, uses Java to encode, implements financial management, supply chain management, manufacturing, human resource management and other functional modules, and finally carries out platform testing.The implementation results show that the intelligent SME ERP greatly reduces the workload of business personnel and improves the efficiency of real-time dynamic management of enterprises.</t>
  </si>
  <si>
    <t>10.1088/1757-899X/646/1/012014     WE  - Conference Proceedings Citation Index - Science (CPCI-S)</t>
  </si>
  <si>
    <t>rayyan-222134424</t>
  </si>
  <si>
    <t>PERCEPTION OF PERSONNEL AND SAFETY RISKS BY SMES IN SLOVAKIA AT THE TIME OF THE INDUSTRIAL REVOLUTION INDUSTRY 4.0</t>
  </si>
  <si>
    <t>VPLYV INDUSTRY 4.0 NA TVORBU PRACOVNYCH MIEST 2019</t>
  </si>
  <si>
    <t>978-80-8075-903-2</t>
  </si>
  <si>
    <t>142-151     WE  - Conference Proceedings Citation Index - Social Science &amp;amp; Humanities (CPCI-SSH)</t>
  </si>
  <si>
    <t>Hudáková, M and Masár, M and Brezina, D</t>
  </si>
  <si>
    <t>Slovak</t>
  </si>
  <si>
    <t>Zilinskej Univ Ziline, Fak Bezpecnostneho Inzinierstva, Katedra Krizoveho Manazmentu, Univ 8215-1, Zilina 01026, Slovakia     PU  - ALEXANDER DUBCEK UNIVERSITY, TRENCIN     PI  - TRENCIN     PA  - STUDENTSKA 1639-2, TRENCIN, 911 01, SLOVAKIA</t>
  </si>
  <si>
    <t>Actually are cyber-attacks the most frequent threat, which attacks information systems in enterprises. Cyber-attacks have an impact on the implementation of the Industry 4.0 concept, which is driven in many cases by artificial intelligence, the use of IT technology and increasingly large amounts of data. In many cases, antivirus programmes are not able to detect all threats. Another possible threat in the implementation of the Industry 4.0 concept is the lack of qualifications employees. The current labor market situation point to a lack of knowledge SMEs owners and managers gathered from the safety and legislation area. In the years 2017-2018, the authors of the paper realized empirical research aimed at assessing the current situation of SMEs in business environment, which was focused on enterprise risk management. The research also assesses the influence of personnel and security risk to enterprises in Slovakia. The main aim of the article is to assess the dependence of perceived personnel and security risks by the owners of small and medium-sized enterprises on the size of their business on the basis of selected mathematical and statistical methods. Based on the processed results from empirical research, propose a concept of key subjects of educational content in the new study program Risk Management (Prevention of Enterprise Crises) for bachelor studies at the Faculty of Security Engineering of the University of Zilina (FBI UNIZA) in Slovakia. Research shows that business owners and managers do not provide sufficient education in risk management and show little interest in this type of personnel and security risk training. Owners and managers need to be persuaded to pay increased attention to risk management applications. By identifying early threats and the resulting risks, businesses can more effectively manage the implementation of the Industry 4.0 concept while enhancing competitiveness and improving business performance.</t>
  </si>
  <si>
    <t>risk;risk management;SME;environment;education;Industry 4.0;BUSINESS RISKS;UNIVERSITY</t>
  </si>
  <si>
    <t>rayyan-222134425</t>
  </si>
  <si>
    <t>Current status and perspectives regarding the skills and meta-competencies needed by employees in the era 4.0</t>
  </si>
  <si>
    <t>KYBERNETES</t>
  </si>
  <si>
    <t>["0368-492X", "1758-7883     J9  - KYBERNETES     JI  - Kybernetes"]</t>
  </si>
  <si>
    <t>Neamtu, DM and Bejinaru, R and Anichiti, A and Butnaru, GI and Hapenciuc, CV</t>
  </si>
  <si>
    <t>["Stefan Cel Mare Univ, Dept Management Business Adm &amp; Tourism, Suceava, Romania", "Alexandru Ioan Cuza Univ, Dept Management Mkt &amp; Business Adm, Iasi, Romania"]</t>
  </si>
  <si>
    <t>Purpose This study investigates the perspective of small and medium-sized enterprises (SMEs) in the North-East Region of Romania regarding the adoption of artificial intelligence (AI) systems. The research aims to examine the competencies required for employees from the perspective of both the business environment and the educational sector, focusing on aligning educational programmes with the needs of Industry 4.0. Design/methodology/approach A qualitative research method was employed, using data obtained from interviews conducted with managers from SMEs (160 interviews) and teaching staff (85 interviews) in the North-East Region of Romania. The interviews were processed using NVivo software. The study evaluates both the business environment's perception of necessary employee skills and the educational environment's perspective on developing relevant competencies for the workforce. Findings The results indicate a growing demand for meta-competencies related to AI usage among employees. Additionally, there is a recognized need for coordinated efforts between the educational sector and industry to better align educational programmes with the competency requirements of Industry 4.0. Research limitations/implicationsThe study is limited to the North-East Region of Romania, focusing specifically on SMEs and educational institutions in that area. Originality/value This study fills a gap in the existing literature by providing a focused analysis of AI adoption at the SME level. By examining the intersection of AI technology, workforce competencies and educational preparation in the context of Industry 4.0, this research contributes to understanding the evolving role of AI in shaping both employee profiles and organizational needs.</t>
  </si>
  <si>
    <t>10.1108/K-10-2024-2918</t>
  </si>
  <si>
    <t>Business environment;Educational environment;Artificial intelligence;Skills and meta-skills;Industry 4.0;ARTIFICIAL-INTELLIGENCE;FUTURE;CHALLENGES;CONTEXT</t>
  </si>
  <si>
    <t>rayyan-222134426</t>
  </si>
  <si>
    <t>Applying Industry 4.0 technologies for the sustainability of small service enterprises</t>
  </si>
  <si>
    <t>SERVICE BUSINESS</t>
  </si>
  <si>
    <t>["1862-8516", "1862-8508     J9  - SERV BUS     JI  - Serv. Bus."]</t>
  </si>
  <si>
    <t>37-59</t>
  </si>
  <si>
    <t>Pandya, D and Kumar, G</t>
  </si>
  <si>
    <t>Indian Inst Management Raipur, Operat Management, Raipur 493661, Madhya Pradesh, India</t>
  </si>
  <si>
    <t>Despite the potential of Industry 4.0 (I4.0) to make micro, small and medium enterprises (MSMEs) sustainable, the managers of service MSMEs find it tough to implement it in their firms. Drawing on the TAM and TAM2, this paper identifies I4.0 technologies (I4T) that help improve the sustainability in service MSMEs in the emerging economy of India. Data from different service MSMEs were collected to assess the importance of I4T. Artificial Intelligence, Big Data Analytics, and Internet of Things emerge as the most important I4T for sustainability. Several managerial implications along with theoretical contributions, limitations, and future research have been discussed.</t>
  </si>
  <si>
    <t>10.1007/s11628-022-00507-7</t>
  </si>
  <si>
    <t>Industry 4;0;Sustainability;Service MSMEs;FUZZY DELPHI METHOD;HEALTH-CARE;ARTIFICIAL-INTELLIGENCE;INTERNET;THINGS;SMES;ACCEPTANCE;SIMULATION;INNOVATION;BENEFITS</t>
  </si>
  <si>
    <t>rayyan-222134427</t>
  </si>
  <si>
    <t>Predicting open IOS adoption in SMEs: An integrated SEM-neural network approach</t>
  </si>
  <si>
    <t>EXPERT SYSTEMS WITH APPLICATIONS</t>
  </si>
  <si>
    <t>["0957-4174", "1873-6793     J9  - EXPERT SYST APPL     JI  - Expert Syst. Appl."]</t>
  </si>
  <si>
    <t>221-229</t>
  </si>
  <si>
    <t>Chong, AYL and Bai, RB</t>
  </si>
  <si>
    <t>["Univ Nottingham, Business Sch China, Ningbo, Zhejiang, Peoples R China", "Univ Nottingham, Div Comp Sci, Ningbo, Zhejiang, Peoples R China"]</t>
  </si>
  <si>
    <t>This research examines the predictors of open interorganizational systems (IOS) adoption by using RosettaNet as a case study. The model used in this research derived its theoretical supports from literature related to interorganizational relationships and knowledge management studies. A sequential, multimethod approach integrating both structural equation modeling (SEM) and neural network analysis was employed in this research. Data was collected from 136 small and medium sized enterprises (SME). Our result showed that interorganizational relationships such as communication, collaboration and information sharing play an important role in SMEs' RosettaNet adoption decisions. Knowledge management practices such as knowledge application, knowledge acquisition and knowledge dissemination also influenced SMEs' decision to adopt RosettaNet. The findings are useful for decision makers to understand how they can improve the adoption of RosettaNet in their organizations. Unlike previous studies, this research provided additional insights into what influence the adoption of RosettaNet by examining variables beyond the traditional technological attributes which have been studied quite extensively. By integrating SEM with artificial intelligence techniques such as neural network, this study also examined the non-linear and non-compensatory relationships involved in the adoption of RosettaNet. (C) 2013 Elsevier Ltd. All rights reserved.</t>
  </si>
  <si>
    <t>10.1016/j.eswa.2013.07.023     WE  - Science Citation Index Expanded (SCI-EXPANDED)</t>
  </si>
  <si>
    <t>Open IOS;RosettaNet;SEM;Neural network;SMEs;Supply chain integration;KNOWLEDGE MANAGEMENT;E-BUSINESS</t>
  </si>
  <si>
    <t>rayyan-222134428</t>
  </si>
  <si>
    <t>Artificial intelligence-based human-centric decision support framework: an application to predictive maintenance in asset management under pandemic environments</t>
  </si>
  <si>
    <t>Chen, J and Lim, CP and Tan, KH and Govindan, K and Kumar, A</t>
  </si>
  <si>
    <t>["Deakin Univ, Inst Intelligent Syst Res &amp; Innovat, Melbourne, Vic, Australia", "Univ Nottingham, Operat Management &amp; Informat Syst Div, Business Sch, Nottingham, England", "Univ Southern Denmark, Ctr Sustainable Supply Chain Engn, Dept Technol &amp; Innovat, Odense, Denmark", "EMLYON Business Sch, AIM Res Ctr AI Value Creat, Paris, France"]</t>
  </si>
  <si>
    <t>Pandemic events, particularly the current Covid-19 disease, compel organisations to re-formulate their day-to-day operations for achieving various business goals such as cost reduction. Unfortunately, small and medium enterprises (SMEs) making up more than 95% of all businesses is the hardest hit sector. This has urged SMEs to rethink their operations to survive through pandemic events. One key area is the use of new technologies pertaining to digital transformation for optimizing pandemic preparedness and minimizing business disruptions. This is especially true from the perspective of digitizing asset management methodologies in the era of Industry 4.0 under pandemic environments. Incidentally, human-centric approaches have become increasingly important in predictive maintenance through the exploitation of digital tools, especially when the workforce is increasingly interacting with new technologies such as Artificial Intelligence (AI) and Internet-of-Things devices for condition monitoring in equipment maintenance services. In this research, we propose an AI-based human-centric decision support framework for predictive maintenance in asset management, which can facilitate prompt and informed decision-making under pandemic environments. For predictive maintenance of complex systems, an enhanced trust-based ensemble model is introduced to undertake imbalanced data issues. A human-in-the-loop mechanism is incorporated to exploit the tacit knowledge elucidated from subject matter experts for providing decision support. Evaluations with both benchmark and real-world databases demonstrate the effectiveness of the proposed framework for addressing imbalanced data issues in predictive maintenance tasks. In the real-world case study, an accuracy rate of 82% is achieved, which indicates the potential of the proposed framework in assisting business sustainability pertaining to asset predictive maintenance under pandemic environments.</t>
  </si>
  <si>
    <t>10.1007/s10479-021-04373-w</t>
  </si>
  <si>
    <t>Artificial Intelligence;Decision support;Small and medium enterprises;Predictive maintenance;Asset management;Pandemic preparedness;IMBALANCED DATA;CLASSIFICATION;CHALLENGES;COVID-19</t>
  </si>
  <si>
    <t>rayyan-222134429</t>
  </si>
  <si>
    <t>The impact of customer-focus on the performance of business organizations: evidence from SMEs in an emerging West African economy</t>
  </si>
  <si>
    <t>AFRICAN JOURNAL OF ECONOMIC AND MANAGEMENT STUDIES</t>
  </si>
  <si>
    <t>["2040-0705", "2040-0713     J9  - AFR J ECON MANAG STU     JI  - Afr. J. Econ. Manag. Stud."]</t>
  </si>
  <si>
    <t>31-59</t>
  </si>
  <si>
    <t>Abrokwah-Larbi, K</t>
  </si>
  <si>
    <t>Koforidua Tech Univ, Dept Mkt, Koforidua, Ghana     PU  - EMERALD GROUP PUBLISHING LTD     PI  - Leeds     PA  - Floor 5, Northspring 21-23 Wellington Street, Leeds, W YORKSHIRE, ENGLAND</t>
  </si>
  <si>
    <t>PurposeThe purpose of this paper is to investigate the impact of customer-focus on small medium enterprise (SME) performance from the perspective of a resource-based view (RBV).Design/methodology/approachThis research study implemented a survey strategy to gather data from 255 respondents on the registered list of Ghana Enterprise Agency (GEA) in the eastern region of Ghana. Scales used to gather data were operationalized from previous research studies. A structural equation modeling (SEM) path analysis was used to estimate the impact of customer-focus on the performance of SMEs.FindingsThe outcomes of this study indicate that customer-focus has a significant positive impact on SME performance, hence backing the current demand for investigating the distinct influence of customer-focus on SME performance. The results show that customer-focus has a positive and significant relationship with financial performance, customer performance, internal business process performance and learning and growth performance, thus supporting the literature on the positive impact of customer-focus on SME performance. Therefore, customer-focus determinants used in this study, including co-creation, networking ties, customer insight and artificial intelligence marketing (AIM), are critical to the optimization of SME performance.Research limitations/implicationsNotwithstanding the importance of this research study mentioned earlier, the study has limitations. Notably, the sample size of this study can be increased to capture SME respondents in other geographical zones that were not included in this study. Future research studies may address how business environment conditions moderate the relationship between customer focus and performance, and also the cause-effect of the relationship between customer focus and business environment conditions on SME performance.Practical implicationsThe practical implications consist of two main items. First, this study empowers SME owners and managers to develop a customer focus technique as a central strategic goal in their quest for SME performance optimization. Second, SME owners and managers should progressively exploit the four determinants of customer focus which include co-creation, networking ties, customer insight and (AIM in order to accrue important resources for effective utilization of their customer focus competences as a way to enhance their performance.Social implicationsThis study is targeted at the sound development of SMEs to bring about poverty alleviation and employment. Poverty, unemployment and poor living standards are recognized as vital social challenges in most emerging economies. The establishment of customer focus as an important strategic capability provides opportunities for SME survival, profitability and growth.Originality/valueGenerally, the findings of this research study provide a strong backing to RBV perspective and the proposition that customer-focus and its determinants (i.e. co-creation, networking ties, customer insight and AIM) should be acknowledged as a vital strategic resource for optimizing the performance of SMEs. This research study also provides new knowledge contribution to the present body of knowledge on customer-focus orientation and management literature, particularly in the context of an emerging economy.</t>
  </si>
  <si>
    <t>10.1108/AJEMS-04-2022-0167</t>
  </si>
  <si>
    <t>Customer-focus;Performance;Business organization;Food processing SMEs;Ghana;ARTIFICIAL-INTELLIGENCE;CO-CREATION;COMPETITIVE ADVANTAGE;BALANCED SCORECARD;ORIENTATION;MANAGEMENT;INNOVATION;STRATEGY;FIRMS;BRAND</t>
  </si>
  <si>
    <t>rayyan-222134430</t>
  </si>
  <si>
    <t>HR Team Performance in the Realm of AI-HRM A Case Study of Moroccan Small and Medium Companies</t>
  </si>
  <si>
    <t>DIGITAL TECHNOLOGIES AND APPLICATIONS, ICDTA 2024, VOL 1</t>
  </si>
  <si>
    <t>["2367-3370", "2367-3389", "978-3-031-68649-8", "978-3-031-68650-4     J9  - LECT NOTE NETW SYST"]</t>
  </si>
  <si>
    <t>202-211</t>
  </si>
  <si>
    <t>Ousghir, S and Benhmama, A and Sabiri, B</t>
  </si>
  <si>
    <t>["Univ Sidi Mohamed Ben Abdellah, Fes, Morocco", "Univ Hassan 2, Casablanca, Morocco"]</t>
  </si>
  <si>
    <t>Improving the performance of team human resources becomes an important factor which is the target of almost every company that uses the application in Human Resource management. The digitalization followed by artificial intelligence added to these organizational structures has brought about changes in their management methods notably in human resources management. This work investigates the effects of AI on HR team performance in Small and Medium Moroccan Enterprises. We found earth-shattering impacts that occur due to the AI which could be witnessed in 84 Moroccan companies we surveyed. The research findings underscore the widespread impact that AI is having across the work of HR teams, from routine administrative tasks to forward-looking responsibilities. Touching on some of the performance indicators influenced by Artificial Intelligence; lower management costs, faster task processing times, and reduced information leakage risks. In addition, Artificial intelligence not only aids in maintaining decision-making accuracy but also strengthens control practices. We introduce a model to help visualize these relationships and how team performance is an integral part of this optimization through Artificial intelligence integration.</t>
  </si>
  <si>
    <t>10.1007/978-3-031-68650-4_20     WE  - Conference Proceedings Citation Index - Science (CPCI-S)</t>
  </si>
  <si>
    <t>Artificial Intelligence;Human Resource Management;Human Resources digitalization</t>
  </si>
  <si>
    <t>rayyan-222134431</t>
  </si>
  <si>
    <t>Digital Twin in SMEs: Implementing Advanced Digital Technologies for Engineering Advancements</t>
  </si>
  <si>
    <t>MACROMOLECULAR SYMPOSIA</t>
  </si>
  <si>
    <t>["1022-1360", "1521-3900     J9  - MACROMOL SYMP     JI  - Macromol. Symp."]</t>
  </si>
  <si>
    <t>Marino, A and Pariso, P and Picariello, M</t>
  </si>
  <si>
    <t>Univ Campania L Vanvitelli, Dept Engn, Via Roma 29, I-81031 Aversa, CE, Italy</t>
  </si>
  <si>
    <t>The integration of Digital Twin technology in small and medium-sized enterprises (SMEs) has brought forth a transformative paradigm in engineering practices. This paper presents a comprehensive overview of the use of Digital Twin in SMEs and its implementation of advanced digital technologies in an engineering context. The paper highlights key benefits, such as the ability to simulate, analyze, and predict the behavior of products or processes before their physical instantiation. By leveraging advanced modeling and simulation techniques, SMEs can efficiently explore multiple design iterations, identify potential issues, and optimize engineering solutions without costly physical prototyping. Furthermore, the paper discusses integrating other advanced digital technologies, such as the Internet of Things (IoT) and Artificial Intelligence (AI), with Digital Twin to create intelligent and interconnected systems. The implementation of Digital Twin technology in SMEs extends beyond product design to encompass various aspects of the product lifecycle, fostering efficiency, accuracy, and innovation. However, challenges such as data integration, cybersecurity, and skill requirements are addressed. With proper planning and investment, SMEs can unlock the full potential of Digital Twin technology to gain a competitive edge in the dynamic engineering domain. In conclusion, this paper demonstrates that the use of Digital Twin in SMEs and its integration with advanced digital technologies revolutionizes engineering practices. By offering virtual representations of physical assets and processes, Digital Twin enables SMEs to make informed decisions, optimize performance, and drive innovation. As the technology evolves, it becomes an indispensable tool for SMEs seeking to thrive in the ever-evolving engineering landscape.</t>
  </si>
  <si>
    <t>10.1002/masy.202300176     WE  - Conference Proceedings Citation Index - Science (CPCI-S)</t>
  </si>
  <si>
    <t>decision-making;digital twin;disruptive technology;ICT;SME</t>
  </si>
  <si>
    <t>rayyan-222134432</t>
  </si>
  <si>
    <t>Adoption of digital technologies of smart manufacturing in SMEs</t>
  </si>
  <si>
    <t>Ghobakhloo, M and Ching, NT</t>
  </si>
  <si>
    <t>["Univ Hormozgan, Minab Higher Educ Ctr, Dept Ind Engn, Bandar Abbas, Iran", "Univ Hormozgan, Modern Technol Dev &amp; Implementat Res Ctr, Bandar Abbas, Iran", "Univ Tunku Abdul, Dept Mech &amp; Mat Engn, Rahman Kuala Lumpur Campus, Kuala Lumpur, Malaysia"]</t>
  </si>
  <si>
    <t>The Fourth Industrial Revolution-commonly referred to as Industry 4.0-with smart manufacturing currently on its forefront-has arrived. The manufacturing industry is evolving and manufacturers of all sizes, worldwide, need to evolve too. In order not to be left behind from early adopters, Small and Medium-sized Enterprises (SMEs) integrate modern Smart Manufacturing-related Information and Digital Technologies (SMIDT) such as artificial intelligence with their business operations to enable smart manufacturing. The present study is concerned with identifying the determinants of SMIDT adoption within manufacturing SMEs. The study benefits from a cross-sectional survey to capture the opinions of Malaysian and Iranian participating SMEs. Results indicate that a collection of technological, organizational, and environmental factors determine SMEs decision for SMIDT adoption. The study further explores how various combinations of identified determinants have influenced the implementation of 13 individual SMIDT among SMEs. Theoretical contribution and managerial implications of this research are discussed which are believed to offer valuable insights to academicians, executives, and policymakers.</t>
  </si>
  <si>
    <t>10.1016/j.jii.2019.100107     WE  - Science Citation Index Expanded (SCI-EXPANDED)</t>
  </si>
  <si>
    <t>Industry 4.0;Smart manufacturing;Manufacturing digitalization;Small and medium-sized enterprises;Information Technology;E-COMMERCE ADOPTION;INDUSTRY 4.0;INFORMATION-TECHNOLOGY;SMALL BUSINESS;ERP SYSTEMS;ENVIRONMENT;FUTURE;ORGANIZATION;INNOVATION;IMPLEMENTATION</t>
  </si>
  <si>
    <t>rayyan-222134433</t>
  </si>
  <si>
    <t>HPC4AI, an AI-on-demand federated platform endeavour</t>
  </si>
  <si>
    <t>2018 ACM INTERNATIONAL CONFERENCE ON COMPUTING FRONTIERS</t>
  </si>
  <si>
    <t>978-1-4503-5761-6</t>
  </si>
  <si>
    <t>279-286</t>
  </si>
  <si>
    <t>Aldinucci, M and Rabellino, S and Pironti, M and Spiga, F and Viviani, P and Drocco, M and Guerzoni, M and Boella, G and Mellia, M and Margara, P and Drago, I and Marturano, R and Marchetto, G and Piccolo, E and Bagnasco, S and Lusso, S and Vallero, S and Attardi, G and Barchiesi, A and Colla, A and Galeazzi, F and Assoc Comp Machinery</t>
  </si>
  <si>
    <t>["Univ Torino, Turin, Italy", "Politecn Torino, Turin, Italy", "INFN Torino, Turin, Italy", "Consortium GARR, Rome, Italy"]</t>
  </si>
  <si>
    <t>In April 2018, under the auspices of the POR-FESR 2014-2020 program of Italian Piedmont Region, the Turin's Centre on High-Performance Computing for Artificial Intelligence (HPC4AI) was funded with a capital investment of 4.5M(sic) and it began its deployment. HPC4AI aims to facilitate scientific research and engineering in the areas of Artificial Intelligence and Big Data Analytics. HPC4AI will specifically focus on methods for the on-demand provisioning of AI and BDA Cloud services to the regional and national industrial community, which includes the large regional ecosystem of Small-Medium Enterprises (SMEs) active in many different sectors such as automotive, aerospace, mechatronics, manufacturing, health and agrifood.</t>
  </si>
  <si>
    <t>10.1145/3203217.3205340     WE  - Conference Proceedings Citation Index - Science (CPCI-S)</t>
  </si>
  <si>
    <t>AI-on-demand;Federated Cloud;HPC;Big Data;Fog;Industry 4.0</t>
  </si>
  <si>
    <t>rayyan-222134435</t>
  </si>
  <si>
    <t>Artificial intelligence and machine learning in production efficiency enhancement and sustainable development: a comprehensive bibliometric review</t>
  </si>
  <si>
    <t>FRONTIERS IN SUSTAINABILITY</t>
  </si>
  <si>
    <t>2673-4524     J9  - FRONT SUSTAIN     JI  - Front. Sustain.</t>
  </si>
  <si>
    <t>Bitzenis, A and Koutsoupias, N and Nosios, M</t>
  </si>
  <si>
    <t>Univ Macedonia, Dept Int &amp; European Studies IES, Thessaloniki, Greece</t>
  </si>
  <si>
    <t>This research presents a comprehensive bibliometric review of the role of Artificial Intelligence (AI) and Machine Learning (ML) in enhancing production efficiency and fostering sustainable development. With the increasing focus on sustainability, AI and ML technologies have emerged as pivotal tools for optimizing industrial processes, improving resource management and minimizing environmental impacts. The study analyzes key ML algorithms in various production settings. This study conducts systematic bibliometric analysis using the Scopus database and Bibliometrix R package, examining global trends, key collaborations, and thematic focuses on AI and ML applications in production efficiency and sustainable development. Novel contributions include uncovering underexplored ethical dimensions of AI adoption and emphasizing the pivotal role of SMEs and developing economies in advancing sustainable practices. Key research trends identified include the integration of AI with sustainable energy management, circular economy practices, and precision agriculture. Furthermore, the analysis reveals geographical contributions, with countries like China, the United States, and the United Kingdom leading in research output and impact. Despite the promising advancements, the review identifies gaps in ethical considerations, especially in data privacy and labor market implications, and suggests avenues for future research, including the implementation of AI and ML in developing economies and Small and Medium Enterprises (SMEs).</t>
  </si>
  <si>
    <t>10.3389/frsus.2024.1508647     WE  - Emerging Sources Citation Index (ESCI)</t>
  </si>
  <si>
    <t>artificial intelligence;machine learning;bibliometrics;sustainable development;production efficiency</t>
  </si>
  <si>
    <t>rayyan-222134438</t>
  </si>
  <si>
    <t>Investigating the Strategic Role of Digital Transformation Path of SMEs in the Era of COVID-19: A Bibliometric Analysis Using R</t>
  </si>
  <si>
    <t>Ragazou, K and Passas, I and Sklavos, G</t>
  </si>
  <si>
    <t>["Hellen Mediterranean Univ, Dept Business Adm &amp; Tourism, GR-71410 Iraklion, Greece", "Univ Thessaly, Dept Business Adm, GR-741500 Larisa, Greece"]</t>
  </si>
  <si>
    <t>The COVID-19 pandemic and the subsequent increased use of digital tools can be seen as an incentive for small and medium-sized enterprises (SMEs) to adapt to the digital age. SMEs, whose resilience and adaptability had already been tested during the previous period of the global financial crisis, were called upon to face a new emergency. The aim of this paper is twofold: (i) to investigate the evolution of digital transformation in small and medium enterprises during the pandemic of COVID-19 and (ii) to highlight the main research trends of digital transformation in the post-pandemic era. To approach these issues, a bibliometric analysis based on R package was conducted and examined 765 articles that were published in the timespan of 2014-2022. In the current bibliometric analysis, a range of indicators were applied, such as co-citation analysis of both sources and institutions, the annual scientific production, country collaboration map, world tree map and Multiple Correspondence Analysis. The bibliometric software of Biblioshiny and VOSviewer were used as the main tools to process the data and contributed to the visualization of the results. Findings of the research show that emerging technologies such as blockchain, artificial intelligence, machine learning and 3D printing have started integrating SMEs in their business models. In addition, the technology-organization-environment framework (TOE) has emerged as a niche theme in the research field of digital transformation of SMEs. The above reveals the willingness and the effort of SMEs to adapt to the new circumstances created by the pandemic of COVID-19, by transforming their business models from conventional to digital one. The social media model is also highlighted, as a new product development of SMEs during the crisis of pandemic of COVID-19. The intention to adopt both TOE business model and social media are significantly influenced by emerging technologies and can raise the awareness of government to support SMEs in this effort.</t>
  </si>
  <si>
    <t>10.3390/su141811295     WE  - Science Citation Index Expanded (SCI-EXPANDED)     WE  - Social Science Citation Index (SSCI)</t>
  </si>
  <si>
    <t>digital transformation;COVID-19;SMEs;eco-effectiveness;technology-organization-environment framework;strategic path;emerging technologies;HONG-KONG;SCIENCE;ADOPTION</t>
  </si>
  <si>
    <t>rayyan-222134439</t>
  </si>
  <si>
    <t>Implementation of artificial intelligence at the workplace, considering the work ability of employees</t>
  </si>
  <si>
    <t>ZEITSCHRIFT FUER TECHNIKFOLGENABSCHAETZUNG IN THEORIE UND PRAXIS - TATUP</t>
  </si>
  <si>
    <t>["2568-020X", "2567-8833     J9  - Z TECHN THEOR PRAX     JI  - Z. Tech. Theor. Prax.-TATuP"]</t>
  </si>
  <si>
    <t>Werens, S and von Garrel, J</t>
  </si>
  <si>
    <t>Darmstadt Univ Appl Sci, Fac Social Sci, Darmstadt, Germany</t>
  </si>
  <si>
    <t>The use of artificial intelligence (AI) as an innovation driver is increasingly gaining importance among small and medium-sized manufacturing enterprises. In order to enable a successful AI implementation, both the business requirements and the needs of human resources must be considered. One construct that brings these dimensions together is the concept of work ability. So far, there is little scientific evidence addressing work ability in the context of AI implementation. Therefore, this article aims to create a multidimensional framework usingthe results of a qualitative study on employee-friendly implementation of AI-based systems. The framework combines central aspects (implementation stage, AI-autonomy level, and work ability) and helps to identify suitable recommendations for companies to increase acceptance and trust in the implementation process. Based on the developed framework, a first version of a socio-technical AI support tool has been created.</t>
  </si>
  <si>
    <t>10.14512/tatup.32.2.43     WE  - Emerging Sources Citation Index (ESCI)</t>
  </si>
  <si>
    <t>artificial intelligence (AI);work ability;multidimensional framework;socio-technical tool;employee-friendly implementation</t>
  </si>
  <si>
    <t>rayyan-222134440</t>
  </si>
  <si>
    <t>Contributions Regarding the Utilization of Neural Networks in SME's Management</t>
  </si>
  <si>
    <t>ENGINEERING SOLUTIONS AND TECHNOLOGIES IN MANUFACTURING</t>
  </si>
  <si>
    <t>["1660-9336", "978-3-03835-275-4     J9  - APPL MECH MATER"]</t>
  </si>
  <si>
    <t>906-910</t>
  </si>
  <si>
    <t>Marinescu, SI and Tîtu, MA</t>
  </si>
  <si>
    <t>Lucian Blaga Univ Sibiu, Hermann Oberth Engn Fac, Sibiu 550025, Romania</t>
  </si>
  <si>
    <t>Due to the fact that there isn't a clear definition of the terms "neural network" and "neuronal network" [1, 2], the current paper aims to establish it by a range of comparative research. With the help of some charts, based on the structure of some SME's (Small and Medium Enterprises), the parts that define the structure of the neuron will be compared with the general structure of an organization, in order to reproduce the neuron in the structuring level of an organization and give a meaning to the term of "organizational neuron".        Sometimes it is necessary to take managerial decisions under uncertainty and / or risk, so any method that gives forecasting information to the manager is welcome [3, 4].        It is considered that the use of Artificial Neural Network (ANN) can be constituted (embodiments of many other methods) in an appropriate instrument for taking the correct decisions in the organizational management. As a result, a case on how to use an ANN will be presented, based on certain characteristics of a company.        It aims at presenting how a biological neuron will be transposed into an artificial neuron (people or departments within the company) and its reproduction at a structure level of the organization (functions of the nucleus, axon, dendrites, and so on).</t>
  </si>
  <si>
    <t>10.4028/www.scientific.net/AMM.657.906     WE  - Conference Proceedings Citation Index - Science (CPCI-S)</t>
  </si>
  <si>
    <t>neuron;artificial network;organization;intelligence;management</t>
  </si>
  <si>
    <t>rayyan-222134441</t>
  </si>
  <si>
    <t>Exploring the Role of Global Value Chain Position in Economic Models for Bankruptcy Forecasting</t>
  </si>
  <si>
    <t>ECONOMETRICS</t>
  </si>
  <si>
    <t>2225-1146     J9  - ECONOMETRICS     JI  - Econometrics</t>
  </si>
  <si>
    <t>Croquet, M and Cultrera, L and Laroutis, D and Pozniak, L and Vermeylen, G</t>
  </si>
  <si>
    <t>["Univ Mons, Belgium Soci &amp; Ter &amp; Risk Res Inst, Warocque Sch Business &amp; Econ, BE-7000 Mons, Belgium", "ESC Amiens, Ctr Rech Risk Management, FR-80000 Amiens, France", "Soci &amp; Ter Res Inst, FR-80000 Amiens, France", "Univ Mons, Warocque Sch Business &amp; Econ, CEBRIG, Belgium Soci &amp; Ter, BE-7000 Mons, Belgium", "Univ Mons, DULBEA Res Inst, Warocque Sch Business &amp; Econ, Belgium Soci &amp; Ter, BE-7000 Mons, Belgium"]</t>
  </si>
  <si>
    <t>This study addresses a significant gap in the literature by comparing the effectiveness of traditional statistical methods with artificial intelligence (AI) techniques in predicting bankruptcy among small and medium-sized enterprises (SMEs). Traditional bankruptcy prediction models often fail to account for the unique characteristics of SMEs, such as their vulnerability due to lean structures and reliance on short-term credit. This research utilizes a comprehensive database of 7104 Belgian SMEs to evaluate these models. Belgium was selected due to its unique regulatory and economic environment, which presents specific challenges and opportunities for bankruptcy prediction in SMEs. Our findings reveal that AI techniques significantly outperform traditional statistical methods in predicting bankruptcy, demonstrating superior predictive accuracy. Furthermore, our analysis highlights that a firm's position within the Global Value Chain (GVC) impacts prediction accuracy. Specifically, firms operating upstream in the production process show lower prediction performance, suggesting that bankruptcy risk may propagate upward along the value chain. This effect was measured by analyzing the firm's GVC position as a variable in the prediction models, with upstream firms exhibiting greater vulnerability to the financial distress of downstream partners. These insights are valuable for practitioners, emphasizing the need to consider specific performance factors based on the firm's position within the GVC when assessing bankruptcy risk. By integrating both AI techniques and GVC positioning into bankruptcy prediction models, this study provides a more nuanced understanding of bankruptcy risks for SMEs and offers practical guidance for managing and mitigating these risks.</t>
  </si>
  <si>
    <t>10.3390/econometrics12040031     WE  - Emerging Sources Citation Index (ESCI)</t>
  </si>
  <si>
    <t>financial econometrics;artificial intelligence;forecasting;GVC;FINANCIAL RATIOS;FEATURE-SELECTION;CREDIT RISK;PREDICTION;CLASSIFICATION;PERFORMANCE</t>
  </si>
  <si>
    <t>rayyan-222134442</t>
  </si>
  <si>
    <t>Learning from success and failure: implications for entrepreneurs, SMEs, and policy</t>
  </si>
  <si>
    <t>SMALL BUSINESS ECONOMICS</t>
  </si>
  <si>
    <t>["0921-898X", "1573-0913     J9  - SMALL BUS ECON     JI  - Small Bus. Econ. Group"]</t>
  </si>
  <si>
    <t>Lafuente, E and Rabetino, R and Leiva, JC</t>
  </si>
  <si>
    <t>["Costa Rica Inst Technol ITCR, Sch Business, Cartago, Costa Rica", "Univ Vaasa, Sch Management, Vaasa, Finland"]</t>
  </si>
  <si>
    <t>Despite the valuable contributions of earlier learning studies, the specific analysis of how entrepreneurs and small- and medium-sized enterprises (SMEs) learn has been sidelined in the literature. Significant research opportunities remain open in various unexplored realms. By adopting a multidisciplinary perspective that combines a variety of frameworks (i.e., organizational, economic, and innovation management), the collection of 11 studies of this special issue dedicated to learning delivers valuable insights into how entrepreneurs and SMEs capitalize on learning processes, while identifying how these processes are affected by the type of experience (i.e., success and failure). This paper first overviews the contributions of the 11 papers included in the special issue. Next, we discuss a number of yet unresolved topics that deserve academic attention, paying special attention to entrepreneurs' direct and indirect experiences, knowledge obsolescence caused by technology upgrading, and the role of digital technologies-i.e., Internet-of-things and artificial intelligence-in the learning processes.        From the literature on learning, which has mostly evaluated organizational learning, an evident gap emerges, that of the analysis of how entrepreneurs and SMEs learn from different types of experiences. The 11 studies included in this special issue bring together research that addresses various aspects related to learning from the entrepreneur and SME levels. This special issue advances our knowledge by providing clear nuances of how both entrepreneurs and SMEs can learn and generate different benefits from both successful and failure experiences. After examining the papers in this special issue, promising future research should focus on the analysis of entrepreneurs' direct and indirect experience, knowledge obsolescence caused by technology upgrading, and the role of Internet-of-things (IoT) and artificial intelligence (AI) in enabling learning processes.</t>
  </si>
  <si>
    <t>10.1007/s11187-024-00889-0</t>
  </si>
  <si>
    <t>Entrepreneurship;Learning;Learning from success;Learning from failure;SMEs;D2;D83;L26;M1;M2;SERIAL;EXPLORATION</t>
  </si>
  <si>
    <t>rayyan-222134443</t>
  </si>
  <si>
    <t>Significance of Industry 4.0 technologies in major work functions of manufacturing for sustainable development of small and medium-sized enterprises</t>
  </si>
  <si>
    <t>BUSINESS STRATEGY AND DEVELOPMENT</t>
  </si>
  <si>
    <t>2572-3170     J9  - BUS STRATEGY DEV     JI  - Bus. Strategy Dev.</t>
  </si>
  <si>
    <t>Narkhede, G and Mahajan, S and Narkhede, R and Chaudhari, T</t>
  </si>
  <si>
    <t>["Vishwakarma Inst Informat Technol, Dept Mech Engn, Pune, India", "IndSearch Inst Management Studies &amp; Res, Dept Management Studies, Pune, India", "Sulzer India Pvt Ltd, Prod Dept, Pune, India", "Fluid Controls Pvt Ltd, New Prod Dev, Pune, India     FU  - I sincerely acknowledge the invaluable contributions of co-authors and the support from their institutions for successful execution and completion of this research endeavor.     FX  - I sincerely acknowledge the invaluable contributions of co-authors and the support from their institutions for successful execution and completion of this research endeavor.     PU  - WILEY     PI  - HOBOKEN     PA  - 111 RIVER ST, HOBOKEN 07030-5774, NJ USA"]</t>
  </si>
  <si>
    <t>Industry 4.0 (I4.0) has brought transformative changes in the manufacturing sector. This paper aims to provide a comprehensive analysis of the applications of I4.0 technologies in major work functions of small and medium-sized enterprises (SMEs). Specifically, this review focuses on the suitability of I4.0 technologies in areas such as New Product Development, Supply Chain Management, Internal Logistics Management, Production Planning Execution and Control, Quality Management, and Maintenance Management. This study employs a systematic literature review (SLR) methodology to comprehensively analyze relevant sources to present valuable perspectives and practical suggestions customized to the requirements of different essential work functions within manufacturing SMEs. The findings of SLR indicate that Big Data Analytics (BDA), Robotics, and Automation are perceived as highly sustainable, on the other hand, blockchain and cloud technology are viewed as having lower sustainability from SMEs' point of view. The findings presented in this article have several theoretical and practical implications including technology selection and integration, and considering sustainability and ethics. This will allow SMEs to seamlessly integrate distinct I4.0 technologies along three dimensions: vertical, horizontal, and end-to-end digital integration. This article intends to provide an unbiased assessment to ascertain the landscape occupied by I4.0 in the context of SMEs. This article highlights the connection and synergy between I4.0 and SMEs as well as the pertinence of how advanced technologies of I4.0 can influence the business processes in manufacturing SMEs.</t>
  </si>
  <si>
    <t>10.1002/bsd2.325</t>
  </si>
  <si>
    <t>big data analytics;Industry 4.0;robotics and automation;small and medium-sized enterprises;sustainability;SUPPLY CHAIN MANAGEMENT;BIG DATA ANALYTICS;QUALITY MANAGEMENT;ARTIFICIAL-INTELLIGENCE;PRODUCT DEVELOPMENT;SUCCESS FACTORS;LOGISTICS;SYSTEMS;IMPACT;PERSPECTIVES</t>
  </si>
  <si>
    <t>rayyan-222134444</t>
  </si>
  <si>
    <t>Unrealistic Optimism Regarding Artificial Intelligence Opportunities in Human Resource Management</t>
  </si>
  <si>
    <t>INTERNATIONAL JOURNAL OF KNOWLEDGE MANAGEMENT</t>
  </si>
  <si>
    <t>["1548-0666", "1548-0658     J9  - INT J KNOWL MANAG     JI  - Int. J. Knowl. Manag."]</t>
  </si>
  <si>
    <t>Weber, P</t>
  </si>
  <si>
    <t>Goethe Univ Frankfurt, Frankfurt, Germany</t>
  </si>
  <si>
    <t>Artificial intelligence (AI) has many uses in domains like automotive and finance or business divisions like human resource management (HRM). This study presents a survey that was conducted among a German national sample (n = 79) of HRM personnel from small-and medium-sized enterprises regarding the expected impact of AI on their own and other companies. Indications for unrealistic optimism, i.e., assuming negative impacts are more likely for others than oneself, were identified. AI will play an increasingly important role, with cost reductions and efficiency gains serving as the highest motives and a lack of AI specialists representing the highest inhibitor. Participants assume that AI will reduce the number of employees in other companies, while it let the one in their own grow. They expect AI to take over more tasks in other companies and believe AI will more impact other companies' HRM, especially in administrative processing. Future research should include (repeated) investigations into other business divisions.</t>
  </si>
  <si>
    <t>10.4018/IJKM.317217     WE  - Emerging Sources Citation Index (ESCI)</t>
  </si>
  <si>
    <t>HRM Subareas;Impact of AI;Importance of AI;Optimism Bias;Small and Medium-Sized Enterprises;Survey;RESPONSES;HRM</t>
  </si>
  <si>
    <t>rayyan-222134445</t>
  </si>
  <si>
    <t>Simulation of the Environmental Impact of Industries in Smart Cities</t>
  </si>
  <si>
    <t>AIN SHAMS ENGINEERING JOURNAL</t>
  </si>
  <si>
    <t>["2090-4479", "2090-4495     J9  - AIN SHAMS ENG J     JI  - Ain Shams Eng. J."]</t>
  </si>
  <si>
    <t>Ragab, A and Osama, A and Ramzy, A</t>
  </si>
  <si>
    <t>German Univ Cairo, Fac Engn &amp; Mat Sci, Dept Mat Engn, Cairo, Egypt</t>
  </si>
  <si>
    <t>Life Cycle Assessment (LCA) is commonly used as an environmental assessment for products, services or activities; however, LCA is a process that facilitates optimal design and decision making. By combining LCA with artificial intelligence and machine learning, many uncertainties in early stages of design can be prevented which directly contributes to the performance assessment of smart cities environmentally, socially and economically. The aim of this study is to demonstrate the use of Environmental life cycle assessment (E-LCA) in three different well-established industries of three different volumes namely: food, glass and plastics industries. Material and Energy Flow Analysis (MEFA) using Umberto Efficiency + was carried out initially prior to LCA using Umberto LCA + to establish the inventory. The LCA has been conducted according to ISO 14040/14044 standards. Cradle-to-Gate system boundary was set considering the transportation of raw materials, energy and waste handling. Each case study is regarded as a sample representing the industry's environmental burden respectively. The case studies are chosen with different production scale categorized under small and medium-sized enterprises (SMEs). The case representing the food industry which is considered a Small Enterprise proved to have a higher equivalent carbon footprint than the Medium Enterprise concerned with plastics recycling which points out the importance of performing LCA on all industrial scales. (c) 2023 THE AUTHORS. Published by Elsevier BV on behalf of Faculty of Engineering, Ain Shams University. This is an open access article under the CC BY-NC-ND license (http://creativecommons.org/licenses/ by-nc-nd/4.0/).</t>
  </si>
  <si>
    <t>10.1016/j.asej.2022.102103</t>
  </si>
  <si>
    <t>Life Cycle Assessment;Material and Energy Flow Analysis;Small and medium-sized enterprises;Sustainable industries;LIFE-CYCLE ASSESSMENT;MEDIUM ENTERPRISES;SMES;LCA;IMPLEMENTATION;THINKING;CLUSTER</t>
  </si>
  <si>
    <t>rayyan-222134446</t>
  </si>
  <si>
    <t>ARTIFICIAL INTELLIGENCE (ONLINE RESOURCE): A PANACEA FOR SMES IN HEALTHCARE</t>
  </si>
  <si>
    <t>ASIA PACIFIC JOURNAL OF HEALTH MANAGEMENT</t>
  </si>
  <si>
    <t>2204-3136     J9  - ASIA-PAC J HEALTH MA     JI  - Asia Pac. J. Health Manag.</t>
  </si>
  <si>
    <t>230-235     WE  - Emerging Sources Citation Index (ESCI)</t>
  </si>
  <si>
    <t>Kumar, A and Syed, AA and Pandey, A</t>
  </si>
  <si>
    <t>["Aligarh Muslim Univ, Apeejay Sch Management, Dwarka, India", "Aligarh Muslim Univ, Dept Business Adm, Aligarh, Uttar Pradesh, India", "Hemvati Nandan Bahuguna Garhwal Univ, Dehra Dun, Uttarakhand, India"]</t>
  </si>
  <si>
    <t>This paper presents a review of the most recent and popular research papers on the use of artificial intelligence in the healthcare sector. SMEs consist of 60-65% of Indian medical device market. Many doctors are operating through private hospitals which come under the category of SMEs segment. Technology is proving to be a boon for all the sectors, artificial intelligence an emerging technology has the potential to change the fortune of SMEs in health care sector. In this paper there will be discussion on how artificial intelligence can help the healthcare sector in different ways. SMEs working in healthcare can take a learning from this paper and can utilize it for betterment.</t>
  </si>
  <si>
    <t>Artificial Intelligence;Healthcare;Technology;SMEs;Management</t>
  </si>
  <si>
    <t>rayyan-222134447</t>
  </si>
  <si>
    <t>The Use of Artificial Intelligence for Assessing the Pro-Environmental Practices of Companies</t>
  </si>
  <si>
    <t>Dostatni, E and Mikolajewski, D and Rojek, I</t>
  </si>
  <si>
    <t>["Poznan Univ Tech, Fac Mech Engn, PL-60965 Poznan, Poland", "Kazimierz Wielki Univ, Inst Comp Sci, PL-85064 Bydgoszcz, Poland"]</t>
  </si>
  <si>
    <t>Featured Application Potential applications of the research concerns AI-supported eco-design and eco-production. In the present study, the authors analyze, supported by the use of artificial intelligence, the environmental solutions implemented in selected manufacturing companies using the example of the Great Poland Voivodship. The companies analyzed were selected from different industry sectors and were of different sizes, divided into two groups: small- and medium-sized enterprises (SMEs) and large enterprises (LEs). The authors observed the environmental activities of these two groups of companies, paying particular attention to the differences that were evident. The study is based on a questionnaire survey. All survey questions referred to the life cycle of a product, ranging from design, production, and use to recycling processes. We discuss the environmental solutions proposed by enterprises of different sizes and at different stages of the product's life cycle. The goal of this study is three-fold: (1) To investigate the differences in the introduction of environmental issues in SMEs and LEs in the Greater Poland Voivodship, Poland; (2) to examine whether companies in this Voivodship are equally aware of the impact of their business activities and their products on the environment; and (3) to discover novel, more rapid, and simpler methods to analyze the environmental sustainability of companies, including efficient models based on artificial intelligence. An analysis based on ANNs (artificial neural networks) was performed. The novelty of the proposed approach lies in the use of a combination of research data and methods using artificial intelligent tools to develop and scalable conclusions. This approach is unique and has no equivalent in the literature. An analysis was conducted via two perspectives: (1) The level of environmental solutions implemented at successive stages of the product's life cycle and (2) the size of the company. The results show significant differences between the environmental practices of small, medium, and large Polish enterprises, and reveal the emerging trends in enterprise operations, which will be subject to an AI-based analysis.</t>
  </si>
  <si>
    <t>10.3390/app13010310     WE  - Science Citation Index Expanded (SCI-EXPANDED)</t>
  </si>
  <si>
    <t>eco-product;production;computational analysis;automatic method;neural networks;DECISION-MAKING PROCESS;LIFE-CYCLE ASSESSMENT;PRODUCT DEVELOPMENT;MULTIAGENT SYSTEM;NEURAL-NETWORKS;ECO-EFFICIENCY;SMALL DATASET;ECODESIGN;IMPLEMENTATION;DESIGN</t>
  </si>
  <si>
    <t>rayyan-222134448</t>
  </si>
  <si>
    <t>Digital transformation in customer service management in internet service SMEs in the city of Canar</t>
  </si>
  <si>
    <t>TELOS-REVISTA DE ESTUDIOS INTERDISCIPLINARIOS EN CIENCIAS SOCIALES</t>
  </si>
  <si>
    <t>["2343-5763", "1317-0570     J9  - TELOS-VEN     JI  - TELOS"]</t>
  </si>
  <si>
    <t>614-631</t>
  </si>
  <si>
    <t>Ochoa, BHM and Espinoza, CGO</t>
  </si>
  <si>
    <t>Spanish</t>
  </si>
  <si>
    <t>Univ Catolica Cuenca, Cuenca, Ecuador</t>
  </si>
  <si>
    <t>The present study analyzed the digital transformation in customer service management in small and medium-sized enterprises (SMEs) of internet services in Ca &amp; ntilde;ar. The methodology was based on a quantitative approach supported by a field research design. Data was collected through a structured questionnaire statistically validated using Cronbach's alpha coefficient to ensure reliability and consistency. The target population consisted of managers of internet services SMEs and customers of these companies. The results revealed a clear tendency towards adopting of technologies, including communication channels, artificial intelligence, and chatbots. Managers emphasized the importance of these tools to improve consumer service and operational efficiency. About the customers, it was found that most use high -frequency fiber optic services and are satisfied with the service's quality. Overall satisfaction with customer service was positive, although areas of opportunity were identified to improve the customer experience. In conclusion, this research highlights the growing importance of digital transformation in the Internet service industry, adopting digital technologies to improve customer service and meet changing demands.</t>
  </si>
  <si>
    <t>10.36390/telos262.12     WE  - Emerging Sources Citation Index (ESCI)</t>
  </si>
  <si>
    <t>technology transfer;data processing;customers;SMEs</t>
  </si>
  <si>
    <t>rayyan-222134450</t>
  </si>
  <si>
    <t>A Generative Artificial Intelligence Using Multilingual Large Language Models for ChatGPT Applications</t>
  </si>
  <si>
    <t>Tuan, NT and Moore, P and Thanh, DHV and Pham, HV</t>
  </si>
  <si>
    <t>["Natl Econ Univ, Sch Informat Technol &amp; Digital Econ, 207 Giai Phong St, Hanoi 10000, Vietnam", "Lanzhou Univ, Sch Informat Sci &amp; Engn, Feiyun Bldg,222 Tianshui South Rd, Lanzhou 730030, Peoples R China", "Hanoi Univ Sci &amp; Technol, Sch Informat &amp; Commun Technol, 1 Dai Co Viet, Hanoi 10000, Vietnam"]</t>
  </si>
  <si>
    <t>ChatGPT plays significant roles in the third decade of the 21st Century. Smart cities applications can be integrated with ChatGPT in various fields. This research proposes an approach for developing large language models using generative artificial intelligence models suitable for small- and medium-sized enterprises with limited hardware resources. There are many generative AI systems in operation and in development. However, the technological, human, and financial resources required to develop generative AI systems are impractical for small- and medium-sized enterprises. In this study, we present a proposed approach to reduce training time and computational cost that is designed to automate question-response interactions for specific domains in smart cities. The proposed model utilises the BLOOM approach as its backbone for using generative AI to maximum the effectiveness of small- and medium-sized enterprises. We have conducted a set of experiments on several datasets associated with specific domains to validate the effectiveness of the proposed model. Experiments using datasets for the English and Vietnamese languages have been combined with model training using low-rank adaptation to reduce training time and computational cost. In comparative experimental testing, the proposed model outperformed the 'Phoenix' multilingual chatbot model by achieving a 92% performance compared to 'ChatGPT' for the English benchmark.</t>
  </si>
  <si>
    <t>10.3390/app14073036     WE  - Science Citation Index Expanded (SCI-EXPANDED)</t>
  </si>
  <si>
    <t>generative AI;language comprehension;multilingual language models;large language models;support systems;technological determinism;chatbot;ChatGPT;DISRUPTIVE INNOVATION;TECHNOLOGY</t>
  </si>
  <si>
    <t>rayyan-222134451</t>
  </si>
  <si>
    <t>Technological sensing and response capabilities as drivers for radical innovation in the context of apocalyptic uncertainty</t>
  </si>
  <si>
    <t>R &amp; D MANAGEMENT</t>
  </si>
  <si>
    <t>["0033-6807", "1467-9310     J9  - R&amp;D MANAGE     JI  - R D Manage."]</t>
  </si>
  <si>
    <t>525-541</t>
  </si>
  <si>
    <t>Malik, G and Sharma, P and Kingshott, R and Leung, TY and Abdolrazagh, D</t>
  </si>
  <si>
    <t>["Birla Inst Management Technol BIMTECH, Knowledge Pk 2, Greater Noida, UP, India", "Curtin Univ, Fac Business &amp; Law, Sch Management &amp; Mkt, Bentley, WA 6102, Australia", "Univ Sunshine Coast, Sch Business &amp; Creat Ind, Petrie, Qld 4502, Australia"]</t>
  </si>
  <si>
    <t>This paper introduces a new conceptual model to examine the impact of technological opportunism (technology sensing and response capabilities) on the adoption of incremental and radical technological innovation by small and medium enterprises (SMEs). We tested our hypotheses with data from 228 Indian SMEs using a symmetric method of partial least square structural equation modeling (PLS-SEM) and the asymmetric method of fuzzy-set qualitative comparative analysis (fsQCA) followed by sensitivity analysis done by an artificial neural network (ANN) modeling. PLS-SEM results highlighted the roles of technology sensing and response capabilities as key drivers of both incremental and radical product innovations and the strengthening of these relationships by market uncertainty triggered by external events and crises. Apart from this, the results of fsQCA demonstrated multiple configurations of dimensions associated with the adoption of technological innovations by SMEs. This paper extends the current literature by exploring the process by which SMEs may adopt different types of technological innovation. Our findings also have useful implications for SMEs aiming to adopt technological innovations.</t>
  </si>
  <si>
    <t>10.1111/radm.12658</t>
  </si>
  <si>
    <t>MEDIUM-SIZED ENTERPRISES;SERVICE INNOVATION;ARTIFICIAL-INTELLIGENCE;DYNAMIC CAPABILITIES;SMES;ADOPTION;OPPORTUNISM;PERFORMANCE;CHALLENGES;MANAGEMENT</t>
  </si>
  <si>
    <t>rayyan-222134452</t>
  </si>
  <si>
    <t>Fostering Human-AI Collaboration with Digital Intelligent Assistance in Manufacturing SMEs</t>
  </si>
  <si>
    <t>649-661</t>
  </si>
  <si>
    <t>Wellsandt, S and Foosherian, M and Bousdekis, A and Lutzer, B and Paraskevopoulos, F and Verginadis, Y and Mentzas, G</t>
  </si>
  <si>
    <t>["Univ Bremen, BIBA Bremer Inst Prod &amp; Logist GmbH, Bremen, Germany", "Natl Tech Univ Athens NTUA, Inst Commun &amp; Comp Syst ICCS, Informat Management Unit IMU, Athens, Greece", "TTTech Ind Automat AG, Vienna, Austria", "Athens Univ Econ &amp; Business, Athens, Greece"]</t>
  </si>
  <si>
    <t>Greater cognitive task load and the growing shortage of highly skilled labor provide ground for assistance systems based on Artificial Intelligence (AI). Conventional graphical interfaces to such systems are often hard to understand, obtrusive, and unintuitive. Natural language interactions provide one approach to address this shortcoming. Recently, voice-enabled Digital Intelligent Assistants (DIAs) for manufacturing matured enough to satisfy various industrial requirements. Their adoption by SMEs, however, is challenging due to the high cost of developing, deploying, and maintaining them. This paper presents the vision of a white-label shop for DIAs and human-AI collaboration in manufacturing. This shop and its associated concepts seek to reduce costs by introducing a one-stop shop where SMEs can find various elements necessary to introduce DIAs in their organizations.</t>
  </si>
  <si>
    <t>10.1007/978-3-031-43662-8_46     WE  - Conference Proceedings Citation Index - Science (CPCI-S)</t>
  </si>
  <si>
    <t>voice assistant;artificial intelligence;augmented intelligence;human-AI collaboration;manufacturing SMEs</t>
  </si>
  <si>
    <t>rayyan-222134453</t>
  </si>
  <si>
    <t>Accelerating the Uptake of Advanced Digital Technologies for Health and Safety Management within Construction: Small and Medium Enterprises (SMEs)</t>
  </si>
  <si>
    <t>COMPUTING IN CIVIL ENGINEERING 2021</t>
  </si>
  <si>
    <t>978-0-7844-8389-3</t>
  </si>
  <si>
    <t>835-842     WE  - Conference Proceedings Citation Index - Science (CPCI-S)</t>
  </si>
  <si>
    <t>Yin, Q and Obonyo, E and Zhao, JQ and Eskandrani, A</t>
  </si>
  <si>
    <t>["Penn State Univ, Dept Architectural Engn, State Coll, PA USA", "Penn State Univ, Dept Architectural Engn, Engn Design Technol &amp; Profess Programs, State Coll, PA USA", "Penn State Univ, Dept Architectural Engn, State Coll, PA USA"]</t>
  </si>
  <si>
    <t>Health and safety problems are essential for the construction industry, and such problems are more pronounced in small and medium enterprises (SMEs) due to the lack of financial resources and skilled personnel. Researchers have explored the feasibility and viability of addressing such constraints using artificial intelligence-enhanced, low-cost sensor systems. Our previous studies have investigated both conventional machine learning and deep neural network models for recognizing workers' postures from low-cost wearable sensors and assessing the ergonomics risks for injury prevention. In the next steps for this research, we are investigating adoption drivers and diffusion barriers for the scaled deployment of AI-enhanced sensor networks and other emerging digital technologies for construction health and safety in a real-work setting. Although the COVID-19 pandemic has brought unprecedented challenges, it has also sped up the digital technology adoption. The discussion in this paper is directed at building on this momentum to advance the use of emerging digital technologies at construction SMEs. The authors conducted a systematic review of literature on digital technologies at construction SMEs and how COVID-19 affected the digital transformation at SMEs. After an initial screening of a total of 170 articles, the key publications based on the research questions were selected for a more in-depth analysis. It emerged that although construction SMEs have embraced the use of several digital technologies during the current pandemic, there is still a large digital divide between these companies and larger companies. The research discussed in this paper contributes to efforts directed at addressing this problem through the design and deployment of SME-centric digital technologies for construction health and safety.</t>
  </si>
  <si>
    <t>INDUSTRY</t>
  </si>
  <si>
    <t>rayyan-222134454</t>
  </si>
  <si>
    <t>Artificial intelligence-driven risk management for enhancing supply chain agility: A deep-learning-based dual-stage PLS-SEM-ANN analysis</t>
  </si>
  <si>
    <t>5535-5555</t>
  </si>
  <si>
    <t>Wong, LW and Tan, GWH and Ooi, KB and Lin, B and Dwivedi, YK</t>
  </si>
  <si>
    <t>["Xiamen Univ Malaysia, Sch Comp &amp; Data Sci, Sepang, Malaysia", "UCSI Univ, UCSI Grad Business Sch, Kuala Lumpur, Malaysia", "Nanchang Inst Technol, Nanchang, Jiangxi, Peoples R China", "Chang Jung Christian Univ, Coll Management, Tainan, Taiwan", "Louisiana State Univ, Coll Business, Shreveport, LA 71105 USA", "Swansea Univ, Sch Management, Emerging Markets Res Ctr EMaRC, Bay Campus,Room 323, Swansea SA1 8EN, W Glam, Wales", "Symbiosis Inst Business Management, Dept Management, Pune, Maharashtra, India", "Symbiosis Int Deemed Univ, Pune, Maharashtra, India"]</t>
  </si>
  <si>
    <t>This study posits that the use of artificial intelligence (AI) enables supply chains (SCs) to dynamically react to volatile environments, and alleviate potentially costly decision-makings for small-medium enterprises (SMEs). Building on a resource-based view, this work examines the impact of AI on SC risk management for SMEs. A structural model comprising of AI-risk management capabilities, SC re-engineering capabilities and supply chain agility (SCA) was developed and tested based on data collected from executives, managers and senior managers of SMEs The main methodological approach used in this study is partial least squares-based structural equation modelling (PLS-SEM) and artificial neural network (ANN). The results identified the use of AI for risk management influences SC re-engineering capabilities and agility. Re-engineering capabilities further affect and mediate agility. PLS-SEM and ANN were compared and the results revealed consistency for models A and B. Current levels of demand uncertainties in the SC challenges managers in making complex trade-off decisions that require huge management resources in very limited time. With AI, it is possible to model various scenarios to answer crucial questions that archaic infrastructures are not able to. This study combines a multi-construct agility concept and identified non-linear relationships in the model.</t>
  </si>
  <si>
    <t>10.1080/00207543.2022.2063089</t>
  </si>
  <si>
    <t>Supply chain agility;re-engineering capabilities;risk management;artificial intelligence;ANN;PLS-SEM;BAYESIAN BELIEF NETWORK;RESOURCE-BASED VIEW;BIG DATA ANALYTICS;COMPETITIVE ADVANTAGE;DYNAMIC CAPABILITIES;FIRM PERFORMANCE;LINK-PREDICTION;MEDIATING ROLE;RESILIENCE;INFORMATION</t>
  </si>
  <si>
    <t>rayyan-222134455</t>
  </si>
  <si>
    <t>Assistance of Internet of Things to Intelligent Business Management Model of Supply Chain Finance and Modern Logistics Enterprises</t>
  </si>
  <si>
    <t>INTERNATIONAL JOURNAL OF DATA WAREHOUSING AND MINING</t>
  </si>
  <si>
    <t>["1548-3924", "1548-3932     J9  - INT J DATA WAREHOUS     JI  - Int. J. Data Warehous. Min."]</t>
  </si>
  <si>
    <t>Li, Q</t>
  </si>
  <si>
    <t>Xinyang Agr &amp; Forestry Univ, Sch Finance &amp; Econ, Xinyang, Peoples R China</t>
  </si>
  <si>
    <t>Since its birth, supply chain finance (SCF) has made contributions to the development of small and medium-sized enterprises, but it also faces many challenges in the development process. With the development and continuous progress of the internet and information technology, it has also opened up new ways for urban development and innovation. This article introduced the background of intelligent business model, conducted academic research and summary on the keywords of SCF and the internet of things (IOT), and then summarized urban analysis by combining AI and big data. Then it put forward the business model factor analysis of SCF and modern logistics enterprises. At the end of the article, the simulation experiment was carried out, and the experiment was summarized and discussed. The experimental results showed that the average transaction cost of the new business model was 3.5 lower than that of the traditional business model. With the continuous development of artificial intelligence technology and big data technology, urban planning is also facing new opportunities and challenges.</t>
  </si>
  <si>
    <t>10.4018/IJDWM.323189     WE  - Science Citation Index Expanded (SCI-EXPANDED)</t>
  </si>
  <si>
    <t>Artificial Intelligence;Big Data;Business Models;Internet of Things;Urban Analysis</t>
  </si>
  <si>
    <t>rayyan-222134456</t>
  </si>
  <si>
    <t>EFFICIENCY INVESTMENTS SME IN INTANGIBLE ASSETS (HUMAN RESOURCES)</t>
  </si>
  <si>
    <t>EDULEARN13: 5TH INTERNATIONAL CONFERENCE ON EDUCATION AND NEW LEARNING TECHNOLOGIES</t>
  </si>
  <si>
    <t>["2340-1117", "978-84-616-3822-2     J9  - EDULEARN PROC"]</t>
  </si>
  <si>
    <t>3146-3151     WE  - Conference Proceedings Citation Index - Social Science &amp;amp; Humanities (CPCI-SSH)</t>
  </si>
  <si>
    <t>Solomon, N</t>
  </si>
  <si>
    <t>Bucharest Univ Econ Studies, Doctoral Sch, Bucharest, Romania</t>
  </si>
  <si>
    <t>In the current economic context, when human resources function is ever more gaining the role of a strategic function, and the costs have become priorities in setting up strategies, we regard the efficiency assessment of human resources investment as an important and up-to-date-topic.        During crisis periods, when investment decisions in technology, real estates, and various equipments are under costs constraints, the shareholders/executives attention is focused on the intangible assets offered by the company's human capital.        Consequently, the decision to invest in human resources function, maintaining or raising its allocated budgets, will still be made during the current period, but unlike the previous periods, it will be justified by the choice of programs with an immediate and maximum impact on the organization business.        The European Union provides support to European small and medium-sized enterprises (SMEs). This is available in different forms such as grants, loans and, in some cases, guarantees. Support is available either directly or through programmes managed at national or regional level, such as the European Union's Structural Funds. SMEs can also benefit from a series of non-financial assistance measures in the form of programmes and business support services.        The companies' investment in artificial intelligence and information technology have turned into the most important objective of their budgets, standing for a giant source of invisible structural capital. However, in reality, they missed the essential that the most advanced intelligence is not the artificial one, but that the true super-computer is the human brain.</t>
  </si>
  <si>
    <t>Investments;economic efficiency;intellectual capital;human capital;training;analysis plan;structural funds;SMEs</t>
  </si>
  <si>
    <t>rayyan-222134457</t>
  </si>
  <si>
    <t>From Concept to Implementation: The Data-Centric Development Process for AI in Industry</t>
  </si>
  <si>
    <t>2023 10TH IEEE SWISS CONFERENCE ON DATA SCIENCE, SDS</t>
  </si>
  <si>
    <t>["2835-3412", "979-8-3503-3875-1     J9  - Swiss Conference on"]</t>
  </si>
  <si>
    <t>73-76</t>
  </si>
  <si>
    <t>Luley, PP and Deriu, JM and Yan, P and Schatte, GA and Stadelmann, T and IEEE</t>
  </si>
  <si>
    <t>["ZHAW Sch Engn, Ctr Artificial Intelligence, Winterthur, Switzerland", "Swiss Fed Inst Technol, Inst Neuroinformat, Zurich, Switzerland", "Univ Zurich, Zurich, Switzerland", "Kistler Instrumente AG, Innovat Lab, Winterthur, Switzerland", "European Ctr Living Technol ECLT, Venice, Italy", "ECLT European Ctr Living Technol, Venice, Italy"]</t>
  </si>
  <si>
    <t>We examine the paradigm of data-centric artificial intelligence (DCAI) as a solution to the obstacles that small and medium-sized enterprises (SMEs) face in adopting AI. While the prevalent model-centric approach emphasizes collecting large amounts of data, SMEs often suffer from small datasets, data drift, and sparse ML knowledge, which hinders them from implementing AI. DCAI, on the other hand, emphasizes to systematically engineer the data used to build an AI system. Our contribution is to provide a concrete, transferable implementation of a DCAI development process geared towards industrial application, specifically in machining and manufacturing, and demonstrate how it enhances data quality by fostering collaboration between domain experts and ML engineers. This added value can place AI at the disposal of more SMEs. We provide the necessary background for practitioners to follow the rationale behind DCAI and successfully deploy the provided process template.</t>
  </si>
  <si>
    <t>10.1109/SDS57534.2023.00017     WE  - Conference Proceedings Citation Index - Science (CPCI-S)</t>
  </si>
  <si>
    <t>MLOps;ML pipeline;data preparation;ARTIFICIAL-INTELLIGENCE;IMPACT;SIZE</t>
  </si>
  <si>
    <t>rayyan-222134458</t>
  </si>
  <si>
    <t>Artificial intelligence (AI)-driven strategic business model innovations in small- and medium-sized enterprises. Insights on technological and strategic enablers for carbon neutral businesses</t>
  </si>
  <si>
    <t>BUSINESS STRATEGY AND THE ENVIRONMENT</t>
  </si>
  <si>
    <t>["0964-4733", "1099-0836     J9  - BUS STRATEG ENVIRON     JI  - Bus. Strateg. Environ."]</t>
  </si>
  <si>
    <t>2731-2751</t>
  </si>
  <si>
    <t>Shaik, AS and Alshibani, S and Jain, G and Gupta, B and Mehrotra, A</t>
  </si>
  <si>
    <t>["OP Jindal Univ, Jindal Global Business Sch, Sonipat, Haryana, India", "Princess Nourah Bint Abdulrahman Univ, Riyadh, Saudi Arabia", "Birla Inst Management Technol, Noida, India", "IMT, Paris, France", "Jaipuria Inst Management Lucknow, Lucknow, Uttar Pradesh, India"]</t>
  </si>
  <si>
    <t>This study investigates the enhancement of technological and strategic enablers for carbon-neutral businesses (CNB) through artificial intelligence (AI)-driven business model innovation (AIDBMI). Drawing upon the insights gained from the literature review, the study employs structural equation modeling (partial least squares structural equation modeling [PLS-SEM]) as the methodology to examine the relationships between AIDBMI, technological enablers, strategic enablers, and the attainment of carbon neutrality. The sample size consists of 326 small- and medium-sized enterprises (SMEs) in the United States of America. The findings of this study affirm the significant positive relationships between AIDBMI and both technological and strategic enablers for CNB. The utilization of AI technologies proves to be instrumental in fostering the development and implementation of innovative business models that integrate sustainability practices and address environmental challenges. By leveraging AIDBMI, SMEs can harness technological advancements to adopt energy-efficient processes, embrace renewable energy solutions, and implement effective carbon reduction strategies. Moreover, the study highlights the critical role of strategic enablers in driving the transition towards carbon neutrality. The alignment of sustainability goals with organizational strategies, stakeholder collaboration, and employee engagement emerge as pivotal factors in enabling SMEs to effectively utilize AIDBMI and leverage technological advancements to achieve carbon neutrality. The implications of this study contribute to the existing literature by highlighting the importance of technological and strategic enablers in creating CNB. By integrating AIDBMI, organizations can drive sustainable transformations, optimize their operations, and align their resource management with sustainable practices. These insights provide valuable guidance for SMEs, policymakers, and researchers seeking to foster sustainable practices, promote carbon neutrality, and contribute to the advancement of a low-carbon economy.</t>
  </si>
  <si>
    <t>10.1002/bse.3617</t>
  </si>
  <si>
    <t>AI-driven business model innovation;green innovation capability;green technology innovation;strategic architecture &amp; carbon neutral businesses;strategic intent;CRITICAL SUCCESS FACTORS;GREEN;ADOPTION;DETERMINANTS;CAPABILITIES;PERSPECTIVE;VALIDATION;MANAGEMENT;FIRMS</t>
  </si>
  <si>
    <t>rayyan-222134459</t>
  </si>
  <si>
    <t>Technology adoption, competitiveness and new market access among SMEs in Ghana: What are the limiting factors?</t>
  </si>
  <si>
    <t>AFRICAN JOURNAL OF SCIENCE TECHNOLOGY INNOVATION &amp; DEVELOPMENT</t>
  </si>
  <si>
    <t>["2042-1338", "2042-1346     J9  - AFR J SCI TECHNOL IN     JI  - Afr. J. Sci. Technol. Innov. Dev."]</t>
  </si>
  <si>
    <t>1023-1037</t>
  </si>
  <si>
    <t>Quaye, W and Akon-Yamga, G and Akuffobea-Essilfie, M and Onumah, JA</t>
  </si>
  <si>
    <t>CSIR Sci &amp; Technol Policy Res Inst, Accra, Ghana     FU  - International Development Research Centre     FX  - This work was supported by International Development Research Centre.     PU  - ROUTLEDGE JOURNALS, TAYLOR &amp; FRANCIS LTD     PI  - ABINGDON     PA  - 2-4 PARK SQUARE, MILTON PARK, ABINGDON OX14 4RN, OXON, ENGLAND</t>
  </si>
  <si>
    <t>A total of 300 SMEs including beneficiaries and non-beneficiaries of the Presidential Business Development Support initiative were surveyed in Ghana using structured interview questionnaires. The survey objectives were to (i) investigate the extent of adoption of emerging technologies including the Internet of Things (IoTs), Artificial Intelligence (AI), e-Commerce, Mobile Banking and Social Media among SMEs in Ghana; (ii) identify the main barriers to adoption of emerging technologies; and (iii) explore any association between the level of technology adoption by SMEs and access to new markets. Close to 60% of the beneficiary SMEs had adopted less sophisticated technologies such as social media, mobile banking and e-commerce as compared to 50% adoption among non-beneficiaries. Overall, less than 5% of the SMEs surveyed were using sophisticated technologies such AI and IoTs. This study adopted the Technological-Organizational-Environmental (TOE) framework to identify barriers to technology adoption. The top five barriers to technology adoption by the SMEs identified from this study are: (i) lack of finance, (ii) insufficient government support, (iii) lack of absorptive capability, (iv) insufficient demand and (v) poor technology enabling infrastructure. The beneficiary SMEs had better access to sub-regional (West Africa), regional (Africa) and international markets than the non-beneficiaries. Logit regression results showed that the most significant factors positively influencing technology adoption are Education, Marketing Skills, Human Resource Skills, Gender, Market Opportunities and Financial Improvement. There was a positive but weak correlation between technology adoption and access to new market opportunities.</t>
  </si>
  <si>
    <t>10.1080/20421338.2024.2414949</t>
  </si>
  <si>
    <t>technology;adoption;Small and Medium Scale Enterprises (SMEs);market access;Ghana;MANAGEMENT</t>
  </si>
  <si>
    <t>rayyan-222134460</t>
  </si>
  <si>
    <t>Artificial Intelligence in Small and Medium-Sized Enterprises: Requirements and Barriers</t>
  </si>
  <si>
    <t>LATEST ADVANCEMENTS IN MECHANICAL ENGINEERING, VOL 2, ISIEA 2024</t>
  </si>
  <si>
    <t>["2367-3370", "2367-3389", "978-3-031-70464-2", "978-3-031-70465-9     J9  - LECT NOTE NETW SYST"]</t>
  </si>
  <si>
    <t>173-184</t>
  </si>
  <si>
    <t>Grünbichler, R and Salimbeni, S</t>
  </si>
  <si>
    <t>["Univ Technol, Fac Mech Engn &amp; Econ Sci, Inst Business Econ &amp; Ind Sociol, Graz, Austria", "Univ Salvador, Fac Ingn, Inst Invest Ciencia &amp; Tecnol, Buenos Aires, DF, Argentina"]</t>
  </si>
  <si>
    <t>Small and medium-sized enterprises (SMEs) are the backbone of the economy and in recent years have become the focus of several studies. To promote intelligent and sustainable growth, research and innovation projects are encouraged to create a favorable ecosystem. SMEs are generally adaptable and innovative in terms of their processes and products. Due to the continued competitive pressures that small organizations endure, they are gradually becoming more proactive when it comes to innovation. Digital technologies are changing society and the production sector, and Industry 4.0 (I4.0) marked a new era. The basic idea of I4.0 is automation and comprehensive connectivity, both vertical and horizontal, connecting machines, products and people throughout the entire value chain. Many SMEs began to implement technologies for smart and connected manufacturing and operation systems. The application of digital techniques to companies has had an important effect on the way of living and working. The use of artificial intelligence (AI), virtual reality and robots, among others, is generating different work modalities, and, therefore, education and training. That is why it is intended, from now on, that I4.0 focus on people and sustainability, which is beginning to be known as Industry 5.0 (I5.0). The aim of this work is to be able to answer two important questions: what obstacles to the implementation of AI face SMEs in the manufacturing sector and what requirements they must meet to adopt it. For this purpose, a bibliographic review and five qualitative studies were carried out in Argentina.</t>
  </si>
  <si>
    <t>10.1007/978-3-031-70465-9_18     WE  - Conference Proceedings Citation Index - Science (CPCI-S)</t>
  </si>
  <si>
    <t>Industry 5.0;Manufacturing;Qualitative survey;CHALLENGES</t>
  </si>
  <si>
    <t>rayyan-222134461</t>
  </si>
  <si>
    <t>Artificial Intelligence and Hospitality: A Challenging Relationship</t>
  </si>
  <si>
    <t>INFORMATION AND COMMUNICATION TECHNOLOGIES IN TOURISM 2024, ENTER 2024</t>
  </si>
  <si>
    <t>["2198-7246", "2198-7254", "978-3-031-58841-9", "978-3-031-58839-6", "978-3-031-58838-9     J9  - SPR PROC BUS ECON"]</t>
  </si>
  <si>
    <t>247-258</t>
  </si>
  <si>
    <t>Khlusevich, A and Inversini, A and Schegg, R</t>
  </si>
  <si>
    <t>["HES SO, Lausanne, Switzerland", "Univ Appl Sci &amp; Arts Western Switzerland, EHL Hospitality Business Sch, HES SO, Lausanne, Switzerland", "Univ Appl Sci &amp; Arts Western Switzerland, Inst Tourism, Sierre, Switzerland"]</t>
  </si>
  <si>
    <t>The study employs a qualitative research methodology, involving interviews with experts and hoteliers to explore their understanding and adoption of artificial intelligence (AI) in the hospitality industry. The interviews focused on the participants' perception of IT adoption, the benefits and challenges of adopting AI technologies, and the factors influencing AI adoption. The data analysis was carried out with deductive coding following the literature review and interpreted using the Technology-Organization-Environment (TOE) framework. This framework helped classify the factors influencing AI adoption into technological, organizational, and environmental factors. The study reveals a mismatch between experts and hoteliers' understanding of AI and indicates a need for a comprehensive and targeted approach to educating hoteliers about AI's benefits, challenges, strategic and operational implications, and providing a clear roadmap for its integration into existing systems and processes. This study underscores the critical gap in the industry's ability to fully leverage available technologies without external assistance and the necessity to bridge this gap to facilitate AI adoption in the hospitality sector.</t>
  </si>
  <si>
    <t>10.1007/978-3-031-58839-6_27     WE  - Conference Proceedings Citation Index - Science (CPCI-S)     WE  - Conference Proceedings Citation Index - Social Science &amp;amp; Humanities (CPCI-SSH)</t>
  </si>
  <si>
    <t>Artificial Intelligence (AI);Hospitality Industry;Digital Transformation;Technology Adoption;Small and Medium-sized Hotel Enterprises</t>
  </si>
  <si>
    <t>rayyan-222134462</t>
  </si>
  <si>
    <t>Promoting energy saving and emission reduction benefits in small and medium-sized enterprises supply chains through green finance - Evidence based on artificial intelligence intervention</t>
  </si>
  <si>
    <t>INTERNATIONAL REVIEW OF FINANCIAL ANALYSIS</t>
  </si>
  <si>
    <t>["1057-5219", "1873-8079     J9  - INT REV FINANC ANAL     JI  - Int. Rev. Financ. Anal."]</t>
  </si>
  <si>
    <t>Jiang, LX and Cao, XJ and Wang, ZY and Zhan, Y and Zhang, JL and Chen, S</t>
  </si>
  <si>
    <t>["Chongqing Open Univ, Chongqing 400052, Peoples R China", "London Metropolitan Univ, Business Adm, London N7 8DB, England", "Guangzhou Univ, Sch Publ Adm, Guangzhou 510006, Peoples R China", "Wuhan Text Univ, Sch Marxism, Wuhan 430200, Peoples R China"]</t>
  </si>
  <si>
    <t>To ensure the intelligent development and online development of supply chain finance (SCF) business, this study deeply explores the application of intelligent robots in the development of financial intelligence from the perspective of supply chain finance. This study reviews the intelligent robot operating system based on SCF management and analyzes in detail the impact of digital inclusive finance on the innovation mechanism of green financial enterprises. Causal inference methods are introduced to construct one or more "synthetic control" units. These units are weighted averages of multiple control units, aiming to simulate the pre-policy implementation state of the treated unit as closely as possible, thus more accurately estimating policy effects. In the empirical analysis, based on detailed financial data of small and medium-sized enterprises (SMEs) from 2015 to 2022, the relationship between the digital inclusive finance index and corporate green innovation is explored. In the analysis of control variables, enterprises' return on assets (ROA), auditors from the Big Four accounting firms (Big4), Book-to-Market (BM), enterprise size, and institutional investor shareholding ratio all show a positive correlation with green innovation of enterprises. Specifically, regarding the state of development of digital inclusive finance, the average of the Index is 0.213, with the median slightly higher than this value. This reveals that the development level of digital inclusive finance in the cities where most enterprises are located exceeds this average level. Regarding controlling the data results of variables, the enterprise size's mean value is stable at 21.989. The mean values of ROA, Big4, Research and Development (R&amp;D), and BM are 0.044, 0.027, 0.025, and 0.783, respectively. In addition, digital inclusive finance positively impacts corporate green innovation. In small enterprises and the central and western regions, digital inclusive finance has a greater impact on green innovation. Therefore, the intelligent robot operating system has a wide range of application prospects in the digital SCF environment, which can improve the level of enterprise financial intelligence and promote the innovation activities of green financial enterprises.</t>
  </si>
  <si>
    <t>10.1016/j.irfa.2025.104112     WE  - Social Science Citation Index (SSCI)</t>
  </si>
  <si>
    <t>Supply chain finance;Financial intelligence;Intelligent robot;Green financial enterprise</t>
  </si>
  <si>
    <t>rayyan-222134463</t>
  </si>
  <si>
    <t>Digital data-driven technologies and the environmental sustainability of micro, small, and medium enterprises: Does size matter?</t>
  </si>
  <si>
    <t>5563-5582</t>
  </si>
  <si>
    <t>Hernández, V and Revilla, A and Rodríguez, A</t>
  </si>
  <si>
    <t>["Univ Carlos III Madrid, Dept Mech Engn, Leganes, Spain", "Univ Carlos III Madrid, Inst Entrepreneurship &amp; Family Business Off 1 2 A0, Ave Univ, 30, Leganes 28911, Madrid, Spain"]</t>
  </si>
  <si>
    <t>Despite the increasing interest in understanding the relations between firms' digitalization and their environmental sustainability, they are still poorly understood as research on this hot topic is nascent and empirical evidence is sparse and fragmented. In this study, we delve into the relations between different digital data-driven technologies (DTs) used for gathering and storing (smart devices and cloud computing), analyzing (Big Data and Artificial Intelligence), and sharing data (Blockchain) and environmental sustainability in micro, small, and medium enterprises (MSMEs). These firms, despite their relevance in the business landscape and their heterogeneity, are understudied in this area. Thus, we also examine the moderating role of firm size to understand the inherent diversity of MSMEs in the use of DTs and the development of the sustainability oriented practices. Empirical results from a large-scale representative sample of European enterprises show that the adoption of DTs for data gathering and analysis is positively associated with sustainability-oriented actions in MSMEs. The findings also reveal the positive moderating role of size: relations between data analysis and sharing technologies and sustainability are stronger for larger MSMEs, with the latter being significant only for medium-sized enterprises.</t>
  </si>
  <si>
    <t>10.1002/bse.3765</t>
  </si>
  <si>
    <t>digital technologies;digitalization;micro-business;small and medium-sized enterprises;sustainability;INDUSTRY 4.0 TECHNOLOGIES;ARTIFICIAL-INTELLIGENCE;MODERATING ROLE;PERFORMANCE;INNOVATION;FIRMS;CONSEQUENCES;STRATEGY;CONTEXT;IMPACT</t>
  </si>
  <si>
    <t>rayyan-222134464</t>
  </si>
  <si>
    <t>Sanctions and opportunities: Factors affecting China's high-tech SMEs adoption of artificial intelligence computing leasing business</t>
  </si>
  <si>
    <t>HELIYON</t>
  </si>
  <si>
    <t>2405-8440     J9  - HELIYON     JI  - Heliyon</t>
  </si>
  <si>
    <t>Sun, W and Dedahanov, AT and Li, WP and Shin, HY</t>
  </si>
  <si>
    <t>["Henan Univ Urban Construct, Management Sch, 1 Longxiang Rd, Pingdingshan 467036, Henan, Peoples R China", "Cent Asian Univ, Business Sch, Tashkent, Uzbekistan", "Natl Cyber Secur Expt Ctr, Railway Police Coll, Zhengzhou, Peoples R China", "Yeungnam Univ, Sch Business, Gyongsan, South Korea"]</t>
  </si>
  <si>
    <t>Due to sanctions, more Chinese high-tech SMEs are turning to rent AI computing power through cloud service providers. Therefore, it is necessary to give a variety of suggestions for China's hightech SMEs to better develop AI applications through computing power leasing. Because traditional theories are difficult to explain this new technology adoption behavior, this research combines and extends TTF and UTAUT2 theories to take an empirical research. A total of 387 questionnaires were received, of which incomplete questionnaires and invalid questionnaires were issued, leaving 281 valid questionnaires. The results indicate that SME innovativeness, perceived risk, performance expectancy, price value and task technology fit are all significantly related to usage, whereas task technology fit moderates the other relationships significantly. Results give a variety of suggestions for China's high-tech SMEs to better develop AI applications through computing power leasing in the context of sanctions. This study not only suggests ways to increase the competitiveness of SMEs by optimizing leasing services but also give directions in investors' investment decisions. The findings are also applicable to the large-scale application of China's domestic AI chips in computing power leasing scenarios in the future.</t>
  </si>
  <si>
    <t>10.1016/j.heliyon.2024.e36620</t>
  </si>
  <si>
    <t>Task technology fit;UTAUT;SME;Innovativeness;Artificial intelligence;Computing power leasing;INDIVIDUAL-TECHNOLOGY FIT;PERFORMANCE;ACCEPTANCE</t>
  </si>
  <si>
    <t>rayyan-222134465</t>
  </si>
  <si>
    <t>Artificial Intelligence Technology and Corporate ESG Performance: Empirical Evidence from Chinese-Listed Firms</t>
  </si>
  <si>
    <t>Xie, HJ and Wu, FQ</t>
  </si>
  <si>
    <t>East China Jiaotong Univ, Sch Econ &amp; Management, Nanchang 330013, Peoples R China</t>
  </si>
  <si>
    <t>In the era of artificial intelligence (AI), economic efficiency has an obvious role to play, but "non-economic benefits" have gradually become the focus of corporate attention; thus, environmental, social, and governance (ESG) has become a mainstream investment strategy. This paper empirically examines the impact of corporate application of AI technology on corporate ESG performance using a sample of 4858 listed companies in China from 2007 to 2022. The study finds that: (1) corporate application of AI technology can significantly enhance corporate ESG performance, and this conclusion still holds after a series of endogeneity treatments and robustness tests; (2) mechanism analysis shows that the degree of corporate digitalization has a positive moderating effect in the process of AI technology affecting corporate ESG performance. The channel analysis shows that the application of AI technology can enhance environmental (E) performance by strengthening corporate green technology innovation, social (S) performance by improving corporate philanthropic responsibility, and overall ESG performance with the above two sub-items as the main aspects. However, AI technology also weakens the effectiveness of corporate internal control, which leads to a decline in corporate governance (G) performance; (3) Heterogeneity analysis shows that AI technology promotes ESG more significantly in more competitive industries and tech-nology-intensive firms, and more significantly in the eastern and central regions than in the western and northeastern regions, and that large- and medium-sized firms are similarly superior to small-sized firms, while medium-sized firms have more room for upward mobility than large-sized firms, which embody a higher promotion effect than large enterprises. This paper provides theoretical evidence that enterprises apply AI technology to improve ESG performance and empirical support around investing in ESG practices and promoting ESG development.</t>
  </si>
  <si>
    <t>10.3390/su17020420     WE  - Science Citation Index Expanded (SCI-EXPANDED)     WE  - Social Science Citation Index (SSCI)</t>
  </si>
  <si>
    <t>artificial intelligence technology;digitalization;ESG</t>
  </si>
  <si>
    <t>rayyan-222134466</t>
  </si>
  <si>
    <t>Implementation of the AIScrum-Sprint methodology for problem solving in small and medium enterprises within the framework of algorithm and programming courses</t>
  </si>
  <si>
    <t>VIII IEEE WORLD ENGINEERING EDUCATION CONFERENCE, EDUNINE 2024</t>
  </si>
  <si>
    <t>["979-8-3503-4872-9", "979-8-3503-4873-6"]</t>
  </si>
  <si>
    <t>Núñez, VJM and Rivera, VDC and Paz, LP and De la Prieta, F and Corchado, JM</t>
  </si>
  <si>
    <t>["Univ Salamanca, BISITE Res Grp, Salamanca, Spain", "Univ Autonoma Occidente, Fac Engn, Cali, Colombia", "Univ Autonoma Occidente, Telemat &amp; Appl Comp, GITI, Cali, Colombia"]</t>
  </si>
  <si>
    <t>This paper addresses the implementation of a methodological approach that combines two widely recognized professional practices: Scrum and Design Sprint. This methodology is applied in the context of first-year computer engineering students during their algorithm and programming course. The initiative aims to work with real-world situations, where students form development teams to tackle computer challenges presented by small and medium-sized businesses. This innovative approach not only enriches students' education but also prepares them to enter the workforce with a strong foundation of technical skills and practical experience. Ultimately, this methodology has allowed students to acquire programming skills in Python and Java, similar to those of junior and intermediate programmers, eliminating the need to complete an entire degree to face such challenges, thanks to the promotion of teamwork skills identified through AI.</t>
  </si>
  <si>
    <t>10.1109/EDUNINE60625.2024.10500540     WE  - Conference Proceedings Citation Index - Science (CPCI-S)</t>
  </si>
  <si>
    <t>scrum;design sprint;artificial intelligence;computer science;informatics</t>
  </si>
  <si>
    <t>rayyan-222134467</t>
  </si>
  <si>
    <t>Deep Learning Enabled Financial Crisis Prediction Model for Small-Medium Sized Industries</t>
  </si>
  <si>
    <t>INTELLIGENT AUTOMATION AND SOFT COMPUTING</t>
  </si>
  <si>
    <t>["1079-8587", "2326-005X     J9  - INTELL AUTOM SOFT CO     JI  - Intell. Autom. Soft Comput."]</t>
  </si>
  <si>
    <t>521-536</t>
  </si>
  <si>
    <t>Muthukumaran, K and Hariharanath, K</t>
  </si>
  <si>
    <t>SSN Sch Management, Chennai 603110, Tamil Nadu, India     PU  - TECH SCIENCE PRESS     PI  - HENDERSON     PA  - 871 CORONADO CENTER DR, SUTE 200, HENDERSON, NV 89052 USA</t>
  </si>
  <si>
    <t>Recently, data science techniques utilize artificial intelligence (AI) techniques who start and run small and medium-sized enterprises (SMEs) to take an influence and grow their businesses. For SMEs, owing to the inexistence of consistent data and other features, evaluating credit risks is difficult and costly. On the other hand, it becomes necessary to design efficient models for predicting business failures or financial crises of SMEs. Various data classification approaches for financial crisis prediction (FCP) have been presented for predicting the finan-cial status of the organization by the use of past data. A major process involved in the design of FCP is the choice of required features for enhanced classifier outcomes. With this motivation, this paper focuses on the design of an optimal deep learning-based financial crisis prediction (ODL-FCP) model for SMEs. The proposed ODL-FCP technique incorporates two phases: Archimedes optimization algorithm based feature selection (AOA-FS) algorithm and optimal deep convolution neural network with long short term memory (CNN-LSTM) based data classification. The ODL-FCP technique involves a sailfish optimization (SFO) algorithm for the hyperparameter optimization of the CNN-LSTM method. The performance validation of the ODL-FCP technique takes place using a benchmark financial dataset and the outcomes are inspected in terms of various metrics. The experimental results highlighted that the proposed ODL-FCP technique has outperformed the other techniques.</t>
  </si>
  <si>
    <t>10.32604/iasc.2023.025968     WE  - Science Citation Index Expanded (SCI-EXPANDED)</t>
  </si>
  <si>
    <t>Small medium-sized enterprises;deep learning;FCP;financial sector;prediction;metaheuristics;sailfish optimization;BANKRUPTCY PREDICTION;SELECTION;NETWORK;SYSTEM</t>
  </si>
  <si>
    <t>rayyan-222134468</t>
  </si>
  <si>
    <t>The impact of marketing modification on the performance of food processing SMEs in Ghana</t>
  </si>
  <si>
    <t>JOURNAL OF RESEARCH IN MARKETING AND ENTREPRENEURSHIP</t>
  </si>
  <si>
    <t>["1471-5201", "1471-521X     J9  - J RES MARK ENTREP     JI  - J. Res. Mark. Entrep."]</t>
  </si>
  <si>
    <t>163-190</t>
  </si>
  <si>
    <t>["Koforidua Tech Univ, Dept Mkt, Koforidua, Ghana", "Univ Witwatersrand, Sch Publ Hlth, Epidemiol &amp; Biostat Div, Johannesburg, Ghana     PU  - EMERALD GROUP PUBLISHING LTD     PI  - Leeds     PA  - Floor 5, Northspring 21-23 Wellington Street, Leeds, W YORKSHIRE, ENGLAND"]</t>
  </si>
  <si>
    <t>PurposeThe purpose of this study is to empirically examine the effect of marketing modification on business performance from the perspective of marketing capabilities theory. Design/methodology/approachThis study employed a survey method to collect data from 225 food processing small- and medium-sized enterprises (SMEs) on the Ghana Enterprise Agency (GEA) registered list in the Eastern Region of Ghana. The effect of marketing modification on the performance of SMEs in the food processing industry was evaluated using a structural equation modeling (SEM) - path analysis. FindingsAccording to the study's findings, marketing modification has a positive and significant impact on the financial performance (FP), customer performance (CP), internal business process performance (IBPP) and learning and growth performance (LGP) of Ghanaian SMEs engaged in food processing. The results of this study also demonstrated the importance of marketing modification determinants, such as marketing resources (MR), cross-functional and interenterprise collaboration (CFIEC), architectural marketing capability (AMC) and marketing strategy decision implementation (MSDI), in achieving food processing SME performance in Ghana. Research limitations/implicationsThis current research has its limitation, even though its importance has been mentioned earlier. First, the study can be improved by expanding the sample size through the inclusion of other SMEs from other industries since it is industry specific (i.e. food processing SME). Second, this current study was conducted in Ghana. To compare results, the current study may be replicated in other emerging countries. Third, future research studies may consider how business environmental factors such as technological change (e.g. use of artificial intelligence and machine learning) moderate the relationship between marketing modification and SME performance. Practical implicationsThe outcomes of this research study are anticipated to give profitable implications to both academicians and practitioners. For the academic aspect, this study provides an important contribution to marketing modification and performance literature by examining the impact of innovative marketing on the performance of food processing SMEs in Ghana. For practitioners, this study indicates that food processing SME owners/managers must focus on marketing modification to develop their performance. The increase in marketing modification application through marketing capabilities such as MR and CFIEC will enable owners/managers to achieve performance targets. Social implicationsThe application of marketing modification among food processing SMEs in Ghana will contribute greatly to their profitability, survival and growth. The growth and survival of food processing SMEs (not limited to food processing SMEs) in Ghana will help in the control of unemployment, which is a major social issue in Ghana. Originality/valueThe study's findings provide solid support for the marketing capabilities theory. This study also supports the notion that food processing SMEs should perceive marketing modification and its determinants (i.e. MR, CFIEC, AMC and MSDI) as a critical strategic capacity to enhance their performance (i.e. FP, CF, IBPP and LGP). In terms of contribution, this study adds to the body of knowledge already available on marketing modification and business performance, particularly in the setting of an emerging economy.</t>
  </si>
  <si>
    <t>10.1108/JRME-01-2022-0010</t>
  </si>
  <si>
    <t>Ghana;Business performance;Food processing SMEs;Marketing modification;COMPETITIVE ADVANTAGE;INNOVATION;CAPABILITIES;STRATEGY;INFORMATION;RESOURCES;COMPANIES;CREATION;CONTEXT</t>
  </si>
  <si>
    <t>rayyan-222134469</t>
  </si>
  <si>
    <t>The Impact of Artificial Intelligence on Social Media</t>
  </si>
  <si>
    <t>PROCEEDINGS OF THE 11TH EUROPEAN CONFERENCE ON SOCIAL MEDIA, ECSM 2024</t>
  </si>
  <si>
    <t>["2055-7213", "978-1-917204-00-2", "978-1-917204-01-9     J9  - PROC EURO CONF SOC"]</t>
  </si>
  <si>
    <t>103-110     WE  - Conference Proceedings Citation Index - Social Science &amp;amp; Humanities (CPCI-SSH)</t>
  </si>
  <si>
    <t>Krajcovic, P</t>
  </si>
  <si>
    <t>Univ Ss Cyril &amp; Methodius, Fac Mass Media Commun, Trnava, Slovakia</t>
  </si>
  <si>
    <t>Artificial intelligence is having a dramatic impact on a variety of industries, including marketing and marketing communications. Its use enables the optimization of marketing activities and increases efficiency not only within large corporations, but also in small and micro businesses. On social media, AI plays a significant role in content creation, post scheduling, campaign analysis and other aspects. Implementing AI tools into social media management can be a key element for improving the performance and effectiveness of marketing communications. This paper examines the impact of AI on social media from the perspective of using AI in an SME environment. It analyses the current state of the art, the authors' perspectives and the results of empirical studies. It concludes with recommendations for the use of specific AI-based tools that businesses can use in social media management.</t>
  </si>
  <si>
    <t>Artificial intelligence;Marketing communication;SMEs;Social media</t>
  </si>
  <si>
    <t>rayyan-222134470</t>
  </si>
  <si>
    <t>Trends and developments in intelligent computer aided design of progressive dies</t>
  </si>
  <si>
    <t>Sheet Metal 2005</t>
  </si>
  <si>
    <t>["1022-6680", "0-87849-972-5     J9  - ADV MAT RES"]</t>
  </si>
  <si>
    <t>241-248</t>
  </si>
  <si>
    <t>Kumar, S and Singh, R</t>
  </si>
  <si>
    <t>Hindu Coll Engn, Dept Mech Engn, Haryana, India     PU  - TRANS TECH PUBLICATIONS LTD     PI  - STAFA-ZURICH     PA  - LAUBLSRUTISTR 24, CH-8717 STAFA-ZURICH, SWITZERLAND</t>
  </si>
  <si>
    <t>This paper discusses the trends and developments in intelligent CAD of progressive one. The research efforts reviewed reveal the growing importance and relevancy of particular Al techniques for automation of progressive die design activities. Based on the knowledge base approach of AI, an intelligent CAD framework is developed and presented in this paper. The proposed intelligent CAD framework comprises different knowledge base modules for automating progressive die design process. The procedure for the development of various knowledge base modules of the proposed intelligent CAD system is described through module CCKBS which has been designed for assessing manufacturability of sheet metal parts. An illustrative example has been included for demonstrating the usefulness of the developed module CCKBS. The system framework is flexible enough to accommodate new acquired knowledge for each module. The modules of the system framework are implementable on a PC and thus can be affordable by small and medium size enterprises.</t>
  </si>
  <si>
    <t>10.4028/www.scientific.net/AMR.6-8.241     WE  - Conference Proceedings Citation Index - Science (CPCI-S)</t>
  </si>
  <si>
    <t>artificial intelligence (AI);computer aided design (CAD);die design;SYSTEM</t>
  </si>
  <si>
    <t>rayyan-222134471</t>
  </si>
  <si>
    <t>DOOST SME RANKING Model (DSRM) for the Edu. SMEs Development, based on Guter Mittelstand, MOOCs &amp; Related Projects as German Best Practice Towards: Future Edu Readiness to Achieve SME 5.0</t>
  </si>
  <si>
    <t>PROCEEDINGS OF 2022 IEEE LEARNING WITH MOOCS (IEEE LWMOOCS VIII 2022): THE 4TH INDUSTRIAL REVOLUTION: FROM THE PANDEMIC TO THE REMOTE WORLD</t>
  </si>
  <si>
    <t>978-1-6654-2486-8</t>
  </si>
  <si>
    <t>161-178</t>
  </si>
  <si>
    <t>Mohammadian, HD and Castro, M and Wittherg, V and IEEE</t>
  </si>
  <si>
    <t>["Univ Appl Sci FHM, Dept Econ &amp; Business, Bielefeld, Germany", "Univ Nacl Educ Distancia, Fac Elect Engn, Madrid, Spain"]</t>
  </si>
  <si>
    <t>Future's Educational small and medium enterprises (SMEs) which are super intelligent learning with smart business education environment by using future of 4th technologies, Internet of Thing (IoT), Artificial Intelligence (AI), digitalization and sustainability. These technologies would create smart education; however, barriers cause challenges to apply these technologies and create modern areas like e-learning and MOOCs. It is required to indicate these barriers and find out solutions to apply them and change humans' life to maintain the world. In this paper we will introduce the DOOST SME. RANKING (DSRM) Model invented by Prof. Doost, through the 5th wave theory as solutions for Educational SMEs Development and learning and educational concerns in the future of 4th industrial revolution. In other words, this paper is a picture of the current business project environment in Educational SMEs Ranking. One of the primary objectives of this research is to allow educational actors, managers, policy makers, professors, researchers, and trainees to attain a more accurate understanding of the financial-educational economic structure of SMEs in educational sectors and also their scale of activities. This research was made by FHM German Institute of SMEs (F-GISI) and FHM Center for Sustainable Governance (CSG), as a best practice Germany. Firstly, we have started with "DOOST -SME Code" and we provide a SME code for SMEs to sift them with some conditions e.g. financial income and then introduce them for the next step. If some of the SMEs don't have enough abilities to move to the next step can get management consulting and training support from "DOOST -SME Clinic" to improve their situation for the next ranking project. We have categorized the SMEs (have all conditions of the first step) based on customized Guter Mittelstand German Best Practices categorization methods in 4 main groups: 1) Productive, 2) Service based, 3) Contactor, and 4) Knowledge based. Based on the "DOOST -SME Code", we have 17 categories: (1)Energy, (2)Agriculture and environmental, (3)Food industry, (4)Health, social welfare and insurance, (5) Human Resources, (6)Dress and clothing, (7)Logistics, mobility and transportation, (8)Procurement, (9)Hotel and tourism, (10)Construction and manufacturing, (11)Education and research, (12)Telecommunication, (13)Digitalization, IoT and smartness, (14)Finance and investment, (15)Automotive and machinery, (16)Recycling and waste &amp; wastewater management, and (17)Others. And then for the second executive step, we will use Cuter Mittelstand method and after evaluation will get the results with the eleven factors: 1-Strategy, 2-Liquidity, 3-Risk assessment, 4-Leadership, 5-Market and customer, 6-Organization, 7-Corporate Culture, 8-Staff/Personal, 9-Production and Performance Process, 10-Procurement, 11-Innovation .DOOST SME RANKING (DSRM) Model is suitable ranking method for the Higher Educational Institution (HEIs) Development, based on Cuter Mittelstand, Moocs and related progects as German Best Practice towards future readiness through the 5th wave theory and could be a movement to a new concept which is called SMEs 5.0</t>
  </si>
  <si>
    <t>10.1109/LWMOOCS53067.2022.9927831     WE  - Conference Proceedings Citation Index - Science (CPCI-S)     WE  - Conference Proceedings Citation Index - Social Science &amp;amp; Humanities (CPCI-SSH)</t>
  </si>
  <si>
    <t>DOOST SME RANKING (DSRM) Model;Educational SMEs Development;Guter Mittelstand;MOOCs;German Best Practice;Future Readiness;the 5th wave theory;Higher Educational Institutions (HEIs);Digitalization Index;Sustainability Compass</t>
  </si>
  <si>
    <t>rayyan-222134472</t>
  </si>
  <si>
    <t>Financial Capacities and export success: Evidence from Small and Medium-Sized Estonian Firms</t>
  </si>
  <si>
    <t>REVISTA ECORFAN</t>
  </si>
  <si>
    <t>["2007-1582", "2007-3682     J9  - REV ECORFAN     JI  - Rev. Ecorfan"]</t>
  </si>
  <si>
    <t>39-54</t>
  </si>
  <si>
    <t>Miranda-Garcia, M and Segovia-Vargas, MJ and Lukason, O and Vissak, T</t>
  </si>
  <si>
    <t>["Rey Juan Carlos Univ, Sch Econ &amp; Business Adm, Calle Tulipan S-N, Madrid 28933, Spain", "Univ Complutense Madrid, Sch Econ &amp; Business Adm, Av Seneca 2, Madrid 28040, Spain", "Univ Tartu, Sch Econ &amp; Business Adm, Ulikooli 18, EE-50090 Tartu, Estonia"]</t>
  </si>
  <si>
    <t>The main objective of this paper is to investigate the relationships between exporting success and variables that affect the economic and financial structure. For a set of 242 Small and Medium-Sized Estonian firms, we will analyze how financial variables contribute to the achievement of higher export success rates. We select the relevant variables with Principal Component Analysis and use an Artificial Intelligence method (PART algorithm) to study the role of them. The results show that the more relevant financial variables to analyze the success in international market are the ones related to the liquidity of the assets, the level of interest payments, sales growth, the ones related to firms' own funds and the age of the company. In addition, although some financial factors are more significant than others, none of them is clearly a key factor for all companies and situations, that is, no single factor can lead to success or failure.</t>
  </si>
  <si>
    <t>10.35429/EJM.2019.22.10.39.54     WE  - Emerging Sources Citation Index (ESCI)</t>
  </si>
  <si>
    <t>Financial capacities;Export success;Artificial intelligence;PART algorithm;Principal component analysis;CREDIT CONSTRAINTS;PERFORMANCE;PREDICTION;DETERMINANTS;DECISION;TRADE;ENTERPRISES;SURVIVAL;FAILURE;IMPACT</t>
  </si>
  <si>
    <t>rayyan-222134473</t>
  </si>
  <si>
    <t>Artificial intelligence and its contribution to overcome COVID-19</t>
  </si>
  <si>
    <t>INTERNATIONAL JOURNAL OF NONCOMMUNICABLE DISEASES</t>
  </si>
  <si>
    <t>["2468-8827", "2468-8835     J9  - INT J NONCOMMUN DIS     JI  - Int. J. Noncommun. Dis."]</t>
  </si>
  <si>
    <t>Chockalingam, A and Tyagi, V and Krishnan, RG and Khan, SS and Chandar, S and Beg, MF and Mahajan, V and Patel, P and Mullapudi, ST and Thakkar, N and Bhasin, AA and Tyagi, A and Ye, B and Mihailidis, A</t>
  </si>
  <si>
    <t>["Univ Toronto, Dept Med, Toronto, ON, Canada", "Univ Toronto, Dept Comp Sci, Toronto, ON, Canada", "Univ Toronto, Dept Lab Med &amp; Pathobiol, Toronto, ON, Canada", "Univ Hlth Network, Toronto Rehabil Inst, KITE Res Inst, Toronto, ON, Canada", "Univ Toronto, Dept Occupat Sci &amp; Occupat Therapy, Toronto, ON, Canada", "Rad Ventures, Toronto, ON, Canada", "Noetic Fund, Toronto, ON, Canada", "Alpha Global IT, Toronto, ON, Canada", "Durham Coll Appl Arts &amp; Technol, Off Res Serv Innovat &amp; Entrepreneurship, Oshawa, ON, Canada", "Univ Montreal, Mila, Montreal, PQ, Canada", "Simon Fraser Univ, Sch Engn Sci, Vancouver, BC, Canada", "McMaster Univ, Dept Hlth Res Methods Evidence &amp; Impact, Hamilton, ON, Canada", "Mahajan Imaging Ctr, New Delhi, India"]</t>
  </si>
  <si>
    <t>Artificial intelligence (AI) has a great impact on our daily living and makes our lives more efficient and productive. Especially during the coronavirus disease (COVID-19) pandemic, AI has played a key role in response to the global health crisis. There has been a boom in AI innovation and its use since the pandemic. However, despite its widespread adoption and great potential, most people have little knowledge of AI concepts and realization of its potential. The objective of this white paper is to communicate the importance of AI and its benefits to society. The report covers AI applications in six different topics from medicine (AI deployment in clinical settings, imaging and diagnostics, and acceleration of drug discovery) to more social aspects (support older adults in long-term care homes, and AI in supporting small and medium enterprises. The report ends with nine steps to consider for moving forward with AI implementation during and post pandemic period. These include legal and ethical data collection and storage, greater data access, multidisciplinary collaboration, and policy reform.</t>
  </si>
  <si>
    <t>10.4103/2468-8827.330646     WE  - Emerging Sources Citation Index (ESCI)</t>
  </si>
  <si>
    <t>Applications of artificial intelligence;artificial intelligence;artificial intelligence in healthcare;COVID-19;electronic health records;imaging;investor's perspective;long-term care homes;machine learning;pandemic;INTELLECTUAL DISABILITIES;RESIDENTIAL CARE;TECHNOLOGY;DEMENTIA;PEOPLE</t>
  </si>
  <si>
    <t>rayyan-222134474</t>
  </si>
  <si>
    <t>Looking back to look forward: Disruption, innovation and future trends in international human resource management</t>
  </si>
  <si>
    <t>INTERNATIONAL BUSINESS REVIEW</t>
  </si>
  <si>
    <t>["0969-5931", "1873-6149     J9  - INT BUS REV     JI  - Int. Bus. Rev."]</t>
  </si>
  <si>
    <t>Farndale, E and Horak, S and Piyanontalee, R and Puffer, SM and Vidovic, M</t>
  </si>
  <si>
    <t>["Penn State Univ, Sch Lab &amp; Employment Relat, 508d Keller Bldg, University Pk, PA 16802 USA", "St Johns Univ, Peter J Tobin Coll Business, 101 Astor Pl, New York, NY 10003 USA", "Penn State Univ, Sch Lab &amp; Employment Relat, 508c Keller, University Pk, PA 16802 USA", "Northeastern Univ, DAmore McKim Sch Business, 360 Huntington Ave,313 Hayden Hall, Boston, MA 02115 USA", "RIT Croatia, Don Frana Bul 6, Dubrovnik 20000, Croatia"]</t>
  </si>
  <si>
    <t>Recent global challenges, particularly the COVID-19 pandemic, have underscored the critical role of human resources in international business, pushing disruptions and innovations to the forefront of international human resource management (IHRM) research and practice. This special issue editorial provides a timely and in-depth examination of the evolving IHRM landscape, reflecting on the profound changes brought by the pandemic and investigating the transformative potential of AI-driven innovations in shaping an uncertain future. Through our exploration, we challenge several dangerous assumptions that global leaders must navigate and propose a forward-looking research agenda for the IHRM field. Our analysis highlights five key themes: (1) demographic shifts and diversity, (2) evolving patterns in globalization and global mobility, (3) the complexities of managing global workforces, (4) emerging dynamics in international careers, and (5) the role of multinational enterprises (MNEs) and international small- and medium-sized enterprises (SMEs). Together, these themes offer a comprehensive framework for advancing IHRM research and practice in an increasingly complex and dynamic global environment.</t>
  </si>
  <si>
    <t>10.1016/j.ibusrev.2024.102362</t>
  </si>
  <si>
    <t>International human resource management;COVID-19 pandemic;Artificial intelligence;Diversity;Globalization;Global leadership;CROSS-NATIONAL TRANSFER;MULTINATIONAL-CORPORATIONS;HRM;EXPATRIATION;DIVERSITY;ERA;SUBSIDIARIES;INSTITUTIONS;MOBILITY</t>
  </si>
  <si>
    <t>rayyan-222134476</t>
  </si>
  <si>
    <t>AN ARTIFICIAL INTELLIGENCE-BASED ISLAMIC FINTECH MODEL ON QARDH-AL-HASAN FOR COVID 19 AFFECTED SMEs</t>
  </si>
  <si>
    <t>ISLAMIC PERSPECTIVE FOR SUSTAINABLE FINANCIAL SYSTEM</t>
  </si>
  <si>
    <t>["978-605-07-0754-0", "978-605-07-0758-8"]</t>
  </si>
  <si>
    <t>235-249</t>
  </si>
  <si>
    <t>Khan, S and Hassan, MK and Rabbani, MR and Atif, M and Sarac, M and Hassan, MK</t>
  </si>
  <si>
    <t>["Univ Coll Bahrain, Dept Informat Technol, Manama, Bahrain", "Univ New Orleans, Dept Econ &amp; Finance, New Orleans, LA 70148 USA", "Kingdom Univ, Coll Business Adm, Dept Finance &amp; Accounting, Riffa, Bahrain", "Jamia Millia Islamia, Dept Commerce &amp; Business Studies, New Delhi, India"]</t>
  </si>
  <si>
    <t>The rapid spread of Corona virus 19 (COVID 19) and its associated economic impact has again turned the spotlight on Islamic finance and banking to save the world from its economic consequences. Islamic finance by principle is an ethical finance which intends to help the poor and vulnerable under crisis. It has various financial tools like, Zakat, Sadaqa, Awaqaf and Qardh-Al-Hasan, especially designed for this purpose. Among various tools of Islamic finance, Qardh-Al-Hasan has emerged as the most viable Islamic finance weapon in the fight against the economic consequences of crises like COVID 19 and financial meltdowns. Against such a backdrop, the present chapter explores the possibility how Qardh-Al-Hasan can be used as an Islamic finance tool to help the COVID 19 affected SMEs and individuals. The present study is exploratory in nature as it explores the possibility of Qardh-Al-Hasan as the landscape in fighting the economic impact of Covid-19 on small businesses and individuals. The study proposes an Artificial Intelligence-based FinTech model to provide a solution for the affected SMEs and individuals to fight the economic consequences of this pandemic and survive. The findings of the chapter suggest that Qardh-Al-Hasan is a beautiful selfless financial service in Islamic finance which must be used in combination with Fintech like Artificial Intelligence to save the poor and affected SMEs from this pandemic.</t>
  </si>
  <si>
    <t>["10.26650/B/SS10.2020.017.11", "10.26650/B/SS10.2020.017     WE  - Book Citation Index – Social Sciences &amp; Humanities (BKCI-SSH)"]</t>
  </si>
  <si>
    <t>Artificial intelligence;COVID 19;economic effect;FinTech;Islamic finance;SME;INFORMATION-TECHNOLOGY</t>
  </si>
  <si>
    <t>rayyan-222134477</t>
  </si>
  <si>
    <t>Sustainable Skills for the World of Work in the Digital Age</t>
  </si>
  <si>
    <t>SYSTEMS RESEARCH AND BEHAVIORAL SCIENCE</t>
  </si>
  <si>
    <t>["1092-7026", "1099-1743     J9  - SYST RES BEHAV SCI     JI  - Syst. Res. Behav. Sci."]</t>
  </si>
  <si>
    <t>399-405</t>
  </si>
  <si>
    <t>Sousa, MJ and Wilks, D</t>
  </si>
  <si>
    <t>["Univ Europeia, CIEO Univ Algarve, Inst Univ Lisboa, Lisbon, Portugal", "Univ Europeia, Lisbon, Portugal"]</t>
  </si>
  <si>
    <t>The skills that small and medium-sized enterprises will need in the near future are an essential research topic that has not yet been appropriately addressed. The current paper aims to fill this gap in the literature. Explicitly, the study aimed to identify the critical skills for organizations and the disruptive technological skills. To this end, a literature review was conducted, and an online survey explored the main critical skills for the future and the disruptive technological skills contributing to achieving sustainable employability. The critical skills identified in the study were complex problem-solving, critical thinking, creativity, people management, coordinating with others, emotional intelligence, judgement and decision making, service orientation and negotiating and cognitive flexibility. As for the disruptive technological skills, these were artificial intelligence, nanotechnology, robotization, internet of things, augmented reality and digitalization. Findings may assist companies to develop the skills needed to respond to the challenges of a continuously changing business environment. (c) 2018 John Wiley &amp; Sons, Ltd.</t>
  </si>
  <si>
    <t>10.1002/sres.2540     WE  - Social Science Citation Index (SSCI)     WE  - Conference Proceedings Citation Index - Social Science &amp;amp; Humanities (CPCI-SSH)</t>
  </si>
  <si>
    <t>critical skills;disruptive technological skills;the world of work;sustainable organizations;SME</t>
  </si>
  <si>
    <t>rayyan-222134478</t>
  </si>
  <si>
    <t>Simulation Analysis of Artificial Intelligence in Enterprise Financial Management Based on Parallel Computing</t>
  </si>
  <si>
    <t>MOBILE INFORMATION SYSTEMS</t>
  </si>
  <si>
    <t>["1574-017X", "1875-905X     J9  - MOB INF SYST     JI  - Mob. Inf. Syst."]</t>
  </si>
  <si>
    <t>Feng, Z</t>
  </si>
  <si>
    <t>Zhongnan Univ Econ &amp; Law, Sch Accounting, Wuhan 430073, Hubei, Peoples R China</t>
  </si>
  <si>
    <t>Under the background of today's society, people's daily life and production are inseparable from the use of information technology. With the rapid development of Internet technology and national information industry, more and more small and medium-sized enterprises choose to apply AI financial information management system. Based on this background, this paper introduces the principle of parallel computing and applies it to the financial management of enterprises together with artificial intelligence technology. Firstly, the paper discusses the model and form of the basic technology, then optimizes it, studies the actual financial management needs of small and medium-sized enterprises, completes the design and implementation of the system structure, and conducts simulation experiments to test the effectiveness of the system's functional performance. It can be seen from the test results that the system meets the design goals and has basic functions, but some details and contents need to be improved and supplemented. Therefore, we must strive to ensure the accuracy, preciseness, and reliability of financial management data. When more data are needed, faster and better data processing based on user needs and feedback is required. This paper delves into artificial intelligence technology and the idea of parallel computing. This paper applies it to the field of enterprise financial management to create an effective management system.</t>
  </si>
  <si>
    <t>10.1155/2022/2958176     WE  - Science Citation Index Expanded (SCI-EXPANDED)</t>
  </si>
  <si>
    <t>rayyan-222134479</t>
  </si>
  <si>
    <t>RETRACTED: The Application of the Data Mining Method Based on Ensemble Learning to the Research on Early Warning of Financial Crisis in Small- and Medium-Sized Enterprises (Retracted Article)</t>
  </si>
  <si>
    <t>WIRELESS COMMUNICATIONS &amp; MOBILE COMPUTING</t>
  </si>
  <si>
    <t>["1530-8669", "1530-8677     J9  - WIREL COMMUN MOB COM     JI  - Wirel. Commun. Mob. Comput."]</t>
  </si>
  <si>
    <t>Guo, J and Wang, WY</t>
  </si>
  <si>
    <t>Cangzhou Normal Univ, Sch Econ &amp; Management, Cangzhou 061000, Hebei, Peoples R China</t>
  </si>
  <si>
    <t>In the big data environment, the factors affecting the operation of small- and medium-sized enterprises are becoming more and more complex. In order to more accurately measure the financial crisis of small- and medium-sized enterprises, from the perspective of multisource information fusion, based on the traditional financial data reflecting the private information of enterprises, the public information data for measuring the macroeconomic and market environment are integrated and analyzed. Considering the multidimensional heterogeneity of multisource information data, BPNN, SVM, KNN, LOG, and MDA are introduced to build models, and ensemble learning is used to integrate the results of different early warning models to reduce the risk of inconsistent results from different models. The empirical results show that the early warning model integrating multisource information can improve the early warning accuracy. The research results show that the financial crisis early warning of small- and medium-sized enterprises should not only pay attention to financial indicators but also pay attention to the impact of corporate governance, industry, and the overall economic environment of the country; the accuracy of the model in this paper is significantly higher than that of the other models in terms of the accuracy of financial crisis early warning. It shows that the model in this paper can better predict the real financial status of small- and medium-sized enterprises.</t>
  </si>
  <si>
    <t>10.1155/2022/8443988     WE  - Science Citation Index Expanded (SCI-EXPANDED)</t>
  </si>
  <si>
    <t>ARTIFICIAL-INTELLIGENCE</t>
  </si>
  <si>
    <t>rayyan-222134480</t>
  </si>
  <si>
    <t>A Sandbox Approach to Regulating High-Risk Artificial Intelligence Applications</t>
  </si>
  <si>
    <t>EUROPEAN JOURNAL OF RISK REGULATION</t>
  </si>
  <si>
    <t>["1867-299X", "2190-8249     J9  - EUR J RISK REGUL     JI  - Eur. J. Risk Regul."]</t>
  </si>
  <si>
    <t>270-294</t>
  </si>
  <si>
    <t>Truby, J and Brown, RD and Ibrahim, IA and Parellada, OC</t>
  </si>
  <si>
    <t>Qatar Univ, Coll Law, Ctr Law &amp; Dev, Doha, Qatar</t>
  </si>
  <si>
    <t>This paper argues for a sandbox approach to regulating artificial intelligence (AI) to complement a strict liability regime. The authors argue that sandbox regulation is an appropriate complement to a strict liability approach, given the need to maintain a balance between a regulatory approach that aims to protect people and society on the one hand and to foster innovation due to the constant and rapid developments in the AI field on the other. The authors analyse the benefits of sandbox regulation when used as a supplement to a strict liability regime, which by itself creates a chilling effect on AI innovation, especially for small and medium-sized enterprises. The authors propose a regulatory safe space in the AI sector through sandbox regulation, an idea already embraced by European Union regulators and where AI products and services can be tested within safeguards.</t>
  </si>
  <si>
    <t>10.1017/err.2021.52</t>
  </si>
  <si>
    <t>artificial intelligence;sandbox regulation;strict liability;fault-based liability;EU regulation;LIABILITY</t>
  </si>
  <si>
    <t>rayyan-222134481</t>
  </si>
  <si>
    <t>Speculation beyond technology: building scenarios through storytelling</t>
  </si>
  <si>
    <t>BUILDINGS &amp; CITIES</t>
  </si>
  <si>
    <t>2632-6655     J9  - BUILD CITIES     JI  - Build. Cities</t>
  </si>
  <si>
    <t>534-553</t>
  </si>
  <si>
    <t>Dowsett, RM and Green, MS and Harty, CF</t>
  </si>
  <si>
    <t>Univ Reading, Sch Construct Management &amp; Engn, Reading, England</t>
  </si>
  <si>
    <t>'Modern methods of construction' is a term largely synonymous with the prefabrication of product components in factories. Emerging technologies, e.g. robotics and artificial intelligence (AI), are redefining the concept of modern methods of construction and destabilising the structure of the sector to meet the conditions of their implementation. Robotics and machine -based automation, for example, are expected to transform construction manufacturing techniques in rapid and significant ways, but the extent of change and the associated impacts on organisations, supply chains and business models that constitute the sector remains unknown. Existing foresight is dominated by trajectorial perspectives that overemphasise technological predictions and underemphasise the contextual stories of implementation most helpful in understanding technology adoption. An alternative approach presented here focuses on storytelling, the design of the scenarios and the visual images used to help convey these scenarios. These allow practitioners to explore how robotics and machine -based automation may play out in different characterisations of the industry. The research involved the analysis of an existing dataset to create four scenarios, before adapting and extending these scenarios through participatory workshops and interviews. Project participants were comprised of seven small and medium-sized enterprises (SMEs) in manufacturing and architectural fabrication, one tier 1 contractor, and two acclaimed industry experts from an industry advisory board and education centre.</t>
  </si>
  <si>
    <t>10.5334/bc.213     WE  - Emerging Sources Citation Index (ESCI)</t>
  </si>
  <si>
    <t>automation;construction industry;future studies;innovation;modern methods of construction (MMC);robotics;scenario planning;small and medium-sized enterprises (SMEs);strategic planning;technological change;FINANCIAL CRISIS;CONSTRUCTION;SOCIOLOGY;FUTURE;EXPECTATIONS;INNOVATION;PROSPECTS;PLOTS</t>
  </si>
  <si>
    <t>rayyan-222134483</t>
  </si>
  <si>
    <t>Automation of Fiscal Auditing in SMEs through a Sequential Algorithm for Extracting Tax Receipts: A Focus on the Digital Economy Author(s) Name(s)</t>
  </si>
  <si>
    <t>INTERNATIONAL JOURNAL OF COMBINATORIAL OPTIMIZATION PROBLEMS AND INFORMATICS</t>
  </si>
  <si>
    <t>2007-1558     J9  - INT J COMB OPTIM PRO     JI  - Int. J. Comb. Optim. Probl. Inform.</t>
  </si>
  <si>
    <t>146-154</t>
  </si>
  <si>
    <t>Rosas, JGR and Neri-Suárez, M and Gonzalez, MAT</t>
  </si>
  <si>
    <t>["Univ Politecn Puebla, Juan C Bonilla 72640, Puebla, Mexico", "Univ Politecn Pachuca, Zempoala 43830, Hidalgo, Mexico     PU  - INT JOURNAL COMBINATORIAL OPTIMIZATION PROBLEMS &amp; INFORMATICS     PI  - JIUTEPEC     PA  - ALTAIR 14 COL LOMAS JIUTEPEC, JIUTEPEC, MORELES 62550, MEXICO"]</t>
  </si>
  <si>
    <t>The digital economy has revolutionised various sectors, including fiscal management. In Mexico, the mandatory use of electronic invoices, known as Comprobantes Fiscales Digitales por Internet (CFDI), has posed significant challenges for both small and medium-sized enterprises (SMEs) and the fiscal authorities. With the increasing volume of digital invoices, traditional manual processes are no longer efficient, prompting the need for automated solutions. This study explores the development and implementation of a sequential algorithm designed to optimise fiscal audits by automating the extraction of key data from CFDIs. The algorithm was tested on a representative sample of invoices, demonstrating its ability to significantly reduce processing time while maintaining high levels of accuracy. Results indicate that the automated approach is not only faster but also more reliable than manual methods, offering substantial benefits to SMEs by reducing administrative costs and improving compliance with fiscal regulations. This paper highlights the importance of integrating advanced technologies such as artificial intelligence into fiscal processes, contributing to a more efficient and transparent fiscal system in line with global trends in the digital economy.</t>
  </si>
  <si>
    <t>10.61467/2007.1558.2024.v15i5.565     WE  - Emerging Sources Citation Index (ESCI)</t>
  </si>
  <si>
    <t>Tax audit automation;Digital Tax Receipts;SMEs compliance;digital economy</t>
  </si>
  <si>
    <t>rayyan-222134484</t>
  </si>
  <si>
    <t>The Evolving Role of Product Manager - A Systematic Review</t>
  </si>
  <si>
    <t>FOUNDATIONS OF MANAGEMENT</t>
  </si>
  <si>
    <t>["2080-7279", "2300-5661     J9  - FOUND MANAGE     JI  - Found. Manag."]</t>
  </si>
  <si>
    <t>37-56</t>
  </si>
  <si>
    <t>Parikh, N</t>
  </si>
  <si>
    <t>Capitol Technol Univ, Laurel, MD 20708 USA</t>
  </si>
  <si>
    <t>This systematic review examines the evolving role of product manager (PM), from its inception in the early 20th century to its current state, with a focus on how technological advancements, shifting market dynamics, and evolving company's strategy have shaped the profession. While numerous studies have explored the responsibilities of PMs, there has been little consolidation of these insights, leading to an unclear understanding of the role's full scope. This review synthesizes the existing literature to clarify the key responsibilities of PMs in various contexts, including business-to-business (B2B) and business-to-consumer (B2C) environments, large enterprises (LEs) and small-medium enterprises (SMEs), Waterfall and Agile methodologies, and the unique challenges posed by artificial intelligence (AI)-driven products. By consolidating these insights, the paper provides a clearer understanding of the current state of product management and offers direction for future research to further define and enhance the role in an increasingly AI-centric world.</t>
  </si>
  <si>
    <t>10.2478/fman-2025-0003     WE  - Emerging Sources Citation Index (ESCI)</t>
  </si>
  <si>
    <t>Product Manager Roles;Agile Product Management;AI in Product Management;Evolving Product Management;Contextual Product Management;PERFORMANCE</t>
  </si>
  <si>
    <t>rayyan-222134485</t>
  </si>
  <si>
    <t>Risk analysis of China's financial market collapse based on cloud computing and machine learning algorithms</t>
  </si>
  <si>
    <t>EXPERT SYSTEMS</t>
  </si>
  <si>
    <t>["0266-4720", "1468-0394     J9  - EXPERT SYST     JI  - Expert Syst."]</t>
  </si>
  <si>
    <t>Ning, FX and Jin, JH and Zhang, LL and Wang, D</t>
  </si>
  <si>
    <t>["Changzhou Inst Technol, Sch Econ &amp; Management, Changzhou, Peoples R China", "Dongbei Univ Finance &amp; Econ, Sch Investment &amp; Construct Management, Dalian 116000, Peoples R China", "Dalian Univ, Sch Econ &amp; Management, Dalian, Peoples R China", "Univ Int Business &amp; Econ, Acad China Open Econ Studies, Beijing, Peoples R China"]</t>
  </si>
  <si>
    <t>In recent years, with the rapid advancement of hardware and software algorithms, information technology has penetrated every aspect of our lives, creating waves of digital transformation in enterprises represented by four underlying technologies, namely: 'artificial intelligence, big data, cloud computing, and blockchain'. As a result, digital technology has emerged as the primary force behind industrial transformation and upgrading, as well as high-quality development. Using the data of Shanghai and Shenzhen A-share listed companies from 2007 to 2020, this paper empirically examines the impact of the digital transformation of listed companies on their stock price crash risk and its mechanism using a two-way fixed effect model with time and individual effects. It can be seen from the research results that, overall, enterprise digital transformation can significantly reduce the risk of a stock price crash. Further analysis reveals that this risk-inhibiting effect is more apparent for private enterprises and small and medium-sized enterprises. In terms of impact mechanism, digital transformation can reduce the risk of a stock price crash by improving the quality of enterprise information internally, while the more analysts pay attention to an issue, the more obvious the role of digital transformation in reducing the risk of a stock price crash for enterprises externally. However, it is worth noting that if the stock price of an enterprise crashes, blindly implementing digital transformation may increase the crash risk. The paper illustrates the practical importance of digital technology from the perspective of enterprises in stabilizing the crash risk of stock prices and improving the performance of the capital market. Meanwhile, it contributes to theoretical research on the impact of digital transformation on microeconomic entities and provides practical knowledge and evidence for enterprises to accelerate digital transformation.</t>
  </si>
  <si>
    <t>10.1111/exsy.13426</t>
  </si>
  <si>
    <t>artificial intelligence;big data;cloud computing;digital transformation;share price crash risks;CRASH RISK;INNOVATION;TRUST</t>
  </si>
  <si>
    <t>rayyan-222134486</t>
  </si>
  <si>
    <t>Tailoring FOS-ERP Packages: Automation as an Opportunity for Small Businesses</t>
  </si>
  <si>
    <t>FREE AND OPEN SOURCE ENTERPRISE RESOURCE PLANNING: SYSTEMS AND STRATEGIES</t>
  </si>
  <si>
    <t>978-1-61350-486-4</t>
  </si>
  <si>
    <t>116-133</t>
  </si>
  <si>
    <t>Wölfel, K and Smets, JP</t>
  </si>
  <si>
    <t>Tech Univ Dresden, Dresden, Germany</t>
  </si>
  <si>
    <t>Free/Open Source software (FOSS) has made Enterprise Resource Planning (ERP) systems more accessible for Small and Medium Enterprises (SMEs) including overseas subsidiaries of large companies. However, the consulting required to configure an ERP to meet the specific needs of an organization remains a major financial and organizational burden for SMEs. Automatic ERP package configuration based on knowledge engineering, machine learning and data mining could be a solution to lessen the burden of the implementation process. This chapter presents two approaches to an automation of selected configuration options of the FOS-ERP package ERP5. These approaches are based on knowledge engineering with decision trees and machine learning with classifiers. The design of the ERP5 Artificial intelligence Toolkit (EAT) aims at the integration of these approaches into ERP5. The chapter also shows how FOS-ERP can boost Information System (IS) research. The investigation of the automation approaches was only possible because the free source code and technical documentation of ERP5 was accessible for TU Dresden researchers.</t>
  </si>
  <si>
    <t>["10.4018/978-1-61350-486-4.ch008", "10.4018/978-1-61350-486-4     WE  - Book Citation Index – Science (BKCI-S)"]</t>
  </si>
  <si>
    <t>rayyan-222134487</t>
  </si>
  <si>
    <t>SENTINEL - Approachable, tailor-made cybersecurity and data protection for small enterprises</t>
  </si>
  <si>
    <t>2022 IEEE INTERNATIONAL CONFERENCE ON CYBER SECURITY AND RESILIENCE (IEEE CSR)</t>
  </si>
  <si>
    <t>978-1-6654-9952-1</t>
  </si>
  <si>
    <t>112-117</t>
  </si>
  <si>
    <t>Trantidou, T and Bravos, G and Valoggia, P and Skourtis, I and Falelakis, M and Poulios, K and Spais, I and Ioannidis, S and Oudin, T and Costa, R and Konialis, C and Holkham, D and Kasapi, Z and Karantjias, A and IEEE</t>
  </si>
  <si>
    <t>["Informat Technol Market Leadership ITML IKE, Athens, Greece", "Luxembourg Inst Sci &amp; Technol, Esch Sur Alzette, Luxembourg", "Inst Digital Innovat &amp; Res IDIR Ltd, Dublin, Ireland", "Intrasoft Int, Luxembourg, Luxembourg", "Sphynx Technol Solut AG, Zug, Switzerland", "Aegis IT Res, R&amp;D, Braunschweig, Germany", "Tech Univ Crete, Sch Elect &amp; Comp Engn, Khania, Greece", "AIRBUS CyberSecur, Elancourt, France", "NOVA Univ Lisbon, CTS UNINOVA, Caparica, Portugal", "NOVA Univ Lisbon, Sch Sci, Caparica, Portugal", "ClinGen, London, England", "Tristone Capital Ltd, Manchester, Lancs, England", "Ctr European Constitut Law, Athens, Greece", "Focal Point Sprl, Braine Lalleud, Belgium"]</t>
  </si>
  <si>
    <t>Over 25 million Small and Medium Enterprises (SMEs) in Europe face multiple challenges related to personal data protection (PDP), ranging from awareness of EU's General Data Protection Regulation (GDPR) to a clear and practical roadmap to compliance. Many also cannot afford access to enterprise-grade cybersecurity technology. This paper presents the main objectives and innovations of the EU-funded SENTINEL project, which introduces the concept of Intelligence for Compliance; it integrates tried-and-tested modular cybersecurity and privacy technologies with fresh, ambitious ones, such as a novel Identity Management System (IdMS) for human-centric data portability, and an end-to-end PDP compliance self-assessment framework. Combined with machine learning powered recommendations, policy drafting and enforcement for compliance, and a set of plugins that contains cybersecurity, data privacy and simulations/training software tools, SENTINEL aims to help small enterprises feel considerably more secure by safeguarding their and their customers' assets.</t>
  </si>
  <si>
    <t>10.1109/CSR54599.2022.9850297     WE  - Conference Proceedings Citation Index - Science (CPCI-S)</t>
  </si>
  <si>
    <t>cybersecurity;privacy and data protection;cyber-threat intelligence;AI;identity management;self-compliance</t>
  </si>
  <si>
    <t>rayyan-222134488</t>
  </si>
  <si>
    <t>RETRACTED: Analyzing the Role of Emotional Intelligence on the Performance of Small and Medium Enterprises (SMEs) Using AI-Based Convolutional Neural Networks (CNNs) (Retracted Article)</t>
  </si>
  <si>
    <t>SECURITY AND COMMUNICATION NETWORKS</t>
  </si>
  <si>
    <t>["1939-0114", "1939-0122     J9  - SECUR COMMUN NETW     JI  - Secur. Commun. Netw."]</t>
  </si>
  <si>
    <t>Serbaya, SH</t>
  </si>
  <si>
    <t>King Abdulaziz Univ, Fac Engn, Dept Ind Engn, Jeddah 21589, Saudi Arabia</t>
  </si>
  <si>
    <t>Human emotion detection is necessary for social interaction and plays an important role in our daily lives. Artificial intelligence research is rising, focusing on automated emotion detection. The capability to identify the emotion, which is considered one of the traits of emotional intelligence, is a component of human intelligence. Although the study is limited dependent on facial expressions or voice is flourishing, it is identifying emotions via body movements, a less researched issue. To attain emotional intelligence, this study suggests a deep learning approach. Here initially the video can be converted into image frames after the converted image frames can be preprocessed using the Glitter bandpass butter worth filter and contrast stretch histogram equalization. Then from the enhanced image, the features can be clustered using the hybrid Gaussian BIRCH algorithm. Then the specialized features are retrieved from the body of human gestures using the AdaDelta bacteria foraging optimization algorithm, and the selected features are fed to a supervised Kernel Boosting LENET deep-learning algorithm. The experiment is conducted using Geneva multimodal emotion portrayals (GEMEPs) corpus data set. This data set includes, human body gestures portraying the archetypes of five emotions, such as anger, fear, joy, pride, and sad. In these emotion detection techniques, the suggested Kernel Boosting LENET classifier achieves 98.5% accuracy, 94% precision, 95% sensitivity, and F-Score 93% outperformed better than the other existing classifiers. As a result, emotional acknowledgment may help small and medium enterprises (SMEs) to improve their performance and entrepreneurial orientation. The correlation coefficient of 188 and the significance coefficient of 0.00 show that emotional intelligence and SMEs performance have a significant and positive association.</t>
  </si>
  <si>
    <t>10.1155/2022/7951676     WE  - Science Citation Index Expanded (SCI-EXPANDED)</t>
  </si>
  <si>
    <t>FACIAL EXPRESSION RECOGNITION;OPTIMIZATION ALGORITHM;ENGINEERING STUDENTS;EMPLOYABILITY;LEVEL</t>
  </si>
  <si>
    <t>rayyan-222134489</t>
  </si>
  <si>
    <t>Exploring Research Issues and Potential Future Directions in Industry 4.0 Adoption in SMEs: A Comprehensive Analysis and Integration</t>
  </si>
  <si>
    <t>FIIB BUSINESS REVIEW</t>
  </si>
  <si>
    <t>["2319-7145", "2455-2658     J9  - FIIB BUS REV     JI  - FIIB Bus. Rev."]</t>
  </si>
  <si>
    <t>Kumar, L and Sharma, RK</t>
  </si>
  <si>
    <t>["Natl Inst Technol, Hamirpur, Himachal Prades, India", "Natl Inst Technol, Hamirpur 177005, Himachal Prades, India"]</t>
  </si>
  <si>
    <t>This study used a bibliometric approach and thematic analysis to explore the evolution of research in Industry 4.0, analysing 421 articles published between 2010 and 2022. This study aimed to investigate the annual scientific production, most-cited articles, keyword and keyword co-occurrence analysis, theme breakthroughs and future thematic directions. The authors identified four potential themes for future research: artificial intelligence (AI)-powered sustainable smart manufacturing ecosystem, small- and medium-sized enterprises and Industry 4.0: Digital innovation impact, internet of things (IoT)-enabled digital servitization for smart factories and ecosystems and dynamic capabilities in digital transformation. This study provides practical and theoretical guidance for I4.0 implementation, identifying potential themes for future work that offer practical implications for policymakers and industry practitioners, while also offering theoretical implications for developing new theories and frameworks.</t>
  </si>
  <si>
    <t>10.1177/23197145231203512</t>
  </si>
  <si>
    <t>Industry 4.0;SMEs;thematic analysis;bibliometric approach;bibliometrix tool;VOSviewer tool;future research agenda;DIGITAL TRANSFORMATION;INNOVATION;IMPLEMENTATION;SERVITIZATION;SYSTEMS;MODELS;FIRMS</t>
  </si>
  <si>
    <t>rayyan-222134490</t>
  </si>
  <si>
    <t>Analysis and illustration of the practical impact of Artificial Intelligence and Intelligent Personal Assistants on business processes in small- and medium-sized service enterprises</t>
  </si>
  <si>
    <t>2021 IEEE INTERNATIONAL CONFERENCE ON SYSTEMS, MAN, AND CYBERNETICS (SMC)</t>
  </si>
  <si>
    <t>["1062-922X", "978-1-6654-4207-7     J9  - IEEE SYS MAN CYBERN"]</t>
  </si>
  <si>
    <t>3303-3310</t>
  </si>
  <si>
    <t>Hüsson, D and Holland, A and Fathi, M and Sánchez, RA and IEEE</t>
  </si>
  <si>
    <t>["FOM, Inst IT Management &amp; Digitalizat, Essen, Germany", "Univ Siegen, Fac Knowledge Based Syst &amp; Knowledge Management 4, Siegen, Germany", "UCAM Catholic Univ Murcia, Murcia, Spain"]</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</si>
  <si>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t>
  </si>
  <si>
    <t>10.1109/SMC52423.2021.9659298     WE  - Conference Proceedings Citation Index - Science (CPCI-S)</t>
  </si>
  <si>
    <t>COMMUNICATION;MANAGEMENT;AI</t>
  </si>
  <si>
    <t>rayyan-222134491</t>
  </si>
  <si>
    <t>An Approach Towards Securing Future Viability Of SMEs In A VUCA World Using Artificial Intelligence To Increase Resilience</t>
  </si>
  <si>
    <t>PROCEEDINGS OF THE CONFERENCE ON PRODUCTION SYSTEMS AND LOGISTICS, CPSL 2023-1</t>
  </si>
  <si>
    <t>2701-6277     J9  - Con Prod Sys Logisti</t>
  </si>
  <si>
    <t>489-498</t>
  </si>
  <si>
    <t>Wecken, L and Heinen, T and Nyhuis, P</t>
  </si>
  <si>
    <t>["Inst Prod Syst &amp; Logist, Garbsen, Germany", "GREAN GmbH, Garbsen, Germany     PU  - Inst Production and Logistics Research GbR Herberger &amp; Hubner     PI  - Offenburg     PA  - Senator-Burda-Strasse 31a, Offenburg, GERMANY"]</t>
  </si>
  <si>
    <t>Global crises pose major challenges for production companies: Rising material and energy costs, supply bottlenecks and the lack of planning certainty due to the dynamics of a pandemic or war weaken the planning stability. In this volatile, uncertain, complex and ambivalent environment (VUCA world), companies need responsible employees who recognise the individual need for action and initiate concrete measures early to increase a company's resilience. These measures affect multiple divisions. For example, disruptions in the supply chain are mitigated by various configuration elements such as expanding the supplier network or increasing stock in the company's own production. Therefore, measures encompass every element of the value network, whether in production or logistics. The example also shows that measures to increase resilience can influence other target characteristics of a company: Inventory increases can buy resilience at the expense of resource efficiency. Thus, measures must be defined for each design element depending on individual requirements in terms of resilience and must consider the scope for action of the respective company. This poses a great challenge, especially for small and medium-sized enterprises (SMEs). Here, decision-making is done by generalists who often do not have the detailed knowledge for this specific problem or the capacity for this additional task. The danger is that SMEs will take insufficient measures that do not secure their future viability in a VUCA world. In this paper, a solution approach for a methodology is presented, that allows to derive influences on production companies from the developments in a VUCA world and measures to increase resilience can be identified depending on individual company characteristics. Furthermore, a possible conceptualisation of the methodology in an AI-based software product is presented, which supports SMEs in the outlined complex problem by enabling them to apply the methodology. Both will be realised in a research project.</t>
  </si>
  <si>
    <t>10.15488/13467     WE  - Conference Proceedings Citation Index - Science (CPCI-S)</t>
  </si>
  <si>
    <t>VUCA;Resilience;Resilience Measurements;Future Viability;SME</t>
  </si>
  <si>
    <t>rayyan-222134492</t>
  </si>
  <si>
    <t>Sectorial Analysis Impact on the Development of Credit Scoring Machine Learning Models</t>
  </si>
  <si>
    <t>PROCEEDINGS OF 2022 14TH INTERNATIONAL CONFERENCE ON MANAGEMENT OF DIGITAL ECOSYSTEMS, MEDES 2022</t>
  </si>
  <si>
    <t>978-1-4503-9219-8</t>
  </si>
  <si>
    <t>115-122</t>
  </si>
  <si>
    <t>El-Qadi, A and Trocan, M and Frossard, T and Díaz-Rodríguez, N and ASSOC COMPUTING MACHINERY</t>
  </si>
  <si>
    <t>["Sorbonne Univ, Paris, France", "Tinubu Sq, Issy Les Moulineaux, France", "Inst Super Elect Paris, Issy Les Moulineaux, France", "Univ Granada, Comp Sci &amp; Artificial Intelligence Dept, Andalusian Res Inst Data Sci &amp; Computat Intellige, Granada, Spain", "Univ Granada, Res Ctr Informat &amp; Commun Technol, Granada, Spain"]</t>
  </si>
  <si>
    <t>Small and Medium-sized Enterprises play an essential role in the growth of the global economy. The access to credit for these companies allows them to fund the development of their activities. Artificial Intelligence has emerged as a potential tool to help financial and insurance institutions to assess Small and Medium-sized companies and thus, accelerate their activities. The economic sector in which companies operate is an essential factor when it comes to determining the risk of default. On the other hand, to introduce Artificial Intelligence in a highly regulated industry, the principal actors need to understand the behavior of the models. In this paper, we focus on the development of Artificial Intelligence-based models for different economic sectors Furthermore, we analyze the model behavior using SHapley Additive exPlanations. We compare both the performance and the explanations of the different economic sector models with the global model. Our study shows that there is a slight improvement in terms of performance when creating the different sectorial models. The comparison between the explanations for each model reveals certain disagreements in terms of the most relevant features.</t>
  </si>
  <si>
    <t>10.1145/3508397.3564835     WE  - Conference Proceedings Citation Index - Science (CPCI-S)</t>
  </si>
  <si>
    <t>Machine Learning;SHapley Additive eXplanations;Credit Scoring;Small and Medium Enterprises;Economic Sectors;FINANCIAL RATIOS;PREDICTION</t>
  </si>
  <si>
    <t>rayyan-222134493</t>
  </si>
  <si>
    <t>WOMEN ENTREPRENEURS AND THE USAGE OF ARTIFICIAL INTELLIGENCE FOR BUSINESS CONTINUITY IN COVID-19</t>
  </si>
  <si>
    <t>DIGITAL TRANSFORMATION, STRATEGIC RESILIENCE, CYBER SECURITY AND RISK MANAGEMENT</t>
  </si>
  <si>
    <t>["1569-3759", "978-1-80455-261-2", "978-1-80455-262-9     J9  - CONTEMP STUD ECON FI"]</t>
  </si>
  <si>
    <t>57-70</t>
  </si>
  <si>
    <t>Bhatnagar, D and Yadav, K</t>
  </si>
  <si>
    <t>["Amity Univ, Amity Business Sch, Jaipur, Rajasthan, India", "Amity Univ, Commerce, Jaipur, Rajasthan, India     PU  - EMERALD GROUP PUBLISHING LTD     PI  - BINGLEY     PA  - HOWARD HOUSE, WAGON LANE, BINGLEY, W YORKSHIRE BD16 1WA, ENGLAND"]</t>
  </si>
  <si>
    <t>This research examines Indian women entrepreneurs' endeavours to keep their undertakings above water amid the COVID-19 emergency in 2021-2022. This study centers around female-possessed endeavours in Rajasthan, with a particular spotlight on how artificial intelligence (AI) assists them in getting by. It examines how Indian women entrepreneurs used social media to stay in business during the pandemic and adds to information collection by inspecting women-claimed micro and small enterprises (MSEs) and their use of AI through social media during COVID-19. We administered a questionnaire to a sample of 100 female entrepreneurs who use social media platforms to manage their businesses.The researchers found that the pandemic fundamentally affects women entrepreneurs, especially those who run MSEs, using an anti-tactical approach to deal with survey information from 100 respondents. Women have seen a drop in pay because of lower deals, hindered supply chains, and the inconvenience of paying credit portions. Regardless of how women entrepreneurs are especially delicate to monetary shocks, most need to approach government or private-area help. The significance of virtual entertainment through AI in saving women's ventures is featured in this review. Web-based entertainment has become famous for helping women sell their businesses, contact new clients, and keep current clients. Women entrepreneurs have reduced their losses as a result of forceful advancements supplemented by appealing offers like limits, various administrations, and advertising. We infer that during an emergency, women entrepreneurs embraced innovative methods to keep their businesses reasonable.</t>
  </si>
  <si>
    <t>10.1108/S1569-37592023000111B004     WE  - Book Citation Index – Social Sciences &amp; Humanities (BKCI-SSH)</t>
  </si>
  <si>
    <t>Women entrepreneur;COVID-19;artificial intelligence;innovative;continuity;social media;SOCIAL MEDIA</t>
  </si>
  <si>
    <t>rayyan-222134494</t>
  </si>
  <si>
    <t>Generative design in the development of a robotic manipulator</t>
  </si>
  <si>
    <t>11TH CIRP CONFERENCE ON INTELLIGENT COMPUTATION IN MANUFACTURING ENGINEERING</t>
  </si>
  <si>
    <t>2212-8271     J9  - PROC CIRP</t>
  </si>
  <si>
    <t>244-249</t>
  </si>
  <si>
    <t>Francalanza, E and Fenech, A and Cutajar, P</t>
  </si>
  <si>
    <t>Univ Malta, Dept Ind &amp; Mfg Engn, CERU, MSD-2080 Msida, Malta</t>
  </si>
  <si>
    <t>The emergence of cyber physical production systems has brought with it an increased utilization of robotics in collaborative manufacturing environments. An approach to meet this demand is to democratize robotics by making cheaper more customizable robots that can be implemented by small and medium enterprises. To tackle this problem this research looks at using rapid prototyping techniques for the development of customizable robotic manipulators which can be implemented in cyber physical production systems. This research therefore contributes an approach for designing connected and rapid prototyped robotic manipulators. This approach considers both the software and hardware development required for implementing a robotic manipulator. Furthermore generative design, an evolutionary and artificial intelligence based approach, is used to design the link modules between the robot joints. This component has been identified as the ideal to be designed with this approach as it benefits most of the generative design approach coupled with rapid prototyping. This paper also explores a robotic manipulator control structure based on Ethernet control technology for implementation within cyber physical production systems. (C) 2017 The Authors. Published by Elsevier B.V.</t>
  </si>
  <si>
    <t>10.1016/j.procir.2017.12.207     WE  - Conference Proceedings Citation Index - Science (CPCI-S)</t>
  </si>
  <si>
    <t>Robotics;Design;Artificial intelligence;PLUG;OPTIMIZATION;SYSTEMS;PRODUCE</t>
  </si>
  <si>
    <t>rayyan-222134497</t>
  </si>
  <si>
    <t>Digital taxation, artificial intelligence and Tax Administration 3.0: improving tax compliance behavior - a systematic literature review using textometry (2016-2023)</t>
  </si>
  <si>
    <t>ACCOUNTING RESEARCH JOURNAL</t>
  </si>
  <si>
    <t>["1030-9616", "1839-5465     J9  - ACCOUNT RES J     JI  - Account. Res. J."]</t>
  </si>
  <si>
    <t>172-191</t>
  </si>
  <si>
    <t>Belahouaoui, R and Attak, E</t>
  </si>
  <si>
    <t>Cadi Ayyad Univ, Natl Sch Commerce &amp; Management, INREDD Lab, Marrakech, Morocco</t>
  </si>
  <si>
    <t>PurposeThis paper aims to analyze the impact of tax digitalization, focusing on artificial intelligence (AI), machine learning and blockchain technologies, on enhancing tax compliance behavior in various contexts. It seeks to understand how these emerging digital tools influence taxpayer behaviors and compliance levels and to assess their effectiveness in reducing tax evasion and avoidance practices.Design/methodology/approachUsing a systematic review technique with the Preferred Reporting Items for Systematic Reviews and Meta-Analyses method, this study evaluates 62 papers collected from the Scopus database. The papers were analyzed through textometry of titles, abstracts and keywords to identify prevailing trends and insights.FindingsThe review reveals that digitalization, particularly through AI and blockchain, significantly enhances tax compliance and operational efficiency. However, challenges persist, especially in emerging economies, regarding the adoption and integration of these technologies in tax systems. The findings indicate a global trend toward digital Tax Administration 3.0, emphasizing the importance of regulatory frameworks, capacity building and simplification for small and medium enterprises (SMEs).Practical implicationsThe findings provide guidance for policymakers and tax administrations, underscoring the necessity of strategic planning, regulatory backing and global cooperation to effectively use digital technologies in tax compliance. Emphasizing the need for tailored support for SMEs, the study also calls for expanded research in less represented areas and specific sectors, such as SMEs and developing economies, to deepen global insights into digital tax compliance.Originality/valueThis study has attempted to fill the gap in the literature on the comprehensive impact of fiscal digitalization, particularly AI-based, on tax compliance across different global contexts, adding to the discourse on digital taxation.</t>
  </si>
  <si>
    <t>10.1108/ARJ-12-2023-0372</t>
  </si>
  <si>
    <t>Digital taxation;Tax Administration 3.0;Artificial intelligence;Blockchain;Tax compliance;Tax revenues;Systematic review;Textometry</t>
  </si>
  <si>
    <t>rayyan-222134498</t>
  </si>
  <si>
    <t>A RFID-based storage assignment system for enhancing the efficiency of order picking</t>
  </si>
  <si>
    <t>111-129</t>
  </si>
  <si>
    <t>Choy, KL and Ho, GTS and Lee, CKH</t>
  </si>
  <si>
    <t>Hong Kong Polytech Univ, Dept Ind &amp; Syst Engn, Kowloon, Hong Kong, Peoples R China</t>
  </si>
  <si>
    <t>In today's time-sensitive markets, effective storage policies are widely accepted as a means for improving the efficiency of order picking. As a result of customization, the variety of products handled by a warehouse has increased, making storage location assignment problems more complicated. Different approaches have been proposed by researchers for improving storage assignment and order picking. However, many industrial practitioners find it difficult to adopt such approaches due to complexity and high associated costs. In particular, small and medium enterprises (SMEs), that generally, lack resources and who have staff members with weak artificial intelligence backgrounds, still rely on experience when assigning storage locations for diverse products. In these circumstances, the quality of decision making cannot be guaranteed. In view of this, an intelligent system which can be easily adopted by SMEs is designed to improve storage location assignment problems. The proposed system, an RFID-based storage assignment system (RFID-SAS), is a rule-based system incorporating radio frequency identification (RFID) provides decision support for storage assignment in a warehouse. Unlike many existing situations, RFID tags are attached to products at the item level instead of at the pallet level. As the knowledge embedded in the system is represented in the form of rules, evaluation is important and is outlined in this paper. The effectiveness of the system is verified by means of a case study in which the system is implemented in a typical SME specializing in machinery manufacturing. The results illustrate that RFID-SAS can enhance the efficiency of order picking in a warehouse.</t>
  </si>
  <si>
    <t>10.1007/s10845-014-0965-9     WE  - Science Citation Index Expanded (SCI-EXPANDED)</t>
  </si>
  <si>
    <t>Storage location assignment;Order picking;Small and medium enterprise;RFID;Fuzzy logic;SUPPLY CHAIN;TRAVEL DISTANCE;WAREHOUSE;COORDINATION;METHODOLOGY;ALGORITHMS;MANAGEMENT;OPERATION;TIME</t>
  </si>
  <si>
    <t>rayyan-222134499</t>
  </si>
  <si>
    <t>Enhancing trust transfer in supply chain finance: a blockchain-based transitive trust model</t>
  </si>
  <si>
    <t>JOURNAL OF CLOUD COMPUTING-ADVANCES SYSTEMS AND APPLICATIONS</t>
  </si>
  <si>
    <t>2192-113X     J9  - J CLOUD COMPUT-ADV S     JI  - J. Cloud Comput.-Adv. Syst. Appl.</t>
  </si>
  <si>
    <t>Shu, C and Chen, YL and Tan, CY and Luo, Y and Dou, H</t>
  </si>
  <si>
    <t>Guizhou Univ, Coll Comp Sci &amp; Technol, State Key Lab Publ Big Data, Guiyang 550025, Guizhou, Peoples R China</t>
  </si>
  <si>
    <t>Artificial intelligence and blockchain technology have become indispensable in the era of the digital economy, particularly in the field of financial financing. However, when it comes to supply chain finance (SCF), existing models primarily focus on risk identification and credit evaluation, neglecting the critical aspects of trust transfer continuity and reliability within the chain. To address this issue, this paper proposes a blockchain-based transitive trust model for SCF, which ensures seamless trust transfer from core enterprises to bottom suppliers during financing enterprise credit evaluation. The model utilizes multi-layer metrics to calculate the comprehensive trust value of underlying suppliers, serving as the basis for credit delivery. Additionally, the model stores transitive signature receivable warrants on the blockchain and utilizes splittable delivery of warrants to underlying suppliers. The model's rationality and correctness are verified through experimental analysis, with results demonstrating that the transitive trust model enhances Small and Medium-Sized Enterprises' (SMEs) trust at the bottom of the supply chain, thus alleviating financing difficulties for SMEs.</t>
  </si>
  <si>
    <t>10.1186/s13677-023-00557-w     WE  - Science Citation Index Expanded (SCI-EXPANDED)</t>
  </si>
  <si>
    <t>Blockchain;Supply chain finance;Transitive signature;Trust evaluation</t>
  </si>
  <si>
    <t>rayyan-222134500</t>
  </si>
  <si>
    <t>Artificial intelligence framework for MSME sectors with focus on design and manufacturing industries</t>
  </si>
  <si>
    <t>6962-6966</t>
  </si>
  <si>
    <t>Sharma, P and Shah, JGRM and Patel, R</t>
  </si>
  <si>
    <t>["Pandit Deendayal Energy Univ, Dept ICT, Gandhinagar 382007, India", "Indian Inst Informat Technol, Surat 395007, Gujarat, India"]</t>
  </si>
  <si>
    <t>Artificial Intelligence (AI) is gaining high popularity in multiple domains targeting different industries. Though initial adoption of AI was thought of as an enabler for automation in industries, but later it presented vast possibilities in innovation and design. Also, with advent of Industry 4.0 standards, AI emerged to play a big role in its adoption across different sectors of industries. Micro, Small and medium enterprises (MSMEs) with limited resources look upon AI as a tool for accelerating their growth. In India, the MSME sector although varies with different States, but dominantly includes textiles, machinery and parts, mining and quarrying, basic metal industries, electrical machinery and apparatus, transport equipment and parts, paper products and printing, food products, chemical and chemical products, leather, wood, rubber, plastic and other non-metallic mineral products, beverages and tobacco products. This paper proposes architectural framework and also provides probable applications of Internet of Things (IoT) and AI for design and manufacturing MSMEs of India. Copyright (c) 2021 Elsevier Ltd. All rights reserved. Selection and peer-review under responsibility of the scientific committee of the International Conference Additive Manufacturing and Advanced Materials-AM2 2021.</t>
  </si>
  <si>
    <t>10.1016/j.matpr.2021.12.360     WE  - Conference Proceedings Citation Index - Science (CPCI-S)</t>
  </si>
  <si>
    <t>Artificial Intelligence (AI);Industry 4;0;Internet of Things (IoT);Cyber Physical Systems (CPS);Industrial IoT (IIoT);SECURITY CHALLENGES;BLOCKCHAIN</t>
  </si>
  <si>
    <t>rayyan-222134501</t>
  </si>
  <si>
    <t>A Scalable and Flexible Open Source Big Data Architecture for Small and Medium-Sized Enterprises</t>
  </si>
  <si>
    <t>16TH INTERNATIONAL CONFERENCE ON SOFT COMPUTING MODELS IN INDUSTRIAL AND ENVIRONMENTAL APPLICATIONS (SOCO 2021)</t>
  </si>
  <si>
    <t>["2194-5357", "2194-5365", "978-3-030-87869-6", "978-3-030-87868-9     J9  - ADV INTELL SYST COMP"]</t>
  </si>
  <si>
    <t>273-282</t>
  </si>
  <si>
    <t>Iñiguez, L and Galar, M</t>
  </si>
  <si>
    <t>["Univ Publ Navarra, Inst Smart Cities, Campus Arrosadia S-N, Pamplona 31006, Spain", "Karosseriewerke Dresden Espana, Arazuri, Spain"]</t>
  </si>
  <si>
    <t>The advancements of Big Data, Internet of Things and Artificial Intelligence are causing the industrial revolution known as Industry 4.0. For automated factories, adopting the necessary technologies for its implementation involves a series of challenges such as the lack of a proper infrastructure, financial limitations, coordination problems or a low understanding of Industry 4.0 implications. Additionally, many implementations focus on solving specific problems without taking other future or parallel projects into account, leading to continuous restructuring and increased complexity, that is, increasing costs. A lack of a global view when implementing Industry 4.0 solutions can cause difficulties in its adoption, leading to future problems that may be unaffordable for Small and Medium-sized Enterprises (SMEs). Traditional Big Data architectures offer remarkable solutions to complex data issues, but do not cover the complete flow of information that is required in Industry 4.0 applications. Therefore, there is a need to create solutions for the difficulties that this new digital transformation brings to avoid future problems, making it affordable also for SMEs. In this work we propose a flexible and scalable Big Data architecture that is well-suited for SMEs with automated factories, taking the aforementioned difficulties into account.</t>
  </si>
  <si>
    <t>10.1007/978-3-030-87869-6_26     WE  - Conference Proceedings Citation Index - Science (CPCI-S)</t>
  </si>
  <si>
    <t>Big data architecture;Industry 4.0;Edge computing;Industrial internet of things;Open source software;INDUSTRY;CHALLENGES</t>
  </si>
  <si>
    <t>rayyan-222134502</t>
  </si>
  <si>
    <t>Artificial intelligence and radical innovation: an opportunity for all companies?</t>
  </si>
  <si>
    <t>771-797</t>
  </si>
  <si>
    <t>Grashof, N and Kopka, A</t>
  </si>
  <si>
    <t>["Friedrich Schiller Univ Jena, Fac Econ &amp; Business Adm, Jena, Germany", "Univ Bremen, Inst Econ Res &amp; Policy, Bremen, Germany"]</t>
  </si>
  <si>
    <t>Plain English Summary Possessing knowledge in AI techniques decreases the chance of creating radical knowledge in general, but SMEs benefit from such knowledge. Conversely, knowledge in AI applications is more beneficial for large firms. Artificial intelligence (AI) is often seen as a key technology for future economic growth. However, some firms may have an advantage in utilizing AI knowledge to create radical innovation. This paper investigates the influence of AI-related knowledge in firms on the emergence of radical innovations with a specific focus on the differences between SMEs and large firms. We find that application-related AI knowledge increases the likelihood for radical innovations, while technique-related AI knowledge decreases it. Nevertheless, SMEs have an advantage in utilizing AI techniques to generate radical innovations. Thus, the principal implication of this study is that SMEs should focus on AI techniques, allowing them to capture unseen technological opportunities which cannot be obtained in a formalized R&amp;D process within a large firm.        Artificial intelligence (AI) is often seen as a key technology for future economic growth. However, its concrete effects on the emergence of radical innovations and the associated socio-economic impacts, through increasing divergence between smaller and larger firms, have not yet been systematically researched. This paper addresses this by investigating the extent to which AI-related knowledge influences the emergence of radical innovations and differentiates between SMEs and large firms. Based on a unique dataset of European firms combining firm-level data with patent data, we find a nuanced influence from AI. While AI applications assert a positive influence, AI techniques negatively influence the emergence of radical innovations. Being an SME significantly moderates these effects. Larger firms gain from AI applications, whereas SMEs gain from AI techniques. Therefore, AI knowledge in itself is not a general answer to increase the likelihood of creating radical innovation. Instead, a more differentiated view on AI is needed.</t>
  </si>
  <si>
    <t>10.1007/s11187-022-00698-3</t>
  </si>
  <si>
    <t>Radical innovations;Divergence;AI;Artificial intelligence;Firm level;RESEARCH-AND-DEVELOPMENT;RESOURCE-BASED VIEW;FIRM SIZE;TECHNOLOGICAL DIVERSIFICATION;ABSORPTIVE-CAPACITY;KNOWLEDGE;PRODUCTIVITY;RELATEDNESS;EXPLORATION;PERFORMANCE</t>
  </si>
  <si>
    <t>rayyan-222134503</t>
  </si>
  <si>
    <t>The Implications of Artificial Intelligence for Small and Medium-Sized Enterprises' Sustainable Development in the Areas of Blockchain Technology, Supply Chain Resilience, and Closed-Loop Supply Chains</t>
  </si>
  <si>
    <t>Khan, SAR and Sheikh, AA and Al Shamsi, IR and Yu, Z</t>
  </si>
  <si>
    <t>["Xuzhou Univ Technol, Sch Management &amp; Engn, Xuzhou 221018, Peoples R China", "Univ Buraimi, Coll Business, Al Buraimi 512, Oman", "Yunnan Univ Finance &amp; Econ, Sch Logist &amp; Management Engn, Kunming 650221, Peoples R China", "Yunnan Univ Finance &amp; Econ, Yunnan Key Lab Serv Comp, Kunming 650221, Peoples R China"]</t>
  </si>
  <si>
    <t>In today's fast-paced business settings, the metaverse as a shared marketplace has gained popularity and is helping businesses to develop crucial business strategies in their pursuit of sustainable performance. However, a lack of understanding and knowledge about the effectiveness of the metaverse and its related technologies creates a barrier. Therefore, the current study fills this gap and uses organizational information-processing theory to develop the theoretical framework to examine metaverse-related technologies (artificial intelligence and blockchain technology-BCT) and their direct and indirect effects on sustainable business performance, which no other study has examined. Using purposive sampling, the sample data from 326 SMEs were gathered and analyzed using a partial least square structural equation modeling (PLS-SEM). This study's findings revealed that AI capabilities are vital for information gathering, analyzing, and decision-making in the metaverse context. BCT facilitates ensuring a transparent, visible, traceable, and immutable supply chain, which helps make it more resilient and improves the closed-loop supply chain (CLSC) system with positive technological advancements and significant effects on increasing sustainable business performance (SBP). This study's findings help organizations understand the potential benefits of AI-enabled SMEs' presence in the metaverse. The current investigation provides a strategy for managers to gain a competitive advantage, make the supply chain more robust, and enhance overall business performance.</t>
  </si>
  <si>
    <t>10.3390/su17010334     WE  - Science Citation Index Expanded (SCI-EXPANDED)     WE  - Social Science Citation Index (SSCI)</t>
  </si>
  <si>
    <t>artificial intelligence;metaverse;blockchain technology;closed-loop supply chain;supply chain resilience;adaptive capabilities;sustainable business performance;DYNAMIC CAPABILITIES;PERFORMANCE;MANAGEMENT;SYSTEMS</t>
  </si>
  <si>
    <t>rayyan-222134504</t>
  </si>
  <si>
    <t>The impact of AI as a mediator on effective communication: enhancing interaction in the digital age</t>
  </si>
  <si>
    <t>FRONTIERS IN HUMAN DYNAMICS</t>
  </si>
  <si>
    <t>2673-2726     J9  - FRONT HUM DYNAM     JI  - Front. Hum. Dyn.</t>
  </si>
  <si>
    <t>Ateeq, A and Milhem, M and Alzoraiki, M and Dawwas, MIF and Ali, SA and Al Astal, AY</t>
  </si>
  <si>
    <t>["Gulf Univ, Coll Adm &amp; Financial Sci, Dept Adm Sci, Sanad, Bahrain", "Gulf Univ, Coll Adm &amp; Financial Sci, Dept Accounting &amp; Financial Sci, Sanad, Bahrain     PU  - FRONTIERS MEDIA SA     PI  - LAUSANNE     PA  - AVENUE DU TRIBUNAL FEDERAL 34, LAUSANNE, CH-1015, SWITZERLAND"]</t>
  </si>
  <si>
    <t>This research examines the impact of methods of communication and artificial intelligence on the effectiveness of communication in small and medium-sized enterprises (SMEs) in Bahrain. A quantitative research approach was used to gather data from 211 employees using structured questionnaires. The study used convenience sampling and deployed SmartPLS4 for Partial Least Squares Structural Equation Modeling (PLS-SEM) and SPSS for descriptive statistics analysis. The study examined the impact of different communication strategies (conventional vs. AI-assisted) on communication efficacy. AI was included as a mediating variable in this analysis. The results indicate that communication methods have a substantial impact on AI (beta = 0.725, T-value = 27.612, p-value = 0.000) and communication effectiveness (beta = 0.439, T-value = 9.150, p-value = 0.000). Artificial intelligence (AI) has a role in connecting methods of communication and effectiveness of communication, acting as a mediator with an indirect impact of 0.286. The mediation effect indicates that AI amplifies the influence of communication methods on effectiveness. The study's findings indicate that the combination of AI with strong communication methods greatly improves the effectiveness of communication. Practical consequences include the need for firms to allocate resources toward well-designed methods of communication, ongoing staff education, and the smooth incorporation of artificial intelligence capabilities. Further investigation is needed to examine other settings and additional elements that influence and support these results, in order to confirm and broaden the scope of this study.</t>
  </si>
  <si>
    <t>10.3389/fhumd.2024.1467384     WE  - Emerging Sources Citation Index (ESCI)</t>
  </si>
  <si>
    <t>communication methods;artificial intelligence;communication effectiveness;quantitative research;mediation analysis;partial least squares</t>
  </si>
  <si>
    <t>rayyan-222134506</t>
  </si>
  <si>
    <t>Grasp the Challenge of Digital Transition in SMEs-A Training Course Geared towards Decision-Makers</t>
  </si>
  <si>
    <t>EDUCATION SCIENCES</t>
  </si>
  <si>
    <t>2227-7102     J9  - EDUC SCI     JI  - Educ. Sci.</t>
  </si>
  <si>
    <t>Azevedo, A and Almeida, AH</t>
  </si>
  <si>
    <t>["INESC TEC Inst Syst &amp; Comp Engn Technol &amp; Sci, P-4200465 Porto, Portugal", "Univ Porto, Fac Engn, P-4200465 Porto, Portugal", "Polytech Porto, ISEP Inst Super Engn Porto, P-4200465 Porto, Portugal"]</t>
  </si>
  <si>
    <t>Small and medium-sized enterprises (SMEs) in Europe risk their competitiveness if they fail to embrace digitalization. Indeed, SMEs are aware of the need to digitalize-more than one in two SMEs are concerned that they may lose competitiveness if they do not adopt new digital technologies. However, a key obstacle is related with decision-makers' lack of awareness concerning digital technologies potential and implications. Some decision-makers renounce digital transition simply because they do not understand how it can be incorporated into the business. Take into account this common reality, especially among SMEs, this research project intends to identify the skills and subjects that need to be addressed and suggests the educational methodology and implementation strategy capable of maximizing its success. Therefore, and supported by a focused group research methodology, an innovative training program, oriented to decision-makers, was designed and implemented. The program was conceived based on a self-directed learning methodology, combining both asynchronous lecture/expositive and active training methodologies, strongly based on state-of-the-art knowledge and supported by reference cases and real applications. It is intended that the trainees/participants become familiar with a comprehensive set of concepts, principles, methodologies, and tools, capable of significantly enhancing decision-making capability at both strategic and tactical level. The proposed programme with a multidisciplinary scope explores different thematic chapters (self-contained) as well as cross-cutting thematic disciplines, oriented to the Industry 4.0 and digital transformation paradigm. Topics related with Digital Maturity Assessment, Smart Factories and Flexible Production Systems, Big Data, and Artificial Intelligence for Smarter Decision-Making in Industry and Smart Materials and Products, as well as new production processes for new business models. Each thematic chapter in turn is structured around a variable set of elementary modules and includes examples and case studies to illustrate the selected topics. A teaching-learning methodology centered on an online platform is proposed, having as a central element, a collection of videos complemented by a set of handouts that organize the set of key messages and take-ways associated with each module. In this paper, we present the design and practice of this training course specifically oriented to decision-makers in SME.</t>
  </si>
  <si>
    <t>10.3390/educsci11040151     WE  - Emerging Sources Citation Index (ESCI)</t>
  </si>
  <si>
    <t>digital transition;industry 4.0;education 4.0;SME;e-learning;INDUSTRY 4.0;SUPPORT</t>
  </si>
  <si>
    <t>rayyan-222134507</t>
  </si>
  <si>
    <t>Intelligent Energy Management Systems in Industry 5.0: Cybersecurity Applications in Examples</t>
  </si>
  <si>
    <t>ENERGIES</t>
  </si>
  <si>
    <t>1996-1073     J9  - ENERGIES     JI  - Energies</t>
  </si>
  <si>
    <t>Wyrzykowska, B and Szczepaniuk, H and Szczepaniuk, EK and Rytko, A and Kacprzak, M</t>
  </si>
  <si>
    <t>["Warsaw Univ Life Sci SGGW, Inst Managment, Nowoursynowska 166 St, PL-02787 Warsaw, Poland", "Polish Air Force Univ, Dywizjonu 303 St 35, PL-08521 Deblin, Poland", "Warsaw Univ Life Sci SGGW, Inst Econ &amp; Finance, Nowoursynowska 166 St, PL-02787 Warsaw, Poland"]</t>
  </si>
  <si>
    <t>The article examines modern approaches to energy management in the context of the development of Industry 5.0 with a particular focus on cybersecurity. Key tenets of Industry 5.0 are discussed, including the integration of advanced technologies with intelligent energy management systems (IEMSs) and the growing need to protect data in the face of increasing cyber threats. The challenges faced by small and medium-sized enterprises (SMEs) using solutions based on renewable energy sources, such as photovoltaic farms, are also analyzed. The article presents examples of IEMS applications and discusses methods for securing these systems, offering an overview of cyber threat protection tools in the context of modern energy management. The analysis carried out provided information that will help businesses make rational decisions and contribute to shaping the state's macroeconomic policy on cybersecurity and energy savings. The results of this research can also help develop more effective strategies for managing technology and IT infrastructure, which is crucial in the digital age of Industry 5.0.</t>
  </si>
  <si>
    <t>10.3390/en17235871     WE  - Science Citation Index Expanded (SCI-EXPANDED)</t>
  </si>
  <si>
    <t>intelligent energy management systems;Industry 5.0;cybersecurity;attack vectors;artificial intelligence algorithms</t>
  </si>
  <si>
    <t>rayyan-222134508</t>
  </si>
  <si>
    <t>Implementing machine learning: chances and challenges</t>
  </si>
  <si>
    <t>AT-AUTOMATISIERUNGSTECHNIK</t>
  </si>
  <si>
    <t>["0178-2312", "2196-677X     J9  - AT-AUTOM     JI  - AT-Autom."]</t>
  </si>
  <si>
    <t>90-101</t>
  </si>
  <si>
    <t>Heizmann, M and Braun, A and Glitzner, M and Gunther, M and Hasna, G and Kluver, C and Krooss, J and Marquardt, E and Overdick, M and Ulrich, M</t>
  </si>
  <si>
    <t>["Karlsruhe Inst Technol KIT, Karlsruhe, Germany", "Univ Appl Sci Dusseldorf, Phys, Dusseldorf, Germany", "MVTec Software GmbH, Munich, Germany", "Fraunhofer MEVIS, Bremen, Germany", "ANSYS Germany GmbH, Team Sensor &amp; Photon Experts, Munich, Germany", "Univ Duisburg Essen, Inst Comp Sci &amp; Business Adm, Soft Comp, Essen, Germany", "Helmut Schmidt Univ, Hamburg, Germany", "VDI eV, Dusseldorf, Germany", "SICK AG, Waldkirch, Germany"]</t>
  </si>
  <si>
    <t>Finding and implementing a suitable machine learning (ML) solution to a task at hand has several facets. The technical side of ML has widely been discussed in detail, see, e. g., (Heizmann, M., A. Braun, M. Huttel, C. Kluver, E. Marquardt, M. Overdick and M. Ulrich. 2020. Artificial Intelligence with Neural Networks in Optical Measurement and Inspection Systems. at - Automatisierungstechnik 68(6): 477-487). This contribution focusses on the industrial implementation issues of ML projects, particularly for machine vision (MV) tasks. Especially in small and medium-sized enterprises (SMEs), resources cannot be activated at will in order to use a new technology like ML. We take this into account by, on the one hand, helping to realistically evaluate the opportunities and challenges involved in implementing ML projects for a given task. On the other hand, we consider not only technical aspects, but also organizational, social and customer-related ones. It is discussed which know-how a company itself has to bring into an ML project and which tasks can also be performed by service providers. Here, it becomes clear that ML techniques can be used at different levels of detail. The question of "make or buy" is therefore also an entrepreneurial one when introducing ML into one's own products and processes, and must be answered with a view to one's own possibilities and structures.</t>
  </si>
  <si>
    <t>10.1515/auto-2021-0149     WE  - Science Citation Index Expanded (SCI-EXPANDED)</t>
  </si>
  <si>
    <t>Artificial Intelligence;neural networks;optical measurement and inspection systems;machine vision</t>
  </si>
  <si>
    <t>rayyan-222134509</t>
  </si>
  <si>
    <t>Artificial intelligence-based supply chain resilience for improving firm performance in emerging markets</t>
  </si>
  <si>
    <t>JOURNAL OF GLOBAL OPERATIONS AND STRATEGIC SOURCING</t>
  </si>
  <si>
    <t>2398-5364     J9  - J GLOB OPER STRATEG     JI  - J. Glob. Oper. Strateg. Sourc.</t>
  </si>
  <si>
    <t>516-540</t>
  </si>
  <si>
    <t>Mukherjee, S and Baral, MM and Nagariya, R and Chittipaka, V and Pal, SK</t>
  </si>
  <si>
    <t>["GITAM Univ, GITAM Sch Business, Dept Operat, Visakhapatnam, India", "Christ Inst Management Ghaziabad, Sch Business &amp; Management, Ghaziabad, India", "Indira Gandhi Natl Open Univ, Sch Management Studies, New Delhi, India", "Sharda Univ, Dept Math, Greater Noida, India"]</t>
  </si>
  <si>
    <t>PurposeThis paper aims to investigate the firm performance of micro, small and medium enterprises (MSMEs) by using artificial intelligence-based supply chain resilience strategies. A theoretical framework shows the relationship between artificial intelligence, supply chain resilience strategy and firm performance.Design/methodology/approachA questionnaire is developed to survey the MSMEs of India. A sample size of 307 is considered for the survey. The employees working in MSMEs are targeted responses. The conceptual model developed is tested empirically.FindingsThe study found that eight hypotheses were accepted and two were rejected. There are five mediating variables in the current study. Artificial intelligence, the independent variable, positively affects all five mediators. Then, according to the survey and analysis of the final 307 responses from MSMEs, the mediating variables significantly impact the dependent variable, firm performance.Research limitations/implicationsThis study is limited to emerging markets only. Also this study used only cross sectional data collection methods.Practical implicationsThis study is essential for supply chain managers and top management willing to adopt the latest technology in their organisation or firmfor a better efficient supply chain process.Originality/valueThis study investigated artificial intelligence-based supply chain resilience for improving firm performance in emerging countries like India. This study tried to fill the research gap in artificial intelligence and supply chain resilience.</t>
  </si>
  <si>
    <t>10.1108/JGOSS-06-2022-0049</t>
  </si>
  <si>
    <t>Firm performance;Supply chain resilience strategies;Artificial intelligence;MSMEs;RISK-MANAGEMENT;COMPETITIVE ADVANTAGE;ANALYTICS CAPABILITY;BIG DATA;INTEGRATION;INTERNET;STRATEGY;ADOPTION;AGILITY;THINGS</t>
  </si>
  <si>
    <t>rayyan-222134510</t>
  </si>
  <si>
    <t>Challenges of Management in the Digital Economy</t>
  </si>
  <si>
    <t>INTERNATIONAL JOURNAL OF TECHNOLOGY</t>
  </si>
  <si>
    <t>["2086-9614", "2087-2100     J9  - INT J TECHNOL     JI  - Int. J. Technol."]</t>
  </si>
  <si>
    <t>1275-1285</t>
  </si>
  <si>
    <t>Bencsik, A</t>
  </si>
  <si>
    <t>J Selye Univ Komarno, Dept Management, Bratislavska Cesta 3322, SK-94501 Komarno, Slovakia</t>
  </si>
  <si>
    <t>Industry 4.0, digitalization, and artificial intelligence are the most often-mentioned factors that influence the competitiveness of companies in an innovative future. This study highlights the connections between these areas from the point of view of the management of industrial companies, revealing the challenges from theoretical and practical viewpoints. The most important questions are: On what level are organizations preparing for the digital future? What differences are perceived among the problems of multinational companies (MNCs) and small and medium-sized enterprises (SMEs)? How do managers prepare for change and what changes are they making as they keep the concept of "smart" technologies in mind? This study highlights the results of a qualitative study conducted in 2018-19 using structured deep interviews with 195 higher leaders of MNCs and SMEs (NVivo 12 was used to analyze the answers). The results show that although managers see and feel the urgent challenges, they are not dealing with additional demands beyond technical developments. Handling of human problems is the most serious task; however, managers are continually postponing decisions related to these problems. Overall, even in the largest companies, managers have not arranged anything in preparation for changes or new leadership styles relevant to the digital future.</t>
  </si>
  <si>
    <t>10.14716/ijtech.v11i6.4461     WE  - Emerging Sources Citation Index (ESCI)</t>
  </si>
  <si>
    <t>Digitalization;Industry 4.0;Leadership;Managerial competencies;SMEs contra multinational companies</t>
  </si>
  <si>
    <t>rayyan-222134511</t>
  </si>
  <si>
    <t>Twin transitions or a meeting of strangers? Unravelling the effects of AI and innovations on economic, social and environmental MSMEs sustainability</t>
  </si>
  <si>
    <t>Torrent-Sellens, J and Enache-Zegheru, M and Ficapal-Cusí, P</t>
  </si>
  <si>
    <t>["Univ Oberta Catalunya, Fac Econ &amp; Business Studies, Barcelona, Spain", "Univ Oberta Catalunya, ICT Interdisciplinary Res Grp i2TIC, Barcelona, Spain"]</t>
  </si>
  <si>
    <t>This research seeks to expand understanding of the twin transition -digital transformation and socio-economic and environmental sustainability-in firms by examining the impact of a specific digital technology family (artificial intelligence-based technological systems, AITS) and a comprehensive view of innovation encompassing their economic, social, and environmental dimensions. While increasing evidence highlights the influence of AITS on innovation and various economic and firm results, there is a notable gap of studies exploring the social, economic, and environmental sustainability pathways arising from the interplay between AITS usage and different types of innovation. This paper aims to address this gap. Additionally, the study investigates the moderating effects of the digital innovation strategy on the relationship between AITS and sustainability. Using a large, representative sample of 12,326 micro, small, and medium-sized enterprises (MSMEs) across 29 European Union countries in 2020, and employing structural equation modelling with partial least squares (PLS-SEM), the research identifies multiple social, economic, and environmental sustainability pathways. The results indicate that economic innovation serves as a key driver of sustainability across all dimensions, positively mediated by environmental and social innovation and the adoption of AITS. Nevertheless, is particularly relevant the finding of a substitution effect between the digital and socio-environmental transitions. For European MSMEs, the digital strategy exerts a negative moderating effect on the relationship between AITS and social and environmental sustainability. The study also uncovers other heterogeneous pathways based on firm size.</t>
  </si>
  <si>
    <t>10.1016/j.techsoc.2025.102866</t>
  </si>
  <si>
    <t>Artificial intelligence-based technological systems (AITS);Economic innovation;Social innovation;Environmental innovation;Economic sustainability;Social sustainability;Environmental sustainability;Micro Small and medium enterprises (MSMEs);DYNAMIC CAPABILITIES;ARTIFICIAL-INTELLIGENCE;GREEN;PERFORMANCE;FIRM;PROFITABILITY;TECHNOLOGIES;MANAGEMENT;IMPACT</t>
  </si>
  <si>
    <t>rayyan-222134512</t>
  </si>
  <si>
    <t>A federated machine learning approach for order-level risk prediction in Supply Chain Financing</t>
  </si>
  <si>
    <t>INTERNATIONAL JOURNAL OF PRODUCTION ECONOMICS</t>
  </si>
  <si>
    <t>["0925-5273", "1873-7579     J9  - INT J PROD ECON     JI  - Int. J. Prod. Econ."]</t>
  </si>
  <si>
    <t>Kong, LX and Zheng, G and Brintrup, A</t>
  </si>
  <si>
    <t>["Univ Cambridge, Inst Mfg, Dept Engn, Cambridge CB3 0FS, England", "Alan Turing Inst, British Lib, Data Centr Engn, London, England"]</t>
  </si>
  <si>
    <t>Supply Chain Financing (SCF) is increasingly utilised as an effective method for optimising cash flows in supply networks. With increased popularity several financial institutions have begun offering SCF to businesses. However various recent scandals have highlighted inefficiencies in the evaluation of risks involved. In this paper we argue this is due to a mismatch between the firm-level features used to evaluate risk and what SCF is given for, which is a particular order. However order-level risk evaluation is difficult as companies do not wish to share their datasets with funders. Furthermore, Small-to-Medium Enterprises (SMEs) themselves may not have enough data to conduct order-level risk evaluation. We propose a Federated Learning (FL) framework to overcome these issues, opening up the possibility for order-level risk evaluation. FL allows collective, order level model training whilst preserving privacy of data owners. A case study in the aerospace industry indicates that FL can be applied to predict buyers' late payment risk with minimal performance loss.</t>
  </si>
  <si>
    <t>10.1016/j.ijpe.2023.109095</t>
  </si>
  <si>
    <t>Federated learning;Supply Chain Financing;Privacy preserving;Machine learning;Artificial intelligence;Supply chain risk;CREDIT RISK;ENSEMBLE</t>
  </si>
  <si>
    <t>rayyan-222134515</t>
  </si>
  <si>
    <t>AI's call: Jordan's MSMEs answer with intent</t>
  </si>
  <si>
    <t>357-393</t>
  </si>
  <si>
    <t>Abaddi, S</t>
  </si>
  <si>
    <t>IDent Res, Amman, Jordan     PU  - EMERALD GROUP PUBLISHING LTD     PI  - Leeds     PA  - Floor 5, Northspring 21-23 Wellington Street, Leeds, W YORKSHIRE, ENGLAND</t>
  </si>
  <si>
    <t>PurposeArtificial intelligence (AI) is a powerful and promising technology that can foster the performance, and competitiveness of micro, small and medium enterprises (MSMEs). However, the adoption of AI among MSMEs is still low and slow, especially in developing countries like Jordan. This study aims to explore the elements that influence the intention to adopt AI among MSMEs in Jordan and examines the roles of firm innovativeness and government support within the context.Design/methodology/approachThe study develops a conceptual framework based on the integration of the technology acceptance model, the resource-based view, the uncertainty reduction theory and the communication privacy management. Using partial least squares structural equation modeling - through AMOS and R studio - and the importance-performance map analysis techniques, the responses of 471 MSME founders were analyzed.FindingsThe findings reveal that perceived usefulness, perceived ease of use and facilitating conditions are significant drivers of AI adoption, while perceived risks act as a barrier. AI autonomy positively influences both firm innovativeness and AI adoption intention. Firm innovativeness mediates the relationship between AI autonomy and AI adoption intention, and government support moderates the relationship between facilitating conditions and AI adoption intention.Practical implicationsThe findings provide valuable insights for policy formulation and strategy development aimed at promoting AI adoption among MSMEs. They highlight the need to address perceived risks and enhance facilitating conditions and underscore the potential of AI autonomy and firm innovativeness as drivers of AI adoption. The study also emphasizes the role of government support in fostering a conducive environment for AI adoption.Originality/valueAs in many emerging nations, the AI adoption research for MSMEs in Jordan (which constitute 99.5% of businesses), is under-researched. In addition, the study adds value to the entrepreneurship literature and integrates four theories to explore other significant factors such as firm innovativeness and AI autonomy.</t>
  </si>
  <si>
    <t>10.1108/JEEE-11-2023-0446</t>
  </si>
  <si>
    <t>Artificial intelligence;AI adoption;Artificial autonomy;MSMEs in Jordan;PLS-SEM;IPMA;ARTIFICIAL-INTELLIGENCE;GOVERNMENT SUPPORT;USER ACCEPTANCE;PERCEIVED RISK;ADOPTION;TECHNOLOGY;SERVICES;DESIGN;DETERMINANTS;FRAMEWORK</t>
  </si>
  <si>
    <t>rayyan-222134516</t>
  </si>
  <si>
    <t>Quality improvement in retail-distribution of Saudi thobe using six-sigma</t>
  </si>
  <si>
    <t>INTERNATIONAL JOURNAL OF RETAIL &amp; DISTRIBUTION MANAGEMENT</t>
  </si>
  <si>
    <t>["0959-0552", "1758-6690     J9  - INT J RETAIL DISTRIB     JI  - Int. J. Retail Distrib. Manag."]</t>
  </si>
  <si>
    <t>17-20</t>
  </si>
  <si>
    <t>Abualsauod, EH</t>
  </si>
  <si>
    <t>Taibah Univ, Coll Engn, Ind Engn Dept, Madina Almonawara, Saudi Arabia</t>
  </si>
  <si>
    <t>PurposeThis research aims to enhance the operational excellence and continuous improvement of the retail supply chain in the Saudi Thobe Factory through an integrated approach of Six Sigma DMAIC (Define-Measure-Analyze-Improve-Control) with artificial intelligence (AI).Design/methodology/approachThe study identified the tailoring department as the department with maximum defects by using voice of customer and critical to quality tools. An AI-integrated Six Sigma approach was applied to identify and eliminate nonproductive stages, and a new facility layout was designed to enhance productivity and customer satisfaction.FindingsThe use of the factor rating method and simulation using Arena software led to an improved sigma level from 1.597 to 2.237, representing an increment of about 40%. Additionally, the defects per million opportunities reduced from 461,538 to 230,769. The study can help production industry management to optimize facility layouts and improve overall production line efficiency.Practical implicationsThis study addresses the lack of published research on the use of an integrated approach of Six Sigma DMAIC with AI in the retail and distribution sector of Saudi Arabia, particularly for small and medium-sized enterprises (SMEs). The study demonstrates how this approach may significantly boost SMEs' performance and provides a basis for future research in this area.Originality/valueThis study provides a practical example of how an integrated approach of Six Sigma DMAIC with AI can be used in the retail and distribution sector of Saudi Arabia to enhance operational excellence and continuous improvement. The study highlights the potential benefits of this approach for SMEs in the region and provides a framework for future research.</t>
  </si>
  <si>
    <t>10.1108/IJRDM-02-2023-0091</t>
  </si>
  <si>
    <t>Six Sigma;DMAIC;Production line;Arena;Factor rating method;DPMO;Quality control;Artificial intelligence;Optimization;6 SIGMA;5S</t>
  </si>
  <si>
    <t>rayyan-222134517</t>
  </si>
  <si>
    <t>THE IMPACT OF MODERN COMMUNICATION MARKETING TOOLS TO INCREASE THE INNOVATIVENESS OF BUSINESS</t>
  </si>
  <si>
    <t>MARKETING AND MANAGEMENT OF INNOVATIONS</t>
  </si>
  <si>
    <t>2218-4511     J9  - MARK MANAG INNOV     JI  - Mark. Manag. Innov.</t>
  </si>
  <si>
    <t>117-126</t>
  </si>
  <si>
    <t>Krchova, H and Hoesova, KS</t>
  </si>
  <si>
    <t>["Pan European Univ, Bratislava, Slovakia", "Sch Econ &amp; Management Publ Adm Bratislava, Bratislava, Slovakia"]</t>
  </si>
  <si>
    <t>The scientific paper aims to examine the influence of marketing communication tools on the innovation of small and medium-sized enterprises increasing in the Slovak Republic. Nowadays the most companies struggle with business revenue due to the pandemic situation of COVID-19 disease. Many business processes moved to the online area, especialy daily workers cooperation, communication with customers, sales support, and almost all types of marketing activities. Experience has shown that the key to success in business is the adequate setup of the communication tools. This issue is important not only in the company, but it took a crucial role in the communication with customers. Customers had to adapt to the new COVID-19 situation that dramatically changed their shopping habits. The survey responses were divided into two basic groups focused on traditional marketing and modern (online) tools. The research rests on data from the interviews with 825 managers or owners of smal and medium-sized enterprises of the Slovak Republic. Data were examined using descriptive and regression analysis. The presented results showed that traditional and modern tools of marketing communication impacted increasing the innovation of companies. Besides, the impact of business internationalization on increasing business innovation has been demonstrated. The results were supplemented using various modern marketing tools. For evaluating these results, the method of calculation of constructed surface polygons was used. The findings showed that modern marketing communication tools were better for innovative companies than for non-innovative ones. This difference is up to 14.7%. Moreover, the findings showed many possibilities for improving modern marketing communication tools such as artificial intelligence in online communication through mobile marketing applications, analytical tools, or chatbots.</t>
  </si>
  <si>
    <t>10.21272/mmi.2021.3-10     WE  - Emerging Sources Citation Index (ESCI)</t>
  </si>
  <si>
    <t>marketing communication;internalization;SME;traditional marketing;modern marketing;online marketing</t>
  </si>
  <si>
    <t>rayyan-222134518</t>
  </si>
  <si>
    <t>Neural_BPR: Multi-processing popularity bias mitigating method in recommendation systems</t>
  </si>
  <si>
    <t>ELECTRONIC COMMERCE RESEARCH AND APPLICATIONS</t>
  </si>
  <si>
    <t>["1567-4223", "1873-7846     J9  - ELECTRON COMMER R A     JI  - Electron. Commer. Res. Appl."]</t>
  </si>
  <si>
    <t>Li, P and Zhu, XR and Su, XJ</t>
  </si>
  <si>
    <t>Harbin Univ Commerce, Sch Management, Harbin, Peoples R China</t>
  </si>
  <si>
    <t>E-commerce recommendations address the problem of information overload, but recent research has identified the phenomenon of popularity bias in recommendation mechanisms. This phenomenon tends to homogenise recommendation results, i.e. popular products are widely recommended and non-popular products are under-exposed. The persistent presence of popularity bias in recommendation systems can lead to several negative consequences: (1) Consumers are unable to attain satisfactory personalized shopping experiences. (2) Small and medium enterprises are deprived of fair competitive opportunities, making survival challenging. (3) The user base of e-commerce platforms dwindles, leading to reduced transaction volumes. In this paper, we propose a multi-process fusion debiasing method. Convolutional neural networks are used to extract feature information to be embedded in the recommendation algorithm for pre-processing, in-processing and post-processing in turn to mitigate popularity bias and simultaneously enhance recommendation utility. The effectiveness of the proposed debiasing method is validated using the Bayesian Personalized Ranking (BPR) recommendation model as an example. Experimental results on two public datasets demonstrate that our model outperforms two baseline models and a state-of-the-art model. Specifically, compared to the traditional BPR model, the alleviation of popularity bias is around 70% to 80%, and the recommendation utility increases by approximately 30% to 50%.</t>
  </si>
  <si>
    <t>10.1016/j.elerap.2023.101323</t>
  </si>
  <si>
    <t>E-commerce platform economy;Recommender system;Popularity bias;Artificial intelligence;Small and medium enterprises</t>
  </si>
  <si>
    <t>rayyan-222134519</t>
  </si>
  <si>
    <t>Research and Design of ERP System for Small and Medium-sized Enterprises under Great Intelligence Mobile Cloud</t>
  </si>
  <si>
    <t>Based on the information management needs of SMEs, the article adopts the rapid prototyping method, designs the overall framework of the cloud ERP system, maps out the functional modules, adopts the B/S architecture, uses Java as the development tool, and SQL Server as the background server. The cloud computing and APP technologies are used to realize instant access between the PC and the mobile terminal, and the cloud ERP system with relatively complete system functions, simple interface and mobile operation is realized.The system incorporates new technologies such as big data analytics, artificial intelligence, machine learning and data mining to enable it to realize intelligent financial analysis, intelligent financial forecasting and intelligent financial decisions.</t>
  </si>
  <si>
    <t>10.1088/1757-899X/646/1/012036     WE  - Conference Proceedings Citation Index - Science (CPCI-S)</t>
  </si>
  <si>
    <t>rayyan-222134520</t>
  </si>
  <si>
    <t>Insight into how legal and ethical considerations of artificial intelligence enhance the effectiveness of cyber forensic accounting</t>
  </si>
  <si>
    <t>JOURNAL OF GLOBAL INFORMATION TECHNOLOGY MANAGEMENT</t>
  </si>
  <si>
    <t>["1097-198X", "2333-6846     J9  - J GLOB INF TECH MAN     JI  - J. Glob. Inf. Technol. Manag."]</t>
  </si>
  <si>
    <t>Huy, PQ and Phuc, VK</t>
  </si>
  <si>
    <t>Univ Econ Ho Chi Minh City UEH, Sch Accounting, 279 Nguyen Tri Phuong,Ward 5, Ho Chi Minh City 70000, Vietnam</t>
  </si>
  <si>
    <t>The aim of this study is to explore the correlation between legal and ethical considerations (LEC) and the effectiveness of cyber forensic accounting (ECFA). This study investigates the role of artificial intelligence competencies (AIC) as a mediator in the link between LEC and ECFA. This research confirms and delineates the relationship among LEC, ECFA, and AIC through a hypothetico-deductive approach. The statistical database was generated from a paper-and-pencil survey administered to a cross-sectional sample of 723 respondents using convenience and snowball sampling methods. The partial least squares structural equation modeling was implemented to evaluate the measurement and structural models. An analysis of the results indicated that LEC exerted a significant and favorable influence on ECFA. Furthermore, it illustrated that AIC partially mediated the link between LEC and ECFA. Furthermore, the study's outcomes would aid the Government in improving and methodically formulating strategies to foster the implementation of forensic accounting and the artificial intelligence application.</t>
  </si>
  <si>
    <t>10.1080/1097198X.2025.2480972</t>
  </si>
  <si>
    <t>Artificial intelligence;cybersecurity;forensic accounting;legal and ethical considerations;small and medium enterprises;SUPPLY CHAIN MANAGEMENT;COMPETITIVE ADVANTAGE;AI;PERFORMANCE;COMPETENCES;CAPABILITY;CHALLENGES;ANALYTICS</t>
  </si>
  <si>
    <t>rayyan-222134521</t>
  </si>
  <si>
    <t>Bridging the Knowledge Gap in Artificial Intelligence: The Roles of Social Media Exposure and Information Elaboration</t>
  </si>
  <si>
    <t>SCIENCE COMMUNICATION</t>
  </si>
  <si>
    <t>["1075-5470", "1552-8545     J9  - SCI COMMUN     JI  - Sci. Commun."]</t>
  </si>
  <si>
    <t>399-430</t>
  </si>
  <si>
    <t>Li, WB and Xu, S and Zheng, X and Sun, RY</t>
  </si>
  <si>
    <t>["SUNY Stony Brook, Stony Brook, NY USA", "Texas Tech Univ, Lubbock, TX USA", "Univ Georgia, Athens, GA USA", "SUNY Stony Brook, Sch Commun &amp; Journalism, Melville Lib N4004, Stony Brook, NY 11794 USA"]</t>
  </si>
  <si>
    <t>This study examined how social media influence the knowledge gap between low and high socioeconomic status (SES) groups in artificial intelligence (AI), a highly debated scientific subject warranting immediate scholarly attention. A national survey of U.S. adults (N = 965) was conducted. The results showed that education and social media exposure to AI information (SME) predicted greater AI knowledge, and SME did not moderate the SES-based AI knowledge gap. Furthermore, information elaboration moderated the association between SME and the AI knowledge gap. SME was associated with a smaller AI knowledge gap when information elaboration was high rather than low.</t>
  </si>
  <si>
    <t>10.1177/10755470241232352</t>
  </si>
  <si>
    <t>artificial intelligence;AI;social media;knowledge gap;information elaboration;GENDER-DIFFERENCES;DIGITAL DIVIDE;PUBLIC KNOWLEDGE;MASS-MEDIA;SCIENCE;HYPOTHESIS;EDUCATION;NEWS;AGE;COMMUNICATION</t>
  </si>
  <si>
    <t>rayyan-222134522</t>
  </si>
  <si>
    <t>The evolution of renewable energy environments utilizing artificial intelligence to enhance energy efficiency and finance</t>
  </si>
  <si>
    <t>Yao, FG and Qin, ZA and Wang, XM and Chen, MY and Noor, A and Sharma, S and Singh, J and Kozak, D and Hunjet, A</t>
  </si>
  <si>
    <t>["Harbin Univ Commerce, Finance Sch, Harbin, Peoples R China", "Harbin Univ Commerce, Sch Tourism &amp; Culinary Arts, Harbin, Peoples R China", "NingboTech Univ, Sch Media, Ningbo 315000, Peoples R China", "King Abdulaziz Univ, Dept Informat Technol, Jeddah 80221, Saudi Arabia", "Chandigarh Univ, Univ Ctr Res &amp; Dev, Mech Engn Dept, Mohali 140413, Punjab, India", "Qingdao Univ Technol, Sch Mech &amp; Automot Engn, Qingdao 266520, Peoples R China", "IK Gujral Punjab Tech Univ, Dept Comp Sci &amp; Engn, SAS Nagar 160055, Punjab, India", "Univ Slavonski Brod, Mech Engn Fac Slavonski Brod, Trg Ivane Brlic Mazuranic 2, Slavonski Brod 35000, Croatia", "Univ Ctr Varazdin, Univ North 104,Brigade 3, HR-42000 Varazhdin, Croatia"]</t>
  </si>
  <si>
    <t>The development of a country is inseparable from the material guarantee mainly based on energy, but energy is limited, which may restrict the sustainable development of the country. It is very necessary to accelerate the adoption of programs aimed at switching non-renewable energy sources to ones that are, and giving priority to improving renewable energy consumption and storage capabilities. From the experience of the G7 economies, the development of renewable energy (RE) is inevitable and urgent. The China Banking Regulatory Commission has recently issued a number of directives, such as the "Directives for Green Credit" and "Instructions for Granting Credit to Support Energy Conservation and Emission Reduction," to help businesses that use "renewable energy expand". This article firstly discussed the definition of the "green institutional environment" (GIE) and the construction of the index system. Then, on the basis of clarifying the relationship between the GIE, and RE investment theory, a semi-parametric regression model was constructed to empirically analyze the mode and effect of the GIE. Considering the balance between improving model accuracy and reducing computational complexity, the number of hidden nodes opted in this study is 300 so as to lower the time needed to predict the model. Finally, from the perspective of enterprise scale, the level of GIE played a significant role in promoting RE investment in small and medium-sized enterprises, with a coefficient of 1.8276, while the impact on RE investment in large enterprises had not passed the significance test. Based on the conclusions, the government should focus on building a GIE dominated by green regulatory systems, supplemented by green disclosure and supervision</t>
  </si>
  <si>
    <t>10.1016/j.heliyon.2023.e16160</t>
  </si>
  <si>
    <t>Artificial intelligence;Energy efficiency financing;Renewable energy;G7 economies;HIGH PENETRATION;POWER;OPTIMIZATION;CONSUMPTION;MANAGEMENT;MARKET;MODEL</t>
  </si>
  <si>
    <t>rayyan-222134524</t>
  </si>
  <si>
    <t>Developing a SME Digital Twin by Exploiting Artificial Intelligence Techniques and Robotic Operating System Tool</t>
  </si>
  <si>
    <t>FLEXIBLE AUTOMATION AND INTELLIGENT MANUFACTURING: MANUFACTURING INNOVATION AND PREPAREDNESS FOR THE CHANGING WORLD ORDER, FAIM 2024, VOL 2</t>
  </si>
  <si>
    <t>["2195-4356", "2195-4364", "978-3-031-74484-6", "978-3-031-74485-3     J9  - LECT N MECH ENG"]</t>
  </si>
  <si>
    <t>308-315</t>
  </si>
  <si>
    <t>Alizée, S and Lucas, B and Paul-Eric, D and Kokou, L and Christophe, S</t>
  </si>
  <si>
    <t>["Icam, Site Grand Paris Sud, F-77127 Lieusaint, France", "Univ Gustave Eiffel, SPLOTT, AME, F-77420 Champs Sur Marne, France", "Univ Paris Est Creteil, LISSI, F-77567 Lieusaint, France"]</t>
  </si>
  <si>
    <t>Advanced robotics corresponds to one of Industry 4.0 concepts as much as artificial intelligence, digital twin or internet of things (IoT). These concepts are already used to improve the company's global performance but required economic investment that are not necessarily possible for SMEs. Indeed, before investing in a tool by the SME, the company needs to be sure about the impact of the product on the company performance. Flexibility is used as a tool to increase the SME production manufacturing performance through the reduction of lead time, cost and quality. The objective is to develop an SME digital twin able to test and validate industry 4.0 concepts before their implementation in the company. Afocus is made on the exploitation of artificial intelligence and robotic operating systems (ROS) tools to manage and evaluate human-robot interactions. A ROS-based platform has been developed as a module of the digital twin, enabling the optimization of movements for mobile robots and cobots to enhance flexibility in tasks within the company's manufacturing system. This paper presents concepts and tools based on artificial intelligence techniques and ROS tools, to develop a digital twin used to increase SME performance.</t>
  </si>
  <si>
    <t>10.1007/978-3-031-74485-3_35     WE  - Conference Proceedings Citation Index - Science (CPCI-S)</t>
  </si>
  <si>
    <t>Artificial intelligence;advanced robotics;digital twin;performance optimization</t>
  </si>
  <si>
    <t>rayyan-222134525</t>
  </si>
  <si>
    <t>Manufacturing Execution System Selection by Use of Multicriteria Partial Information Method</t>
  </si>
  <si>
    <t>INNOVATION FOR SYSTEMS INFORMATION AND DECISION (INSID 2021)</t>
  </si>
  <si>
    <t>["1865-1348", "1865-1356", "978-3-030-91768-5", "978-3-030-91767-8     J9  - LECT NOTES BUS INF P"]</t>
  </si>
  <si>
    <t>87-99</t>
  </si>
  <si>
    <t>Mondadori, JAP and Belderrain, MCN and Ferreira, RJP and Francozo, RV</t>
  </si>
  <si>
    <t>["Serv Nacl Aprendizagem Ind, Rua Belem, Londrina, Parana, Brazil", "Inst Tecnol Aeronaut, Praca Marechal Eduardo Gomes 50, Sao Jose Dos Campos, SP, Brazil", "Univ Fed Pernambuco, Av Prof Moraes Rego 1235, Recife, PE, Brazil", "Inst Fed Mato Grosso do Sul, Rua Pedro de Medeiros 941, Corumba, MS, Brazil"]</t>
  </si>
  <si>
    <t>Seeking technologies to embrace Industry 4.0 has been a challenge to Small and Medium Enterprises (SME). Lack of investments and knowledge on tools and system integration put SMEs in a difficult position regarding their supply chain. As the main mission of the Industrial Federation of Parana State (Fiep), serving industries to promote competitiveness and production optimization, one of the operation units, Artificial Intelligence Hub, developed a business model for a SaaS (System as a Service) solution for process digitalization in real time. Therefore, this paper focuses on choosing the most suitable online platform to integrate hardware and consulting services for online data acquisition and manufacturing execution. Decision making was made considering one internal alternative and four commercial alternatives being evaluated in a multicriteria model with nine criteria. In order to reduce cognitive efforts, a flexible and interactive procedure was implemented with possibility of partial information provided by Decision Maker. Findings from this work may provide a guideline for industrial operations and management leaders on choosing the right platform for process digitalization. It was also possible to guide the studied company (Fiep) on selecting software to help SMEs enter the Industry 4.0 scenario.</t>
  </si>
  <si>
    <t>10.1007/978-3-030-91768-5_6     WE  - Conference Proceedings Citation Index - Science (CPCI-S)</t>
  </si>
  <si>
    <t>Software selection;MAVT;FITradeoff;Partial information;DECISION-MAKING;MODEL</t>
  </si>
  <si>
    <t>rayyan-222134527</t>
  </si>
  <si>
    <t>INDUSTRY 4.0 IN INDIA AND ITS IMPACT ON LABOUR MARKET</t>
  </si>
  <si>
    <t>284-289     WE  - Conference Proceedings Citation Index - Social Science &amp;amp; Humanities (CPCI-SSH)</t>
  </si>
  <si>
    <t>Naz, F and Magda, R</t>
  </si>
  <si>
    <t>["Szent Istvan Univ, Doctoral Sch Management &amp; Business Adm, Pater Karoly Ut 1, Godollo, Hungary", "Szent Istvan Univ, Pater Karoly Ut 1, H-2100 Godollo, Hungary", "North West Univ, Potchefstroom, South Africa"]</t>
  </si>
  <si>
    <t>The firms and enterprises in India and everywhere throughout the world have adapted computerization and mechanical advancements that are driven by gadgets and data innovation. But as far as industry 4.0 is concerned, India is at the emerging stage towards adaptation of it. The government of India is focusing on advanced manufacturing competencies, technological upgradation, digitization and ICT integration in manufacturing sector through projects like 'Make in India' and 'Skill India'. The fourth industrial revolution or Industry 4.0 including Artificial Intelligence, big data analytics, the Internet of Things (IoT), 3D-printing, propelled mechanical technology, neuroscience and robotics are at nascent stage in India as it is still fronting manufacturing processes of industry 1.0 and 2.0. The fourth industrial revolution will benefit India's manufacturing sector, e-commerce companies and small and medium enterprises by enhancing productivity and technological advancement but according to the International Labour Organization (ILO DWT for South Asia and Country Office for India, 2018) the effect of industry 4.0 in India will disrupt job creation in future. The aim of this paper is to understand the benefits and repercussions of industry 4.0 on the big populated country like India and critical analysis has been done to analyse the impact of fourth industrial revolution on job creation and labour market in India.</t>
  </si>
  <si>
    <t>Industry 4.0;Robotics;Artificial Intelligence;Labour Market;India</t>
  </si>
  <si>
    <t>rayyan-222134528</t>
  </si>
  <si>
    <t>Business intelligence and analytic (BIA) stage-of-practice in micro-, small- and medium-sized enterprises (MSMEs)</t>
  </si>
  <si>
    <t>JOURNAL OF ENTERPRISE INFORMATION MANAGEMENT</t>
  </si>
  <si>
    <t>["1741-0398", "1758-7409     J9  - J ENTERP INF MANAG     JI  - J. Enterp. Inf. Manag."]</t>
  </si>
  <si>
    <t>1080-1104</t>
  </si>
  <si>
    <t>Hoang, TG and Bui, ML</t>
  </si>
  <si>
    <t>["Inst Econ &amp; Strateg Management, Hanoi, Vietnam", "FPT Univ, Fac Business, Hanoi, Vietnam"]</t>
  </si>
  <si>
    <t>Purpose - While business intelligence and analytic (BIA) systems have been developed by large corporations around the world, micro-, small- and medium-sized enterprises (MSMEs) have recently paid attention and deployed BIA adoption, particularly during the Covid-19 pandemic disruption. This study sheds light on how MSMEs adopt the BIA systems and then proposes a framework for the BIA adoption process in the context of MSMEs.        Design/methodology/approach - The multiple case research design and interpretivism approach are employed for expanding the theoretical boundary of the strategic management fields in BIA adoption by MSMEs. In total, 35 semi-structured interviews were conducted with senior managers and owners involved in BIA adoption from 17 participating MSMEs.        Findings - The research study identifies three BIA adoption stages with specific technical and managerial features in the path of BIA adoption in each stage, corresponding to the level of BIA maturity of MSMEs. The authors also highlight other factors that directly influence the successful adoption and transformation from each stage to another.        Research limitations/implications - The research study identifies three BIA adoption stages with specific technical and managerial features in the path of BIA adoption at each stage that corresponds to the level of BIA maturity of MSMEs. Besides, this study also extends the current literature on BIA adoption in an organisation during the Covid-19 pandemic by identifying several contextual barriers that directly influence the BIA adoption.        Practical implications - Research findings can help business leaders and owners of MSMEs to determine the BIA maturity of their organisation. Furthermore, the authors' framework can also be used by consultancies and standard setters to develop detailed BIA adoption strategies and tactics that support MSMEs' digitalisation towards BIA adoption.        Originality/value - The research study's results highlight that contextual factors, leadership competencies, motivations and barriers for BIA adoption can also be used to help MSMEs' leaders and owners to trigger, advance or eliminate challenges for the adoption of BIA initiatives in MSMEs.</t>
  </si>
  <si>
    <t>10.1108/JEIM-01-2022-0037</t>
  </si>
  <si>
    <t>Business intelligence;Business analytics;Micro, Small and medium enterprises (MSMEs);Adoption;FIRM PERFORMANCE;ARTIFICIAL-INTELLIGENCE;ADOPTION;IMPACT;INNOVATION;QUALITY;DETERMINANTS;CAPABILITIES;SUCCESS;SMES</t>
  </si>
  <si>
    <t>rayyan-222134529</t>
  </si>
  <si>
    <t>Artificial intelligence-based reverse logistics for improving circular economy performance: a developing country perspective</t>
  </si>
  <si>
    <t>INTERNATIONAL JOURNAL OF LOGISTICS MANAGEMENT</t>
  </si>
  <si>
    <t>["0957-4093", "1758-6550     J9  - INT J LOGIST MANAG     JI  - Int. J. Logist. Manag."]</t>
  </si>
  <si>
    <t>1779-1806</t>
  </si>
  <si>
    <t>Mukherjee, S and Nagariya, R and Mathiyazhagan, K and Baral, MM and Pavithra, MR and Appolloni, A</t>
  </si>
  <si>
    <t>["GITAM Deemed Be Univ, GITAM Sch Business, Visakhapatnam, Andhra Pradesh, India", "Christ Univ, Sch Business &amp; Management, Bengaluru, India", "Thiagarajar Sch Management, Madurai, Tamil Nadu, India", "Rajalakshmi Sch Business, Chennai, Tamil Nadu, India", "Univ Roma Tor Vergata, Dept Management &amp; Law, Rome, Italy"]</t>
  </si>
  <si>
    <t>PurposeReverse logistics services are designed to move goods from their point of consumption to an endpoint to capture value or properly dispose of products and materials. Artificial intelligence (AI)-based reverse logistics will help Micro, Small, and medium Enterprises (MSMEs) adequately recycle and reuse the materials in the firms. This research aims to measure the adoption of AI-based reverse logistics to improve circular economy (CE) performance.Design/methodology/approachIn this study, we proposed ten hypotheses using the theory of natural resource-based view and technology, organizational and environmental framework. Data are collected from 363 Indian MSMEs as they are the backbone of the Indian economy, and there is a need for digital transformation in MSMEs. A structural equation modeling approach is applied to analyze and test the hypothesis.FindingsNine of the ten proposed hypotheses were accepted, and one was rejected. The results revealed that the relative advantage (RA), trust (TR), top management support (TMS), environmental regulations, industry dynamism (ID), compatibility, technology readiness and government support (GS) positively relate to AI-based reverse logistics adoption. AI-based reverse logistics indicated a positive relationship with CE performance. For mediation analysis, the results revealed that RA, TR, TMS and technological readiness are complementary mediation. Still, GS, ID, organizational flexibility, environmental uncertainty and technical capability have no mediation.Practical implicationsThe study contributed to the CE performance and AI-based reverse logistics literature. The study will help managers understand the importance of AI-based reverse logistics for improving the performance of the CE in MSMEs. This study will help firms reduce their carbon footprint and achieve sustainable development goals.Originality/valueFew studies focused on CE performance, but none measured the adoption of AI-based reverse logistics to enhance MSMEs' CE performance.</t>
  </si>
  <si>
    <t>10.1108/IJLM-03-2023-0102</t>
  </si>
  <si>
    <t>Artificial intelligence;Reverse logistics;Circular economy performance;AI-based circular economy;CLOUD COMPUTING ADOPTION;INFORMATION-TECHNOLOGY;SUPPLY CHAIN;INDUSTRY;BARRIERS;DETERMINANTS;IMPACT;ENVIRONMENT;MANAGEMENT;DRIVERS</t>
  </si>
  <si>
    <t>rayyan-222134530</t>
  </si>
  <si>
    <t>An Expert System-Based Approach For Improving Energy Efficiency Of Chamber Cleaning Machines</t>
  </si>
  <si>
    <t>Ioshchikhes, B and Elserafi, G and Weigold, M</t>
  </si>
  <si>
    <t>Tech Univ Darmstadt, Inst Prod Management Technol &amp; Machine Tools PTW, Otto Berndt Str 2, D-64287 Darmstadt, Germany</t>
  </si>
  <si>
    <t>Increased transparency and domain expertise are often prerequisites for identifying energy savings potentials and improving energy efficiency in manufacturing systems. Small and medium-sized enterprises pursuing a reduction in CO2 emissions are especially faced with challenges from the complexity of process data and limited domain expertise. Against this background, this paper presents an expert system for preliminary energy diagnostics using automated energy analysis of production machines and providing measures for improving energy efficiency. Due to their significant energy consumption and increasing importance along various process chains, the use case is developed for chamber cleaning machines. A knowledge base is combined with artificial intelligence techniques for data processing to reveal efficiency potentials based on machine load profiles. The knowledge base created by experts assigns domain-specific information to the automatically processed input data. Key performance indicators are then utilized for internal and external benchmarking and quantification of energy potential, narrowing down promising energy efficiency measures. The suitability of the proposed approach is demonstrated by applying the expert system to two different chamber cleaning machines.</t>
  </si>
  <si>
    <t>10.15488/13419     WE  - Conference Proceedings Citation Index - Science (CPCI-S)</t>
  </si>
  <si>
    <t>sustainable manufacturing;artificial intelligence;energy analysis;parts cleaning;knowledge management</t>
  </si>
  <si>
    <t>rayyan-222134531</t>
  </si>
  <si>
    <t>An Empirical Evaluation of a Generative Artificial Intelligence Technology Adoption Model from Entrepreneurs' Perspectives</t>
  </si>
  <si>
    <t>Gupta, V</t>
  </si>
  <si>
    <t>["Gisma Univ Appl Sci, Multidisciplinary Res Ctr Innovat SMEs MrciS, D-14469 Potsdam, Germany", "Univ Leicester, Sch Comp &amp; Math Sci, Leicester LE1 7RH, England", "Univ Alcala, Dept Econ &amp; Business Adm, Plaza Victoria 2, Alcala De Henares 28802, Madrid, Spain"]</t>
  </si>
  <si>
    <t>Technologies, such as Chat Generative Pre-Trained Transformer (ChatGPT, Smart PLS version 4), are prime examples of Generative Artificial Intelligence (AI), which is a constantly evolving area. SMEs, particularly startups, can obtain a competitive edge, innovate their business models, gain business value, and undergo a digital transformation by implementing these technologies. Continuous but gradual experimentation with these technologies is the foundation for their adoption. The experience that comes from trying new technologies can help entrepreneurs adopt new technologies more strategically and experiment more with them. The urgent need for an in-depth investigation is highlighted by the paucity of previous research on ChatGPT uptake in the startup context, particularly from an entrepreneurial perspective. The objective of this research study is to empirically validate the Generative AI technology adoption model to establish the direction and strength of the correlations among the adoption factors from the perspectives of the entrepreneurs. The data are collected from 482 entrepreneurs who exhibit great diversity in their genders, the countries in which their startups are located, the industries their startups serve, their age, their educational levels, their work experience as entrepreneurs, and the length of time the startups have been on the market. Collected data are analyzed using the Partial Least Squares Structural Equation Modeling (PLS-SEM) technique, which results in a statistical examination of the relationships between the adoption model's factors. The results indicate that social influence, domain experience, technology familiarity, system quality, training and support, interaction convenience, and anthropomorphism are the factors that impact the pre-perception and perception phase of adoption. These factors motivate entrepreneurs to experiment more with the technology, thereby building perceptions of its usefulness, perceived ease of use, and perceived enjoyment, three factors that in turn affect emotions toward the technology and, finally, switching intentions. Control variables like age, gender, and educational attainment have no appreciable effect on switching intentions to alternatives of the Generative AI technology. Rather, the experience factor of running businesses shows itself to be a crucial one. The results have practical implications for entrepreneurs and other innovation ecosystem actors, including, for instance, technology providers, libraries, and policymakers. This research study enriches the Generative AI technology acceptance theory and extends the existing literature by introducing new adoption variables and stages specific to entrepreneurship.</t>
  </si>
  <si>
    <t>10.3390/systems12030103     WE  - Social Science Citation Index (SSCI)</t>
  </si>
  <si>
    <t>Generative Artificial Intelligence;Chat Generative Pre-Trained Transformer (ChatGPT);technology adoption;entrepreneurs;small- and medium-sized enterprises (SMEs)</t>
  </si>
  <si>
    <t>rayyan-222134532</t>
  </si>
  <si>
    <t>Service risk of energy industry international trade supply chain based on artificial intelligence algorithm</t>
  </si>
  <si>
    <t>ENERGY REPORTS</t>
  </si>
  <si>
    <t>2352-4847     J9  - ENERGY REP     JI  - Energy Rep.</t>
  </si>
  <si>
    <t>13211-13219</t>
  </si>
  <si>
    <t>Liu, C and Yang, S and Hao, T and Song, R</t>
  </si>
  <si>
    <t>Wonkwang Univ, Coll Business Adm, Iksan 54538, Jeollabuk Do, South Korea</t>
  </si>
  <si>
    <t>With the deepening of the process of global economic integration, international trade supply chain financial services have also flourished. International trade supply chain financial services have played an important role in solving supply chain enterprise financing. As far as the energy industry is concerned, international trade supply chain financial services can provide sufficient credit support for energy companies. This solves the financing dilemma of small and medium-sized energy companies in import and export trade, and can also improve the capital turnover rate of large energy companies. However, because the international trade supply chain financial service still faces the influence of risks such as corporate credit risk, bank operational risk, and supply chain enterprise information transmission risk, its function of providing financing has not been fully exerted. Early warning and control of risks existing in international trade supply chain financial services can fully play the role of international trade supply chain financial services in promoting the development of the energy industry. Therefore, this article used three artificial intelligence (AI) algorithms, including artificial neural network, genetic algorithm and particle swarm algorithm, to analyze the risk of financial services in the international trade supply chain of the energy industry. A risk early-warning model about the financial services of the international trade supply chain of the energy industry was constructed, and an experimental study on the risk early-warning model was carried out. Research showed that the risk early warning model based on AI algorithm enabled banks to improve the accuracy of corporate credit assessment by 7.43% and the accuracy of information collection by 5.61%. It improved the forecast accuracy of external environmental risks by 3.52%, and reduced bank operational risk by 6.58% and legal and regulatory risk by 7.06%. (C) 2022 The Authors. Published by Elsevier Ltd.</t>
  </si>
  <si>
    <t>10.1016/j.egyr.2022.09.182</t>
  </si>
  <si>
    <t>Supply chain financial services;International trade supply chain financial service risk;Energy industry;Artificial intelligence algorithm;Risk warning model based on AI algorithm</t>
  </si>
  <si>
    <t>rayyan-222134533</t>
  </si>
  <si>
    <t>Convolutional Neural Networks for Survey Response Classification</t>
  </si>
  <si>
    <t>AMCIS 2020 PROCEEDINGS</t>
  </si>
  <si>
    <t>978-1-7336325-4-6</t>
  </si>
  <si>
    <t>Stein, N and Oberdorf, F and Pirner, J and Assoc Informat Syst</t>
  </si>
  <si>
    <t>Univ Wurzburg, Wurzburg, Germany</t>
  </si>
  <si>
    <t>Artificial Intelligence reveals great potential for enterprises e.g., intelligent services. However, small and medium enterprises struggle with Artificial Intelligence due to limited resources. Especially tasks such as survey response classification are yet not investigated. We address this research gap by means of a data science study. In particular, we analyze several baseline classification pipelines leveraging logistic regression, random forests, and linear support vector machines against wide headed CNN architectures with one-hot encoding or character embedding inputs. We find that the SVM model outperforms all other evaluated models in the setting at hand. In addition, we analyze the different predictions of the models and show typical prediction errors by means of a chord diagram of commonly misclassified brands.</t>
  </si>
  <si>
    <t>survey classification;open answer;CNN</t>
  </si>
  <si>
    <t>rayyan-222134534</t>
  </si>
  <si>
    <t>Research on the Coordination Mechanism of Value Cocreation of Innovation Ecosystems: Evidence from a Chinese Artificial Intelligence Enterprise</t>
  </si>
  <si>
    <t>COMPLEXITY</t>
  </si>
  <si>
    <t>["1076-2787", "1099-0526     J9  - COMPLEXITY     JI  - Complexity"]</t>
  </si>
  <si>
    <t>Chen, Y and Chen, YT and Guo, YL and Xu, YF</t>
  </si>
  <si>
    <t>["Shanghai Lixin Univ Accounting &amp; Finance, Sch Business Adm, Shanghai 201620, Peoples R China", "Zhejiang Univ Technol, Sch Management, Hangzhou 310023, Peoples R China"]</t>
  </si>
  <si>
    <t>This paper models the game process of the value cocreation of enterprises based on evolutionary game theory (EGT). The factors influencing value cocreation are found through mathematical analysis. Taking iFLYTEK as an example, a representative enterprise of artificial intelligence (AI) in China, six factors affecting value cocreation are verified, which are the excess return rate, the distribution coefficient of the excess return rate, coordination costs in the system, the cost-sharing coefficient, imitation costs, and penalties. These six factors have a profound impact on value cocreation in the ecosystem. Through the case study of iFLYTEK, it is concluded that innovation ecosystems can enable small- and medium-sized AI enterprises to grow. In order to build a sound ecosystem, we need to establish a mechanism to select partners, reduce the costs of cooperation, and strengthen the protection of intellectual property. At the beginning of the cooperation, it is necessary to establish a mechanism with clear responsibilities, rights, and interests. The conclusion is of great significance to the development of AI enterprises.</t>
  </si>
  <si>
    <t>10.1155/2021/7629168     WE  - Science Citation Index Expanded (SCI-EXPANDED)     WE  - Social Science Citation Index (SSCI)</t>
  </si>
  <si>
    <t>EVOLUTIONARY GAME;PRODUCT-DEVELOPMENT;TECHNOLOGY;CREATION;NETWORKS;BEHAVIOR</t>
  </si>
  <si>
    <t>rayyan-222134535</t>
  </si>
  <si>
    <t>Which Characteristics Predict the Survival of Insolvent Firms? An SME Reorganization Prediction Model</t>
  </si>
  <si>
    <t>340-354</t>
  </si>
  <si>
    <t>Camacho-Miñano, MD and Segovia-Vargas, MJ and Pascual-Ezama, D</t>
  </si>
  <si>
    <t>["Univ Complutense Madrid, Dept Financial Econ &amp; Accounting 2, Madrid 28223, Spain", "Univ Complutense Madrid, Dept Financial Econ &amp; Accounting 1, Madrid 28223, Spain"]</t>
  </si>
  <si>
    <t>The negative impact of insolvency, especially in small and medium enterprises, informs the objective of this paper: to study the characteristics of bankrupt firms to achieve a preventive diagnosis for reorganization by means of artificial intelligence (AI) methodologies such as rough set and PART methods. The AI models obtained show not only the key variables to predict insolvency, but also their relations and the critical values. Using only five firm characteristics (sector, size, number of shareholdings, return on assets, and cash ratio), our model could reduce delays and costs, since it is able to predict which firms will undergo reorganization or liquidation before the legal procedure.</t>
  </si>
  <si>
    <t>10.1111/jsbm.12076     WE  - Social Science Citation Index (SSCI)</t>
  </si>
  <si>
    <t>ROUGH SET-THEORY;BANKRUPTCY PREDICTION;CORPORATE BANKRUPTCY;FINANCIAL RATIOS;BUSINESS SUCCESS;FAILURE;COSTS;LIQUIDATION;GOVERNANCE</t>
  </si>
  <si>
    <t>rayyan-222134536</t>
  </si>
  <si>
    <t>Redesign of Supply Chain in Fashion Industry based on Strategic Engineering</t>
  </si>
  <si>
    <t>3RD INTERNATIONAL CONFERENCE ON INDUSTRY 4.0 AND SMART MANUFACTURING</t>
  </si>
  <si>
    <t>1913-1918</t>
  </si>
  <si>
    <t>Bruzzone, AG and Massei, M and Frosolini, M</t>
  </si>
  <si>
    <t>["SIM4Future Srls, Via Trento 43, I-16145 Genoa, Italy", "Polo Univ Sistemi Logist, Via Pensieri 60, I-57128 Livorn, Italy     PU  - ELSEVIER SCIENCE BV     PI  - AMSTERDAM     PA  - SARA BURGERHARTSTRAAT 25, PO BOX 211, 1000 AE AMSTERDAM, NETHERLANDS"]</t>
  </si>
  <si>
    <t>This paper proposes the innovative approach of Strategic Engineering to Fashion Industry in order to redesign the Supply Chain of Medium Size Enterprises active in high quality Made in Italian women's footwear and how this innovative approach could support enhancements and improvements over multiple target functions. The paper introduces the approach and proposes the framework as example of how combining Modeling and Simulation, Artificial Intelligence and Data Analytics in closed loop with real data it could be possible to support Decision Makers in re-engineering processes and redesigning business models even in Small Medium Size Enterprises devoted to high quality production. (C) 2022 The Authors. Published by Elsevier B.V.</t>
  </si>
  <si>
    <t>10.1016/j.procs.2022.01.392</t>
  </si>
  <si>
    <t>Strategic Engineering;Modeling &amp; Simulation;Fashion Industry;Supply Chain Management;RETAIL;MANAGEMENT;BUSINESS</t>
  </si>
  <si>
    <t>rayyan-222134538</t>
  </si>
  <si>
    <t>Open Access Digital Tools' Application Potential in Technological Process Planning: SMMEs Perspective</t>
  </si>
  <si>
    <t>ADVANCES IN PRODUCTION MANAGEMENT SYSTEMS: TOWARDS SMART PRODUCTION MANAGEMENT SYSTEMS, APMS 2019, PT II</t>
  </si>
  <si>
    <t>["1868-4238", "1868-422X", "978-3-030-29996-5", "978-3-030-29995-8     J9  - IFIP ADV INF COMM TE"]</t>
  </si>
  <si>
    <t>310-317</t>
  </si>
  <si>
    <t>Wdowik, R and Ratnayake, RMC</t>
  </si>
  <si>
    <t>["Rzeszow Univ Technol, Fac Mech Engn &amp; Aeronaut, PL-35959 Rzeszow, Poland", "Univ Stavanger, Dept Mech &amp; Struct Engn &amp; Mat Sci, N-4036 Stavanger, Norway"]</t>
  </si>
  <si>
    <t>This concept study focuses on technological process planning (TPP), taking into account the application potential of open access digital tools (OADT) in small- and medium-scale manufacturing enterprises (SMMEs). It presents the authors' classification of digital tools (DT) used in the SMMEs and available groups of OADT. It also proposes possible scenarios' potential for future TPP by taking into account the developments in artificial intelligence (AI) and immersive technologies, i.e. virtual and augmented realities (VR/AR). It also focuses on challenges and procedures regarding the implementation of DT in specific SMMEs' environments, focusing on how open access tools play a crucial role at the first stages of SMME development, as these tools enable minimization of resource wastage. Although the capabilities of these tools are limited, it is vital to develop implementation strategies within a SMME, based on specific need(s).</t>
  </si>
  <si>
    <t>10.1007/978-3-030-29996-5_36     WE  - Conference Proceedings Citation Index - Science (CPCI-S)</t>
  </si>
  <si>
    <t>Digital tools;Open access;Small-medium scale manufacturing enterprises;Process planning;Digitalization</t>
  </si>
  <si>
    <t>rayyan-222134539</t>
  </si>
  <si>
    <t>Introduction to Minitrack on AI, Machine Learning, IOT &amp; Analytics: Exploring The Implications For Knowledge Management And Innovation</t>
  </si>
  <si>
    <t>PROCEEDINGS OF THE 52ND ANNUAL HAWAII INTERNATIONAL CONFERENCE ON SYSTEM SCIENCES</t>
  </si>
  <si>
    <t>978-0-9981331-2-6</t>
  </si>
  <si>
    <t>5234-5235     WE  - Conference Proceedings Citation Index - Science (CPCI-S)</t>
  </si>
  <si>
    <t>Freeze, R and Syler, R</t>
  </si>
  <si>
    <t>Univ Arkansas, Fayetteville, AR 72701 USA</t>
  </si>
  <si>
    <t>Welcome to the HICSS-52 Minitrack on AI, Machine Learning, IOT &amp; Analytics where we set out to explore these emerging technologies and trends from the lense of knowledge management and innovation. It is from this perspective we seek to understand the implications of the deployment and application of these technologies on knowledge management and creation. This minitrack includes three papers. Two papers explore conceptual issues in the artificial intelligence space with one looking specifically at understanding machine language in the context of artificial intelligence laying a foundation for discussion and an operationalization of terms. The second paper then uses AI and visualization as a methodology to explore research questions, specifically the impact of managerial response on customer reviews. The third and final paper of the minitrack shifts gears to explore the effectiveness of an IOT solution in 10 Finnish small-to-medium sized enterprises (SME). Together the three papers combine to provide insight into the implications of machine learning, artificial intelligence, and IoT in the knowledge management and innovation domain.</t>
  </si>
  <si>
    <t>rayyan-222134540</t>
  </si>
  <si>
    <t>NEW APPROACHES TO ENTERPRISE COOPERATION GENERATION AND MANAGEMENT</t>
  </si>
  <si>
    <t>ICEIS 2010: PROCEEDINGS OF THE 12TH INTERNATIONAL CONFERENCE ON ENTERPRISE INFORMATION SYSTEMS, VOL 2: ARTIFICIAL INTELLIGENCE AND DECISION SUPPORT SYSTEMS</t>
  </si>
  <si>
    <t>978-989-8425-05-8</t>
  </si>
  <si>
    <t>350-359     WE  - Conference Proceedings Citation Index - Science (CPCI-S)</t>
  </si>
  <si>
    <t>Lässig, J and Trommler, U</t>
  </si>
  <si>
    <t>["Int Comp Sci Inst, 1947 Ctr St,Suite 600, Berkeley, CA 94704 USA", "CBS Informat Technol, Chemnitz, Germany     FU  - German Academic Exchange Service     FX  - The authors thank the German Academic Exchange Service for funding their research.     PU  - INSTICC-INST SYST TECHNOLOGIES INFORMATION CONTROL &amp; COMMUNICATION     PI  - SETUBAL     PA  - AVENIDA D MANUEL L, 27A 2 ESQUERDO, SETUBAL, 2910-595, PORTUGAL"]</t>
  </si>
  <si>
    <t>The paper considers the problem of task specific cooperation generation and management in a network of small or medium sized enterprises. Such short-term cooperations are called Virtual Enterprices. So far this problem has been discussed by several authors by applying different methods from artificial intelligence as multi-agent systems, ant colony optimization, or genetic algorithms, and combinations of them. In this paper we discuss this problem from a target oriented point of view and focus on the question how it can be modeled to keep its complexity controllable by considering sequential, parallel, and non-combinatorial approaches. After describing the implementation of a cooperation generation solution as rich internet application also solutions for the management of such cooperations considering aspects as replanning are described.</t>
  </si>
  <si>
    <t>Virtual enterprise;Enterprise cooperation generation and management;Enterprise resource planning;Decision support;Supply chain management;Rich internet application;Collaboration;Replanning</t>
  </si>
  <si>
    <t>rayyan-222134543</t>
  </si>
  <si>
    <t>Characterizing viability of small manufacturing enterprises (SME) in the market</t>
  </si>
  <si>
    <t>128-134</t>
  </si>
  <si>
    <t>Kim, KS and Knotts, TL and Jones, SC</t>
  </si>
  <si>
    <t>["SW Missouri State Univ, Dept Finance, Springfield, MO 65897 USA", "SW Missouri State Univ, Dept Management, Springfield, MO 65897 USA", "Arkansas Tech Univ, Dept Econ &amp; Business, Russellville, AR 72801 USA"]</t>
  </si>
  <si>
    <t>This paper examines characteristics of survived small manufacturing enterprises (SMEs) competing to be suppliers to mass merchandisers. It intends to examine various product and management characteristics of small manufacturing enterprises (SME) to determine the critical factors that lead to their long-term survival. Since survey data are usually correlated, fuzzy, inconsistent, and incomplete, we used the adaptive learning network (ALN), an artificial intelligence (AI) technique to build the model. The ALN is non-parametric and known to be much better than multivariate statistical approaches in handling survey data. A sample of over 1600 firms was analyzed in this study to determine the primary factors that are attributable to long-term survival of SMEs and their influences. (c) 2006 Elsevier Ltd. All rights reserved.</t>
  </si>
  <si>
    <t>10.1016/j.eswa.2006.08.009     WE  - Science Citation Index Expanded (SCI-EXPANDED)     WE  - Social Science Citation Index (SSCI)</t>
  </si>
  <si>
    <t>survival of small manufacturing enterprises (SME);viability of SME;supplier to giant retailers</t>
  </si>
  <si>
    <t>rayyan-222134545</t>
  </si>
  <si>
    <t>From Ethical Artificial Intelligence Principles to Practice: A Case Study of University-Industry Collaboration</t>
  </si>
  <si>
    <t>2022 INTERNATIONAL JOINT CONFERENCE ON NEURAL NETWORKS (IJCNN)</t>
  </si>
  <si>
    <t>["2161-4393", "978-1-7281-8671-9     J9  - IEEE IJCNN"]</t>
  </si>
  <si>
    <t>Smiee, KC and Brophy, S and Attwood, S and Monks, P and Webb, D and IEEE</t>
  </si>
  <si>
    <t>["Manchester Metropolitan Univ, Dept Comp &amp; Math, Manchester M1 5GD, Lancs, England", "Manchester Metropolitan Univ, Business Sch, Manchester M1 5GD, Lancs, England", "Manchester Metropolitan Univ, GM AI Foundry, Manchester M1 5GD, Lancs, England"]</t>
  </si>
  <si>
    <t>The ethical artificial intelligence principal to practice gap is a significant challenge for micro and small medium businesses (SME). The policy and legal landscape is very dynamic and whilst there are limited toolkits, designed to help such businesses to embed the ethical design of responsible technology, there is generally a lack of skills, knowledge and resources on how to apply them within individual businesses. In this paper we present a small case study of practical examples that has led to the introduction of ethical AI practices into SMEs. Through a European funded university-industry collaboration, to date 102 SMEs within Greater Manchester, UK have been exposed to data and ethical AI workshops, with a subset of these choosing to deeper dive and apply tools such as consequence scanning and harms modelling within their business with support from university technical analysts and academics. The case study presents initial evaluations on embedding ethical principles, challenges faced by the SMEs and the reflections of technical analysts.</t>
  </si>
  <si>
    <t>10.1109/IJCNN55064.2022.9892760     WE  - Conference Proceedings Citation Index - Science (CPCI-S)</t>
  </si>
  <si>
    <t>ethical artificial intelligence;toolkits;responsible technology;industry</t>
  </si>
  <si>
    <t>rayyan-222134547</t>
  </si>
  <si>
    <t>CNN-Based Defect Inspection for Injection Molding Using Edge Computing and Industrial IoT Systems</t>
  </si>
  <si>
    <t>Ha, H and Jeong, J</t>
  </si>
  <si>
    <t>Sungkyunkwan Univ, Dept Smart Factory Convergence, Suwon 16419, Gyeonggi Do, South Korea</t>
  </si>
  <si>
    <t>Currently, the development of automated quality inspection is drawing attention as a major component of the smart factory. However, injection molding processes have not received much attention in this area of research because of product diversity, difficulty in obtaining uniform quality product images, and short cycle times. In this study, we proposed a defect inspection system for injection molding in edge intelligence. Using data augmentation, we solved the data shortage and imbalance problem of small and medium-sized enterprises (SMEs), introduced the actual smart factory method of the injection process, and measured the performance of the developed artificial intelligence model. The accuracy of the proposed model was more than 90%, proving that the system can be applied in the field.</t>
  </si>
  <si>
    <t>10.3390/app11146378     WE  - Science Citation Index Expanded (SCI-EXPANDED)</t>
  </si>
  <si>
    <t>defect detection;edge computing;smart factory;CNN;injection molding;NEURAL-NETWORK;ANOMALY DETECTION;SHRINKAGE;WARPAGE;TEMPERATURE;PARAMETERS;BEHAVIOR;MODEL</t>
  </si>
  <si>
    <t>rayyan-222134548</t>
  </si>
  <si>
    <t>Buying centers and emerging developments: the SME perspective</t>
  </si>
  <si>
    <t>JOURNAL OF BUSINESS &amp; INDUSTRIAL MARKETING</t>
  </si>
  <si>
    <t>["0885-8624", "2052-1189     J9  - J BUS IND MARK     JI  - J. Bus. Ind. Mark."]</t>
  </si>
  <si>
    <t>995-1007</t>
  </si>
  <si>
    <t>Cardinali, S and Sharma, P and Cedrola, E and Giovannetti, M and Pillai, KG</t>
  </si>
  <si>
    <t>["Univ Politecn Marche, DIMA Dept Management, Ancona, Italy", "Curtin Univ, Sch Management &amp; Mkt, Perth, WA, Australia", "Univ Macerata, Dept Econ &amp; Law, Macerata, Italy", "Rajagiri Business Sch, Cochin, Kerala, India"]</t>
  </si>
  <si>
    <t>PurposeThis paper aims to explore the challenges and opportunities faced by buying centers in small and medium enterprises (SME) manufacturing companies in view of recent technological changes and the virtualization of communication.Design/methodology/approachThis study uses a qualitative approach with multiple case studies to portray complex realities within the buying centers in the manufacturing SME context. The authors selected five Italian companies to portray the diverse characteristics, practices and policies of relevant stakeholders before reaching saturation with the issues explored.FindingsThe authors find that interactions among buying center members are more effective with greater collaboration and exchange (as opposed to competition and a struggle for power). Virtual/hybrid relations require greater intra-group cooperation, whereas diverse backgrounds and collaborative interactions help the flexibility and performance of the buying center. Greater use of technology produces certainty and automation, but it may also cause overload and biases that can be solved with the ability to analyze and clear responsibility for decisions.Research limitations/implicationsThe authors studied only five Italian companies in this study. Future research in other countries with diverse cultural and socio-economic conditions and methods would help extend this research.Practical implicationsThe findings would improve the understanding of the challenges of adopting new purchase process technologies that would help automate routine tasks, produce useful data and support decision-making.Originality/valueUnlike prior studies, this study uses an exploratory design to study the evolution of buying centers in SMEs to seek deeper insights into the challenges and opportunities faced by SMEs because of the growing use of emerging technologies.</t>
  </si>
  <si>
    <t>10.1108/JBIM-03-2023-0157</t>
  </si>
  <si>
    <t>Buying center;Digital communication;Digital technologies;Hybrid selling;ARTIFICIAL-INTELLIGENCE;SALES;CONCEPTUALIZATION;JOURNEYS;BEHAVIOR;CREATION</t>
  </si>
  <si>
    <t>rayyan-222134549</t>
  </si>
  <si>
    <t>Flexible automation of quality inspection in parts assembly using CNN-based machine learning</t>
  </si>
  <si>
    <t>5TH INTERNATIONAL CONFERENCE ON INDUSTRY 4.0 AND SMART MANUFACTURING, ISM 2023</t>
  </si>
  <si>
    <t>2921-2932</t>
  </si>
  <si>
    <t>Shaloo, M and Princz, G and Hörbe, R and Erol, S</t>
  </si>
  <si>
    <t>Univ Appl Sci Wiener Neustadt, Johannes Gutenberg Str 3, A-2700 Wiener Neustadt, Austria     FU  - Austrian Research Promotion Agency (FFG)     FX  - This research is part of the project "IntelliProPS - AI-supported planning and control for customer-specific and multi-variant series production" (FFG Nr. 898071) which was funded by the Austrian Research Promotion Agency (FFG).     PU  - ELSEVIER SCIENCE BV     PI  - AMSTERDAM     PA  - SARA BURGERHARTSTRAAT 25, PO BOX 211, 1000 AE AMSTERDAM, NETHERLANDS</t>
  </si>
  <si>
    <t>Ensuring high product quality is crucial in modern industry, as low-quality products can lead to negative consequences like fmancial losses, resource wastage, and harm to a company's reputation. Although in high volume production advanced inspection technologies are in place, small and medium-sized enterprises (SMEs) still often rely only on manual visual inspection by human operators to identify defective or improperly assembled products resulting in long cycle times, high error rates, and increased costs. To address mentioned issues, recently advanced automated optical inspection systems (AOIs) have been developed that employ Convolutional Neural Networks (CNN) such as YOLO (You Only Look Once). While YOLO has been effectively applied to identify defects across a range of industrial uses, the potential of YOLOv8 for real-time detection of correct and incorrect assembly in automated production lines lacks research. The research presented here aimed to develop an automated optical inspection system using a camera and a CNN-based model, Yolov8, to ensure the product quality of the assembled parts in real-time. Three algorithms were developed using Python, RT Toolbox 2, and TIA Portal v17 to facilitate communication between the developed model, robot, and PLC as well as assembly and carry out quality control processes. The system's performance was evaluated through three sets of experiments, each consisting of 50 instances. The collected data were then evaluated by means of statistical analysis methods. The study's results revealed that Yolov8 with AOIs resulted in a high accuracy as well as macro and micro recall, precision and F1 -Score of 98 %. Moreover, this low-cost and real-time approach holds significant potential for adoption in SMEs' production lines for inspecting parts.</t>
  </si>
  <si>
    <t>10.1016/j.procs.2024.02.108     WE  - Conference Proceedings Citation Index - Science (CPCI-S)</t>
  </si>
  <si>
    <t>Industry 4.0;Quality control;Artificial intelligence;Yolov8;Automated assembly line</t>
  </si>
  <si>
    <t>rayyan-222134550</t>
  </si>
  <si>
    <t>Vulnerability and buildings service life applied to preventive conservation in cultural heritage</t>
  </si>
  <si>
    <t>INTERNATIONAL JOURNAL OF DISASTER RESILIENCE IN THE BUILT ENVIRONMENT</t>
  </si>
  <si>
    <t>["1759-5908", "1759-5916     J9  - INT J DISASTER RESIL     JI  - Int. J. Disaster Resil. Built Environ."]</t>
  </si>
  <si>
    <t>31-47</t>
  </si>
  <si>
    <t>Ortiz, R and Macias-Bernal, JM and Ortiz, P</t>
  </si>
  <si>
    <t>["Univ Pablo de Olavide, Dept Phys Chem &amp; Nat Syst, Seville, Spain", "Univ Seville, ETSIE, Dept Architectural Construct 2, Seville, Spain"]</t>
  </si>
  <si>
    <t>Purpose - The purpose of this paper is to present research on vulnerability and service life indexes applied to cultural heritage buildings. The construction and rehabilitation industry is concerned with the maintenance of monuments and reducing the economic costs of urgent interventions by taking preventive conservation action in historic cities. By applying a vulnerability index or analyzing the service life of buildings, it is possible to reduce risk and optimize the identification, evaluation and prioritization of urgent monument restoration tasks in a city or a region to establish preventive conservation policies.&amp; para;&amp; para;Design/methodology/approach - This research sets out the concepts of vulnerability and service life, focusing on their methodologies in comparison with other techniques for building diagnosis, discussing the differences between indexes that measure the vulnerability and service life of buildings.&amp; para;&amp; para;Findings - The vulnerability of three churches in Seville (Spain) was studied by means of their vulnerability index, based on Delphi analysis, and the service life of these buildings was also assessed, based on artificial intelligence tools. Delphi and artificial intelligence tools allow us to compare and dovetail different scenarios and expert opinions. The degree of each monument's conservation is defined as its vulnerability index, which is an indirect function of deterioration levels. The service life of buildings, on the other hand, includes the assessment of vulnerability and hazards.&amp; para;&amp; para;Practical implications - This study is useful for stakeholders, including small and medium enterprises (SMEs) and policymakers, as an important reference on diagnosis, including updated, inexpensive and sustainable methodologies to manage the conservation of monuments, which are easy to implement in developed and developing countries. The application of vulnerability and/or service life indicators is crucial to ensuring the sustain ability and improvement of maintenance carried out on cultural heritage buildings.&amp; para;&amp; para;Originality/value - This study details new approaches based on artificial intelligence and Delphi analysis to prioritize preventive conservation actions in a city or region.</t>
  </si>
  <si>
    <t>10.1108/IJDRBE-11-2016-0047     WE  - Emerging Sources Citation Index (ESCI)</t>
  </si>
  <si>
    <t>Risk analysis;Vulnerability;Preventive conservation;Hazard mapping;Delphi and artificial intelligence tools;Monument</t>
  </si>
  <si>
    <t>rayyan-222134551</t>
  </si>
  <si>
    <t>The effect of SMEs' ambidextrous innovations on supply chain financing performance: balancing effect and moderating effect</t>
  </si>
  <si>
    <t>INTERNATIONAL JOURNAL OF OPERATIONS &amp; PRODUCTION MANAGEMENT</t>
  </si>
  <si>
    <t>["0144-3577", "1758-6593     J9  - INT J OPER PROD MAN     JI  - Int. J. Oper. Prod. Manage."]</t>
  </si>
  <si>
    <t>424-461</t>
  </si>
  <si>
    <t>Lu, Q and Zhou, YH and Luan, ZZ and Song, H</t>
  </si>
  <si>
    <t>["Beijing Technol &amp; Business Univ, Sch E Business &amp; Logist, Beijing, Peoples R China", "Nanjing Univ Finance &amp; Econ, Sch Business Adm, Nanjing, Peoples R China", "Renmin Univ China, Sch Business, Beijing, Peoples R China"]</t>
  </si>
  <si>
    <t>PurposeThis study empirically investigates how ambidextrous innovations and their balancing affect the supply chain financing performance (SCFP) of small and medium-sized enterprises (SMEs), based on signaling theory. Moreover, this study explores the moderating effect of the breadth and depth of digital technology deployment on the relationship between ambidextrous innovations and the SCFP of SMEs.Design/methodology/approachA mixed-methods design is used, including a qualitative study and a quantitative study. Qualitative data have been collected from six multi-cases in different industries. Questionnaire data have been collected from 259 SMEs in China, and a multiple regression model is used to verify the research hypotheses.FindingsThe findings indicate that, in supply chain financing, both exploitative innovation and exploratory innovation are helpful in improving the SCFP of SMEs. For resource-constrained SMEs, a relative balance between exploitative innovation and exploratory innovation can help improve SCFP. The breadth of digital technology deployment can strengthen the relationship between exploitative innovation and SCFP, while the depth of digital technology deployment can weaken the relationship between exploratory innovation and SCFP. In addition, increasing the depth of digital technology deployment strengthens the positive correlation between the relative balance of ambidextrous innovations and SCFP.Practical implicationsTo effectively obtain supply chain financing, SMEs can either concentrate their limited resources on a single type of innovation or use relative balance strategies to simultaneously pursue two innovations. In addition, in the process of obtaining supply chain financing by ambidextrous innovations, SMEs should appropriately deploy digital technologies.Originality/valueThis study first deconstructs the impact mechanism of ambidextrous innovation capabilities on SCFP based on signaling theory, and then discusses the balancing effect of ambidextrous innovations on SCFP in the cases of resource-constrained SMEs. This study also goes further and finds the negative moderating effect of digital technology deployment in the process of supply chain financing.</t>
  </si>
  <si>
    <t>10.1108/IJOPM-10-2022-0684</t>
  </si>
  <si>
    <t>SMEs;Ambidextrous innovations;Supply chain financing performance;Digital technology deployment;ORGANIZATIONAL AMBIDEXTERITY;DIGITAL TRANSFORMATION;SIGNALING THEORY;EXPLOITATIVE INNOVATION;ARTIFICIAL-INTELLIGENCE;ABSORPTIVE-CAPACITY;MANAGEMENT RESEARCH;EMPIRICAL-ANALYSIS;BIG DATA;INFORMATION</t>
  </si>
  <si>
    <t>rayyan-222134552</t>
  </si>
  <si>
    <t>AI adoption: a bridge or a barrier? The moderating role of organizational support in the path toward employee well-being</t>
  </si>
  <si>
    <t>Soomro, S and Fan, MY and Sohu, JM and Soomro, S and Shaikh, SN</t>
  </si>
  <si>
    <t>["Jiangsu Univ, Sch Management, Zhenjiang, Peoples R China", "Sukkur IBA Univ, Dept Business Adm, Sukkur, Pakistan", "Sukkur IBA Univ, Dept Educ, Sukkur, Pakistan"]</t>
  </si>
  <si>
    <t>PurposeThe purpose of this study is to assess how managerial capability affects artificial intelligence (AI) adoption and employee well-being now in a dynamic context of organizational change. This study investigated the role that managerial capability and organizational support play in facilitating successful AI technology implementation within organizations. The study seeks to provide an integrated perspective on how organizations can help mitigate the effects of AI anxiety and improve the well-being of employees.Design/methodology/approachA survey questionnaire was administered to collect data from 324 employees and managers working in small- and medium-sized enterprises (SMEs) located in Pakistan. Partial least squares-structural equation modeling (PLS-SEM) was employed using Smart PLS version 4.1.0.3 to analyze the relationships between the study variables.FindingsThe findings of the study show that AI anxiety can significantly impact employee well-being. However, the relationship was moderated by organizational support. When organizational support was high, the effects of AI anxiety decline on employee well-being.Originality/valueThis study offers three important implications; it adds to our understanding regarding AI adoption and its effect on employee well-being by addressing how managerial interventions may facilitate the smooth integration of AI technology and examining the moderating effect that organizational support might have over the association between anxiety and employee well-being. Additionally, we have offered a nuanced view of the potential impact of AI adoption on employees and offered practical recommendations for organizations to undertake to address AI anxiety and promote employee well-being during AI implementation.</t>
  </si>
  <si>
    <t>10.1108/K-07-2024-1889</t>
  </si>
  <si>
    <t>AI anxiety;Managerial capability;AI adoption;Organizational support;Employee well-being;ARTIFICIAL-INTELLIGENCE ADOPTION;PLS-SEM;TECHNOSTRESS;INFORMATION;TECHNOLOGY;VALIDATION;IMPACT;SKILLS;MODEL;USERS</t>
  </si>
  <si>
    <t>rayyan-222134553</t>
  </si>
  <si>
    <t>Twin transitions across enterprises: Do digital technologies and sustainability go together?</t>
  </si>
  <si>
    <t>Siedschlag, I and Mohan, G and Yan, WJ</t>
  </si>
  <si>
    <t>["Econ &amp; Social Res Inst, Dublin, Ireland", "Trinity Coll Dublin, Dept Econ, Dublin, Ireland", "ECA Econ, London, England"]</t>
  </si>
  <si>
    <t>This paper examines linkages between digitalisation and information and communication technology (ICT)related environmental sustainability business practices. Using a unified modelling framework and firm-level data from Ireland over 2020-2022, it provides novel evidence on complementarities between the use of digital technologies such as Artificial Intelligence (AI) and Internet of Things (IoT) and the propensity of firms to adopt ICT-related environmental sustainability measures. The results indicate that the adoption of ICT-related sustainability measures has been uneven across groups of firms, sectors, and regions. The descriptive evidence shows that the most adopted measures are disposing of or recycling ICT equipment while the least adopted measures are measures to reduce the energy consumption of ICT equipment. The estimation results indicate that digitalisation is associated with a higher propensity of firms to adopt ICT-related sustainability practices over and above other firm characteristics such as firm size, employing ICT specialists, and investing in intangible assets. Firms using AI are more likely to adopt ICT-related sustainability practices. Taken together, the results of this paper suggest that targeted policy measures to incentivize more firms, in particular small and medium-sized, to adopt digital technologies and ICT-related environmental sustainability measures, could foster the twin digital and green transitions.</t>
  </si>
  <si>
    <t>10.1016/j.jclepro.2024.144025</t>
  </si>
  <si>
    <t>Artificial intelligence;Digital technologies;Environmental sustainability business practices;CORPORATE SUSTAINABILITY;GEOGRAPHIC LOCALIZATION;ICT ADOPTION;DIFFUSION;BUSINESS;INFORMATION;PERSPECTIVE;STRATEGIES;MANAGEMENT;FRAMEWORK</t>
  </si>
  <si>
    <t>rayyan-222134554</t>
  </si>
  <si>
    <t>A Delphi study on digital maturity and digital competitiveness in the context of digital transformation</t>
  </si>
  <si>
    <t>JOURNAL OF ENTERPRISING COMMUNITIES-PEOPLE AND PLACES IN THE GLOBAL ECONOMY</t>
  </si>
  <si>
    <t>["1750-6204", "1750-6212     J9  - J ENTERP COMMUNITIES     JI  - J. Enterp. Communities"]</t>
  </si>
  <si>
    <t>386-409</t>
  </si>
  <si>
    <t>Touijer, MN and Elabjani, A</t>
  </si>
  <si>
    <t>Cadi Ayyad Univ, Management Sci Dept LIRE MD, Marrakech, Morocco</t>
  </si>
  <si>
    <t>PurposeThe purpose of this study is to conceptualize and propose a framework for examining digital maturity (DM) and digital competitiveness (DC) in small and medium-sized enterprises (SMEs). It aims to provide an understanding on how DM can enhance organizational performance, innovation and sustainable growth in the context of DC and strategic change.Design/methodology/approachThe Delphi method is used in this study to gather insights from 37 experts in digital transformation and change management in Morocco. Using a structured questionnaire and IRaMuTeQ software, the study analyzes responses to identify key themes related to DM and DC in SMEs, providing a comprehensive analytical framework.FindingsThe research highlighted the importance of a comprehensive framework that includes strategy, leadership, information and communication technology infrastructure and customer orientation to assess DM. The study found that SMEs face significant barriers such as digital skills shortages, financial constraints and infrastructural deficits. Despite these challenges, there is a strong recognition of the role of digital technologies in enhancing internal processes and strategic competitiveness. The study calls for customer-focused digital strategies and dematerialized processes to achieve operational efficiency and sustainability.Practical implicationsThis study provides SMEs with practical steps to improve their DM. SMEs should focus on simplifying their internal processes by moving away from paper-based systems, adopting tools like cloud services and artificial intelligence (AI) to boost efficiency and developing customer-focused strategies to offer better value. Policymakers should support these businesses by offering financial aid for digital tools, creating programs to improve digital skills and building a stronger digital infrastructure. By doing so, SMEs can become more adaptable, efficient and competitive in today's digital world.Originality/valueThis study stands out due to its localized focus on Moroccan SMEs, offering insights into DM in a context that has received little attention. By using the Delphi method, it draws on the perspectives of experts in DT to provide a deep understanding of the challenges faced by SMEs. The study also uses IRaMuTeQ software to analyze expert feedback, combining both qualitative and quantitative insights. This approach helps build a new framework linking DM with competitiveness, offering valuable contributions to both theory and practical application for improving DT in SMEs.</t>
  </si>
  <si>
    <t>10.1108/JEC-05-2024-0088</t>
  </si>
  <si>
    <t>Business models;Qualitative methods;Small and medium enterprises;Competitive advantage;Transition economies;Digital transformation;DYNAMIC CAPABILITIES;SMES;INNOVATION;STRATEGY;MODEL</t>
  </si>
  <si>
    <t>rayyan-222134555</t>
  </si>
  <si>
    <t>The Role of Data-Driven Solutions for SMES in Responding to COVID-19</t>
  </si>
  <si>
    <t>INTERNATIONAL JOURNAL OF INNOVATION AND TECHNOLOGY MANAGEMENT</t>
  </si>
  <si>
    <t>["0219-8770", "1793-6950     J9  - INT J INNOV TECHNOL     JI  - Int. J. Innov. Technol. Manag."]</t>
  </si>
  <si>
    <t>Almeida, F and Wasim, J</t>
  </si>
  <si>
    <t>["ISPGAYA, Porto, Portugal", "INESC TEC, Porto, Portugal", "Heriot Watt Univ, Edinburgh Business Sch, Edinburgh, Midlothian, Scotland"]</t>
  </si>
  <si>
    <t>This study aims to explore the role of small and medium-sized enterprises (SMEs) in developing data-driven solutions to address the direct and indirect challenges posed by COVID-19. A sample of six case studies of SMEs from the UK and Portugal were selected to explore in-depth the experience of these companies in proposing innovative solutions in the pandemic context. The findings reveal that the pandemic caused amplifying effects on the digitalization of organizations and the emergence of data-driven solutions. However, the development of a data-driven approach involves not only technologies but also the digitalization of processes and highly skilled human resources. The pandemic was also a catalyst for the emergence of collaborative initiatives that have enabled the development of solutions involving diverse players from science, business, and civilian society. This study offers innovative contributions by focusing exclusively on companies developing data-driven solutions supported by technologies such as the internet of things (IoT), big data, and artificial intelligence.</t>
  </si>
  <si>
    <t>10.1142/S0219877023500013</t>
  </si>
  <si>
    <t>Entrepreneurship;innovation;COVID-19;data-driven innovation;BUSINESS;INNOVATION;DIGITALIZATION;OPPORTUNITIES;CHALLENGES;POLICY</t>
  </si>
  <si>
    <t>rayyan-222134556</t>
  </si>
  <si>
    <t>Backtesting the evaluation of Value-at-Risk methods for exchange rates</t>
  </si>
  <si>
    <t>STUDIES IN ECONOMICS AND FINANCE</t>
  </si>
  <si>
    <t>["1086-7376", "1755-6791     J9  - STUD ECON FINANC     JI  - Stud. Econ. Financ."]</t>
  </si>
  <si>
    <t>175-191</t>
  </si>
  <si>
    <t>Mrkvicka, T and Krásnická, M and Friebel, L and Volek, T and Rolínek, L</t>
  </si>
  <si>
    <t>["Univ South Bohemia, Fac Econ, Dept Appl Math &amp; Informat, Ceske Budejovice, Czech Republic", "Univ South Bohemia, Fac Econ, Dept Reg Management &amp; Law, Ceske Budejovice, Czech Republic", "Univ South Bohemia, Dept Appl Econ &amp; Econ, Ceske Budejovice, Czech Republic", "Univ South Bohemia, Fac Econ, Dept Management, Ceske Budejovice, Czech Republic"]</t>
  </si>
  <si>
    <t>Purpose Small- and medium-sized enterprises can be highly affected by losses caused by exchange rate changes. The aim of this paper was to find the optimal Value-at-Risk (VaR) method for estimating future exchange rate losses within one year. Design/methodology/approach The analysis focuses on five VaR methods, some of them traditional and some of them more up to date with integrated EVT or GARCH. The analysis of VaR methods was concentrated on a time horizon (1-12 months), overestimation predictions and six scenarios based on trends and variability of exchange rates. This study used three currency pairs EUR/CZK, EUR/USD and EUR/JPY for backtesting. Findings In compliance with the backtesting results, the parametric VaR with random walk has been chosen, despite its shortcomings, as the most accurate for estimating future losses in a medium-term period. The Nonparametric VaR confirmed insensitivity to the current exchange rate development. The EVT-based methods showed overconservatism (overestimation predictions). Every parametric or semiparametric method revealed a severe increase of liberality with increasing time. Research limitations/implications This research is limited to the analysis of suitable VaR models in a long- and short-run period without using artificial intelligence. Practical implications The result of this paper is the choice of a proper VaR method for the online application for estimating the future exchange rate for enterprises. Originality/value The orientation of medium-term period makes the research original and useful for small- and medium-sized enterprises.</t>
  </si>
  <si>
    <t>10.1108/SEF-06-2021-0248</t>
  </si>
  <si>
    <t>Extreme value theory;GARCH;Medium-term forecast;Nonparametric VaR;Random walk;C1;G1;RANDOM-WALK;VOLATILITY;DIFFICULT;MODELS</t>
  </si>
  <si>
    <t>rayyan-222134557</t>
  </si>
  <si>
    <t>Automatic Emotion-Based Music Classification for Supporting Intelligent IoT Applications</t>
  </si>
  <si>
    <t>ELECTRONICS</t>
  </si>
  <si>
    <t>2079-9292     J9  - ELECTRONICS-SWITZ     JI  - Electronics</t>
  </si>
  <si>
    <t>Seo, YS and Huh, JH</t>
  </si>
  <si>
    <t>["Yeungnam Univ, Dept Comp Engn, Gyongsan 38541, South Korea", "Catholic Univ Pusan, Dept Software, Busan 46252, South Korea"]</t>
  </si>
  <si>
    <t>With the arrival of the fourth industrial revolution, new technologies that integrate emotional intelligence into existing IoT applications are being studied. Of these technologies, emotional analysis research for providing various music services has received increasing attention in recent years. In this paper, we propose an emotion-based automatic music classification method to classify music with high accuracy according to the emotional range of people. In particular, when the new (unlearned) songs are added to a music-related IoT application, it is necessary to build mechanisms to classify them automatically based on the emotion of humans. This point is one of the practical issues for developing the applications. A survey for collecting emotional data is conducted based on the emotional model. In addition, music features are derived by discussing with the working group in a small and medium-sized enterprise. Emotion classification is carried out using multiple regression analysis and support vector machine. The experimental results show that the proposed method identifies most of induced emotions felt by music listeners and accordingly classifies music successfully. In addition, comparative analysis is performed with different classification algorithms, such as random forest, deep neural network and K-nearest neighbor, as well as support vector machine.</t>
  </si>
  <si>
    <t>10.3390/electronics8020164     WE  - Science Citation Index Expanded (SCI-EXPANDED)     WE  - Social Science Citation Index (SSCI)</t>
  </si>
  <si>
    <t>artificial intelligence;emotion;emotional intelligence;music classification;music analysis;human behavior;context-aware aspects;software engineering</t>
  </si>
  <si>
    <t>rayyan-222134558</t>
  </si>
  <si>
    <t>Using the Web by Finnish SME's for Corporate Social Responsibility Activities</t>
  </si>
  <si>
    <t>ADVANCED MATERIALS RESEARCH II, PTS 1 AND 2</t>
  </si>
  <si>
    <t>["1022-6680", "978-3-03785-363-4     J9  - ADV MATER RES-SWITZ"]</t>
  </si>
  <si>
    <t>1186-1189</t>
  </si>
  <si>
    <t>Lakatos, ES and Gazdac, RM and Dan, V</t>
  </si>
  <si>
    <t>Tech Univ Cluj Napoca, Cluj Napoca, Romania</t>
  </si>
  <si>
    <t>The Web is evolving, so the Internet is the cheapest mean of communication, is essential in today's world, for all these reasons the article discusses its implications, more interesting for Finnish SMEs that still do not use or ignore the Internet. Facing more and more acute challenges, worldwide, such as vulnerability of the internet network, the moral side of knowledge management or the relationship between human and artificial intelligence involves the individual and collective actors, animated features not only from intellectual aspiration to new discoveries, but what we might call "the ethics of the responsible legitimacy." Therefore, this study has analyzed the availability of these companies' websites and the manner they communicate their corporate social responsibility (CSR) activities, in order to have a full picture of CSR online communication of SMEs in Finland.</t>
  </si>
  <si>
    <t>10.4028/www.scientific.net/AMR.463-464.1186     WE  - Conference Proceedings Citation Index - Science (CPCI-S)</t>
  </si>
  <si>
    <t>Web;SEM;Finland;CSR;Internet;Artificial intelligence</t>
  </si>
  <si>
    <t>rayyan-222134559</t>
  </si>
  <si>
    <t>Investigating the Acceptance Factors of Marketing Systems Based on Artificial Intelligence in Small Industrial Companies</t>
  </si>
  <si>
    <t>HUMAN BEHAVIOR AND EMERGING TECHNOLOGIES</t>
  </si>
  <si>
    <t>2578-1863     J9  - HUM BEHAV EMERG TECH     JI  - Hum. Behav. Emerg. Tech.</t>
  </si>
  <si>
    <t>Akhondi, M and Noubar, HBK and Esfahlan, HN and Najafi, A</t>
  </si>
  <si>
    <t>["Islamic Azad Univ, Dept Management, Tabriz Branch, Tabriz, Iran", "Islamic Azad Univ, Dept Management, Aras Branch, Hadishahr, Iran", "Islamic Azad Univ, Dept Ind Engn, North Tehran Branch, Tehran, Iran"]</t>
  </si>
  <si>
    <t>The adoption of artificial intelligence (AI) based marketing systems by companies is increasing. These systems can help companies improve their marketing performance, increase their market share, and reduce their marketing costs. Few researchers, in this regard, have sought to investigate the causes of the nonacceptance of marketing systems based on AI. This article uses the qualitative research method to identify the effective factors in the adoption of marketing systems based on AI. The current study is practical in aim and qualitative in essence, utilizing an exploratory methodology. The statistical population of the research includes 238 studies including articles on the factors of acceptance of marketing systems based on AI between 2019 and 2024. The data collection tool was selected in the form of a systematic review and library studies of literature and previous researches, and the research method is the meta-synthesis of Sandelowski and Barroso. The sampling method is also selected based on the entry and exit criteria of the PRISMA (preferred reporting items for systematic reviews and meta-analyses) method. PRISMA is a framework for evaluating and enhancing the quality of review articles and scientific studies through systematic review and meta-synthesis. The findings of this research show that the four factors of functional expectations, usage expectations, organizational factors, and user intent have a significant effect on the acceptance of these systems. Companies that promote a culture of learning and embracing innovation are more likely to adopt these systems. These findings can help companies to increase the adoption of AI-based marketing systems in their organization.</t>
  </si>
  <si>
    <t>10.1155/hbe2/6684735     WE  - Emerging Sources Citation Index (ESCI)</t>
  </si>
  <si>
    <t>acceptance factors;artificial intelligence (AI);marketing;small industry companies;SMEs;INNOVATION;MANAGEMENT</t>
  </si>
  <si>
    <t>rayyan-222134560</t>
  </si>
  <si>
    <t>Automated Assessment of Capital Allowances</t>
  </si>
  <si>
    <t>60206-60221</t>
  </si>
  <si>
    <t>Gholizadeh, J and Chun, KS and Curd, C and Masters, N and Gibson, D and Li, YM</t>
  </si>
  <si>
    <t>["Veritas Advisory Ltd, London WC1A 2SL, England", "Brunel Univ London, Dept Comp Sci, Uxbridge UB8 3PH, England"]</t>
  </si>
  <si>
    <t>Capital allowances play a crucial role in enabling businesses to claim tax relief on specific capital expenditures, reducing their taxable profits and overall tax burden. However, the current manual process for managing capital allowance claims is time-consuming and complex, particularly for small and medium enterprises (SMEs) that often lack access to expert consultation. Furthermore, the distinct nature of construction expenditure on buildings adds to the complexity, with unique costs and data for each property and project. These challenges underscore the necessity for the development of automated technologies and systems for capital allowance assessment. To address these challenges, we present the development of an automated capital allowance assessment system comprising three key components: a capital allowance expert system, a tax coding system, and an integrated web-based application. The capital allowance expert system covers the entire process of capital allowance assessment, leveraging rules and procedures extracted from standardised processes and expertise. The tax coding system automatically classifies textual costing items into corresponding tax codes, addressing the complexity of capital allowance rules and frequent legislative changes. The integrated web-based application offers an interactive experience for data gathering, analysis, coding, and report generation, providing a comprehensive solution for efficient and accurate capital allowance assessment. This automated system addresses the complexities and inefficiencies associated with manual capital allowance assessment. It potentially benefits tax authorities in standardising and streamlining allowance assessment processes while fostering economic growth through accessible services for SMEs and promoting environmental sustainability by encouraging energy-efficient practices.</t>
  </si>
  <si>
    <t>10.1109/ACCESS.2024.3393830     WE  - Science Citation Index Expanded (SCI-EXPANDED)</t>
  </si>
  <si>
    <t>Finance;Expert systems;Artificial intelligence;Business;Encoding;Costs;Buildings;Natural language processing;Capital allowance;tax relief;expert systems;artificial intelligence;natural language processing;automation</t>
  </si>
  <si>
    <t>rayyan-222134561</t>
  </si>
  <si>
    <t>Human-Centric Proactive Quality Control in Industry5.0: The critical role of explainable AI</t>
  </si>
  <si>
    <t>2024 IEEE INTERNATIONAL CONFERENCE ON ENGINEERING, TECHNOLOGY, AND INNOVATION, ICE/ITMC 2024</t>
  </si>
  <si>
    <t>["2334-315X", "979-8-3503-6244-2", "979-8-3503-6243-5     J9  - INT ICE CONF ENG"]</t>
  </si>
  <si>
    <t>Catti, P and Bakopoulos, E and Stipankov, A and Cardona, N and Nikolakis, N and Alexopoulos, K and IEEE</t>
  </si>
  <si>
    <t>["Univ Patras, Dept Mech Engn &amp; Aeronaut, Lab Mfg Syst &amp; Automat, Patras, Greece", "F6S EU Tech Innovat Network, 77 Camden St Lowe, Dublin, Ireland"]</t>
  </si>
  <si>
    <t>The integration of human knowledge and experience with artificial intelligence, especially in the context of Industry5.0, holds the promise of advanced capabilities for manufacturing that may facilitate reduced waste and increased efficiency. However, there is a gap between the two. This work discusses the critical role of Explainable AI (XAI) within this paradigm, fostering a collaborative environment where human operators can leverage AI-driven insights. A framework for data-driven proactive quality control is coupled with XAI and human-centric approaches to enable a path towards zero-defect manufacturing processes, improved operational efficiency, and enhanced workforce empowerment. Furthermore, practical implications, the impact of XAI and recommendations for upskilling and reskilling the manufacturing personnel are discussed with a focus on small and medium-sized enterprises.</t>
  </si>
  <si>
    <t>10.1109/ICE/ITMC61926.2024.10794347     WE  - Conference Proceedings Citation Index - Science (CPCI-S)</t>
  </si>
  <si>
    <t>Explainable AI;Industry 5.0;Proactive Quality Control;Manufacturing</t>
  </si>
  <si>
    <t>rayyan-222134562</t>
  </si>
  <si>
    <t>Systematic Extension of a Simulation game for Digitalised Production</t>
  </si>
  <si>
    <t>PROCEEDINGS OF THE 15TH EUROPEAN CONFERENCE ON GAME BASED LEARNING (ECGBL 2021)</t>
  </si>
  <si>
    <t>["2049-0992", "2049-100X", "978-1-914587-13-9     J9  - PROC EUR CONF GAME"]</t>
  </si>
  <si>
    <t>342-351</t>
  </si>
  <si>
    <t>Himmelstoss, H and Rapp, S and Yesilyurt, O and Bildstein, A</t>
  </si>
  <si>
    <t>Fraunhofer Inst Mfg Engn &amp; Automat IPA, Stuttgart, Germany</t>
  </si>
  <si>
    <t>The simulation game "Digitalised Production Control" was developed at Fraunhofer IPA to give participants an understanding of the digital transformation in production (Yesilyurt et al., 2019). The simulation game aims to show participants the transition from applied lean principles in production to a digitalised production. New technologies contribute to the realization of the target vision of digitalised production, but at the same time also lead to the constant transformation of this vision due to ongoing provision of new solutions. The simulation game is intended to raise participants' awareness of the ongoing challenges of the digital transformation and to give them insight into the practical utilization of new technologies. The first version of the simulation game has already proven itself and has been evaluated in detail by participants. (Draghici et al., 2019). In order to sufficiently address this constant change in the simulation game and to introduce the participants to the use of new technologies, an expansion of the game to include an artificial intelligence (Al) component will be implemented. Al is chosen as a new technology to be implemented to address the current demands of small and medium sized enterprises (SME) companies and to initiate further discussions in the workshop format. However, the framework conditions that the current game concept entails must still be considered. This paper indicates a systematic approach, for deriving a new concept integrating an Al use case that complements the existing concept. For deriving and choosing an adequate Al use case suitable to the simulation game, use cases conducted by Fraunhofer IPA in industry as well as a systematic literature review have been performed. The current scientific standard will also be explained in order to place the project in its proper context. The derived concept and the way it integrates into the existing simulation game are explained in this paper. It also presents how the new concept should be implemented by applying AI-based image recognition.</t>
  </si>
  <si>
    <t>10.34190/GBL.21.031     WE  - Conference Proceedings Citation Index - Science (CPCI-S)     WE  - Conference Proceedings Citation Index - Social Science &amp;amp; Humanities (CPCI-SSH)</t>
  </si>
  <si>
    <t>Simulation game;digital transformation;digitalised production;artificial intelligence;game-based simulation</t>
  </si>
  <si>
    <t>rayyan-222134563</t>
  </si>
  <si>
    <t>VSEST 29110 Tool: Using ChatGPT to Evaluate the Implementation of the ISO/IEC 29110 Work Products</t>
  </si>
  <si>
    <t>120935-120948</t>
  </si>
  <si>
    <t>Mejía, J and Terrón-Macias, V and Muñoz, M and Terrón-Hernández, M and Canseco-Pérez, M</t>
  </si>
  <si>
    <t>["Ctr Invest Matemat AC, Unidad Ingn Software, Zacatecas 98068, Mexico", "Univ Tecnol Tlaxcala, Ingn Mantenimiento Ind, Huamantla 90500, Mexico", "Univ Politecn Chiapas, Ingn Agroind, Suchiapa 29150, Mexico     FU  - Council of Science, Technology and Innovation of Zacatecas State (COZCyT)     FX  - This work was supported by the Council of Science, Technology and Innovation of Zacatecas State (COZCyT).     PU  - IEEE-INST ELECTRICAL ELECTRONICS ENGINEERS INC     PI  - PISCATAWAY     PA  - 445 HOES LANE, PISCATAWAY, NJ 08855-4141 USA"]</t>
  </si>
  <si>
    <t>The global software industry is predominantly composed of micro, small, and medium-sized enterprises (MSMEs), highlighting the need for software quality management to ensure the proper functioning and quality of the software. This research focuses on the evaluation of the implementation of the ISO/IEC 29110 standard work products, which is a standard tailored by the ISO/IEC specifically for MSMEs, which improves the software development process by implementing two processes in its basic profile: Project Management (PM) and Software Implementation (SI). Despite this standard being tailored specifically for this type of enterprise, implementing ISO/IEC 29110 faces several challenges, such as a lack of knowledge and difficulties in adequately implementing the work products regarding the compliance of standard criteria, among others. To address these challenges, we introduce VSEST 29110, a web tool designed to evaluate the ISO/IEC 29110 standard implementation work products by leveraging Artificial Intelligence (AI) technologies, specifically the ChatGPT model, provide detailed feedback on compliance with standard criteria, offer suggestions for improvement based on ChatGPT analysis and streamline the implementation process for MSMEs. To achieve this, our research incorporates a systematic literature review and validation through a case study by document analysis, demonstrating VSEST 29110's effectiveness in enhancing compliance and providing comprehensive feedback compared to auditor recommendations, which impacts 69.33% on average.</t>
  </si>
  <si>
    <t>10.1109/ACCESS.2024.3449252     WE  - Science Citation Index Expanded (SCI-EXPANDED)</t>
  </si>
  <si>
    <t>ISO Standards;IEC Standards;Artificial intelligence;Software development management;Chatbots;Text analysis;ISO/IEC 29110 standard;LLMs;ChatGPT;implementation process improvement</t>
  </si>
  <si>
    <t>rayyan-222134564</t>
  </si>
  <si>
    <t>Can digitalization improve enterprise sustainability?-Evidence from the resilience perspective of Chinese firms</t>
  </si>
  <si>
    <t>Yang, GG and Deng, F</t>
  </si>
  <si>
    <t>["Xinjiang Univ, Xinjiang Innovat Management Res Ctr, Urumqi 830046, Peoples R China", "Xinjiang Univ, Sch Econ &amp; Management, Urumqi 830046, Peoples R China"]</t>
  </si>
  <si>
    <t>The implementation of digitalization has gradually become an important strategy for many en-terprises to improve sustainability. The text mining and principal component analysis methods were used to measure enterprise digitalization and the level of enterprise resilience from 2011 to 2019, respectively. This study then explored the impact of digitalization on enterprise resilience. This research comes to three conclusions. (1) Digitalization can improve enterprise resilience significantly, but beyond the threshold, it inhibits enterprise resilience. In other words, there is an inverted U-shaped relationship between digitalization and enterprise resilience, and the steepness of this inverted U-shape shows a marginal increasing trend. (2) Notably, Resource allocation efficiency and information accessibility play a mediating effect in the impact of digitization on enterprise resilience. Further analysis found that the improvement of enterprise resilience is not only conducive to the growth of total factor productivity but also conducive to the high-quality development of the manufacturing industry. (3) The influence of digitization on enterprise resilience in areas with a high level of marketization, labor-and technology-intensive industries, and eastern and coastal areas is more obvious. The impact of digitization on the sustainable development of small and medium-sized enterprises, and private and foreign-funded enterprises is more significant. Finally, corresponding policy suggestions are proposed.</t>
  </si>
  <si>
    <t>10.1016/j.heliyon.2023.e14607</t>
  </si>
  <si>
    <t>Sustainable development;Enterprise resilience;Digitalization;Resource allocation;Information accessibility;DOUBLE-EDGED-SWORD;ARTIFICIAL-INTELLIGENCE;INNOVATION;ALLOCATION;TECHNOLOGY;GROWTH</t>
  </si>
  <si>
    <t>rayyan-222134565</t>
  </si>
  <si>
    <t>Let's Have a Chat: How Well Does an Artificial Intelligence Chatbot Answer Clinical Infectious Diseases Pharmacotherapy Questions?</t>
  </si>
  <si>
    <t>OPEN FORUM INFECTIOUS DISEASES</t>
  </si>
  <si>
    <t>2328-8957     J9  - OPEN FORUM INFECT DI     JI  - Open Forum Infect. Dis.</t>
  </si>
  <si>
    <t>Kufel, WD and Hanrahan, KD and Seabury, RW and Parsels, KA and Gallagher, JC and MacDougall, C and Covington, EW and Chahine, EB and Britt, RS and Steele, JM</t>
  </si>
  <si>
    <t>["Binghamton Univ, Sch Pharm &amp; Pharmaceut Sci, POB 6000, Binghamton, NY 13902 USA", "SUNY Upstate Univ Hosp, Syracuse, NY USA", "SUNY Upstate Med Univ, Syracuse, NY USA", "Temple Univ, Sch Pharm, Philadelphia, PA USA", "Univ Calif San Francisco, Sch Pharm, San Francisco, CA USA", "Auburn Univ, Harrison Coll Pharm, Auburn, AL USA", "Palm Beach Atlantic Univ Gregory, Sch Pharm, W Palm Beach, FL USA", "Univ Texas Med Branch Galveston, Galveston, TX USA"]</t>
  </si>
  <si>
    <t>Background. It is unknown whether ChatGPT provides quality responses to infectious diseases (ID) pharmacotherapy questions. This study surveyed ID pharmacist subject matter experts (SMEs) to assess the quality of ChatGPT version 3.5 (GPT-3.5) responses. Methods. The primary outcome was the percentage of GPT-3.5 responses considered useful by SME rating. Secondary outcomes were SMEs' ratings of correctness, completeness, and safety. Rating definitions were based on literature review. One hundred ID pharmacotherapy questions were entered into GPT-3.5 without custom instructions or additional prompts, and responses were recorded. A 0-10 rating scale for correctness, completeness, and safety was developed and validated for interrater reliability. Continuous and categorical variables were assessed for interrater reliability via average measures intraclass correlation coefficient and Fleiss multirater kappa, respectively. SMEs' responses were compared by the Kruskal-Wallis test and chi-square test for continuous and categorical variables. Results. SMEs considered 41.8% of responses useful. Median (IQR) ratings for correctness, completeness, and safety were 7 (4-9), 5 (3-8), and 8 (4-10), respectively. The Fleiss multirater kappa for usefulness was 0.379 (95% CI, .317-.441) indicating fair agreement, and intraclass correlation coefficients were 0.820 (95% CI, .758-.870), 0.745 (95% CI, .656-.816), and 0.833 (95% CI, .775-.880) for correctness, completeness, and safety, indicating at least substantial agreement. No significant difference was observed among SME responses for percentage of responses considered useful. Conclusions. Fewer than 50% of GPT-3.5 responses were considered useful by SMEs. Responses were mostly considered correct and safe but were often incomplete, suggesting that GPT-3.5 responses may not replace an ID pharmacist's responses.</t>
  </si>
  <si>
    <t>10.1093/ofid/ofae641     WE  - Science Citation Index Expanded (SCI-EXPANDED)</t>
  </si>
  <si>
    <t>artificial intelligence;chatbot;ChatGPT;infectious diseases;pharmacist;PHARMACISTS</t>
  </si>
  <si>
    <t>rayyan-222134566</t>
  </si>
  <si>
    <t>Towards Automating the Identification of Sustainable Projects Seeking Financial Support: An AI-Powered Approach</t>
  </si>
  <si>
    <t>Behrooz, H and Lipizzi, C and Korfiatis, G and Ilbeigi, M and Powell, M and Nouri, M</t>
  </si>
  <si>
    <t>["Stevens Inst Technol, Dept Civil Environm &amp; Ocean Engn, 1 Castle Pointon Hudson, Hoboken, NJ 07030 USA", "Stevens Inst Technol, Sch Syst &amp; Enterprises, 1 Castle Point Hudson, Hoboken, NJ 07030 USA", "Siemens Financial Serv, Iselin, NJ 08830 USA"]</t>
  </si>
  <si>
    <t>The criticality of sustainable development to control the unprecedented consequences of climate change is clear. A vital element in launching sustainability projects is financing, especially for projects by small and medium enterprises. The first and crucial step to offering financing services for sustainable development is to identify and evaluate promising projects. The current practice to accomplish this step heavily depends on subject-matter expertise and professional networks. The current practice also involves extensive manual document reviews and subjective decisions. Therefore, existing methods are time-consuming, inefficient, and not scalable. This study proposes an automated system to identify potential sustainability projects for financing services using Artificial Intelligence (AI). The proposed method uses web crawlers and text mining solutions, including Natural Language Processing (NLP), to search the Internet, analyze text data, evaluate the information quantitatively, and identify potential sustainability projects for financing services. The proposed method was implemented and empirically assessed. The results indicate that the AI-enhanced system is able to identify and prioritize potential sustainability projects with 87% accuracy. The outcomes of this study will help financial experts and decision-makers take advantage of the information available on the Internet efficiently to improve the existing methods for identifying potential projects for financing services.</t>
  </si>
  <si>
    <t>10.3390/su15129701     WE  - Science Citation Index Expanded (SCI-EXPANDED)     WE  - Social Science Citation Index (SSCI)</t>
  </si>
  <si>
    <t>sustainability projects;financing;artificial intelligence;natural language processing;web crawler;DECISION-MAKING;GREEN FINANCE;PRIVATE;INVESTMENT</t>
  </si>
  <si>
    <t>rayyan-222134567</t>
  </si>
  <si>
    <t>Towards a Continuous Process Model for Data Science Projects</t>
  </si>
  <si>
    <t>ADVANCES IN THE HUMAN SIDE OF SERVICE ENGINEERING (AHFE 2021)</t>
  </si>
  <si>
    <t>["2367-3370", "2367-3389", "978-3-030-80840-2", "978-3-030-80839-6     J9  - LECT NOTE NETW SYST"]</t>
  </si>
  <si>
    <t>204-210</t>
  </si>
  <si>
    <t>Kutzias, D and Dukino, C and Kett, H</t>
  </si>
  <si>
    <t>Fraunhofer Inst Ind Engn IAO, Fraunhofer IAO, Nobelstr 12, D-70569 Stuttgart, Germany</t>
  </si>
  <si>
    <t>Process models can assist in structuring and managing projects. For typical IT-projects, there are plenty process models which evolved over the last decades. Compared to them, data science process models focus on the specific challenges and aspects of data-based projects. They started evolving just before the turn of the millennium. This paper evaluates contents which could and should be included in data science process models to be useful for enterprises, especially when they are small and medium-sized or do not have their core competences in data science or IT. Regarding these contents, some existing models are analysed, providing an overview of their focus. Concluding, a vision for a continuous data science process model is given, which not only addresses the previously discussed contents, but also fulfils additional aspects to be useful in practise.</t>
  </si>
  <si>
    <t>10.1007/978-3-030-80840-2_23     WE  - Conference Proceedings Citation Index - Science (CPCI-S)</t>
  </si>
  <si>
    <t>Data science;Process model;Data analytics;Project management;Methodology;Data mining;Economics;Industrial science;Transformation process;Business analytics;Artificial intelligence;KNOWLEDGE</t>
  </si>
  <si>
    <t>rayyan-222134568</t>
  </si>
  <si>
    <t>Decision Aided Tool for a SME Supply Chain Sustainable Digital Transformation</t>
  </si>
  <si>
    <t>FLEXIBLE AUTOMATION AND INTELLIGENT MANUFACTURING: ESTABLISHING BRIDGES FOR MORE SUSTAINABLE MANUFACTURING SYSTEMS, FAIM 2023, VOL 2</t>
  </si>
  <si>
    <t>["2195-4356", "2195-4364", "978-3-031-38164-5", "978-3-031-38165-2     J9  - LECT N MECH ENG"]</t>
  </si>
  <si>
    <t>1090-1101</t>
  </si>
  <si>
    <t>Dossou, PE and Tchuenmegne, KD</t>
  </si>
  <si>
    <t>["IcamSite Grand Paris Sud, F-77127 Lieusaint, France", "Univ Gustave Eiffel, SPLOTT, AME, F-77420 Champs Sur Marne, France"]</t>
  </si>
  <si>
    <t>The economic inflation that the whole world is currently experiencing and particularly Europe, in addition to globalization and the versatility of customer demand, encourage the companies to find innovative solutions to be more competitive. Indeed, for this competitiveness, industry 4.0 concepts have been successfully implemented in large companies supply chains as a tool to increase the company global performance. These concepts of digital transformation require to be adapted to SMEs expectations. The integration of sustainability aspects contributes to accelerate the concepts integration in SMEs by providing evolutive solutions appropriated to the SME singularity. This paper focuses on the design and development of an intelligent decision aided tool for well managing the sustainable digital transformation of SMEs. In this paper, the concepts and tools of the literature review, based on the supply chain 4.0 context and sustainability, industry 4.0, artificial intelligence and decision aided tools, have been briefly presented. Then, the paper next sections focus on the general approach and the decision intelligent system that are elaborated. An example is shown to validate these concepts and tools.</t>
  </si>
  <si>
    <t>10.1007/978-3-031-38165-2_125     WE  - Conference Proceedings Citation Index - Science (CPCI-S)</t>
  </si>
  <si>
    <t>Supply chain performance;Industry 4.0;Artificial intelligence;Sustainability;Decision aided tool;SYSTEMS</t>
  </si>
  <si>
    <t>rayyan-222134569</t>
  </si>
  <si>
    <t>Identifying Driving Factors of Technological Innovation to Create Sustainable Value in Metal Manufacturing SMEs</t>
  </si>
  <si>
    <t>INDUSTRIAL ENGINEERING AND MANAGEMENT SYSTEMS</t>
  </si>
  <si>
    <t>["1598-7248", "2234-6473     J9  - IND ENG MANAG SYST     JI  - Ind. Eng. Manag. Syst."]</t>
  </si>
  <si>
    <t>43-57</t>
  </si>
  <si>
    <t>Hariastuti, NLP and Pratikto and Santoso, PB and Tama, IP</t>
  </si>
  <si>
    <t>["Inst Teknol Adhi Tama Surabaya, Dept Ind Engn, Surabaya, Indonesia", "Brawijaya Univ, Dept Mech Engn, Malang, Indonesia", "Brawijaya Univ, Dept Ind Engn, Malang, Indonesia"]</t>
  </si>
  <si>
    <t>One of the keys to the company's success in achieving sustainability is the application of technological innovation. Technological innovation plays a crucial role in creating manufacturing values and excellence. It is necessary to understand what are the key drivers of implementing technological innovations that can support the achievement of competitive advantage and sustainability in manufacturing companies, including Small and Medium Enterprises (SMEs). With all the limited capacities and resources, technological innovation becomes challenging for SMEs, especially to deal with dynamics and uncertainties in the business environment. This study aims to determine the key drivers of the application of technological innovation in manufacturing SMEs to support the achievement of sustainable competitive advantage. The case study was conducted in metal manufacturing SMEs in Indonesia. This study uses Interpretive Structural Modeling (ISM) in determining the contextual relationship between the identified key drivers. Based on the results, it is known that among the eleven key drivers, three drivers belong to the dependent cluster, four belong to the linkage cluster, and the rests belong to the independent cluster. In addition, the results of this study show that factors related to management support and commitment, government regulations, collaborative support, as well as the application of artificial intelligence, are the main key drivers that need to be prioritized for the successful application of technological innovation towards sustainability. The findings of this study are intended to assist managers and practitioners, especially those engaged in metal manufacturing SMEs, to develop a strategic plan for creating sustainable manufacturing values, in the context of technological innovation.</t>
  </si>
  <si>
    <t>10.7232/iems.2022.21.1.043     WE  - Emerging Sources Citation Index (ESCI)</t>
  </si>
  <si>
    <t>Technological;Innovation;Driver;Value Creation;Manufacturing;Sustainability;PRODUCT LIFE-CYCLE;INDUSTRY 4.0;BARRIERS;PERFORMANCE;ENTERPRISES;FRAMEWORK;CHALLENGES;COMPANIES;ENABLERS;DRIVERS</t>
  </si>
  <si>
    <t>rayyan-222134570</t>
  </si>
  <si>
    <t>Text mining method to identify artificial intelligence technologies for the semiconductor industry in Korea</t>
  </si>
  <si>
    <t>WORLD PATENT INFORMATION</t>
  </si>
  <si>
    <t>["0172-2190", "1874-690X     J9  - WORLD PAT INF     JI  - World Pat. Inf."]</t>
  </si>
  <si>
    <t>Cho, I and Ju, YH</t>
  </si>
  <si>
    <t>["Sun Moon Univ, Dept Ind &amp; Management Engn, Asan, South Korea", "Sun Moon Univ, Dept Ind &amp; Management Engn, 70 Sunmoon ro 221 beon gil,Tangjeong myeon, Asan 31460, Chungcheongnamd, South Korea"]</t>
  </si>
  <si>
    <t>Semiconductors are among the most important core technologies contributing to the Fourth Industrial Revolution. The United States, Taiwan, and China have been investing heavily in semiconductor research and development. To achieve international competitiveness in the semiconductor industry, Korea needs to establish a research and development (R &amp; D) roadmap for small- and medium-sized enterprises (SMEs). Our study identified trends in the semiconductor industry by analyzing the characteristics of core technologies based on patents that disclose technologies instead of holding exclusive ownership. Specifically, we analyzed registered patents concerned with artificial intelligence and machine learning pertaining to the semiconductor industry, which are attracting considerable attention. Using the Korea Intellectual Property Rights Information Service database, we identified 3569 patent specifications related to AI technology and the semiconductor industry. The text mining and network analysis results indicated that the application of deep neural networks is the most important and affects various aspects of R &amp; D. Particularly, AI technology is actively studied for monitoring manufacturing and etch processes. Additionally, technology convergence among virtual reality, visualization, smart factories, and etching technology was identified. The analysis results identify promising technologies related to semiconductors and provide insights that would enable SMEs in the Korean semiconductor industry to establish a technology roadmap.</t>
  </si>
  <si>
    <t>10.1016/j.wpi.2023.102212</t>
  </si>
  <si>
    <t>Semiconductor;Patent;International patent classification;Network analysis;Text mining;PATENTS;FUTURE;TRENDS</t>
  </si>
  <si>
    <t>rayyan-222134571</t>
  </si>
  <si>
    <t>Node and Block-Based Development Tools for Distributed Systems With AI Applications</t>
  </si>
  <si>
    <t>143109-143119</t>
  </si>
  <si>
    <t>Hauck, M and Machhamer, R and Czenkusch, L and Gollmer, KU and Dartmann, G</t>
  </si>
  <si>
    <t>["Mainz Univ Appl Sci, Res Grp Business Informat &amp; Media Management, D-55128 Mainz, Germany", "Trier Univ Appl Sci, Inst Software Syst, Environm Campus Birkenfeld, D-55761 Birkenfeld, Germany     FU  - Federal Ministry of Food and Agriculture (BMEL) project IoT-Pilot [2818LD003]; Federal Ministry of Education and Research (BMBF) project COSY [01IS17073A]     FX  - This project was funded by Federal Ministry of Food and Agriculture (BMEL) project IoT-Pilot (https://iot-pilot.umwelt-campus.de/) grant 2818LD003. Sourcecode is available at https://iot-pilot.umwelt-campus.de/software. Parts of this work are based on the master thesis of the first author. Special thanks to Anne-Kathrin Schirra and Peter Rock for the graphical abstract and the video, which was funded by Federal Ministry of Education and Research (BMBF) project COSY (https://cosy.umwelt-campus.de/) grant 01IS17073A.     PU  - IEEE-INST ELECTRICAL ELECTRONICS ENGINEERS INC     PI  - PISCATAWAY     PA  - 445 HOES LANE, PISCATAWAY, NJ 08855-4141 USA"]</t>
  </si>
  <si>
    <t>Internet of Things (IoT) and Artificial Intelligence (AI) are one of the most promising and disruptive areas of current research and development. However, these areas require deep knowledge in multiple disciplines such as sensors, protocols, embedded programming, distributed systems, statistics and algorithms. This broad knowledge is not easy to acquire and the software used to design these systems is becoming increasingly complex. Small and medium-sized enterprises therefore have problems in developing new business ideas. However, node- and block-based software tools have also been released and are freely available as open source toolboxes. In this paper, we present an overview of multiple node- and block-based software tools to develop IoT- and AI-based business ideas. We arrange these tools according their capabilities and further propose extension and combinations of tools to design a useful open-source library for small and medium-sized enterprises, that is easy to use and helps with rapid prototyping, enabling new business ideas to be developed using distributed computing.</t>
  </si>
  <si>
    <t>10.1109/ACCESS.2019.2940113     WE  - Science Citation Index Expanded (SCI-EXPANDED)</t>
  </si>
  <si>
    <t>Distributed computing;Internet of Things;machine learning;rapid prototyping;visual programming environments;ENVIRONMENT;PLATFORMS</t>
  </si>
  <si>
    <t>rayyan-222134572</t>
  </si>
  <si>
    <t>Deep learning-based clustering of processes and their visual exploration: An industry 4.0 use case for small, medium-sized enterprises</t>
  </si>
  <si>
    <t>Mehdiyev, N and Mayer, L and Lahann, J and Fettke, P</t>
  </si>
  <si>
    <t>["German Res Ctr Artif Intelligence DFKI, Saarbrucken, Germany", "Saarland Univ, Saarbrucken, Germany"]</t>
  </si>
  <si>
    <t>This paper proposes a multi-stage approach consisting of deep learning-based image classification, process trace clustering, and visual/statistical knowledge discovery of process data. The proposed decision augmentation solution aims to facilitate the production planners in estimating the process-specific production parameters such as activity duration, idle time, or machine utilization. This study focuses on 'one-of-a-kind production' (OKP). Planning in OKP is especially challenging due to the increasing individualization of customer requirements. Furthermore, the uniqueness of products adds complexity to data and information structuring. To tackle this issue, we first train deep convolutional neural networks (CNN) with image data of production parts obtained from computer-aided design (CAD) systems to extract meaningful features. After cross-validation, uncertainty, and robustness assessment of the adopted deep learning approach, we use the data representation from the penultimate layer as input for clustering production parts. The goodness of clustering results is evaluated using a series of internal clustering validation indices. Finally, process event log data provided by manufacturing execution systems (MES) is mapped to each production part, allowing us to conduct statistical and visual knowledge discovery of process parameters for each cluster. The relevance of our proposed approach has been validated by studying a real-world use case in a small, medium-sized enterprise (SME) operating in the fixture and jig manufacturing industry.</t>
  </si>
  <si>
    <t>10.1111/exsy.13139</t>
  </si>
  <si>
    <t>deep learning;industry 4;0;one-of-a-kind production;process clustering;visual and statistical knowledge discovery;ARTIFICIAL-INTELLIGENCE;DATA SET;NUMBER;MODELS;CONTEXT</t>
  </si>
  <si>
    <t>rayyan-222134573</t>
  </si>
  <si>
    <t>Using fuzzy cognitive maps to evaluate the innovation in micro, small and medium-sized enterprises</t>
  </si>
  <si>
    <t>MANAGEMENT DECISION</t>
  </si>
  <si>
    <t>["0025-1747", "1758-6070     J9  - MANAGE DECIS     JI  - Manag. Decis."]</t>
  </si>
  <si>
    <t>1545-1567</t>
  </si>
  <si>
    <t>Buitrago, AGG and Aguilar, J and Ortega, A and Montoya, E</t>
  </si>
  <si>
    <t>["Univ Francisco Paula St ander, GIA, Cucuta, Colombia", "Univ EAFIT, GICOMP, Medellin, Colombia", "Univ Andes, Dept Comp, CEMISID, Merida, Venezuela", "IMDEA Networks Inst, Madrid, Spain", "Univ EAFIT, Dept Mercadeo, Medellin, Colombia"]</t>
  </si>
  <si>
    <t>Purpose - This article presents a fuzzy cognitive map for the evaluation of innovation in organizations. Design/methodology/approach - The purpose of this paper is to develop a model to evaluate the innovative capacity of organizations based on fuzzy cognitive maps (FCM), particularly for micro, small and medium-sized enterprises (MSMEs). The specification of the innovation evaluation model based on FCM was carried out with the "Intelligent Decision Support System" methodology. It is a six-step methodology: selection of experts, definition of concepts and relationships, model design, inference, interpretation and decision. Findings - Our approach yielded good results in three case studies, effectively determining the level of innovation in an organization. The fuzzy cognitive maps demonstrated a high level of accuracy, with an accuracy of 82% in the Colombian case studies and 92% in the global case studies. These results highlight the effectiveness of the model for quantitatively assessing levels of innovation within organizations. Furthermore, the study revealed the most influential and essential innovative activities/variables within organizations, contributing significantly to the improvement of their operations and competitiveness. Research limitations/implications - It is important to automate the definition of the relationships between the concepts of the context and of our FCM. It is also possible to improve the behavior of the FCM by analyzing the variables with a greater impact on the level of innovation and very dynamic in the context since they are the variables to be observed in real-time to follow the evolution of the innovative behavior of an organization. Practical implications - The study found that innovative activities emerged as an influential factor in organizations, essential to improving their operations and competitiveness. Our model can help in identifying areas that require improvement to impact positively organizations. By improving innovation assessment through the FCM model, organizations can anticipate higher profitability because innovations are often closely tied to revenue generation and cost savings. The tool can determine the necessity of new products or services, improve operational processes or enter new markets. Originality/value - The previous results in the literature show that although there are relevant advances on this topic, there is not enough knowledge to provide clear guidelines for evaluating innovation and improving performance in an organization using intelligent systems. Also, previous works have not defined a framework for evaluating innovation in MSMEs based on FCMs. They also do not use the data of an organization to assess the key characteristics related to innovation. This work applies FCM to automate the evaluation of the process and the capacity for innovation in an organization. These are the main differences between our approach and previous studies.</t>
  </si>
  <si>
    <t>10.1108/MD-09-2023-1619</t>
  </si>
  <si>
    <t>Innovation assessment;Artificial intelligence;Intelligent systems;Micro, small and medium enterprises;Machine learning;Fuzzy cognitive maps</t>
  </si>
  <si>
    <t>rayyan-222134574</t>
  </si>
  <si>
    <t>Industry 4.0 as an Opportunity and Challenge for the Furniture Industry-A Case Study</t>
  </si>
  <si>
    <t>Cerveny, L and Sloup, R and Cervená, T and Riedl, M and Palátová, P</t>
  </si>
  <si>
    <t>Czech Univ Life Sci Prague, Fac Forestry &amp; Wood Sci, Kamycka 129, Prague 16500, Czech Republic</t>
  </si>
  <si>
    <t>The aim of the document is to provide effective guidelines and recommendations for the effective design of the implementation process of Industry 4.0 in the furniture sector and to provide managers with effective guidance in this context. The primary data sources are semi-structured expert interviews and questionnaire surveys. Based on the structured interviews with executives of furniture companies in 2021 and 2022, the main drivers necessary for the implementation of Industry 4.0 in the furniture industry were identified both from the internal company environment perspective using a 7S analysis and from the technological perspective using Industry 4.0 building blocks applied to individual examples in the furniture industry. The respondents agree that the current state of the sector is generally at the Industry 2.0 level. They also recommend SMEs establish inter-company cooperation in production and development, which will enable the involvement of small and medium enterprises in buyer-supplier linkages. They further stress that the application of Industry 4.0 has led to rapid shifts in terms of: an increase in the operational efficiency in a range of 30-50%, a reduction in communication flow, errors and repetitive operations, and thus has directly contributed to the realisation of sustainable production.</t>
  </si>
  <si>
    <t>10.3390/su142013325     WE  - Science Citation Index Expanded (SCI-EXPANDED)     WE  - Social Science Citation Index (SSCI)</t>
  </si>
  <si>
    <t>Industry 4;0;smart company;project management;smart factories;innovation;artificial intelligence;competitiveness;cloud storage;process management;model 7S;SYSTEM;EFFICIENCY;CLUSTER</t>
  </si>
  <si>
    <t>rayyan-222134577</t>
  </si>
  <si>
    <t>How Digital Transformation Drives the Value Enhancement of SMTEs from the Perspective of Technology, Business and Social Interaction</t>
  </si>
  <si>
    <t>SOCIAL INDICATORS RESEARCH</t>
  </si>
  <si>
    <t>["0303-8300", "1573-0921     J9  - SOC INDIC RES     JI  - Soc. Indic. Res."]</t>
  </si>
  <si>
    <t>Ren, ZQ and Liu, QH</t>
  </si>
  <si>
    <t>["Wenzhou Univ, Wenzhounese Econ Res Ctr, Wenzhou 325035, Peoples R China", "Cent Univ Finance &amp; Econ, Sch Finance, Beijing 102206, Peoples R China"]</t>
  </si>
  <si>
    <t>The use of digital technologies, such as big data, cloud computing, blockchain and artificial intelligence, has facilitated the growth of the digital economy. Such technologies and their associated data have become crucial production factors for modern enterprises. For small and medium-sized technological enterprises (SMTEs), the challenge is to seize the opportunities brought about by the digital revolution and achieve leapfrog development in the global value chain. However, few studies investigated enterprise digital value creation. This study selects 404 Chinese SMTEs undergoing digital transformation and employs the technology-business-society (TBS) theoretical framework and necessary condition analysis and fuzzy set qualitative comparative analysis methods from a configuration perspective to examine how six TBS-level factors, namely, basic technology application, data practice application, media attention, business credit, social responsibility and organisational resilience, interconnect and drive SMTE digital transformation value. Findings show that none of the six factors alone can adequately increase SMTE value. Rather, a combination of conditions with various configurations can increase enterprise value through digital transformation. Moreover, four configurations can increase value, namely, technology-business collaboration driven, technology led, technology-society-business balanced development and business-society collaboration driven. This study analyses the value configuration of non-high-value SMTEs undergoing digital transformation and finds that insufficient digital technology, media attention and social responsibility can hinder value enhancement. This study contributes to the literature by offering insights into the effect mechanism of digital transformation on enterprise value and providing practical guidance to Chinese SMTEs in optimising their digital transformation and enhancing their value.</t>
  </si>
  <si>
    <t>10.1007/s11205-025-03522-z</t>
  </si>
  <si>
    <t>Digital transformation;Enterprise value;Prerequisite analysis (NCA);Fuzzy set qualitative comparative analysis (fsQCA);TBS theory;TRADE CREDIT;CORPORATE;COVID-19</t>
  </si>
  <si>
    <t>rayyan-222134578</t>
  </si>
  <si>
    <t>AI4PD-Towards a Standardized Interconnection of Artificial Intelligence Methods with Product Development Processes</t>
  </si>
  <si>
    <t>Gerschütz, B and Goetz, S and Wartzack, S</t>
  </si>
  <si>
    <t>Friedrich Alexander Univ Erlangen Nurnberg FAU, Engn Design, Martensstr 9, D-91058 Erlangen, Germany</t>
  </si>
  <si>
    <t>Featured Application AI4PD presents an ontology that relates Digital Engineering methods to product development, with an intent to identify data-driven methods for use cases that enable the support or substitution of specific tasks in product development. The transformation of virtual product development to Digital Engineering (DE) requires the successful integration of Digital Engineering or data-driven methods into existing product development processes. Those methods allow for the analysis and usage of existing data. However, missing knowledge about these methods, as well as their performance or limitations, is a major burden for their application, especially in small and medium-sized enterprises. In order to close this gap, this paper proposes the AI4PD ontology, linking product development processes (PD) and Digital Engineering methods (AI). This knowledge representation gives companies an overview of the available methods to support them in selecting a suitable solution for their problems. The representation of AI4PD is performed in Protege using the W3C standard OWL syntax. The opportunities of AI4PD are shown by a use case of identifying a DE-Method for predicting manufacturing possibilities based on test data and CAD files. Furthermore, after possible problems in existing product development processes are identified, AI4PD covers the necessary knowledge for a successful method of identification and integration to transform virtual product development to Digital Engineering.</t>
  </si>
  <si>
    <t>10.3390/app13053002     WE  - Science Citation Index Expanded (SCI-EXPANDED)</t>
  </si>
  <si>
    <t>ontology;digital engineering;artificial intelligence;product development;formalisation;knowledge reuse;knowledge representation;KNOWLEDGE;DESIGN;SYSTEMS</t>
  </si>
  <si>
    <t>rayyan-222134580</t>
  </si>
  <si>
    <t>Financial Risk Early Warning Based on Wireless Network Communication and the Optimal Fuzzy SVM Artificial Intelligence Model</t>
  </si>
  <si>
    <t>Ma, Y and Liu, H and Zhai, GY and Huo, ZJ</t>
  </si>
  <si>
    <t>["State Grid Gansu Elect Power Co, Lanzhou 730030, Gansu, Peoples R China", "Lanzhou Univ Technol, Sch Econ &amp; Management, Lanzhou 730050, Gansu, Peoples R China"]</t>
  </si>
  <si>
    <t>Since the beginning of the new century, risk events such as the world economic crisis have occurred, which have greatly impacted the real economy of our country. A wireless network is a network implemented using wireless communication technology. It includes both global voice and data networks that allow users to establish long-distance wireless connections, as well as infrared technology and radio frequency technology optimized for short-distance wireless connections. These events have a great impact on many small- and medium-sized listed companies, resulting to many small- and medium-sized listed companies going bankrupt. Indeed, one of the important reasons for the frequent bankruptcy of small- and medium-sized listed companies is the lack of awareness of risk prevention and effective financial risk early warning mechanism. The support vector machine is a machine learning method based on the VC dimension theory of statistical learning and the principle of structural risk minimization. This method shows many unique advantages when dealing with classification problems and has been widely used in many fields. The purpose of this article is to realize the financial risk analysis of listed companies through wireless network communication and the optimal fuzzy SVM artificial intelligence model, which help small- and medium-sized listed companies find abnormalities in their business management activities in advance and deal with market risks in a timely manner. Taking 81 small- and medium-sized listed companies as the research object, this paper chooses the small- and medium-sized listed companies in every quarter of 2018 as the research sample. By using the financial and nonfinancial data of small- and medium-sized listed companies and introducing the support vector machine (SVM) with the fuzzy method, the model of the fuzzy support vector machine (FSVM) is constructed. And the performance of the FSVM under four different kernel functions is compared and studied. At the same time, the performance of the FSVM is compared with other artificial intelligence models. The empirical results show that different kernel functions have different effects on the prediction performance of the FCM-SVM model. Under the Gauss radial basis function, the prediction accuracy of the FCM-SVM is over 86%. It can be seen that in predicting the financial crisis of small- and medium-sized listed companies, the FCM-SVM model with Gauss radial basis function has the best predictive performance. The FSVM model based on Gauss radial basis function not only has the advantages of linearity, being polynomial, and nonlinearity of neurons but also is significantly superior to the traditional artificial intelligence model.</t>
  </si>
  <si>
    <t>10.1155/2021/7819011     WE  - Science Citation Index Expanded (SCI-EXPANDED)</t>
  </si>
  <si>
    <t>SUPPORT VECTOR MACHINE;MEDIUM-SIZED ENTERPRISES;CLASSIFICATION</t>
  </si>
  <si>
    <t>rayyan-222134581</t>
  </si>
  <si>
    <t>Detection of Fluid Level in Bores for Batch Size One Assembly Automation Using Convolutional Neural Network</t>
  </si>
  <si>
    <t>ADVANCES IN PRODUCTION MANAGEMENT SYSTEMS: ARTIFICIAL INTELLIGENCE FOR SUSTAINABLE AND RESILIENT PRODUCTION SYSTEMS (APMS 2021), PT III</t>
  </si>
  <si>
    <t>["1868-4238", "1868-422X", "978-3-030-85906-0", "978-3-030-85905-3     J9  - IFIP ADV INF COMM TE"]</t>
  </si>
  <si>
    <t>86-93</t>
  </si>
  <si>
    <t>Simeth, A and Plassmann, J and Plapper, P</t>
  </si>
  <si>
    <t>["Univ Luxembourg, 6 Rue Richard Coudenhove Kalergi, L-1359 Luxembourg, Luxembourg", "Schneidershof, Hsch Trier, D-54293 Trier, Germany"]</t>
  </si>
  <si>
    <t>Increased customization and shortening product life cycles pose a challenge for automation, especially in assembly. In combination with the nature of assembly tasks, which may require high level of perception, skill, and logical thinking, these tasks are often conducted manually, especially in certain industries (e.g. furniture, power tools) or small and medium-sized enterprises. One of such tasks is the liquid level monitoring in gluing processes. Existing non-manual solutions are based on conventional and less flexible algorithms to detect the current liquid level. In production environments with highly individualized products, a need for more performant models arises. With artificial intelligence (AI) it is possible to deduct decisions from unknown multidimensional correlations in sensor data, which is a key enabler for assembly automation for products with high degree of customization.        In this paper, an AI-based model is proposed to automate a gluing process in a final assembly. Images of a gluing process are taken with a camera and a convolutional neural network is used to extract images features. The features are applied to train a support vector machine classifier to identify the liquid level. The developed model is tested and validated with a Monte-Carlo-simulation and used on a demonstrator to automate a gluing process. The developed model classifies images of liquid levels with over 98% accuracy. Similar results are achieved on the demonstrator.</t>
  </si>
  <si>
    <t>10.1007/978-3-030-85906-0_10     WE  - Conference Proceedings Citation Index - Science (CPCI-S)</t>
  </si>
  <si>
    <t>Liquid detection;Artificial intelligence;Convolutional neural network;Camera;Assembly;Automation</t>
  </si>
  <si>
    <t>rayyan-222134582</t>
  </si>
  <si>
    <t>Methodical Implementation Of Digital Data Consistency In Assembly Lines Of A Learning Factory</t>
  </si>
  <si>
    <t>PROCEEDINGS OF THE CONFERENCE ON PRODUCTION SYSTEMS AND LOGISTICS, CPSL 2023-2</t>
  </si>
  <si>
    <t>358-370</t>
  </si>
  <si>
    <t>Knott, M and Schmelter, T and Nowak, T and Prinz, C and Kuhlenkötter, B</t>
  </si>
  <si>
    <t>Ruhr Univ Bochum, Chair Prod Syst, Bochum, Germany</t>
  </si>
  <si>
    <t>The possibility of acquiring data in production and manufacturing processes is almost limitless. But especially small and medium-sized enterprises (SMEs) lack the knowledge to successfully integrate digital tools and use real-time production data for critical decision-making. Numerous initiatives already exist to inform and support SMEs in Germany, funded at various levels by municipal, federal, and state entities. These initiatives offer expertise in digitalisation and provide diverse activities to support SMEs across different industrial sectors. To make abstract concepts such as artificial intelligence (AI) or digitalisation more tangible, demonstrations and practical best practice showcases demonstrate methodological approaches for facilitating independent implementation initiatives within SMEs. However, most of these activities primarily showcase rudimentary and isolated technological implementations, with limited integration into the complex environment of a manufacturing company. This paper focuses on a holistic methodical brownfield implementation of a demonstrator for digital data consistency in an assembly line of a learning factory by applying an extended methodology for implementing demonstrators and its validation by industrial participants. It stresses the complexity of production data acquisition in a practical environment and illustrates a best-practice showcase. Key performance indicators are visualized by acquiring, storing, and cross-linking data points. The demonstrator is implemented and evaluated by SMEs' representatives, to show promising potential for sustainable knowledge transfer into the SMEs.</t>
  </si>
  <si>
    <t>10.15488/15295     WE  - Conference Proceedings Citation Index - Science (CPCI-S)</t>
  </si>
  <si>
    <t>digitalisation;industry 4.0;production data acquisition;factory planning;machine learning;learning factories;demonstrator;DESIGN</t>
  </si>
  <si>
    <t>rayyan-222134585</t>
  </si>
  <si>
    <t>Adopting Digital Technologies in Management Accounting - Empirical Evidence from German SMEs</t>
  </si>
  <si>
    <t>DIGITAL INNOVATION AND ENTREPRENEURSHIP (AMCIS 2021)</t>
  </si>
  <si>
    <t>Ulrich, P and Kratt, M and Assoc Informat Syst</t>
  </si>
  <si>
    <t>["Aalen Univ, Aalen, Germany", "Univ Bamberg, Bamberg, Germany"]</t>
  </si>
  <si>
    <t>Management accounting is perhaps one of the operational functions that will be most revolutionized by digital technologies. At the same time, little empirical evidence is available here on the perception and implementation of digital technologies such as artificial intelligence in management accounting. This paper discusses development perspectives based on an empirical survey of 168 German companies in 2021.</t>
  </si>
  <si>
    <t>Digital Technologies;Management Accounting;SME;Empirical Study</t>
  </si>
  <si>
    <t>rayyan-222134586</t>
  </si>
  <si>
    <t>Time to seize the digital evolution: Adoption of blockchain in operations and supply chain management among Malaysian SMEs</t>
  </si>
  <si>
    <t>INTERNATIONAL JOURNAL OF INFORMATION MANAGEMENT</t>
  </si>
  <si>
    <t>["0268-4012", "1873-4707     J9  - INT J INFORM MANAGE     JI  - Int. J. Inf. Manage."]</t>
  </si>
  <si>
    <t>Wong, LW and Leong, LY and Hew, JJ and Tan, GWH and Ooi, KB</t>
  </si>
  <si>
    <t>["Xiamen Univ Malaysia, Sch Elect &amp; Comp Engn, Sepang, Malaysia", "Univ Tunku Abdul Rahman, Fac Business &amp; Finance, Kampar, Malaysia", "UCSI Univ, Fac Business &amp; Informat Sci, Kuala Lumpur, Malaysia", "Beijing Geely Univ, Sch Business, Beijing, Peoples R China"]</t>
  </si>
  <si>
    <t>This study aims to investigate the effects of relative advantage, complexity, upper management support, cost, market dynamics, competitive pressure and regulatory support on blockchain adoption for operations and supply chain management among Small-Medium Enterprises (SMEs) in Malaysia. Unlike existing studies that employed linear models with Technology Acceptance Model or United Theory of Acceptance and Use of Technology that ignores the organisational and environmental factors, we adopted the Technology, Organisation and Environment Framework that covers the technological dimensions of relative advantage and complexity, organisational dimensions of upper management support and cost and environmental dimensions of market dynamics, competitive pressure and regulatory support. Empirical data from 194 SMEs were investigated and ranked using a nonlinear non-compensatory PLS-ANN approach. Competitive pressure, complexity, cost and relative have significant effects on behavioural intention. Market dynamics, regulatory support and upper management support were insignificant predictors. SMEs often lack resources for technological investments but faces same requirements for streamlining business processes to optimise returns and blockchain presents a viable option for SMEs' sustainability due to its features of immutability, transparency and security that have the potential to revolutionise businesses. This study contributes new knowledge to the literature on factors that affect blockchain adoption and justifications were discussed accordingly.</t>
  </si>
  <si>
    <t>10.1016/j.ijinfomgt.2019.08.005     WE  - Social Science Citation Index (SSCI)</t>
  </si>
  <si>
    <t>Blockchain Operations and Supply Chain Management (OSCM);Partial Least Squares Structural Equation Modelling (PLS-SEM);Artificial Neural Network analysis (ANN);Technology, Organisation and Environment Framework (TOE);ARTIFICIAL-INTELLIGENCE;TECHNOLOGY ADOPTION;BIG DATA;PLS-SEM;MOBILE;DETERMINANTS;SYSTEM;COMMERCE;DRIVERS;MODEL</t>
  </si>
  <si>
    <t>rayyan-222134587</t>
  </si>
  <si>
    <t>INTELLIGENT DECISION MAKING APPROACH FOR PERFORMANCE EVALUATION OF A ROBOT-BASED MANUFACTURING CELL</t>
  </si>
  <si>
    <t>PROCEEDINGS OF THE ASME INTERNATIONAL MECHANICAL ENGINEERING CONGRESS AND EXPOSITION, 2018, VOL 2</t>
  </si>
  <si>
    <t>978-0-7918-5201-9</t>
  </si>
  <si>
    <t>Kangru, T and Riives, J and Otto, T and Pohlak, M and Mahmood, K and ASME</t>
  </si>
  <si>
    <t>["Tallinn Univ Technol, Tallinn, Harju, Estonia", "Innovat Mfg Engn Syst Competence Ctr, Tallinn, Harju, Estonia"]</t>
  </si>
  <si>
    <t>Manufacturing is moving towards complexity, large integration, digitalization and high flexibility. A combination of these characteristics is a basic for forming a new kind of production system, known as Cyber Physical System (CPS). CPS is a board range of complex, multidisciplinary, physically aware next generation engineered systems that integrates embedded computing technologies. Those integrated manufacturing systems usually consist of four levels: network, enterprise, production system and workplace. In this article we are concentrated to the workplace level, examining the implementation of the most suitable robot-cell and integration it into the production system and enterprise structure. The problem is actual for the big companies such as automobile industry, but very important is also for small and medium sized enterprises (SMEs) that tend to produce for example; small tractors, air conditioners for high speed trains or even different type of doors for houses. In all cases the best solution to response the situation is the implementation of robot-based manufacturing cell into a production system, which is not only a challenge but also need a lot of specific knowledge. Designing and selecting optimal solutions for robot-based manufacturing systems is suitable to carry out by a computer-based decision support systems (DSS). DSS typically works by ranking, sorting or choosing among the alternatives. This article emphasis to the problem of integration the DSS with the artificial intelligence (AI) tools. For this objective, the study has been focused to development of a conceptual model for assessing robot-based system by means of technical and functional capabilities, which is combined with cell efficiency based on process Key Performance Indicators (KPIs) and enterprise Critical Success Factors (CSFs). The elaborated model takes into consideration system design parameters, product specific indicators, process execution data, production performance parameters and estimates how the production cell objective can be achieved. Ten different types of companies were selected and their robot based manufacturing systems were mapped by qualitative and quantitative factors based on the model, whereas executives were interviewed to determine companies' strategic objectives. The study results comprise of an approach that helps SMEs to gain additional economic-technical information for decision making at different levels of a company.</t>
  </si>
  <si>
    <t>DESIGN;COST</t>
  </si>
  <si>
    <t>rayyan-222134588</t>
  </si>
  <si>
    <t>The acceptance of chatbots in an enterprise context - A survey study</t>
  </si>
  <si>
    <t>Brachten, F and Kissmer, T and Stieglitz, S</t>
  </si>
  <si>
    <t>Univ Duisburg Essen, Fac Engn, Dept Comp Sci &amp; Appl Cognit Sci, Res Grp Profess Media Social Media, Forsthausweg 2, D-47057 Duisburg, Germany</t>
  </si>
  <si>
    <t>While Interactive systems such as Chatbots, are well known in personal environments with technologies like "Apple's Siri" or the "Google's Assistant", the acceptance of said technologies in the enterprise context has hardly been examined. Literature shows that these technologies hold great potential for enterprises as they can increase productivity and are cost-efficient by automating processes. Still, to not alienate employees when introducing these systems called Enterprise Bots in this paper, it is crucial to understand how employees accept and adopt these new systems. This paper derives a research model based on the decomposed Theory of Planned Behaviour, which is tested in a survey with 198 participants. Results from a structural equation model show that intrinsic motivation of the employees has a strong positive influence on the intention to use Enterprise Bots whereas external influences showed smaller effects. The results indicate that it is important that employees are convinced of the usefulness of a tool for themselves. The paper provides theoretical insights and helps decision makers to introduce such systems.</t>
  </si>
  <si>
    <t>10.1016/j.ijinfomgt.2021.102375</t>
  </si>
  <si>
    <t>Enterprise bots;Technology acceptance;Theory of planned behavior;Chatbots;Digitalization;Virtual assistants;Virtual agents;Digital workplace;INFORMATION-TECHNOLOGY;PLANNED BEHAVIOR;PERCEIVED EASE;ARTIFICIAL-INTELLIGENCE;SOCIAL MEDIA;DIGITAL TRANSFORMATION;CONSUMER ACCEPTANCE;USER ACCEPTANCE;AGE-DIFFERENCES;ADOPTION</t>
  </si>
  <si>
    <t>rayyan-222134589</t>
  </si>
  <si>
    <t>Power Consumption and Process Cost Prediction of Customized Products Using Explainable AI: A Case in the Steel Industry</t>
  </si>
  <si>
    <t>1183-1193</t>
  </si>
  <si>
    <t>Aikenov, T and Hidayat, R and Wicaksono, H</t>
  </si>
  <si>
    <t>["Constructor Univ, Sch Business Social &amp; Decis Sci, Bremen, Germany", "Sunan Kalijaga State Islamic Univ, Fac Sci &amp; Technol, Dept Informat, Yogyakarta, Indonesia"]</t>
  </si>
  <si>
    <t>Production shifted from a product-centered perspective (mass production of one article) to a customer-centered perspective (mass customization of product variants). It also happens in energy-intensive industries, such as steel production. Mass customization companies face a challenge in accurately estimating the total costs of an individual product. Furthermore, 20% to 40% of the costs related to steel products come from energy. Increasing the product variety can cause an inevitable loss of sustainability. This paper presents machine-learning approaches to improve the sustainability of the steel production industry. It is done by finding the most accurate way to predict the power consumption and the costs of customized products. Moreover, this research also finds the most energy-efficient machine mix based on the predictions. The method is validated in a steel manufacturing Small Medium Enterprise (SME). In this research, experiments were conducted with different machine learning models, and it was found that the most accurate results were achieved using regularization-based and random forest regression models. Explainable AI (XAI) is also used to clarify how product properties influence process costs and power consumption. This paper also discusses scenarios on how the prediction of costs and power consumption can assist production planners in performing workstation selection. This research improves the production planning of customized products by providing a trustable decision support system for machine selection based on explainable machine learning models for process time and power consumption predictions.</t>
  </si>
  <si>
    <t>10.1007/978-3-031-38165-2_135     WE  - Conference Proceedings Citation Index - Science (CPCI-S)</t>
  </si>
  <si>
    <t>Machine learning;sustainable manufacturing;mass customization;data-driven manufacturing;power consumption prediction;Explainable Artificial Intelligence (XAI);REGRESSION;SELECTION</t>
  </si>
  <si>
    <t>rayyan-222134590</t>
  </si>
  <si>
    <t>Planning and Optimising Value Chains in Production Networks of MSEs: A Lightweight Planner For Parallel Processes</t>
  </si>
  <si>
    <t>ADVANCES IN PRODUCTION MANAGEMENT SYSTEMS-PRODUCTION MANAGEMENT SYSTEMS FOR VOLATILE, UNCERTAIN, COMPLEX, AND AMBIGUOUS ENVIRONMENTS, APMS 2024, PT III</t>
  </si>
  <si>
    <t>["1868-4238", "1868-422X", "978-3-031-71631-7", "978-3-031-71629-4", "978-3-031-71628-7     J9  - IFIP ADV INF COMM TE"]</t>
  </si>
  <si>
    <t>379-393</t>
  </si>
  <si>
    <t>Aghajanzadeh, E and Markert, JC and Kerzel, M and von Riegen, S and Krenz, P and Hotz, L and Wulfsberg, JP</t>
  </si>
  <si>
    <t>["Helmut Schmidt Univ, D-22043 Hamburg, Germany", "Hamburger Informat Technol Ctr eV, D-22527 Hamburg, Germany"]</t>
  </si>
  <si>
    <t>With increasingly automated production and global competition, pricing pressure on micro, small and medium-sized enterprises (SME) from the trade sector is increasing. Cooperation with other enterprises could be part of the solution to allow them to continue providing their services in the form of made-to-order, customised products. With new challenges and changing circumstances, applying modern Information and Communication Technology and AI (Artificial Intelligence) to local production in networks could provide valuable opportunities. The construction of value chains is a complex planning problem with partial parallelism, as companies can work independently and in parallel, but are also often dependent on precursors from previous production steps. Utilising this partial parallelism is essential for finding production plans with a short duration. While heuristically guided planners can optimise for such a criterion, selecting a value chain is a multifactorial optimisation problem. Besides total production time, aspects like cost or transport can be significant. Moreover, if this choice is up to customers, they will require a quick, interactive generation of plans according to their preferences. A graph-planning-based approach for interactive multifactorial optimisation is presented. The approach is demonstrated and evaluated on examples from the production domain.</t>
  </si>
  <si>
    <t>10.1007/978-3-031-71629-4_26     WE  - Conference Proceedings Citation Index - Science (CPCI-S)</t>
  </si>
  <si>
    <t>Local production;Production network;Value chain planning;Graph-based planning;Multifactorial optimisation;OPTIMIZATION</t>
  </si>
  <si>
    <t>rayyan-222134591</t>
  </si>
  <si>
    <t>Autonomous Cycles of Data Analysis Tasks for the Automation of the Production Chain of MSMEs for the Agroindustrial Sector</t>
  </si>
  <si>
    <t>INFORMATION</t>
  </si>
  <si>
    <t>2078-2489     J9  - INFORMATION     JI  - Information</t>
  </si>
  <si>
    <t>Fuentes, J and Aguilar, J and Montoya, E and Pinto, A</t>
  </si>
  <si>
    <t>["Univ Francisco Paula Santander, GIDIS, Av Gran Colombia, Cucuta 540001, Colombia", "Univ EAFIT, GIDITIC, Carrera 49 7 Sur 50, Medellin 050001, Colombia", "Univ Los Andes, Fac Ingn, CEMISID, Merida 5101, Venezuela", "IMDEA Networks Inst, Leganes 28910, Spain", "Univ Sinu, Dept Informat &amp; Syst, Monteria 230001, Colombia"]</t>
  </si>
  <si>
    <t>In this paper, we propose autonomous cycles of data analysis tasks for the automation of the production chains aimed to improve the productivity of Micro, Small and Medium Enterprises (MSMEs) in the context of agroindustry. In the autonomous cycles of data analysis tasks, each task interacts with the others and has different functions, in order to reach the goal of the cycle. In this article, we identify three industrial-automation processes within the production chain, in which autonomous cycles can be applied. The first cycle is responsible to identify the type of input to be transformed-such as quantity, quality, time, and cost-based on information from the organization and its context. The second cycle selects the technological level used in the raw-material transformation, characterizing the platform of plant processing. The last cycle identifies the level of specialization of the generated product, such as the quality and value of the product. Finally, we apply the first autonomous cycle to define the type of input to be transformed in a coffee factory.</t>
  </si>
  <si>
    <t>10.3390/info15020086     WE  - Emerging Sources Citation Index (ESCI)</t>
  </si>
  <si>
    <t>production-chain;agroindustry;autonomous computing;artificial intelligence;data analysis;machine learning;IOT</t>
  </si>
  <si>
    <t>rayyan-222134592</t>
  </si>
  <si>
    <t>Supply Chain Financial Risk Management under the Background of Wireless Multimedia Communication and Artificial Intelligence</t>
  </si>
  <si>
    <t>Li, Y and Su, JX and Xiao, DY</t>
  </si>
  <si>
    <t>["Renmin Univ China, Sch Econ, Beijing 100089, Peoples R China", "Cent Univ Finance &amp; Econ, Business Sch, Beijing 100081, Peoples R China", "Cent Univ Finance &amp; Econ, Sch Finance, Beijing 100081, Peoples R China"]</t>
  </si>
  <si>
    <t>The application of information technology and various electronic communication equipment has grown rapidly. At the same time, information technologies such as the Internet and communication networks have become increasingly mature and widely used, making e-commerce transactions simpler and the roles of enterprises in the supply chain increasingly diversified. At this stage, supply chain finance has become an important way for small- and medium-sized enterprises to finance, and it is a key step in commercial trade. However, the risk control of this model is difficult to be effectively contained. How to control its financial risk to the lowest level is the research goal of this paper. This paper analyzes and calculates the supply chain financial risks of different enterprises through a questionnaire method, a case analysis method, and a comparison method and obtains relevant data. The data results show that the entropy value of the net interest rate is 0.97, which indicates that it has a larger market share and less risk. Through wireless multimedia communication technology and artificial intelligence algorithms, the system calculation of supply chain financial risk management is much simpler. In this regard, the research proposes a scientific system for building supply chain financial risk management.</t>
  </si>
  <si>
    <t>10.1155/2022/9611699     WE  - Science Citation Index Expanded (SCI-EXPANDED)</t>
  </si>
  <si>
    <t>OPTIMIZATION</t>
  </si>
  <si>
    <t>rayyan-222134594</t>
  </si>
  <si>
    <t>A hybrid model for credit risk assessment: empirical validation by real-world credit data</t>
  </si>
  <si>
    <t>JOURNAL OF RISK MODEL VALIDATION</t>
  </si>
  <si>
    <t>["1753-9579", "1753-9587     J9  - J RISK MODEL VALIDAT     JI  - J. Risk Model Valid."]</t>
  </si>
  <si>
    <t>Chi, GT and Uddin, M and Habib, T and Zhou, Y and Islam, MR and Chowdhury, MA</t>
  </si>
  <si>
    <t>["Dalian Univ Technol, Sch Econ &amp; Management, Dalian 116024, Peoples R China", "Metropolitan Univ, Sch Business &amp; Econ, Dept Business Adm, Sylhet 3103, Bangladesh", "East West Univ, Dept Business Adm, Dhaka 1212, Bangladesh", "Dongbei Univ Finance &amp; Econ, Sch Accounting, 217 Jian Shan St, Dalian 116025, Peoples R China", "Int Islamic Univ Chittagong, Dept Econ &amp; Banking, Chittagong 4318, Bangladesh"]</t>
  </si>
  <si>
    <t>This paper examines which hybridization strategy is more suitable for credit risk assessment in the dynamic financial world. As such, we use extensive new data sets and develop different hybrid models by combining traditional statistical and modern artificial intelligence methods based on classification and clustering feature selection approaches. We find that a multilayer perceptron (MLP) combined with discriminant analysis or logistic regression (LR) can significantly improve classification accuracy compared with other single and hybrid classifiers. In particular, the findings of our empirical analysis, statistical significance test and expected cost of misclassification test confirm the superiority of the clustering-based LR + MLP hybrid classifier in improving prediction accuracy in maximum performance criteria. To check the efficiency and viability of the proposed model, we use three imbalanced data sets: Chinese farmer credit, Chinese small and medium-sized enterprise (SME) credit and German credit. We also use Australian credit data for further authentication and a robustness check. The first two data sets are private and high dimensional, whereas the second two are mostly used, publicly available and low dimensional. Thus, our findings are relevant for many areas of credit risk, such as SME, farmer and consumer credit risk modeling.</t>
  </si>
  <si>
    <t>10.21314/JRMV.2020.228     WE  - Social Science Citation Index (SSCI)</t>
  </si>
  <si>
    <t>statistical methods;artificial intelligent;hybrid classifier;credit risk;multilayer perceptron;ARTIFICIAL NEURAL-NETWORKS;FEATURE-SELECTION;BANKRUPTCY PREDICTION;CORPORATE BANKRUPTCY;GENETIC ALGORITHM;CLASSIFICATION ALGORITHMS;LOGISTIC-REGRESSION;MINING APPROACH;CLASSIFIERS;ENSEMBLE</t>
  </si>
  <si>
    <t>rayyan-222134595</t>
  </si>
  <si>
    <t>Exploring Impediments Imposed by the Medical Device RegulationEU 2017/745 on Software as a Medical Device</t>
  </si>
  <si>
    <t>JMIR MEDICAL INFORMATICS</t>
  </si>
  <si>
    <t>2291-9694     J9  - JMIR MED INF     JI  - JMIR Med. Inf.</t>
  </si>
  <si>
    <t>Svempe, L</t>
  </si>
  <si>
    <t>Riga Stradins Univ, Fac Social Sci, Dzirciema 16, LV-1007 Riga, Latvia</t>
  </si>
  <si>
    <t>In light of rapid technological advancements, the health care sector is undergoing significant transformation with the continuousemergence of novel digital solutions. Consequently, regulatory frameworks must continuously adapt to ensure their main goalto protect patients. In 2017, the new Medical Device Regulation (EU) 2017/745 (MDR) came into force, bringing more complexrequirements for development, launch, and postmarket surveillance. However, the updated regulation considerably impacts themanufacturers, especially small- and medium-sized enterprises, and consequently, the accessibility of medical devices in theEuropean Union market, as many manufacturers decide to either discontinue their products, postpone the launch of new innovativesolutions, or leave the European Union market in favor of other regions such as the United States. This could lead to reducedhealth care quality and slower industry innovation efforts. Effective policy calibration and collaborative efforts are essential tomitigate these effects and promote ongoing advancements in health care technologies in the European Union market. This paperis a narrative review with the objective of exploring hindering factors to software as a medical device development, launch, andmarketing brought by the new regulation. It exclusively focuses on the factors that engender obstacles. Related regulations,directives, and proposals were discussed for comparison and further analysis</t>
  </si>
  <si>
    <t>10.2196/58080     WE  - Science Citation Index Expanded (SCI-EXPANDED)</t>
  </si>
  <si>
    <t>software;artificial intelligence;medical device regulation;rights;digital health;INNOVATION</t>
  </si>
  <si>
    <t>rayyan-222134596</t>
  </si>
  <si>
    <t>The role played by responsible artificial intelligence (RAI) in improving supply chain performance in the MSME sector: an empirical inquiry</t>
  </si>
  <si>
    <t>Behl, A and Sampat, B and Pereira, V and Jabbour, CJC</t>
  </si>
  <si>
    <t>["Management Dev Inst, Gurgaon, India", "NMIMS Univ, NMIMS Ctr Distance &amp; Online Educ, Informat Syst, Mumbai, India", "NEOMA Business Sch, Mont St Aignan, France"]</t>
  </si>
  <si>
    <t>Artificial Intelligence (AI) systems have transformed business functions and contributed significantly to improving the efficiency of business operations. Unlike other technologies, AI models keep dynamically improving based on past data. Most scholars have considered AI to be a strategic resource or technology in the organizational context. Most research on AI based on empirical evidence has been focussed on either its technological or resource-based aspects. Along with improved work efficiency, a looming sense of uncertainty is causing a dip in trust and transparency in business operations. Responsible Artificial Intelligence (RAI) offers a solution suited to address this concern. RAI is a governance framework that documents how a specific organization addresses the challenges centred on AI from both the ethical and legal points of view. Few studies have attempted to explain how RAI could be used to swiftly improve trust and transparency. We set out to use fit viability theory and a selective organizational information privacy and security violations model (SOIPSVM) to answer two critical research questions. RQ 1: How does RAI help firms help improve supply chain coordination and supply chain performance? RQ 2: How does organizational culture moderate the relationships of RAI with fairness, accountability, sustainability, and transparency? To this end, we tested our hypotheses by means of empirical data collected from the Indian service sector using the Warp PLS 7.0 software. Our results help extend the theoretical base of fit viability theory to the context of RAI in micro, small, and medium enterprises (MSMEs) sector's supply chain operations. The study also help MSMEs to understand the importance and application of RAI in improving their supply chain processes, which can help them reduce costs and improve efficiency.</t>
  </si>
  <si>
    <t>10.1007/s10479-023-05624-8</t>
  </si>
  <si>
    <t>Responsible Artificial Intelligence (RAI);Supply Chain performance;Supply Chain Coordination;Fit viability theory;BIG DATA ANALYTICS;DECISION-MAKING;RISK-MANAGEMENT;CHALLENGES;FAIRNESS;IMPACT;ACCOUNTABILITY;TRANSPARENCY;PERSPECTIVES;TECHNOLOGY</t>
  </si>
  <si>
    <t>rayyan-222134597</t>
  </si>
  <si>
    <t>SHAP and LIME: An Evaluation of Discriminative Power in Credit Risk</t>
  </si>
  <si>
    <t>FRONTIERS IN ARTIFICIAL INTELLIGENCE</t>
  </si>
  <si>
    <t>2624-8212     J9  - FRONT ARTIF INTELL     JI  - Front. Artif. Intell.</t>
  </si>
  <si>
    <t>Gramegna, A and Giudici, P</t>
  </si>
  <si>
    <t>Univ Pavia, Dept Econ &amp; Management, Pavia, Italy</t>
  </si>
  <si>
    <t>In credit risk estimation, the most important element is obtaining a probability of default as close as possible to the effective risk. This effort quickly prompted new, powerful algorithms that reach a far higher accuracy, but at the cost of losing intelligibility, such as Gradient Boosting or ensemble methods. These models are usually referred to as "black-boxes", implying that you know the inputs and the output, but there is little way to understand what is going on under the hood. As a response to that, we have seen several different Explainable AI models flourish in recent years, with the aim of letting the user see why the black-box gave a certain output. In this context, we evaluate two very popular eXplainable AI (XAI) models in their ability to discriminate observations into groups, through the application of both unsupervised and predictive modeling to the weights these XAI models assign to features locally. The evaluation is carried out on real Small and Medium Enterprises data, obtained from official italian repositories, and may form the basis for the employment of such XAI models for post-processing features extraction.</t>
  </si>
  <si>
    <t>10.3389/frai.2021.752558     WE  - Emerging Sources Citation Index (ESCI)</t>
  </si>
  <si>
    <t>SHAP (shapley additive exPlanations);credit risk;default;clustering;explainable artificial intelligence (XAI)</t>
  </si>
  <si>
    <t>rayyan-222134598</t>
  </si>
  <si>
    <t>The Regulation of Superconducting Magnetic Energy Storages with a Neural-Tuned Fractional Order PID Controller Based on Brain Emotional Learning</t>
  </si>
  <si>
    <t>FRACTAL AND FRACTIONAL</t>
  </si>
  <si>
    <t>2504-3110     J9  - FRACTAL FRACT     JI  - Fractal Fract.</t>
  </si>
  <si>
    <t>Safari, A and Sorouri, H and Oshnoei, A</t>
  </si>
  <si>
    <t>["Univ Tabriz, Fac Elect &amp; Comp Engn, Tabriz 5166616471, Iran", "Aalborg Univ, Dept Energy, DK-9220 Aalborg, Denmark"]</t>
  </si>
  <si>
    <t>Intelligent control methodologies and artificial intelligence (AI) are essential components for the efficient management of energy storage modern systems, specifically those utilizing superconducting magnetic energy storage (SMES). Through the implementation of AI algorithms, SMES units are able to optimize their operations in real time, thereby maximizing energy efficiency. To have a more advanced understanding of this issue, DynamoMan is presented in this paper. For use with SMES systems, DynamoMan, an Artificial Neural Network (ANN)-tuned Fractional Order PID Brain Emotional Learning-Based Intelligent Controller (ANN-FOPID-BELBIC), has been developed. ANN tuning is employed to optimize the key settings of the reward/penalty generator of a BELBIC, which are important for its overall efficacy. Following this, DynamoMan is integrated into the SMES control system and compared to scenarios in which a BELBIC, PID, PI, and P are utilized. The findings indicate that DynamoMan performs considerably better than other models, demonstrating robust and control attributes alongside a considerably reduced period of settling time, especially when incorporated with the power grid.</t>
  </si>
  <si>
    <t>10.3390/fractalfract8070365     WE  - Science Citation Index Expanded (SCI-EXPANDED)</t>
  </si>
  <si>
    <t>artificial intelligence;energy storage systems;optimal robust control;neural networks;parameter tuning;fractional order controller;SMES;POWER;SYSTEMS</t>
  </si>
  <si>
    <t>rayyan-222134599</t>
  </si>
  <si>
    <t>Automated generation of digital twin for a built environment using scan and object detection as input for production planning</t>
  </si>
  <si>
    <t>Sommer, M and Stjepandic, J and Stobrawa, S and von Soden, M</t>
  </si>
  <si>
    <t>["isb innovat software business GmbH, Friedrichshafen, Germany", "PROSTEP AG, Darmstadt, Germany", "Leibniz Univ Hannover, Inst Prod Engn &amp; Machine Tools, Hannover, Germany", "Bornemann Gewindetechn GmbH &amp; Co KG, Delligsen, Germany"]</t>
  </si>
  <si>
    <t>The simulation of production processes using a digital twin can be utilized for prospective planning, analysis of existing systems or process-parallel monitoring. In all cases, the digital twin offers manufacturing companies room for improvement in production and logistics processes leading to cost savings. However, many companies, especially small and medium-sized enterprises, do not apply the technology, because the generation of a digital twin in a built environment is cost-, time- and resource-intensive and IT expertise is required. These obstacles will be overcome by generating a digital twin using a scan of the shop floor and subsequent object recognition. This paper describes the approach with multiple steps, parameters, and data which must be acquired in order to generate a digital twin automatically. It is also shown how the data is processed to generate the digital twin and how object recognition is integrated into it. An overview of the entire process chain is given as well as results in an application case.</t>
  </si>
  <si>
    <t>10.1016/j.jii.2023.100462</t>
  </si>
  <si>
    <t>Digital twin;Digital factory;Object recognition;Indoor object acquisition;Simulation;Artificial intelligence;3D;RECOGNITION;INTEROPERABILITY;KNOWLEDGE;INDUSTRY;SYSTEM;TRENDS</t>
  </si>
  <si>
    <t>rayyan-222134600</t>
  </si>
  <si>
    <t>RECAST: An Open-Source Digital Twin Framework for Industrial Production Environments</t>
  </si>
  <si>
    <t>160-171</t>
  </si>
  <si>
    <t>Larsen, L and Fraunholz, T and Köhler, T and Rall, D and Langner, V and Görick, D and Schuster, A</t>
  </si>
  <si>
    <t>["German Aerosp Ctr DLR, Am Technologiezentrum 4, D-86159 Augsburg, Germany", "Smart Cyber Secur GmbH, Sudportal 3, D-22848 Norderstedt, Germany", "WOGRA AG, Hery Pk 3000, D-86368 Gersthofen, Germany"]</t>
  </si>
  <si>
    <t>In the era of industry 4.0, it is essential for production facilities to be equipped with "smart" capabilities. The utilization of process data, which accumulates during production, is a critical component of this evolution. High potential is seen in the combination of artificial intelligence (AI) with this data to enhance plant productivity. However, these positive assessments are countered by the limited availability of rapid implementation options. Solutions ready for use in the realms of machine and process technology are predominantly offered by manufacturers alongside their respective systems. Consequently, complex AI projects often need to be executed as part of costly, individualized endeavors. For small and medium-sized enterprises (SMEs), these challenges pose significant financial barriers, particularly when the prospects of success remain uncertain.        Within the RECAST project, a framework that is both user-friendly and adaptable for process support has been developed. This framework facilitates cost-effective upgrades of existing plants by digitally representing production processes. The objective is to enable companies to independently incorporate AI into current process chains.        The cornerstone of this innovative framework is Supabase, an advanced open-source serverless solution. The utilization of its Functions as a Service (FaaS) feature allows for seamless interaction with the framework via a streamlined, lightweight, and intuitive web application. This setup empowers users to define complex processes effortlessly using a low-code interface, preparing them for immediate deployment in production environments.</t>
  </si>
  <si>
    <t>10.1007/978-3-031-74482-2_19     WE  - Conference Proceedings Citation Index - Science (CPCI-S)</t>
  </si>
  <si>
    <t>Industry 4.0;AI in production;Open Source Platform</t>
  </si>
  <si>
    <t>rayyan-222134601</t>
  </si>
  <si>
    <t>Using artificial intelligence to expedite and enhance plain language summary abstract writing of scientific content</t>
  </si>
  <si>
    <t>JAMIA OPEN</t>
  </si>
  <si>
    <t>2574-2531     J9  - JAMIA OPEN     JI  - JAMIA Open</t>
  </si>
  <si>
    <t>McMinn, D and Grant, T and DeFord-Watts, L and Porkess, V and Lens, M and Rapier, C and Joe, WQ and Becker, TA and Bender, W</t>
  </si>
  <si>
    <t>["Sorcero, East Kilbride G75 8QD, Scotland", "UCB, Slough SL1 3WE, England", "Luman Commun Inc, Yardley, PA 19067 USA", "Sorcero, 1301 K St NW,3rd Floor, Washington, DC 20005 USA"]</t>
  </si>
  <si>
    <t>Objective: To assess the capacity of a bespoke artificial intelligence (AI) process to help medical writers efficiently generate quality plain language summary abstracts (PLSAs). Materials and Methods: Three independent studies were conducted. In Studies 1 and 3, original scientific abstracts (OSAs; n = 48, n = 2) and corresponding PLSAs written by medical writers versus bespoke AI were assessed using standard readability metrics. Study 2 compared time and effort of medical writers (n = 10) drafting PLSAs starting with an OSA (n = 6) versus the output of 1 bespoke AI (n = 6) and 1 non-bespoke AI (n = 6) process. These PLSAs (n = 72) were assessed by subject matter experts (SMEs; n = 3) for accuracy and physicians (n = 7) for patient suitability. Lastly, in Study 3, medical writers (n = 22) and patients/patient advocates (n = 5) compared quality of medical writer and bespoke AI-generated PLSAs. Results: In Study 1, bespoke AI PLSAs were easier to read than medical writer PLSAs across all readability metrics (P &lt;.01). In Study 2, bespoke AI output saved medical writers &gt;40% in time for PLSA creation and required less effort than unassisted writing. SME-assessed quality was higher for AI-assisted PLSAs, and physicians preferred bespoke AI-generated outputs for patient use. In Study 3, bespoke AI PLSAs were more readable and rated of higher quality than medical writer PLSAs. Discussion: The bespoke AI process may enhance access to health information by helping medical writers produce PLSAs of scientific content that are fit for purpose. Conclusion The bespoke AI process can more efficiently create better quality, more readable first draft PLSAs versus medical writer-generated PLSAs.</t>
  </si>
  <si>
    <t>10.1093/jamiaopen/ooaf023     WE  - Emerging Sources Citation Index (ESCI)</t>
  </si>
  <si>
    <t>artificial intelligence (AI);health communication;health literacy;plain language summary (PLS);READABILITY;LITERACY</t>
  </si>
  <si>
    <t>rayyan-222134602</t>
  </si>
  <si>
    <t>Entrepreneurship through acquisition in the digital age: exploring website ownership patterns and motivations for selling</t>
  </si>
  <si>
    <t>410-429</t>
  </si>
  <si>
    <t>Hoffmann, A and Kanbach, DK and Kraus, S</t>
  </si>
  <si>
    <t>["HHL Leipzig Grad Sch Management, Leipzig, Germany", "Free Univ Bozen Bolzano, Fac Econ &amp; Management, Bolzano, Italy", "Univ Johannesburg, Dept Business Management, Johannesburg, South Africa"]</t>
  </si>
  <si>
    <t>PurposeThis study aims to explore the potential of entrepreneurship through acquisition (ETA) in the underexplored sector of small and medium-sized web-based businesses, addressing the succession crisis in industrialized nations and offering insights into the digital ETA landscape.Design/methodology/approachThe research uses a qualitative approach, conducting in-depth interviews with 19 established website owners from diverse backgrounds and industries. The study investigates their business models, selling motivations and characteristics to provide insights for potential buyers in the digital ETA space.FindingsWeb-based small and medium-sized enterprises (SMEs) present unique opportunities for ETA, characterized by lower initial investment, higher scalability and diverse revenue streams. Key considerations for buyers include understanding seller motivations, evaluating niche focus and assessing the impact of emerging technologies such as artificial intelligence on content creation and search engine optimization. The findings also highlight the importance of authenticity and user engagement in maintaining website value.Practical implicationsThe findings offer valuable insights for entrepreneurs considering ETA in the digital space, highlighting critical factors for success, potential risks and mitigation strategies in acquiring web-based businesses.Originality/valueThis paper bridges a significant gap in ETA literature by focusing on web-based SMEs, which have previously been overlooked despite their growing importance in the digital economy. It provides a comprehensive analysis of relevant factors when evaluating web-based businesses in the context of ETA, particularly in light of technological advancements and changing online landscapes.</t>
  </si>
  <si>
    <t>10.1108/JEC-08-2024-0144</t>
  </si>
  <si>
    <t>Entrepreneurship through acquisition;Buy-ins;Entrepreneurial finance;Search funds;Website ownership;Digital entrepreneurship;Succession;Online business models;NETWORK CAPABILITY</t>
  </si>
  <si>
    <t>rayyan-222134603</t>
  </si>
  <si>
    <t>Trusted SMEs for Sustainable Growth of Europeans Economical Backbone to Strengthen the Digital Sovereignty: The KDT Resilient Trust Project</t>
  </si>
  <si>
    <t>2024 27TH EUROMICRO CONFERENCE ON DIGITAL SYSTEM DESIGN, DSD 2024</t>
  </si>
  <si>
    <t>["2639-3859", "979-8-3503-8039-2", "979-8-3503-8038-5     J9  - Euromicro Symp Digit"]</t>
  </si>
  <si>
    <t>620-627</t>
  </si>
  <si>
    <t>Aboushady, H and Beringuier-Boher, N and Burke, K and Dallemagne, P and De Biase, M and Di Frangia, M and Deniau, V and Ferrari, E and Gaquière, C and Morche, D and Patrone, F and Pesci, S and Pomante, L and Stam, A and Stornelli, V and Stratigopoulos, HG and Taouil, M and Vaumorin, E and Villain, J and Steeghs, S</t>
  </si>
  <si>
    <t>["Synopsvs Inc, Eindhoven, Netherlands", "DGS Spa, Genoa, Italy", "AKKODIS Italy SRL, Bologna, Italy", "Univ Gustave Eiffel, Champs Sur Marne, France", "Rulex Innovat Labs Srl, Genoa, Italy", "Univ Grenoble Alpes, CEA, Leti, Grenoble, France", "Univ Genoa, Genoa, Italy", "Univ Aquila, Laquila, Italy", "Sorbonne Univ, CNRS, LIP6, Paris, France", "Arteris IP, Paris, France", "ADECCO Grp, Zurich, Switzerland", "Almende BV, Rotterdam, Netherlands", "MC2 Technol, Villeneuve Dascq, France", "Ctr Naut Permare Srl, San Remo, Italy", "Delft Univ Technol, Delft, Netherlands", "Seamless Waves, Paris, France", "Ctr Suisse Elect &amp; Microtech SA, Neuchatel, Switzerland"]</t>
  </si>
  <si>
    <t>The Internet of Things is promising as it drives the datafication of our everyday life and thus, leverages synergies between originally considered dead things and enables them to proactively serve humans. IoT5.0, an Artificial Intelligence assisted Internet of Things, could even more benefit society, as the devices could even learn how to provide more value. But the ubiquitous connectivity comes at a cost. Security levels have to rise tremendously to ensure a network stays secure and safe for humans. This additional effort often is a burden for small and medium sized enterprises as the complexity and security demands of such systems rise faster than available resources. Consequently., RESILIENT TRUST focuses on end-to-end security of IoT processing chains with a focus on strong exploitation for SMEs. Moreover, RESILIENT TRUST will address and significantly mitigate the major risks to enable IoT 5.0. That way., this project will be a driver for sustainable development and the generation of convenience and wealth. A solution is proposed to ensure end-to-end security by boosting RESILIENCE and TRUST along different key supply chains of IoT device.</t>
  </si>
  <si>
    <t>10.1109/DSD64264.2024.00088     WE  - Conference Proceedings Citation Index - Science (CPCI-S)</t>
  </si>
  <si>
    <t>IoT;Security;Resilience;Trust</t>
  </si>
  <si>
    <t>rayyan-222134605</t>
  </si>
  <si>
    <t>Investigation of AI Algorithms for the Clustering and Combination of Pick and Stow Operations in Warehouses and Development of a Learning Module for Undergraduates</t>
  </si>
  <si>
    <t>LEARNING FACTORIES OF THE FUTURE, VOL 1, CLF 2024</t>
  </si>
  <si>
    <t>["2367-3370", "2367-3389", "978-3-031-65410-7", "978-3-031-65411-4     J9  - LECT NOTE NETW SYST"]</t>
  </si>
  <si>
    <t>Schroth, T and Hummel, V and Schuhmacher, J and von Leipzig, K</t>
  </si>
  <si>
    <t>["Reutlingen Univ, ESB Business Sch, Alteburgstr 150, D-72762 Reutlingen, Germany", "Stellenbosch Univ, Dept Ind Engn, 145 Banghoek Rd, ZA-7600 Stellenbosch, South Africa"]</t>
  </si>
  <si>
    <t>Small and medium-sized enterprises face challenges in the performance-oriented improvement and integration of digital solutions in pick and stow operations, due to a high degree of manual processes. Traditional methods for improving these processes based on historical data are becoming increasingly ineffective due to short product life cycles and small order quantities. The use of AI offers great potential for data-driven analysis and optimization of pick and stow operations.        Currently used AI algorithms focus on optimizing either pick or stow operations but not both in combination, missing the opportunity for holistic improvement of warehouse operations by reducing walking distances and process times. This paper targets these limitations by investigating AI algorithms for near-real-time AI-based clustering and combination of pick and stow operations conjointly.        The research addressed in this paper aims to review AI algorithms for the clustering and combination of pick and stow operations to set the basis for the enhancement of these algorithms by incorporating close-to-real-time data analytics to improve logistics performance.        The findings of these investigations will be transferred directly into an undergraduate learning module for first-year students to give them a basic understanding of the possibilities of using AI for clustering and combination of pick and stow operations, hence preparing these students for their first industry internship. In addition to a theoretical introduction, the concept includes practical holistic scenarios in the Werk150, the learning factory of the ESB Business School on the campus of Reutlingen University.</t>
  </si>
  <si>
    <t>10.1007/978-3-031-65411-4_27     WE  - Conference Proceedings Citation Index - Science (CPCI-S)</t>
  </si>
  <si>
    <t>pick and stow operations;undergraduate learning module for first-year students;artificial intelligence (AI)-based algorithms;clustering and combination;warehouse logistics</t>
  </si>
  <si>
    <t>rayyan-222134606</t>
  </si>
  <si>
    <t>LED-Display Defect Detection Based on YOLOv5 and Transformer</t>
  </si>
  <si>
    <t>124660-124675</t>
  </si>
  <si>
    <t>Park, J and Bae, J and Lim, J and Kim, B and Jeong, J</t>
  </si>
  <si>
    <t>["Sungkyunkwan Univ, Dept Smart Factory Convergence, Suwon 16419, Gyeonggi Do, South Korea", "Sungkyunkwan Univ, Dept Mech Engn, Suwon 16419, Gyeonggi, South Korea", "Sungkyunkwan Univ, Dept Adv Mat Engn, Suwon 16419, Gyeonggi, South Korea"]</t>
  </si>
  <si>
    <t>In the case of small and medium-sized enterprises (SMEs), it is not easy to find a solution for predictive maintenance or product failure diagnosis because they use fewer infrastructures than large companies and use a low-volume production method. In SME manufacturing facilities, people inspect products directly, what leads to oversights. Defective products are delivered to customers leading to causes and remedies for defects, apologies and compensation to customers Automatic detection of product defects in SMEs, especially in manufacturing, is a very important process and reduce costs as well as optimize corporate management. In the development of this technology, fault detection of LEDs on Display boards such as air conditioners and air purifiers was done by visual inspection in the past, but the image was obtained with a machine vision camera and the YOLOv5 algorithm was used to automatically detect defects. Adding a transformer to YOLOv5 make it is easy to understand the relationship between objects or the global context relating to the whole image, recognize complex patterns or structures, and reduce training time by using a framework that is well suited for parallel processing. Replacing the current module with a transformer in the YOLOv5 network helped developing an efficient algorithm, and the LED fault detection technology was tested in the production line. We propose an improved model with greater accuracy and speed than the existing YOLOv5 model. Semiconductor part LED-Display is made, and after training with our improved proposal, excellent performance is obtained. For the advancement of MES, it is applied to the control process in the surface mount technology industry with many small devices according to the production. The mAP performance of our proposed model was 0.994, a significant improvement over the 0.889 of YOLOv5 model. The Precision of the upgraded MODEL was 0.988, which largely improved the result compared the YOLOv5 model score (0.889), and allowed the detection of objects in Reel units to be applied in the field during object inference.</t>
  </si>
  <si>
    <t>10.1109/ACCESS.2023.3325487     WE  - Science Citation Index Expanded (SCI-EXPANDED)</t>
  </si>
  <si>
    <t>LED-display;transformer;AI;small object detection;YOLOv5;NETWORKS</t>
  </si>
  <si>
    <t>rayyan-222134607</t>
  </si>
  <si>
    <t>Prospecting SMEs Company operating risk in Colombia</t>
  </si>
  <si>
    <t>SUMA DE NEGOCIOS</t>
  </si>
  <si>
    <t>["2215-910X", "2027-5692     J9  - SUMA NEG     JI  - Suma Neg."]</t>
  </si>
  <si>
    <t>79-87</t>
  </si>
  <si>
    <t>García, LMG and Juárez, CAV and Martinez, SDF</t>
  </si>
  <si>
    <t>["Tecnol Nacl Mexico, Durango, Durango, Mexico", "Tecnol Nacl Mexico, Planificac &amp; Desarrollo Empresarial, Durango, Durango, Mexico     PU  - FUNDACION UNIV KONRAD LORENZ     PI  - BOGOTA     PA  - CARRERA 9 BIS NO 62-43, BOGOTA, 00000, COLOMBIA"]</t>
  </si>
  <si>
    <t>The objective of this work seeks to anticipate possible future scenarios (bankruptcy or financial stability), of the participating companies in this study (SME's), for which it has been analyzed operational risk on the basis of the financial indicators (variables of study). Thus, it has used a tool considered within the field of Artificial Intelligence (AI), knowing as: "Rough Sets methodology", with one is known within the field of finance, as indicators of corporate bankruptcy or failure.        With the analysis of a sample of SME's in operation and another of companies already broken, this methodology generates a "decision rules" (criteria) that are used to evaluate other companies operating at same time that this study, and anticipate their probable bankruptcy or financial stability. For this work resulted in a distribution of likely scenarios for the universe of almost 1.5 million Colombian SME's. (C) 2017 Fundacion Universitaria Konrad Lorenz. Published by Elsevier Espana, S.L.U.</t>
  </si>
  <si>
    <t>10.1016/j.sumneg.2017.11.004     WE  - Emerging Sources Citation Index (ESCI)</t>
  </si>
  <si>
    <t>Rough set;Prospective analysis;Operative risk;SMEs;Bankruptcy;ROUGH SET</t>
  </si>
  <si>
    <t>rayyan-222134608</t>
  </si>
  <si>
    <t>Case Studies for the Establishment of the Optimized Smart Factory with Small and Medium-Sized Enterprises</t>
  </si>
  <si>
    <t>ISCSIC'18: PROCEEDINGS OF THE 2ND INTERNATIONAL SYMPOSIUM ON COMPUTER SCIENCE AND INTELLIGENT CONTROL</t>
  </si>
  <si>
    <t>978-1-4503-6628-1</t>
  </si>
  <si>
    <t>Jung, JU and Jin, KH and Assoc Comp Machinery</t>
  </si>
  <si>
    <t>Changwon Natl Univ, Dept Elect Engn, Chang Won, South Korea</t>
  </si>
  <si>
    <t>In South Korea, Manufacturing Innovation 3.0 Strategy is now underway by the government since 2014. The core of this strategy is to change the existing 20,000 factories to smart factories by 2022. For this, the Korea Government established Korea Smart Factory Foundation and has being investing a large finance for the purpose of the smart factory's proliferation. As a result of this, the government expects that there will build the foundation to enable the advanced smart factory based on Internet of Things, Big Data, and Artificial Intelligence. Despite these efforts, the companies are still hesitant the construction of the smart factory because of the additional expenses caused by the construction of ICT infrastructure and the employment of ICT human resources. On the other hand, they knows the merits of the smart factory and wants some services supported by that, such as the quality test, the aggregation of the actual production, the manufacturing facility maintenance, etc. That is, the underfinanced companies requires the smart factory optimized for their works. The important point to notice is that the implementation of the smart factory can be different according to the factory environments, a type of the manufacturing facility, and data to he collected, even if the companies want same service. Moreover, because every company has its own requirements, it is necessary to design factory optimized smart factory. Therefore, a smart factory designer must consider and analyse the requirements of company and characteristics of the factory. In this paper, we first describe the four considerations for the establishment of the smart factory in the small and medium enterprises and introduce three case studies in conjunction with the small and medium-sized enterprises that require the smart factory optimized for their business or factory rather than the high-level smart factory.</t>
  </si>
  <si>
    <t>10.1145/3284557.3284692     WE  - Conference Proceedings Citation Index - Science (CPCI-S)</t>
  </si>
  <si>
    <t>Manufacturing Facility;Smart Factory;Case Study;Internet of Things</t>
  </si>
  <si>
    <t>rayyan-222134609</t>
  </si>
  <si>
    <t>Industry 4.0 technologies for cultivated meat manufacturing</t>
  </si>
  <si>
    <t>FOOD BIOENGINEERING</t>
  </si>
  <si>
    <t>2770-2081     J9  - FOOD BIOENG     JI  - Food Bioeng.</t>
  </si>
  <si>
    <t>14-28</t>
  </si>
  <si>
    <t>Kamalapuram, SK and Choudhury, D</t>
  </si>
  <si>
    <t>["Sanjeevani BioServ Pvt Ltd, Hyderabad, India", "ASTAR, Bioproc Technol Inst BTI, Biomfg Technol, 20 Biopolis Way, Singapore 138668, Singapore"]</t>
  </si>
  <si>
    <t>Industry 4.0 integrates the physical, digital, and biological realms by applying digital automation in systems, processes, and manufacturing facilities. Industry 4.0 is actively shaping the development of intelligent food processing industries in cultivated meat (CM) sector. This integration plays a crucial role in accelerating progress within the global CM sector, facilitating the achievement of its objectives related to food sustainability, security, human health, environmental concerns, and hygiene. Incorporating Industry 4.0 into CM manufacturing systems empowers upstream and downstream production processes to become more intelligent and capable of self-optimisation. However, enabling rapid adoption of Industry 4.0 by emerging startups and small to medium-sized enterprises in the CM industry necessitates a thorough understanding of prerequisites and evaluation of technological and biological limitations. Challenges include the substantial initial costs associated with establishing Industry 4.0 infrastructure, robust cybersecurity measures to ensure effective risk management, and acquiring skilled professionals proficient in both operational and maintenance roles. Integrating Industry 4.0 with the evolving CM sector presents an exciting opportunity to foster business-to-business investments across various domains, including local markets, export opportunities, and the broader global consumer ecosystem.        Integrating Industry 4.0 with the evolving cultivated meat sector presents an exciting opportunity to foster business-to-business investments across various domains, including local markets, export opportunities, and the broader global consumer ecosystem. image</t>
  </si>
  <si>
    <t>10.1002/fbe2.12080</t>
  </si>
  <si>
    <t>alternative protein;artificial intelligence;fourth industrial revolution;machine learning;CHALLENGES;INTERNET;THINGS;FOOD</t>
  </si>
  <si>
    <t>rayyan-222134612</t>
  </si>
  <si>
    <t>No Need to Cry over Spilt Milk: A Workflow for Regenerating Graph Data Using Robotic Process Automation</t>
  </si>
  <si>
    <t>DESIGN SCIENCE RESEARCH FOR A RESILIENT FUTURE, DESRIST 2024</t>
  </si>
  <si>
    <t>["0302-9743", "1611-3349", "978-3-031-61174-2", "978-3-031-61175-9     J9  - LECT NOTES COMPUT SC"]</t>
  </si>
  <si>
    <t>247-261</t>
  </si>
  <si>
    <t>Auer, T and Schieder, C</t>
  </si>
  <si>
    <t>Tech Univ Appl Sci Amberg Weiden, Weiden, Germany     PU  - SPRINGER INTERNATIONAL PUBLISHING AG     PI  - CHAM     PA  - GEWERBESTRASSE 11, CHAM, CH-6330, SWITZERLAND</t>
  </si>
  <si>
    <t>Production data in industrial environments is frequently presented and stored in figures and diagrams. The original numerical raw data needs to be regenerated to use this data in advanced data analysis. Current software solutions still struggle to convert specific line curves automatically into accurate numerical data. Following the design science research paradigm, we present a novel approach for the automated regeneration of graphical data into its numerical representation by combining robotic process automation (RPA) with document image analysis (DIA). We evaluated the developed solution using a real-world dataset of quality inspection charts from a small and medium-sized manufacturing enterprise (SME). The results demonstrate that the data extraction, compared to other software-based methods, significantly reduces the time required compared to manual methods. Our approach provides a generally applicable, time-efficient, and easy-to-implement solution to increase data availability for technologies that require efficient data extraction processes.</t>
  </si>
  <si>
    <t>10.1007/978-3-031-61175-9_17     WE  - Conference Proceedings Citation Index - Science (CPCI-S)</t>
  </si>
  <si>
    <t>Robotic Process Automation;Document Image Analysis;Line Processing;Data Regeneration;Data Extraction;DESIGN SCIENCE RESEARCH;ARTIFICIAL-INTELLIGENCE;RELIABILITY;VALIDITY;UNGRAPH</t>
  </si>
  <si>
    <t>rayyan-222134613</t>
  </si>
  <si>
    <t>On the Track to Application Architectures in Public Transport Service Companies</t>
  </si>
  <si>
    <t>Jüngling, S and Fetai, I and Rogger, A and Morandi, D and Peraic, M</t>
  </si>
  <si>
    <t>["Univ Appl Sci &amp; Northwestern Switzerland FHNW, Sch Business, CH-4052 Basel, Switzerland", "Swiss Fed Railways SBB, Competence Ctr Machine Percept, CH-3014 Bern, Switzerland", "Reg Transport Bern Solothurn RBS, CH-3048 Worblaufen, Switzerland"]</t>
  </si>
  <si>
    <t>There are quite some machine learning (ML) models, frameworks, AI-based services or products from different IT solution providers available, which can be used as building blocks to embed and use in IT solution architectures of companies. However, the path from initial prototypical proof of concept solutions until the deployment of proven systems into the operational environment remains a major challenge. The potential of AI-based software components using ML or knowledge engineering (KE) is huge and the majority of small to medium enterprises are still unsure whether their internal developer teams should be extended by additional ML or KE skills to enrich their IT solution architectures with novel AI-based components where appropriate. How can enterprises manage the change and visualize the current state and foreseeable road-map? In the current paper, we propose an AI system landscape for the public transport sector, which is based on existing AI-domains and AI-categories defined by different technical reports of the European Commission. We collect use-cases from three different enterprises in the transportation sector and visualize them on the proposed domain specific AI-landscape. We provide some insights into different maturity levels of different AI-based components and how the different ML and KE based components can be embedded into an AI-based software development life-cycle (SDLC). We visualize, how the AI-based IT-solution architecture evolved over the last decades with respect to coupling and decoupling of layers and tiers in the overall Enterprise Architecture.</t>
  </si>
  <si>
    <t>10.3390/app12126073     WE  - Science Citation Index Expanded (SCI-EXPANDED)</t>
  </si>
  <si>
    <t>AI architecture;AI maturity model;AI landscape;machine learning;knowledge engineering;software development life-cycle;domain-specific AI;AI in transportation industry;enterprise architecture;MLOps</t>
  </si>
  <si>
    <t>rayyan-222134614</t>
  </si>
  <si>
    <t>Smart retrofit solution: an architecture for digital innovation</t>
  </si>
  <si>
    <t>Pietrangeli, I and Mazzuto, G and Ciarapica, FE and Bevilacqua, M and Ortenzi, M and IEEE</t>
  </si>
  <si>
    <t>Univ Politecn Marche, Dept Ind Engn &amp; Math Sci, I-60131 Ancona, Italy</t>
  </si>
  <si>
    <t>As industries progress toward Industry 4.0 and subsequent frameworks, integrating advanced technologies into existing machinery is increasingly recognized as essential for maintaining competitive advantages and adapting to new industrial standards. This paper discusses a modular architecture named Smart Retrofit Solution, which was developed to upgrade legacy machinery cost-effectively. The proposed architecture supports a range of intelligent components, including hardware (devices and sensors) and software (programs and algorithms), which facilitate the integration process without requiring extensive customization. The design aims to enhance older systems performance, connectivity, and functionality, providing a scalable and economical solution for upgrades, particularly suitable for Small and Medium Enterprises. Despite the potential benefits, retrofitting presents challenges related to overcoming inherent design or material limitations of the existing systems. Furthermore, regulatory compliance after substantial modifications, introduces additional complexities and costs, leading to potential unnecessary expenditures. The provided analysis suggests that while retrofitting is often cost-effective in the short term, the decision to retrofit should consider both the immediate and long-term strategic benefits of adopting new technologies, considering the full spectrum of operational and regulatory impacts. This assessment supports the understanding of smart retrofitting as a strategic response to the demands of modernization in industrial contexts.</t>
  </si>
  <si>
    <t>10.1109/ICE/ITMC61926.2024.10794309     WE  - Conference Proceedings Citation Index - Science (CPCI-S)</t>
  </si>
  <si>
    <t>Artificial Intelligence;Machine Learning;Internet of Things;Smart Manufacturing;Technology Foresight and Forecasting</t>
  </si>
  <si>
    <t>rayyan-222134615</t>
  </si>
  <si>
    <t>A blockchain-empowered secure federated domain generalization framework for machinery fault diagnosis</t>
  </si>
  <si>
    <t>ADVANCED ENGINEERING INFORMATICS</t>
  </si>
  <si>
    <t>["1474-0346", "1873-5320     J9  - ADV ENG INFORM     JI  - Adv. Eng. Inform."]</t>
  </si>
  <si>
    <t>Zhang, SC and Jiang, P and Li, XB and Yin, C and Wang, XV</t>
  </si>
  <si>
    <t>["Chongqing Univ, State Key Lab Mech Transmiss Adv Equipment, Chongqing 400044, Peoples R China", "KTH Royal Inst Technol, Dept Prod Engn, SE-10044 Stockholm, Sweden"]</t>
  </si>
  <si>
    <t>The digitization transformation of traditional machinery and advances in artificial intelligence have led to the development of data-driven machinery fault diagnosis methods. However, limited by the number of machinery equipment, it is challenging for small or medium sized manufacturing enterprises (SMEs) to collect sufficient data to support the effective execution of these methods. In addition, due to the potential conflicts of interest and risks of privacy leakage, direct sharing of raw data between enterprises is often impractical. To this end, a blockchain-empowered secure federated domain generalization (FDG) framework is proposed in this paper, aiming to achieve distributed collaborative machinery fault diagnosis. In this framework, blockchain technology is first employed to replace the central server in federated learning (FL) system, effectively mitigating the single-point-of-failure issue of the FL system. Second, a committee-based consensus mechanism is designed to verify the correctness of the global model. To achieve domain generalization (DG) in federated setting, two regularizers are incorporated into the proposed framework, which restrict the information contained in representation and perform implicit distribution alignment. Experimental studies on two datasets demonstrate that the proposed method outperforms state-of-the-art FDG methods in terms of diagnosis accuracy. The high reliability of the proposed framework makes it more suitable for practical industrial scenarios.</t>
  </si>
  <si>
    <t>10.1016/j.aei.2024.102756</t>
  </si>
  <si>
    <t>Blockchain;Fault diagnosis;Federated learning;Domain generalization</t>
  </si>
  <si>
    <t>rayyan-222134616</t>
  </si>
  <si>
    <t>Challenges of smaller entrepreneurial enterprises aiming to generate higher values by adopting artificial intelligence (AI) and competing in the rapidly evolving AI industry</t>
  </si>
  <si>
    <t>JOURNAL OF INTERNATIONAL ENTREPRENEURSHIP</t>
  </si>
  <si>
    <t>["1570-7385", "1573-7349     J9  - J INT ENTREP     JI  - J. Int. Entrep."]</t>
  </si>
  <si>
    <t>269-287</t>
  </si>
  <si>
    <t>Etemad, H</t>
  </si>
  <si>
    <t>McGill Univ, Montreal, PQ, Canada</t>
  </si>
  <si>
    <t>The rapid introduction of artificial intelligence (AI) by highly capable firms has changed the nature of global competition and the rapidly evolving ecosystem, which have made it harder for small and medium-sized international enterprises (iSMEs) to enter the AI industry and compete globally. This article examines the journey of an entrepreneurial firm's challenges in gaining higher global competitiveness by augmenting its current conventional strategic capabilities by adding AI to its existing capabilities. The focal case study also demonstrates that adopting AI capabilities (and expertise) needs pre-training to support its AI capabilities to predict focal artifacts or phenomena, to generate potent strategic solutions to resolve the challenges facing its clients, or to exploit potential opportunities. This research is based on an in-depth longitudinal case study of a firm attempting to add AI capabilities to gain higher global competitiveness for higher growth internationally. Initially, it attempted to identify the potential causes of defects in airplanes causing partial or total failure. Due to operational difficulties, it re-focused on two other opportunities, before achieving success in identifying the actual beginning and potential causes of pre-mature roof failures in high-rise commercial buildings in highly damaging and harsh environmental conditions that made repairing or replacing damaged roofs costly, dangerous, and time-consuming. However, it took the firm relatively long experiential learning to succeed in fine-tuning its technologies through pre-training of its AI capabilities to generate reliable results for saving costs, damages, discomforts, and time and generating higher values. The comparative and longitudinal analysis of the focal firm in this article points to the management of other successful firms in the AI industry posing to potent adverse forces, and insurmountable challenges for smaller entrepreneurial firms aspiring to succeed in gaining more competitiveness in the global AI industry unless they start prudently early on and upgrade their capabilities continually to remain competitive. The cautionary conclusion of this article provides both instructive and precautionary lessons for aspiring iSMEs in analyzing potentially difficult challenges before entering and committing to actively compete in the rapidly evolving AI industry, although AI-based generative recommendation can provide transformative solutions for resolving difficult challenges.</t>
  </si>
  <si>
    <t>10.1007/s10843-025-00385-w</t>
  </si>
  <si>
    <t>AI;Competition in rapidly advancing technologies;Collaborative networks;Consumer/client perceive values;Generative AI;GPT AI;Machine learning;Technological race in newly emerging industries;Strategic pivots;FIRM PERFORMANCE;ORIENTATION;STRATEGY;TECHNOLOGY;KNOWLEDGE;LINKING;GROWTH;TRENDS</t>
  </si>
  <si>
    <t>rayyan-222134617</t>
  </si>
  <si>
    <t>Triggering disruptive technology absorptive capacity by CIOs. Explorative research on a micro-foundation lens</t>
  </si>
  <si>
    <t>Scuotto, V and Magni, D and Palladino, R and Nicotra, M</t>
  </si>
  <si>
    <t>["Pole Univ, Res Ctr, Paris, France", "Univ Federico II, Dept Econ Management Inst, Naples, Italy", "RomaTre Univ, Dept Business Studies, Rome, Italy", "Univ Milano Bicocca, Dept Econ Quantitat Methods &amp; Business Strategies, Piazza Ateneo Nuovo 1, I-20126 Milan, Italy", "Univ Catania, Dept Econ &amp; Business, Corso Italia 55, I-95129 Catania, Italy"]</t>
  </si>
  <si>
    <t>The pervasive dissemination of disruptive technologies such as Artificial Intelligences (AI) is rapidly changing the way small to medium-sized enterprises (SMEs) are evolving and becoming more innovative. Individual technology absorptive capacity (TAC) is triggering the use of such technologies in a more effective, efficient, and easy mode by Chief Information Officers (CIOs). The CIO, albeit involved in the firm's micro level, encourages firms' TAC at meso level. Although the CIO encourages the use of disruptive technologies, studies on this field are still scarce. This research bridges the gap in the literature, offering an empirical analysis of a large-scale sample of 754 CIOs from knowledge-intensive SMEs to evaluate TAC under a micro-foundation lens. The analysis provides detailed stimuli in rethinking the enhancement of CIOs, emphasizing the effect of the micro level in intercepting disruptive technologies, and optimizing investments in research and development in SMEs. The paper is part of a research line that highlights the relevant role of CIOs and the ability of firms' TAC in Industry 4.0 at micro and meso levels. The study contributes to expanding solutions in the leveraging of disruptive technologies in the digital transformation era.</t>
  </si>
  <si>
    <t>10.1016/j.techfore.2021.121234</t>
  </si>
  <si>
    <t>Disruptive technologies;Micro-foundation theory;Micro and meso level;Chief information officer;Technology absorptive capacity;OPEN INNOVATION;KNOWLEDGE MANAGEMENT;INFORMATION-TECHNOLOGY;DIGITAL TRANSFORMATION;INDUSTRY 4.0;CAPABILITIES;PERFORMANCE;BUSINESS;ORGANIZATION;OFFICER</t>
  </si>
  <si>
    <t>rayyan-222134618</t>
  </si>
  <si>
    <t>Al in Education: A Systematic Literature Review</t>
  </si>
  <si>
    <t>JOURNAL OF CASES ON INFORMATION TECHNOLOGY</t>
  </si>
  <si>
    <t>["1548-7717", "1548-7725     J9  - J CASES INF TECHNOL     JI  - J. Cases Inf. Technol."]</t>
  </si>
  <si>
    <t>Tahiru, F</t>
  </si>
  <si>
    <t>Ho Tech Univ, Ho, Ghana     PU  - IGI GLOBAL     PI  - HERSHEY     PA  - 701 E CHOCOLATE AVE, STE 200, HERSHEY, PA 17033-1240 USA</t>
  </si>
  <si>
    <t>Artificial intelligence (AI) is developing and its application is spreading at an alarming rate, and AI has become part of our daily lives. As a matter of fact, AI has changed the way people learn. However, its adoption in the educational sector has been saddled with challenges and ethical issues. The purpose of this study is to analyze the opportunities, benefits, and challenges of AI in education. A review of available and relevant literature was done using the systematic review method to identify the current research focus and provide an in-depth understanding of AI technology in education for educators and future research directions. Findings showed that AI's adoption in education has advanced in the developed countries and most research became popular within the Industry 4.0 era. Other challenges, as well as recommendations, are discussed in the study.</t>
  </si>
  <si>
    <t>10.4018/JCIT.2021010101     WE  - Emerging Sources Citation Index (ESCI)</t>
  </si>
  <si>
    <t>AI;Artificial Intelligence;Education;Ghana Intelligent Tutoring System;Machining Learning;ARTIFICIAL-INTELLIGENCE;BUSINESS ADOPTION;DECISION-MAKING;PERSPECTIVE;AI;DIFFUSION;EVOLUTION;FIRMS;SMES</t>
  </si>
  <si>
    <t>rayyan-222134619</t>
  </si>
  <si>
    <t>(Smart CPS) Integrated application in intelligent production and logistics management: technical architectures concepts and business model analyses for the customised facial masks manufacturing</t>
  </si>
  <si>
    <t>INTERNATIONAL JOURNAL OF COMPUTER INTEGRATED MANUFACTURING</t>
  </si>
  <si>
    <t>["0951-192X", "1362-3052     J9  - INT J COMPUT INTEG M     JI  - Int. J. Comput. Integr. Manuf."]</t>
  </si>
  <si>
    <t>522-532</t>
  </si>
  <si>
    <t>Liu, C and Zhou, YZ and Cen, YT and Lin, DT</t>
  </si>
  <si>
    <t>["Southwestern Univ Finance &amp; Econ, Sch Secur &amp; Futures, Chengdu, Sichuan, Peoples R China", "Southwestern Univ Finance &amp; Econ, Sch Finance, Chengdu, Sichuan, Peoples R China", "Sichuan Univ, Coll Foreign Languages &amp; Cultures, Chengdu, Sichuan, Peoples R China"]</t>
  </si>
  <si>
    <t>This research presents the technique architectures concepts and business model analyses for an innovative intelligent production model of facial masks, which consists of three modules: in-shop service, intelligent logistics, and smart manufacturing. The in-shop service module uses artificial intelligence to provide customers with quality experience. In the intelligent logistics module, the cyber-physical system (CPS) is used to conduct cloud processing of the traffic big data, aiming to provide an efficient intelligent logistics module for the transport of facial mask products to minimise transport time and costs. The entire process is highly efficient and fully intelligent in providing customers with customised facial mask production and services. As a result, it could be used by any Small and Medium Enterprises (SMEs) in this business and thus provides still another innovative application of smart CPS in production coordination and logistics management in the era of Industry 4.0 and Web 2.0.</t>
  </si>
  <si>
    <t>10.1080/0951192X.2019.1599434</t>
  </si>
  <si>
    <t>Smart CPS;customised facial masks manufacturing;technique architectures concepts;business model analyses;CYBER-PHYSICAL SYSTEMS;INDUSTRY 4.0;VIRTUALIZATION</t>
  </si>
  <si>
    <t>rayyan-222134620</t>
  </si>
  <si>
    <t>LyFormer based object detection in reel package X-ray images of semiconductor component</t>
  </si>
  <si>
    <t>JOURNAL OF KING SAUD UNIVERSITY-COMPUTER AND INFORMATION SCIENCES</t>
  </si>
  <si>
    <t>["1319-1578", "2213-1248     J9  - J KING SAUD UNIV-COM     JI  - J. King Saud Univ.-Comput. Inf. Sci."]</t>
  </si>
  <si>
    <t>Park, J and Lee, J and Jeong, J</t>
  </si>
  <si>
    <t>["Sungkyunkwan Univ, Dept Smart Factory Convergence, 2066 Seobu Ro, Suwon 16419, Gyeonggi Do, South Korea", "Hygino AI Res Lab, Simidaero 248-25, Anyang Si 14067, Gyeonggi Do, South Korea"]</t>
  </si>
  <si>
    <t>With the development of artificial intelligence (AI) technology, companies are rationalizing the facilities required at the production site to suit smart factory plants, and applying AI to the production and inspection processes. In terms of manufacturing production, AI-computer vision can replace existing rule-based systems and can add competitiveness to industrial sites. In order to respond to the innovative business management paradigm in the manufacturing industry, the advancement of smart factory construction in the domestic manufacturing industry is in progress. Accordingly, the introduction of manufacturing execution systems (MES) that apply AI to industrial sites is becoming important. In the context of manufacturing lines that operate under surface mount technology (SMT), the precise quantification of electronic components is crucial for ontime supply chain management and effective production output. However, small-to-medium enterprises often grapple with the lack of sophisticated systems for accurate part counting. Traditional X-ray machines operate on rule-based algorithms, engendering discrepancies in component numbers and engendering inefficiencies. Small object detection using AI deep learning is a useful technology in the production field and can be applied to various fields in the future. YOLOv5 is a fast, high -performance, one-stage object detection program. It uses pytorch, which is lighter than existing models and can be accessed easily by users. To better recognize small objects, we proposed the LyFormer model (LCTC, YOLO, Transformer), which added 1 layer to the existing YOLOv5 network, added 1Head, inserted a transformer module, and preprocessed the data with label normalization, correlation, local texture, and context feature maps. The proposed model is an improved model with better accuracy and speed than the existing YOLOv5 model. We took X-ray images of semiconductor parts, trained using the improved proposed model, and obtained excellent performance. It can be applied to the inspection process in the surface mount technology industry with many small devices in conjunction with production for the advancement of MES. The mAP performance of the improved proposal model was 0.672 compared to 0.399 of the YOLOv5 model, which was a significant improvement. The accuracy of the improved model was 0.915, which was a significant improvement compared to the result of the YOLOv5 model (0.602), and it could be applied directly in the field for object inference, as it could detect objects in reel units.</t>
  </si>
  <si>
    <t>10.1016/j.jksuci.2023.101859</t>
  </si>
  <si>
    <t>Small object detection;Semiconductor;X-ray;YOLOv5;Artificial intelligence;LCTC;Transformer</t>
  </si>
  <si>
    <t>rayyan-222134621</t>
  </si>
  <si>
    <t>Edge Cloud based Visual Inspection for Automatic Quality Assurance in Production</t>
  </si>
  <si>
    <t>2022 13TH INTERNATIONAL SYMPOSIUM ON COMMUNICATION SYSTEMS, NETWORKS AND DIGITAL SIGNAL PROCESSING, CSNDSP</t>
  </si>
  <si>
    <t>978-1-6654-1044-1</t>
  </si>
  <si>
    <t>473-476</t>
  </si>
  <si>
    <t>Safari, P and Shariati, B and Przewozny, D and Chojecki, P and Fischer, JK and Freund, R and Vick, A and Chemnitz, M and IEEE</t>
  </si>
  <si>
    <t>["Fraunhofer HHI, Berlin, Germany", "Fraunhofer IPK, Berlin, Germany     FU  - Federal Ministry of Education and Research of Germany [AI -NET PROTECT, 16KIS1282]     FX  - This work was partly supported by the Federal Ministry of Education and Research of Germany in the program of \"Souveran. Digital. Vernetzt.\" Joint project AI -NET PROTECT, project identification number: 16KIS1282.     PU  - IEEE     PI  - NEW YORK     PA  - 345 E 47TH ST, NEW YORK, NY 10017 USA"]</t>
  </si>
  <si>
    <t>In line with the current trend towards local, private 5G networks, private on- premise edge clouds are becoming increasingly important for real-time, secure, robust and low-latency communication in production plants. While this is a proven means for larger manufacturing companies to implement a private/proprietary, real-time capable communication and data processing infrastructure for their production facilities, small and medium-sized enterprises (SMEs) cannot afford such infrastructures due to the high acquisition costs. Therefore, an off-premise edge cloud connected via a real-time communication network offers new, economically highly attractive possibilities, especially for manufacturing SMEs. In this work, we discuss the importance of edge clouds together with real-time and Time Sensitive Networks (TSN) for the realization of brand-new use-cases in industrial ecosystems. As a promising use-case for such an infrastructure, we present a remote quality assurance use-case in distributed production sites that can be realized with the powerful capabilities of Artificial Intelligence (AI) combined with real-time video streaming systems and high-speed, low-latency communication networks. We present the requirements and describe the advantages brought about by edge clouds for such a use-case.        [GRAPHICS]        .</t>
  </si>
  <si>
    <t>10.1109/CSNDSP54353.2022.9907957     WE  - Conference Proceedings Citation Index - Science (CPCI-S)</t>
  </si>
  <si>
    <t>Edge Cloud;Industrial 4.0 Applications;Visual Inspection;On-Premise Edge;Quality Assessment</t>
  </si>
  <si>
    <t>rayyan-222134623</t>
  </si>
  <si>
    <t>Adaptive practices in SMEs: leveraging dynamic capabilities for strategic adaptation</t>
  </si>
  <si>
    <t>JOURNAL OF SMALL BUSINESS AND ENTERPRISE DEVELOPMENT</t>
  </si>
  <si>
    <t>["1462-6004", "1758-7840     J9  - J SMALL BUS ENTERP D     JI  - J. Small Bus. Enterp. Dev."]</t>
  </si>
  <si>
    <t>1130-1148</t>
  </si>
  <si>
    <t>Quansah, E and Hartz, DE and Salipante, P</t>
  </si>
  <si>
    <t>["Univ Houston Victoria, Coll Business, Victoria, TX 77901 USA", "Case Western Reserve Univ, Weatherhead Sch Management, Cleveland, OH 44106 USA", "Barry Univ, Andreas Sch Business, Miami Shores, FL USA"]</t>
  </si>
  <si>
    <t>Purpose A global pandemic, broken supply chains, workforce constraints, technological advancements in artificial intelligence, etc. illustrate the continual threats that SMEs face. Extending the dynamic capability concepts of sensing, seizing and transforming, this research investigates practices by which SMEs successfully adapt over time. Design/methodology/approach A comparative case study method was employed using a purposive sample of SMEs, consisting of three American firms and one Canadian firm. Findings Three sets of organizational practices, termed adaptive practices, that underlie dynamic capabilities for successful adaptation were identified: (1) continuous learning and process improvement, (2) leveraging reciprocal relationships and (3) communicating effectively. Research limitations/implications The selected cases are from two countries in North America. Using a qualitative, inductive process, the authors are able to identify patterns of actions within various organizations; however, they are not able to establish causality. Practical implications This study provides practical guidance for leaders to take action to improve their SME's dynamic capabilities for adaptation through creating coherent bundles of specified adaptive practices. Social implications Better understanding of how SMEs successfully adapt to high uncertainty and business viability threats can result in multidimensional (e.g. financial, emotional) and multi-level (individual, family, community), positive outcomes for societal stakeholders. Originality/value The findings of this study build on the literature of dynamic capabilities and organizational practices and provide a practical foundation for effective adaptation, labeled as adaptive practices.</t>
  </si>
  <si>
    <t>10.1108/JSBED-07-2021-0269</t>
  </si>
  <si>
    <t>Strategy;SME;Dynamic capabilities;Strategic adaptation;Adaptive practices;PERFORMANCE;ROUTINES;BUSINESS;QUALITY;BUNDLES;FAMILY;FIRMS</t>
  </si>
  <si>
    <t>rayyan-222134626</t>
  </si>
  <si>
    <t>Measuring fairness in credit ratings</t>
  </si>
  <si>
    <t>Chen, Y and Giudici, P and Liu, KL and Raffinetti, E</t>
  </si>
  <si>
    <t>["Natl Univ Singapore, Singapore, Singapore", "Univ Pavia, Pavia, Italy"]</t>
  </si>
  <si>
    <t>Fairness is, along with explainability, a key requirement to assess the trustworthiness of Artificial Intelligence methods that are employed for credit rating. While explainability is concerned with the capability to identify the main drivers of credit ratings, fairness evaluates how similar are credit ratings assigned to different population groups. Although explainability and fairness are strictly connected, there are no research papers that consider them jointly. We aim to fill this gap. To this purpose, we propose a general post-processing methodology for credit ratings based on machine learning models, which measures explainability, by means of the Shapley-Lorenz values of the explanatory variables, and fairness, by comparing the Shapley-Lorenz values calculated in each population group, conditionally on the explanatory variables. We experiment our approach on a credit rating model applied to a panel dataset of 119,857 credit records for approximately 20,000 small and medium-sized enterprises (SMEs), in four European countries and eleven industry sectors for the period 2015 to 2020. The obtained results indicate which are the most explainable variables and show that the credit rating model is fair, across countries and industrial sectors. However, when subsamples of smaller size are considered, the model is not fair, indicating that fairness depends on the available data.</t>
  </si>
  <si>
    <t>10.1016/j.eswa.2024.125184</t>
  </si>
  <si>
    <t>Credit ratings;Explainability;Fairness;Shapley values;Shapley-Lorenz values</t>
  </si>
  <si>
    <t>rayyan-222134628</t>
  </si>
  <si>
    <t>IMPACT OF BUSINESS INTELLIGENCE ON EXPORT OF SOFTWARE FIRMS IN EMERGING MARKETS</t>
  </si>
  <si>
    <t>RESEARCH ADVANCEMENTS IN NATIONAL AND GLOBAL BUSINESS THEORY AND PRACTICE</t>
  </si>
  <si>
    <t>["2547-8516", "978-9963-711-67-3     J9  - EUROMED ACAD BUS CON"]</t>
  </si>
  <si>
    <t>1028-1037     WE  - Conference Proceedings Citation Index - Social Science &amp;amp; Humanities (CPCI-SSH)</t>
  </si>
  <si>
    <t>Neubert, M and Van der Krogt, A</t>
  </si>
  <si>
    <t>["ISM Int Sch Management, Paris, France", "UPA Univ Paraguayo Alemana, Asuncion, Paraguay     PU  - EUROMED PRESS     PI  - MARSEILLE CEDEX 9     PA  - RUE ANTOINE BOURDELLE, DOMAINE DE LUMINY BP 921, MARSEILLE CEDEX 9, 13 288, FRANCE"]</t>
  </si>
  <si>
    <t>The paper aims to understand the impact of business intelligence on Paraguayan ICT firms' export performance. It adopted a multiple case-study research design using different sources of evidence, including 15 responses from subject-matter experts (SMEs). They were selected using a purposive sampling method. Data collected in November 2017 were analyzed using grounded theory to develop patterns and categories, and to understand differences and consistencies. The revised Uppsala internationalization process model is used as a theoretical framework. This paper provides empirical insights on the impact of business intelligence on the export performance of ICT firms in Paraguay. Although only a few SMEs currently use business intelligence solutions to support international strategic decision-making processes, the majority indicate their intention to use them in expectation of positive impact on export performance and international competitiveness. The main factors for selecting a business intelligence solution are transparency of cost and benefits, an excellent client service and an attractive pricing model. The study results are relevant for all stakeholders, who support the impact of business intelligence systems on the export performance of Paraguayan ICT firms. Future scholarly work should include quantitative assessments of SME perceptions and quantitative data to provide greater clarification of the statistical significance of the variables of this study or to replicate it with other SMEs from different industries and countries. The paper fulfils an identified need and a call for research to study the use and impact of business intelligence on export performance and the competence to globalize Paraguayan ICT firms.</t>
  </si>
  <si>
    <t>International business;international management;international entrepreneurship;global marketing;emerging markets;business intelligence;machine learning;artificial intelligence;Paraguay;software industry;UPPSALA MODEL;INTERNATIONALIZATION;FUTURE</t>
  </si>
  <si>
    <t>rayyan-222134629</t>
  </si>
  <si>
    <t>Effect of Selected Determinants on the Sustainability of SMEs: Does Gender Matter?</t>
  </si>
  <si>
    <t>ADMINISTRATIVE SCIENCES</t>
  </si>
  <si>
    <t>2076-3387     J9  - ADM SCI     JI  - Adm. Sci.</t>
  </si>
  <si>
    <t>Dvorsky, J and Frajtova-Michalikova, K and Zvarikova, K</t>
  </si>
  <si>
    <t>Univ Zilina, Fac Operat &amp; Econ Transport &amp; Commun, Dept Econ, Zilina 01026, Slovakia</t>
  </si>
  <si>
    <t>The paper aims to find disparities in the perception of sustainability-related criteria's impact on the sustainability of the SMEs in the countries of the V4 based on gender. The case study was conducted on 1398 responses from owners or top managers in Visegrad Group countries (V4). The questionnaire contained 52 questions. Data collection was conducted by an external agency using the CAWI methodology. The statistical hypotheses were verified by applying structural equation modelling (SEM method). The empirical findings are important for many authors and researchers. The environmental aspect of entrepreneurship is the most important factor, having a strong positive impact on the sustainability of SMEs. This includes active involvement in environmental protection, environmental responsibility as a part of SME governance, and the perception of owners regarding the environment in firm management. Gender disparities are important in evaluating financial management, the level of digitalisation in a firm, human resource management, and business ethics, and their effect on the sustainability of SMEs.</t>
  </si>
  <si>
    <t>10.3390/admsci14110281     WE  - Emerging Sources Citation Index (ESCI)</t>
  </si>
  <si>
    <t>empirical research;effect;SMEs;sustainability;V4 countries;HUMAN-RESOURCE MANAGEMENT;CORPORATE SOCIAL-RESPONSIBILITY;ARTIFICIAL-INTELLIGENCE;MEDIUM ENTERPRISES;THINGS SYSTEMS;BUSINESS;INNOVATION;CSR;MODEL;IMPLEMENTATION</t>
  </si>
  <si>
    <t>rayyan-222134630</t>
  </si>
  <si>
    <t>Digital transformation in youth owned MSMEs: A mixed method exploration on the impact of contemporary social commerce on sustainable performance</t>
  </si>
  <si>
    <t>INFORMATION DEVELOPMENT</t>
  </si>
  <si>
    <t>["0266-6669", "1741-6469     J9  - INFORM DEV     JI  - Inf. Dev."]</t>
  </si>
  <si>
    <t>Muhammad, AS and Adalier, A and Adeshola, I</t>
  </si>
  <si>
    <t>["Cyprus Int Univ, Sch Appl Sci, Dept Management Informat Syst, Mersin 10, TR-99010 Lefkosa, Turkiye", "Final Int Univ, Fac Engn, Dept Comp Engn, Kyrenia, Turkiye"]</t>
  </si>
  <si>
    <t>This study explores the adoption of contemporary social commerce (s-commerce) among Gen-Z-owned Micro, Small, and Medium Enterprises (MSMEs) in Nigeria, focusing on factors influencing adoption and its impact on performance. It addresses gaps in existing research by integrating the Technology-Organization-Environment (TOE) framework with Dynamic Capabilities Theory (DCT), examining the role of emerging technologies like AI and social media analytics. An exploratory sequential mixed-method design is employed, integrating qualitative and quantitative approaches. In the first phase, focus group discussions explore the 'why' and 'how' aspects of the research questions. In the second phase, a quantitative approach tests the proposed hypothetical model using structural equation modeling. The findings reveal that AI integration, innovation culture, and entrepreneurial orientation significantly influence the adoption of s-commerce among Gen-Z-owned MSMEs. However, customer social media proneness, social media analytics integration, and government support show insignificant effects. The adoption of s-commerce positively impacts MSME performance, leading to improved sales, customer engagement, and business growth. This research extends the TOE framework by incorporating previously unexplored factors and integrates DCT to provide a nuanced understanding of s-commerce adoption, offering new insights into the Sub-Saharan African context.</t>
  </si>
  <si>
    <t>10.1177/02666669251329908</t>
  </si>
  <si>
    <t>digital transformation;social commerce;Gen-Z;MSMEs;AI integration;innovation culture;Technology-Organization-Environment (TOE) framework;Dynamic Capabilities Theory;Nigeria;ADOPTION;SMES;SEM</t>
  </si>
  <si>
    <t>rayyan-222134631</t>
  </si>
  <si>
    <t>Framework for Implementing Digital Twin as an Industry 5.0 Concept to Increase the SME Performance</t>
  </si>
  <si>
    <t>590-600</t>
  </si>
  <si>
    <t>Dossou, PE and Nshokano, C</t>
  </si>
  <si>
    <t>["Icam, Site Grand Paris Sud, F-77127 Lieusaint, France", "Univ Gustave Eiffel, F-77420 Champs Sur Marne, France"]</t>
  </si>
  <si>
    <t>Compared to emerging countries, European companies must digitally transform their organization to be competitive. Industry 4.0 concepts have been developed to encourage this company's transformation and ensure the improvement of their performance. Indeed, these concepts have been successfully implemented in large companies, but their deployment in SMEs has to be increased. Some of the barriers to this implementation can be solved with the addition of sustainability as proposed by the European commission through industry 5.0. This paper focuses on the development of a framework for implementing digital twin as an industry 5.0 concept in the SME efficient transformation. Digital twin is one of the industry 4.0 pillar that can be easily combined with sustainability to increase the company performance. This article presents the industry 5.0 methodology developed for the SME digital transformation, the intelligent system designed to support the company changes and to elaborate the digital twin that will facilitate the enterprise sustainable transformation. An example based on a carpentry manufacturing SME is exposed to validate the results of the concepts and tool that have been presented.</t>
  </si>
  <si>
    <t>10.1007/978-3-031-38165-2_69     WE  - Conference Proceedings Citation Index - Science (CPCI-S)</t>
  </si>
  <si>
    <t>Digital twin;Artificial intelligence;performance optimization;sustainable digital transformation;intelligent system;6 SIGMA;IMPACT</t>
  </si>
  <si>
    <t>rayyan-222134632</t>
  </si>
  <si>
    <t>The smartHEALTH European Digital Innovation Hub experiences and challenges for accelerating the transformation of public and private organizations within the innovation ecosystem</t>
  </si>
  <si>
    <t>FRONTIERS IN MEDICINE</t>
  </si>
  <si>
    <t>2296-858X     J9  - FRONT MED-LAUSANNE     JI  - Front. Med.</t>
  </si>
  <si>
    <t>Katehakis, DG and Filippidis, D and Karamanis, K and Kouroubali, A and Farmaki, A and Natsiavas, P and Krithara, A and Christodoulou, EG and Antonakakis, M and Plexousakis, D</t>
  </si>
  <si>
    <t>["Fdn Res &amp; Technol Hellas, Inst Comp Sci, Ctr Ehlth Applicat &amp; Serv, Iraklion, Greece", "Fdn Res &amp; Technol Hellas, Inst Comp Sci, Computat Biomed Lab, Iraklion, Greece", "Ctr Res &amp; Technol Hellas, Inst Appl Biosci, Ehlth Lab, Thessaloniki, Greece", "Inst Informat &amp; Telecommun, Natl Ctr Sci Res Demokritos, Software &amp; Knowledge Engn Lab, Athens, Greece", "Informat Management Syst Inst, Athena Res Ctr, Athens, Greece", "Tech Univ Crete, Sch Elect &amp; Comp Engn, Khania, Greece", "Univ Crete, Dept Comp Sci, Iraklion, Greece", "Fdn Res &amp; Technol Hellas, Inst Comp Sci, Iraklion, Greece"]</t>
  </si>
  <si>
    <t>Digital innovation can significantly enhance public health services, environmental sustainability, and social welfare. To this end, the European Digital Innovation Hub (EDIH) initiative was funded by the European Commission and national governments aiming to facilitate the digital transformation on various domains (including health) via the setup of relevant ecosystems consisting of academic institutions, research centres, start-ups, small and medium-sized enterprises, larger companies, public organizations, technology transfer offices, innovation clusters, and financial institutions. The ongoing goal of the EDIHs initiative is to bridge the gap between high-tech research taking place in universities and research centres and its deployment in real-world conditions by fostering innovation ecosystems. In this context, the smartHEALTH EDIH started its operation in Greece in 2023, offering technical consultation services to companies and public sector organizations to accelerate digitalization in precision medicine and innovative e-health services by utilizing key technologies such as artificial intelligence, high-performance computing, cybersecurity, and others. During its first 20 months of operation, over 50 prospective recipients have applied for consulting services, mainly seeking "test-before-invest" services. This paper aims to provide insights regarding the smartHEALTH initiative, preliminary outcomes and lessons learned during this first period of operation. To this end, this paper outlines smartHEALTH's approach to attracting recipients and providing expert guidance on utilizing state-of-the-art technologies for innovative services, product development, and process creation to accelerate digital transformation.</t>
  </si>
  <si>
    <t>10.3389/fmed.2024.1503235     WE  - Science Citation Index Expanded (SCI-EXPANDED)</t>
  </si>
  <si>
    <t>digital transformation;electronic health;artificial intelligence;cybersecurity;high-performance computing;innovation ecosystems in health and care;place-based innovation;precision medicine</t>
  </si>
  <si>
    <t>rayyan-222134633</t>
  </si>
  <si>
    <t>Improving Entrepreneurs' Digital Skills and Firms' Digital Competencies through Business Apps Training: A Study of Small Firms</t>
  </si>
  <si>
    <t>["Anglia Ruskin Univ, Fac Business &amp; Law, Ctr Pluralist Econ, Sch Econ Int Business &amp; Law, Cambridge CB1 1PT, England", "Univ Cambridge, Pembroke Coll, Trumpington St, Cambridge CB2 1RF, England", "Univ Cambridge, Ctr Sci &amp; Policy, 10 Trumpington St, Cambridge CB2 1RF, England", "Global Lab Org, Leimkugelstr 6, D-45141 Essen, Germany", "Inst Lab Econ, Schaumburg Lippe Str 5-9, D-53113 Bonn, Germany"]</t>
  </si>
  <si>
    <t>The lack of awareness of digital services and outcomes is a concern in business environments since small firms need to improve their digital competencies. The present exploratory study investigated whether business apps training was associated with entrepreneurs' and firms' digital advancements. The business apps training was offered to migrant entrepreneurs running small firms in Athens (Greece) over three months, with data collected before and after the training. The analysis revealed that business apps training was positively associated with entrepreneurs' attitudes toward technology, willingness to change (relating to technology/skills/operations), and internet/digital skills, as well as an increased use of business apps. Moreover, the training was positively associated with firms' digital competencies related to communication, networking, social media, customer relationship management, payments, accounting and finance, and project management operations. Furthermore, business apps training was positively associated with migrant entrepreneurs' integration into Greek society. Given the increased number of migrants in Europe, factors that positively impact their entrepreneurship and integration merit consideration. The study provides researchers with a systematic method for evaluating the association between business app training and entrepreneurs' and firms' digital advancements.</t>
  </si>
  <si>
    <t>10.3390/su14084417     WE  - Science Citation Index Expanded (SCI-EXPANDED)     WE  - Social Science Citation Index (SSCI)</t>
  </si>
  <si>
    <t>training;entrepreneurs;small firms;business apps;digital skills;digital competencies;integration;ARTIFICIAL-INTELLIGENCE;IMPACT;SCALE;TRANSFORMATION;PERFORMANCE;ENTERPRISES;IMMIGRANTS;ADOPTION;INTERNET;MEDIA</t>
  </si>
  <si>
    <t>rayyan-222134634</t>
  </si>
  <si>
    <t>The Economics of China's Opening Up: Developing an Economic Theory That Explains China's Achievement</t>
  </si>
  <si>
    <t>SOCIAL SCIENCES IN CHINA</t>
  </si>
  <si>
    <t>["0252-9203", "1940-5952     J9  - SOC SCI CHINA     JI  - Soc. Sci. China"]</t>
  </si>
  <si>
    <t>53-76</t>
  </si>
  <si>
    <t>Pei, CH and Liu, B</t>
  </si>
  <si>
    <t>["Univ Chinese Acad Social Sci, Beijing, Peoples R China", "Univ Int Business &amp; Econ, China Inst WTO Studies, Beijing, Peoples R China", "Univ Int Business &amp; Econ, Beijing Open Econ Res Inst, Beijing, Peoples R China"]</t>
  </si>
  <si>
    <t>Research on the construction of a theory for China's open economy should break through the limitations of mainstream Western international economics. Firstly, we need to reveal the laws revolving around "three relationships and six threads" that governed China's incremental process of trade liberalization. Secondly, we need to summarize China's experience of the way new technologies, including the Internet, digital technologies and artificial intelligence (AI) have fostered and reshaped the position of small and medium- sized enterprises (SMEs) as micro-actors, providing us with new advantages in international competition. Thirdly, we need to analyze the new win-win mode of the international division of labor over land and sea established under the guidelines of the Belt and Road Initiative (BRI), as well as a new concept of pluralist balance in the international economy marked by a close connection between trade surplus and foreign investment. Fourthly, under the guidance of Xi Jinping's important discourses, we should offer a rationale for the Chinese scheme of global economy governance within the community of shared future for mankind.</t>
  </si>
  <si>
    <t>10.1080/02529203.2021.1895500     WE  - Emerging Sources Citation Index (ESCI)</t>
  </si>
  <si>
    <t>socialism with Chinese characteristics;open economics;global governance;a community of shared future for mankind</t>
  </si>
  <si>
    <t>rayyan-222134635</t>
  </si>
  <si>
    <t>Ensemble Methods for Bankruptcy Resolution Prediction: A New Approach</t>
  </si>
  <si>
    <t>COMPUTATIONAL ECONOMICS</t>
  </si>
  <si>
    <t>["0927-7099", "1572-9974     J9  - COMPUT ECON     JI  - Comput. Econ."]</t>
  </si>
  <si>
    <t>Sánchez-Medina, AJ and Blázquez-Santana, F and Cerviño-Cortínez, DL and Pellejero, M</t>
  </si>
  <si>
    <t>["Univ Las Palmas Gran Canaria, Campus Tafira, Las Palmas Gran Canaria 35017, Spain", "Univ Atlantico Medio, Carretera Quilmes 37, Las Palmas Gran Canaria 35017, Spain"]</t>
  </si>
  <si>
    <t>When a company goes bankrupt, it generates an extremely important uncertainty for all stakeholders as to whether the company will be reorganized or liquidated. This study aims to provide a successful methodology to predict whether a bankrupt SME will reorganize or liquidate. This could prevent significant economic and social losses and would contribute to reduce the number of SMEs that are helped to reorganize when they have little chance of success or that are liquidated when they could be viable. This useful and valid methodology applies algorithms (e.g., k-nearest neighbors) and techniques of ensemble learning and performance evaluation algorithms for the first time, considering the reviewed literature. By applying this methodology, it is possible to achieve a performance far superior to that known in the literature, specifically with an average accuracy of 94 percent using a data set with only financial variables of 1683 Spanish SMEs in the period 2011-2019.</t>
  </si>
  <si>
    <t>10.1007/s10614-024-10709-y</t>
  </si>
  <si>
    <t>Bankruptcy;Reorganization;Prediction;Artificial intelligence;Ensemble learning;G33;G34;CORPORATE FINANCIAL DISTRESS;REORGANIZATION;CHOICE;FIRMS;CLASSIFICATION;RATIOS;SURVIVAL;KERNEL;MODEL;BANKS</t>
  </si>
  <si>
    <t>rayyan-222134636</t>
  </si>
  <si>
    <t>A machine-learning scraping tool for data fusion in the analysis of sentiments about pandemics for supporting business decisions with human-centric AI explanations</t>
  </si>
  <si>
    <t>PEERJ COMPUTER SCIENCE</t>
  </si>
  <si>
    <t>2376-5992     J9  - PEERJ COMPUT SCI     JI  - PeerJ Comput. Sci.</t>
  </si>
  <si>
    <t>Kumar, SA and Nasralla, MM and García-Magariño, I and Kumar, H</t>
  </si>
  <si>
    <t>["IIIT Allahabad, Allahabad, Uttar Pradesh, India", "Prince Sultan Univ, Dept Commun &amp; Networks Engn, Riyadh, Saudi Arabia", "Univ Complutense Madrid, Madrid, Spain", "UCM, Inst Tecnol Conocimiento, Madrid, Spain", "Peoples Friendship Univ Russia, Moscow, Russia"]</t>
  </si>
  <si>
    <t>The COVID-19 pandemic is changing daily routines for many citizens with a high impact on the economy in some sectors. Small-medium enterprises of some sectors need to be aware of both the pandemic evolution and the corresponding sentiments of customers in order to figure out which are the best commercialization techniques. This article proposes an expert system based on the combination of machine learning and sentiment analysis in order to support business decisions with data fusion through web scraping. The system uses human-centric artificial intelligence for automatically generating explanations. The expert system feeds from online content from different sources using a scraping module. It allows users to interact with the expert system providing feedback, and the system uses this feedback to improve its recommendations with supervised learning.</t>
  </si>
  <si>
    <t>10.7717/peerj-cs.713     WE  - Science Citation Index Expanded (SCI-EXPANDED)</t>
  </si>
  <si>
    <t>Machine learning;Pandemics;COVID-19;Sentiment analysis;Decision support system;Business intelligence</t>
  </si>
  <si>
    <t>rayyan-222134637</t>
  </si>
  <si>
    <t>Digitization Workflow for Data Mining in Production Technology applied to a Feed Axis of a CNC Milling Machine</t>
  </si>
  <si>
    <t>169-182</t>
  </si>
  <si>
    <t>Drowatzky, L and Mälzer, M and Wejlupek, KA and Wiemer, H and Ihlenfeldt, S</t>
  </si>
  <si>
    <t>TUD Dresden Univ Technol, IMD, D-01062 Dresden, Germany     FU  - BMWK -German Federal Ministry for Economic Affairs and Climate Action [100302264, KK5023201LT0]; Federal Ministry of Education and Research (BMBF) [02P22A050, 02L19C301]; BMBF -Federal Ministry of Education and Research [033KI129]     FX  - Contributions to the machine related side were developed in the projects "Smart Data Services for Production Systems" and co-financed by tax funds based on the budget approved by the members of the Saxon State Parliament with funding code 100302264) and "PreMaMisch -Predictive Maintenance Systems for Mixing Plants" (funded by the BMWK -German Federal Ministry for Economic Affairs and Climate Action through the AiF as part of the program "Central Innovation Program for SMEs" based on a resolution of the German Bundestag with funding code KK5023201LT0), "ProKI -Demonstration and Transfer Network AI in Production" (funded by The Federal Ministry of Education and Research (BMBF) with funding code 02P22A050) and "PAL-PerspektiveArbeitLausitz" (funded by The Federal Ministry of Education and Research (BMBF) with funding code 02L19C301). Contributions to the data analytics related side were developed in the project KIOptiPack (funded by the BMBF -Federal Ministry of Education and Research with funding code 033KI129).     PU  - ELSEVIER SCIENCE BV     PI  - AMSTERDAM     PA  - SARA BURGERHARTSTRAAT 25, PO BOX 211, 1000 AE AMSTERDAM, NETHERLANDS</t>
  </si>
  <si>
    <t>Condition monitoring and predictive maintenance applications receive ongoing scientific attention in production technology. Larger companies, especially machine and component manufacturers, already offer related products. Small and medium-sized enterprises (SMEs) in particular show interest in developing and offering solutions in this market themselves to gain economic advantages, to improve resource utilization of their machines or to be able to offer these advantages to their own customers. In the development process, however, they often encounter problems already in the digitization of the machines. The first hurdle is to obtain an analysiscapable data set. This is due to the fact that common and established general data mining development process models, such as CRISP-DM, do not focus on production technology, causing difficulties for engineers during deployment. A problem with existing process models is the limited practicality in the engineering domain due to restricted adaptability. In a previous paper, a guideline for engineers for data mining suitable digitization of production machines was developed in order to solve these problems. The related results were provided in the context of a project for condition monitoring of mixing machines. In this paper, the proposed method is applied to components of a 5-axis CNC milling machine in three different monitoring use cases. A complete workflow is presented, including effect analysis, sensor selection, formulation of predictive scenarios, data preparation, training of machine learning algorithms and vizualization. Data and documentation are provided alongside this publication. (c) 2023 The Authors. Published by Elsevier B.V. This is an open access article under the CC BY-NC-ND license (http://creativecommons.org/licenses/by-nc-nd/4.0/) Peer-review under responsibility of the scientific committee of the 5th International Conference on Industry 4.0 and Smart Manufacturing.</t>
  </si>
  <si>
    <t>10.1016/j.procs.2024.01.017     WE  - Conference Proceedings Citation Index - Science (CPCI-S)</t>
  </si>
  <si>
    <t>Condition Monitoring;Machine Learning;Digitization;Production Engineering;Production Technology;Anomaly Detection;Classification;Usable Artificial Intelligence;UAI;Data Mining</t>
  </si>
  <si>
    <t>rayyan-222134638</t>
  </si>
  <si>
    <t>INTELLIGENCE: HUMAN, ECONOMIC AND ARTIFICIAL AGAINST THE EFFECTS OF COVID-19</t>
  </si>
  <si>
    <t>DIMENSION EMPRESARIAL</t>
  </si>
  <si>
    <t>["1692-8563", "2322-956X     J9  - DIMENS EMPRESARIAL     JI  - Dimens. Empresarial"]</t>
  </si>
  <si>
    <t>Torrent-Sellens, J and Pérez, APM</t>
  </si>
  <si>
    <t>["Open Univ Catalonia, Fac Econ &amp; Business Studies, Barcelona, Spain", "ESERP Business Sch &amp; Law, ESERP Abertis Observ, Barcelona, Spain"]</t>
  </si>
  <si>
    <t>The current health crisis has led to an international economic crisis that has caused great social uncertainty that puts national governments in check. The Covid-19 places an enormous burden on health systems that poses a social and political challenge leading to a call for collective action by economic actors. However, in an industry 4.0 context, it allows for improved conditions of detection, economic recovery, flexibility, among others. In this sense, artificial intelligence allows the redefinition of its theoretical foundations, improving the efficiency of the health system.</t>
  </si>
  <si>
    <t>10.15665/v18i3.2497     WE  - Emerging Sources Citation Index (ESCI)</t>
  </si>
  <si>
    <t>Covid-19;Spain;Artificial Intelligence;public policies;SMES</t>
  </si>
  <si>
    <t>rayyan-222134639</t>
  </si>
  <si>
    <t>Enablers of artificial intelligence adoption and implementation in production systems</t>
  </si>
  <si>
    <t>5457-5471</t>
  </si>
  <si>
    <t>Merhi, MI and Harfouche, A</t>
  </si>
  <si>
    <t>["Indiana Univ South Bend, Judd Leighton Sch Business &amp; Econ, Dept Decis Sci, South Bend, IN 46615 USA", "Univ Paris Nanterre, Nanterre, France"]</t>
  </si>
  <si>
    <t>Artificial intelligence (AI) is considered a mechanism that can improve supply chain resilience. Organisations around the world are investing in implementing AI systems to improve their supply chain and become more resilient to pandemics and disruption. At the same time, practitioners are not fully aware of the factors that impact the implementation of these systems. Alongside this, the extant literature lacks a comprehensive study that evaluates the enablers impacting the implementation of AI in production systems. This research fills this gap by identifying, defining, and evaluating the critical enablers influencing the adoption and implementation of AI in production systems. We extracted twelve enablers, created a conceptual model, and categorised the enablers based on the Technology, Organization, and Environment (TOE) framework. After categorisation, we used the analytical hierarchy process to assess the importance of the enablers presented in the model using data collected from eight experts. The results revealed that technology, as a category, is more crucial than organisation or environment. The findings also indicated that project management is the most critical of all twelve enablers. We discuss the implications of the analysis for practitioners and researchers. We also offer twelve propositions that researchers can empirically assess in future studies.</t>
  </si>
  <si>
    <t>10.1080/00207543.2023.2167014</t>
  </si>
  <si>
    <t>Artificial intelligence;AI implementation;TOE;analytical hierarchy process;production systems;SUPPLY CHAIN MANAGEMENT;ANALYTICAL HIERARCHY PROCESS;CLOUD COMPUTING ADOPTION;BIG DATA;DECISION-MAKING;EDI ADOPTION;ANALYTICS;SMES;MODEL</t>
  </si>
  <si>
    <t>rayyan-222134640</t>
  </si>
  <si>
    <t>A knowledge-based system for operations management in a small to medium sized enterprise</t>
  </si>
  <si>
    <t>INTERNATIONAL JOURNAL OF ADVANCED MANUFACTURING TECHNOLOGY</t>
  </si>
  <si>
    <t>0268-3768     J9  - INT J ADV MANUF TECH     JI  - Int. J. Adv. Manuf. Technol.</t>
  </si>
  <si>
    <t>381-386</t>
  </si>
  <si>
    <t>Chatwin, CR and Abdullah, HA and Watson, IA</t>
  </si>
  <si>
    <t>In recent years, there has been an increasing interest in the mechanisms and structure of scheduling in a computer-integrated manufacturing (CIM) environment. This has led to the development of new scheduling models, such as Petri nets, time-augmented Petri nets, fuzzy scheduling models and neural net scheduling models. A fundamental objective of any scheduling system is event synchronisation and optimisation of command, communication and control C-3 between each active node of the overall CIM structure. CIM scheduling can be regarded as a nonlinear dynamic control process, whereby, the feed forward or feedback elements are the scheduling priorities that enable the manufacturing organisation to remain within a ''steady-state'' profit margin. However, in each different hierarchy level of the organisation, randomness phenomena in the C-3 environment can be observed, i.e. events in a particular department or organisational level cause a perturbation elsewhere in the manufacturing organisation. Furthermore, these changes are constrained by the framework of rules pre-set by the organisational structure and business corporate strategy. To a first approximation, these cause-and-effect phenomena can be viewed as deterministic changes which may result in ''deterministic chaos''. In this paper, a self-organising compensating information system (SOCIS) is presented. This system is designed utilising knowledge control modelling (KCM) topology with its architecture based on the principles of client-server and. a second-order proportional-integral-differential knowledge-based management system (PID-KBMS).     PU  - SPRINGER-VERLAG LONDON LTD     PI  - GODALMING     PA  - SWEETAPPLE HOUSE CATTESHALL ROAD, GODALMING, SURREY, ENGLAND GU7 3DJ</t>
  </si>
  <si>
    <t>10.1007/BF01845697     WE  - Science Citation Index Expanded (SCI-EXPANDED)</t>
  </si>
  <si>
    <t>artificial intelligence;computer integrated manufacturing (CIM);knowledge engineering;operations management;scheduling system;self organising</t>
  </si>
  <si>
    <t>rayyan-222134641</t>
  </si>
  <si>
    <t>Knowledge and Competencies for Human-Centered and Productive AI Work Design</t>
  </si>
  <si>
    <t>DIGITAL HUMAN MODELING AND APPLICATIONS IN HEALTH, SAFETY, ERGONOMICS AND RISK MANAGEMENT: HEALTH, OPERATIONS MANAGEMENT, AND DESIGN, PT II</t>
  </si>
  <si>
    <t>["0302-9743", "1611-3349", "978-3-031-06018-2", "978-3-031-06017-5     J9  - LECT NOTES COMPUT SC"]</t>
  </si>
  <si>
    <t>430-442</t>
  </si>
  <si>
    <t>Terstegen, S and Sandrock, S and Stowasser, S</t>
  </si>
  <si>
    <t>Ifaa Inst Appl Ind Engn &amp; Ergon, Uerdinger Str 56, D-40474 Dusseldorf, Germany     FU  - German Federal Ministry of Labor and Social Affairs (BMAS), New Quality ofWork Initiative (INQA); German Federal Institute for Occupational Safety and Health (BAuA); Gesellschaft fur soziale Unternehmensberatung mbH (gsub)     FX  - The authors would like to thank the German Federal Ministry of Labor and Social Affairs (BMAS), which is funding the en[AI]ble project as part of the New Quality ofWork Initiative (INQA), the German Federal Institute for Occupational Safety and Health (BAuA), which is providing technical support for the project, and the project sponsor Gesellschaft fur soziale Unternehmensberatung mbH (gsub). The authors are responsible for the content of this publication. This publication was translated with the help of the DeepL translator.     PU  - SPRINGER INTERNATIONAL PUBLISHING AG     PI  - CHAM     PA  - GEWERBESTRASSE 11, CHAM, CH-6330, SWITZERLAND</t>
  </si>
  <si>
    <t>Artificial intelligence (AI) is already part of many things we use every day. AI opens new opportunities and possibilities for our work and our lives. The research project en[AI]ble is currently investigating which knowledge and competencies about AI are necessary to design this technology in a human-friendly, health-promoting and productive way in a company. A training program to being developed and tailored to the needs of SMEs will specifically enable managers, employees and works councils in SMEs as well as consultants to realistically assess AI applications and enable AI use that is profitable for all sides. This qualification will add AI competencies to the existing domain knowledge, by which is described the existing competencies as well as specialized knowledge of the target groups. In this paper, the core elements of this qualification and the reference to regulatory initiatives regarding AI will be presented.</t>
  </si>
  <si>
    <t>10.1007/978-3-031-06018-2_30     WE  - Conference Proceedings Citation Index - Science (CPCI-S)     WE  - Conference Proceedings Citation Index - Social Science &amp;amp; Humanities (CPCI-SSH)</t>
  </si>
  <si>
    <t>Artificial intelligence;Qualification;Work design</t>
  </si>
  <si>
    <t>rayyan-222134642</t>
  </si>
  <si>
    <t>Correlation between Entrepreneurial Orientation and implementation of AI in Human Resource Management (HRM)</t>
  </si>
  <si>
    <t>TECHNOLOGY INNOVATION MANAGEMENT REVIEW</t>
  </si>
  <si>
    <t>1927-0321     J9  - TECHNOL INNOV MANAG     JI  - Technol. Innov. Manag. Rev.</t>
  </si>
  <si>
    <t>72-79</t>
  </si>
  <si>
    <t>Baldegger, R and Caon, M and Sadiku, K</t>
  </si>
  <si>
    <t>["Sch Management Fribourg HEG FR, Strategy Innovat &amp; Entrepreneurship, Fribourg, Switzerland", "Sch Management Fribourg, Digital Business Ctr, Fribourg, Switzerland", "Univ Appl Sci &amp; Arts Western Switzerland HES SO, Delemont, Switzerland", "Coll Engn Fribourg, Fribourg, Switzerland", "HumanTech Inst, Design &amp; Innovat, Fribourg, Switzerland", "Ctr Competences Numer, Delemont, Switzerland     PU  - CARLETON UNIV GRAPHIC SERVICES     PI  - OTTAWA     PA  - DUNTON TOWER RM 2122, 1125 COLONEL BY DR, OTTAWA, ON K1A 5B6, CANADA"]</t>
  </si>
  <si>
    <t>This paper develops the concept of adopting artificial intelligence (AI) in human resource management (HRM) through a research questionnaire and reports the results of a study designed to investigate the perception of adopting and introducing AI in HRM processes. In addition, it investigates the correlation between entrepreneurial orientation (EO) and AI in HRM processes. A survey was conducted with a sample of 310 firm members in the HR Section Romande, as well as a literature review on the adoption of new technologies. The results indicate a perceived positive value of introducing AI in HRM and a correlation between the level of a company's EO and the introduction of AI in HRM. This means that the more a company is entrepreneurially oriented, the more it tends to implement or include already implemented AI projects and tools in HRM processes.        The perceived value of AI in HRM was evaluated by comparing answers to research questions involving the introduction of AI in HRM tools, and expectations of widely implementing AI in the next five years. The main barrier of adopting AI in HRM appeared to be a lack of skills and training. In addition, potential features of implementing AI in HRM were identified as potential steps toward introducing AI as a new technology. Questions regarding the evaluation of EO were based on a research Colvin Slevin (1989).        It is important for SMEs to invest in information technology to set the basis for further development. Owing to intensified competitive pressures and the necessity of entering global markets, SMEs are incrementally employing Information Technology (IT) to create substantial benefits. Most prior research has focused more on IT adoption in large organizations, yet when regarding the limited resources of SMEs, the IT adoption process is considerably different. (Ghobakhloo, Sabouri, Hong and Zulkifli, 2011).</t>
  </si>
  <si>
    <t>10.22215/timreview/1348     WE  - Emerging Sources Citation Index (ESCI)</t>
  </si>
  <si>
    <t>Artificial Intelligence (AI);Human Resource Management (HRM);Entrepreneurial Orientation (EO);INTERNATIONAL ENTREPRENEURSHIP;PERFORMANCE;INNOVATION;CONSTRUCT;FIRMS</t>
  </si>
  <si>
    <t>rayyan-222134643</t>
  </si>
  <si>
    <t>Investigating and modeling the circular economy enablers in product development process: net zero as a moderator</t>
  </si>
  <si>
    <t>BENCHMARKING-AN INTERNATIONAL JOURNAL</t>
  </si>
  <si>
    <t>["1463-5771", "1758-4094     J9  - BENCHMARKING     JI  - Benchmarking"]</t>
  </si>
  <si>
    <t>241-260</t>
  </si>
  <si>
    <t>Sabale, DB and Kaswan, MS and Rathi, R and Yadav, V</t>
  </si>
  <si>
    <t>["Lovely Profess Univ, Phagwara, India", "Natl Inst Technol Kurukshetra, Dept Mech Engn, Kurukshetra, India", "Govt Ind Training Inst Nalwa Hisar, Hisar, India"]</t>
  </si>
  <si>
    <t>PurposeIn the current era, the focus on circular economy (CE) has gained substantial momentum among the research communities across the manufacturing world. It has become the need of the hour to act fast due to the alarming issues of unsustainability such as climate change, global warming, waste generation, environmental pollution, resource scarceness and ecological degradations. This research aims to investigate and model the CE enablers in the product development process related to the moderating effect of net zero.Design/methodology/approachThe significant CE enablers are identified through literature review and expert brainstorming. The Pythagorean fuzzy decision-making trial and evaluation laboratory (PF-DEMATEL) technique has been used to investigate and evaluate the significant CE enablers in product development process. PF-DEMATEL determines the inter-relationship and casual dependency among the selected CE enablers. Indian automobile small and medium enterprises (SMEs) have been considered as a case organization to demonstrate the effectiveness of the proposed method.FindingsThe findings reveal that "Top management support and clear vision towards CE adoption" is the most important enabler and "Artificial intelligence in product value chain" is recognized as the least vital enabler. This research aids the managers, decision-makers, policy planners and workforce to develop and formulating efficient blueprints for the effective adoption of CE in Indian SMEs.Originality/valueThis is the first kind of research that explores CE enablers in product development process for Indian SMEs.</t>
  </si>
  <si>
    <t>10.1108/BIJ-06-2023-0401</t>
  </si>
  <si>
    <t>Circular economy;Enablers;Net zero;Sustainability;Manufacturing;Pythagorean fuzzy sets;DEMATEL;SUPPLY CHAIN MANAGEMENT;BUSINESS MODELS;ECO-INNOVATION;INDUSTRY 4.0;BARRIERS;DRIVERS;ADOPTION;IMPLEMENTATION;PERFORMANCE;BENEFITS</t>
  </si>
  <si>
    <t>rayyan-222134644</t>
  </si>
  <si>
    <t>Developing Security Information and Events Management Use Cases for 5G Specific Vulnerabilities and Attacks</t>
  </si>
  <si>
    <t>ACTA POLYTECHNICA HUNGARICA</t>
  </si>
  <si>
    <t>1785-8860     J9  - ACTA POLYTECH HUNG     JI  - Acta Polytech. Hung.</t>
  </si>
  <si>
    <t>123-147     WE  - Science Citation Index Expanded (SCI-EXPANDED)</t>
  </si>
  <si>
    <t>Bánáti, A</t>
  </si>
  <si>
    <t>Obuda Univ, John von Neumann Fac Informat, Becsi Ut 96-B, H-1034 Budapest, Hungary</t>
  </si>
  <si>
    <t>The number of cybersecurity attacks and sensitive data breaches in businesses and organizations has increased significantly in recent years, and companies that are increasingly using or providing 5G technology are no exception. The impact of these incidents not only results the sensitive data breaches, financial losses and unexpected operational patterns for the targeted companies or organizations but can also extend to their peers in the same industry. Therefore, prevention and early detection of cyberattacks is also a key issue for IT infrastructures extended with emerging 5G technology. At the same time, detecting different types of attacks has become extremely challenging as attacks have become more sophisticated, distributed and stealthy with the help of artificial intelligence and other modern technologies. Detecting and managing such attacks requires sophisticated intrusion detection systems running on high-performance hardware and managed by expert security personnel. However, these resources are expensive to deploy, especially for small and medium-sized enterprises (SMEs). Therefore, in many cases, open source and free solutions are needed that allow SMEs to operate a security information event management (SIEM) system. Thanks to the low cost of implementation, it is affordable for SMEs and, after a short configuration and learning phase, it is self-sufficient and stable. Our goal is to provide detection solutions for attacks and vulnerabilities specific to 5G networks that provide effective detection and response for open source SIEM systems. Alerts on detected anomalies notify security personnel, who can efficiently and quickly implement incident response through graphical and visual dashboards.</t>
  </si>
  <si>
    <t>5G networks;vulnerability;attack detection;SIEM</t>
  </si>
  <si>
    <t>rayyan-222134645</t>
  </si>
  <si>
    <t>Understanding engagement with Instagram posts about tourism destinations</t>
  </si>
  <si>
    <t>JOURNAL OF DESTINATION MARKETING &amp; MANAGEMENT</t>
  </si>
  <si>
    <t>["2212-571X", "2212-5752     J9  - J DESTIN MARK MANAGE     JI  - J. Destin. Mark. Manag."]</t>
  </si>
  <si>
    <t>Blanco-Moreno, S and González-Fernández, AM and Muñoz-Gallego, PA and Casaló, LV</t>
  </si>
  <si>
    <t>["Univ Leon, Leon, Spain", "Univ Leon, Dept Business Management &amp; Econ, Leon, Spain", "Univ Salamanca, Area Mkt &amp; Market Res, Salamanca, Spain", "Univ Zaragoza, Mkt, Zaragoza, Spain"]</t>
  </si>
  <si>
    <t>This study analyses the social media engagement (SME) received by Instagram posts from a tourism destination based on communication and mental imagery theories. This research considers both the type of sender (tourists vs. residents) and the content of the message (pictorial stimuli: places of interest vs. hospitality services; centricity stimuli: people vs. without people). Web scraping technique is used for data collection. Content analysis is then applied on 27,088 Instagram posts using artificial intelligence techniques (machine learning and deep learning); and a univariate generalized linear model is conducted to analyze differences in SME. Results show that pictorial stimulus determines SME, being higher for images focused on places of interest, and photographs with people get higher SME too. The type of sender also influences SME and exerts a moderating role reinforcing the effect of centricity on SME for tourists. These results provide interesting insights for destination marketing managers and Instagram users.</t>
  </si>
  <si>
    <t>10.1016/j.jdmm.2024.100948</t>
  </si>
  <si>
    <t>Instagram;Destination image;Artificial intelligence;Machine learning;Deep learning;Social media engagement;GENERATED CONTENT DIFFER;SOCIAL MEDIA;IMAGERY;PHOTOGRAPHS;PERFORMANCE;MANAGEMENT;RESIDENTS;IDENTITY;REVIEWS;ROLES</t>
  </si>
  <si>
    <t>rayyan-222134646</t>
  </si>
  <si>
    <t>A Research Ensemble of Humans, Machines, and Algorithms: Future Designs of Research and Scholarly Communication</t>
  </si>
  <si>
    <t>PROCEEDINGS OF THE 42ND INTERNATIONAL CONFERENCE ON DESIGN OF COMMUNICATION, SIGDOC 2024</t>
  </si>
  <si>
    <t>979-8-4007-0519-9</t>
  </si>
  <si>
    <t>178-181</t>
  </si>
  <si>
    <t>Salvo, MJ and Sherrill, JT and ACM</t>
  </si>
  <si>
    <t>Purdue Univ, W Lafayette, IN 47907 USA</t>
  </si>
  <si>
    <t>Bill Hart-Davidson's "Writing with Robots" [1] describes current practices of creating augmented research and writing teams that include robots, algorithms, and other machine partners with their human collaborators in designed space. In writing about emergent workplace practices in high technology environments, we (authors Michael and John) created a team of researchers, undergraduate research interns, and robot assistants to create the forthcoming book Artificial Infrastructures. In preparing the book, we used Otter.ai [2] to transcribe interviews with three working professionals. These rough transcriptions, produced by algorithmic assistants, saved the team important resources, namely time, money, and attention. Transcription tools like Otter.ai quickly create transliterated texts-word-for-word transcripts of spoken speech. In our ensemble, transcriptions were then edited by undergraduate researchers trained using Weiss's Learning From Strangers [3] as well as practice editing transcripts of other recordings of subject matter experts. The core finding was that we, as researchers, were able to concentrate on writing our analyses and organizing book contents while our undergraduate team members remained focused and more productive than previous teams working without advanced artificial intelligence (AI) tools. Overall, it was a productive and enjoyable research process with less frustration and tedious, repetitious work, leading to more productive engagement. Our initial findings suggest that as long as researchers retain their autonomy in establishing the study agenda, and SMEs are informed how AI tools are going to be used, research can be streamlined and made more productive. We are realizing the Human-Centered Artificial Intelligence (HCAI) outlined in Shneiderman [4] in which AI becomes a "superpower." This experience report describes how AI tools, such as Otter.ai's transcription service, played a role in our research ensemble for creating our forthcoming book Artificial Infrastructures. It outlines the research team structure, use of AI tools, and the interplay between human and algorithmic agents to create a research ensemble that gestures towards a future for the design of communication.</t>
  </si>
  <si>
    <t>10.1145/3641237.3691666     WE  - Conference Proceedings Citation Index - Science (CPCI-S)     WE  - Conference Proceedings Citation Index - Social Science &amp;amp; Humanities (CPCI-SSH)</t>
  </si>
  <si>
    <t>Artificial Intelligence;AI Agents;Infrastructure;Assemblage;Ensemble;HCAI</t>
  </si>
  <si>
    <t>rayyan-222134648</t>
  </si>
  <si>
    <t>Digitalisation and Cybersecurity: Towards an Operational Framework</t>
  </si>
  <si>
    <t>Metin, B and Özhan, FG and Wynn, M</t>
  </si>
  <si>
    <t>["Bogazici Univ, Dept Management Informat Syst, TR-34342 Istanbul, Turkiye", "Univ Gloucestershire, Sch Business Comp &amp; Social Sci, Cheltenham GL50 2RH, England"]</t>
  </si>
  <si>
    <t>As businesses increasingly adopt digital processes and solutions to enhance efficiency and productivity, they face heightened cybersecurity threats. Through a systematic literature review and concept development, this article examines the intersection of digitalisation and cybersecurity. It identifies the methodologies and tools used for cybersecurity assessments, factors influencing the adoption of cybersecurity measures, and the critical success factors for implementing these measures. The article also puts forward the concept of cybersecurity governance process categories, which are used to classify the factors uncovered in the research. Findings suggest that current information security standards tend to be too broad and not adequately tailored to the specific needs of small and medium-sized enterprises (SMEs) when implementing emerging technologies, like Internet of Things (IoT), blockchain, and artificial intelligence (AI). Additionally, these standards often employ a top-down approach, which makes it challenging for SMEs to effectively implement them, as they require more scalable solutions tailored to their specific risks and limited resources. The study thus proposes a new framework based on the Plan-Do-Check model, built around the cybersecurity governance process categories and the three core pillars of governance, culture and standards. This is essentially a bottom-up approach that complements current top-down methods, and will be of value to both information technology (IT) professionals as an operational guide, and to researchers as a basis for future research in this field.</t>
  </si>
  <si>
    <t>10.3390/electronics13214226     WE  - Science Citation Index Expanded (SCI-EXPANDED)</t>
  </si>
  <si>
    <t>cybersecurity;digitalisation;digital transformation;critical success factors;cybersecurity adoption factors;cybersecurity governance processes;cybersecurity risk assessment;operational framework;CRITICAL SUCCESS FACTORS</t>
  </si>
  <si>
    <t>rayyan-222134649</t>
  </si>
  <si>
    <t>Open innovation programmes related to data and AI: How do the entrepreneurial orientations of startups align with the objectives of public funders?</t>
  </si>
  <si>
    <t>DATA &amp; POLICY</t>
  </si>
  <si>
    <t>2632-3249     J9  - DATA POLICY     JI  - Data Policy</t>
  </si>
  <si>
    <t>Priestley, M and Simperl, E</t>
  </si>
  <si>
    <t>Kings Coll London, Dept Informat, London, England</t>
  </si>
  <si>
    <t>Open innovation programmes related to data and artificial intelligence have interested European policy-makers as a means of supporting startups and small and medium-sized enterprises to succeed in the digital economy. We discuss the objectives behind the typical service offerings of such programmes and propose a case for exploring how they align with the motivations of individual companies who are targeted by these initiatives. Using a qualitative analysis of 50 startup applications from the Data Market Services Accelerator programme, we find that applicants wrote most frequently about fundraising, acceleration and data skills. A smaller number of startups expressed interest in services related to standardization or legal guidance on General Data Protection Regulation and intellectual property rights, which are some of the ongoing priority areas for the European Commission. We discuss how the value propositions of these less desired offerings can be amplified by appealing the existing business motivations of data-driven startups.</t>
  </si>
  <si>
    <t>10.1017/dap.2022.8     WE  - Emerging Sources Citation Index (ESCI)</t>
  </si>
  <si>
    <t>accelerators;data ecosystems;entrepreneurial orientation;open innovation;CONSTRUCT</t>
  </si>
  <si>
    <t>rayyan-222134650</t>
  </si>
  <si>
    <t>Sustainable Operations Management for Industry 4.0 and its Social Return</t>
  </si>
  <si>
    <t>IFAC PAPERSONLINE</t>
  </si>
  <si>
    <t>2405-8963     J9  - IFAC PAPERSONLINE     JI  - IFAC PAPERSONLINE</t>
  </si>
  <si>
    <t>457-462</t>
  </si>
  <si>
    <t>Naderi, M and Ares, E and Peláez, G and Prieto, D and Araújo, M</t>
  </si>
  <si>
    <t>["Univ Vigo, Sch Ind Engn, Dept Engn Design, Vigo, Spain", "SOLTEC Co, Tech &amp; Engn Serv, Vigo, Spain", "Univ Minho, ALGORITMI Res Ctr, Dept Prod &amp; Syst, Braga, Portugal"]</t>
  </si>
  <si>
    <t>In today's industrial environment, where concepts of smart factories are consolidating their application in companies, it is still necessary to approach management decision making from a perspective that encompasses all aspects of sustainability without losing sight of the social return to which they must contribute. In order to obtain a reliable prediction, of the operation of a Sustainable Manufacturing System (SMS) and its Social Return (SR), this paper develops a methodology and procedures that allow predicting the system performance as a whole. This will allow us to assist management decision making in industries 4.0, supported by multi-criteria methods in knowledge management, simulation, value analysis and operational research by means of:        a) Study the economic, social and environmental impacts in the organization and management of the efficient operation of an SMS with the selection of strategies and alternatives in production chains to minimize and / or mitigate environmental and labor risks.        b) Encourage of industrial symbiosis or eco-industries networks that create opportunities increasing eco-efficiency and the positive social return of production systems.        This proposed methodology will facilitate changes in the structure of production systems in order to implement industry 4.0 paradigms through facilitator technologies such as simulation and virtual reality. This framework will allow Small and Medium Enterprises (SMEs) and other companies to address the decision-making activities that improve the economic-functional efficiency, which will lead to reduce the environmental impact and increase the positive social return of certain production strategies, considering working conditions.        The proposed approach went validated, in the area of the Euroregion Galicia North of Portugal, to favour the implementation of the decision-making through the Industry 4.0 Technologies. (C) 2019, IFAC (International Federation of Automatic Control) Hosting by Elsevier Ltd. All rights reserved.</t>
  </si>
  <si>
    <t>10.1016/j.ifacol.2019.11.102     WE  - Conference Proceedings Citation Index - Science (CPCI-S)</t>
  </si>
  <si>
    <t>Optimization Methods and Simulation Tools;Sustainable Manufacturing;Industry 4.0;Social Return;Sustainability Index Function;Artificial Intelligence;Industrial Production Systems;Social Impact of Automation;MANUFACTURING SYSTEMS;SIMULATION</t>
  </si>
  <si>
    <t>rayyan-222134651</t>
  </si>
  <si>
    <t>Towards the development of an explainable e-commerce fake review index: An attribute analytics approach</t>
  </si>
  <si>
    <t>EUROPEAN JOURNAL OF OPERATIONAL RESEARCH</t>
  </si>
  <si>
    <t>["0377-2217", "1872-6860     J9  - EUR J OPER RES     JI  - Eur. J. Oper. Res."]</t>
  </si>
  <si>
    <t>382-400</t>
  </si>
  <si>
    <t>Das, R and Ahmed, W and Sharma, K and Hardey, M and Dwivedi, YK and Zhang, ZQ and Apostolidis, C and Filieri, R</t>
  </si>
  <si>
    <t>["Univ Western Australia, Dept Management &amp; Org, 35 Stirling Highway, Crawley, WA 6009, Australia", "Audencia Business Sch, Dept Mkt, 8 Rte Joneliere, F-44300 Nantes, France", "Univ Hull, Hull Univ Business Sch, Kingston Upon Hull HU6 7RX, England", "Norwegian Univ Sci &amp; Technol, Dept Comp Sci, IT bygget 142, Gloshaugen, Norway", "Univ Durham, Durham Business Sch, Millhill Lane, Durham DH1 3LB, England", "Swansea Univ, Sch Management, Digital Futures Sustainable Business &amp; Soc Res Grp, Bay Campus, Swansea, Wales", "Symbiosis Int Deemed Univ, Pune, Maharashtra, India", "Univ Sheffield, Informat Sch, Sheffield S10 2TN, England"]</t>
  </si>
  <si>
    <t>Instruments of corporate risk and reputation assessment tools are quintessentially developed on structured quantitative data linked to financial ratios and macroeconomics. An emerging stream of studies has challenged this norm by demonstrating improved risk assessment and model prediction capabilities through unstructured textual corporate data. Fake online consumer reviews pose serious threats to a business' competitiveness and sales performance, directly impacting revenue, market share, brand reputation and even survivability. Research has shown that as little as three negative reviews can lead to a potential loss of 59.2 % of customers. Amazon, as the largest e-commerce retail platform, hosts over 85,000 small-to-medium-size (SME) retailers (UK), selling over fifty percent of Amazon products worldwide. Despite Amazon's best efforts, fake reviews are a growing problem causing financial and reputational damage at a scale never seen before. While large corporations are better equipped to handle these problems more efficiently, SMEs become the biggest victims of these scam tactics. Following the principles of attribute (AA) and responsible (RA) analytics, we present a novel hybrid method for indexing enterprise risk that we call the Fake Review Index (RFRI). The proposed modular approach benefits from a combination of structured review metadata and semantic topic index derived from unstructured product reviews. We further apply LIME to develop a Confidence Score, demonstrating the importance of explainability and openness in contemporary analytics within the OR domain. Transparency, explainability and simplicity of our roadmap to a hybrid modular approach offers an attractive entry platform for practitioners and managers from the industry.</t>
  </si>
  <si>
    <t>10.1016/j.ejor.2024.03.008</t>
  </si>
  <si>
    <t>Fake reviews;Amazon;Risk analysis;AI explainability;BERT;Topic model indexing;LIME confidence score;ONLINE;PREDICTION</t>
  </si>
  <si>
    <t>rayyan-222134652</t>
  </si>
  <si>
    <t>The Future of Accounting: How Will Digital Transformation Impact the Sector?</t>
  </si>
  <si>
    <t>INFORMATICS-BASEL</t>
  </si>
  <si>
    <t>2227-9709     J9  - INFORMATICS-BASEL     JI  - Informatics-Basel</t>
  </si>
  <si>
    <t>Gonçalves, MJA and da Silva, ACF and Ferreira, CG</t>
  </si>
  <si>
    <t>["Polytech Porto, CEOSPP, Inst Super Contabilidade &amp; Adm Porto ISCAP, P-4200465 Porto, Portugal", "Polytech Porto, Inst Super Contabilidade &amp; Adm Porto ISCAP, P-4200465 Porto, Portugal"]</t>
  </si>
  <si>
    <t>The growing dissemination of digital technologies has had an incomparable impact on many dimensions of today's civilisation. Digital transformation (DT) redefined the industrial structures and reinvented business models. Hence, in the face of Industry 4.0, financial and accounting services face new threats, challenges, and opportunities. How do the business players in the accounting sector perceive this phenomenon? This paper aims to answer this question by following a qualitative and exploratory approach, applied to three case studies, using semi-structured interviews. The study shows that although digital transformation in Portuguese small and medium-sized accounting service enterprises is just starting, Industry 4.0 technologies, optical character recognition (OCR), artificial intelligence (AI), robotics and enterprise resource planning (ERP) in the cloud were the technologies singled out by respondents. Resistance to change, organisational culture and price seem to be the main barriers to DT in accounting. This paper contributes to a better understanding of the role of accounting and accountants in organisations and society in the context of the digital era. Moreover, it provides practical insights into the potential relationship between technological (specifically digital) development and labour market dynamics for accounting professionals.</t>
  </si>
  <si>
    <t>10.3390/informatics9010019     WE  - Emerging Sources Citation Index (ESCI)</t>
  </si>
  <si>
    <t>accounting;digital transformation;Industry 4.0;digital skills;information technology;MANAGEMENT;ANALYTICS</t>
  </si>
  <si>
    <t>rayyan-222134653</t>
  </si>
  <si>
    <t>Design and Development of a Precision Defect Detection System Based on a Line Scan Camera Using Deep Learning</t>
  </si>
  <si>
    <t>Kim, B and Shin, M and Hwang, S</t>
  </si>
  <si>
    <t>["Baekseok Univ, Dept Informat &amp; Commun, Cheonan 31065, South Korea", "Konkuk Univ, Dept Comp Engn, Chungju 27478, South Korea", "Bizforce Co Ltd, Res Inst, Cheongju 28581, South Korea"]</t>
  </si>
  <si>
    <t>The manufacturing industry environment is rapidly evolving into smart manufacturing. It prioritizes digital innovations such as AI and digital transformation (DX) to increase productivity and create value through automation and intelligence. Vision systems for defect detection and quality control are being implemented across industries, including electronics, semiconductors, printing, metal, food, and packaging. Small and medium-sized manufacturing companies are increasingly demanding smart factory solutions for quality control to create added value and enhance competitiveness. In this paper, we design and develop a high-speed defect detection system based on a line-scan camera using deep learning. The camera is positioned for side-view imaging, allowing for detailed inspection of the component mounting and soldering quality on PCBs. To detect defects on PCBs, the system gathers extensive images of both flawless and defective products to train a deep learning model. An AI engine generated through this deep learning process is then applied to conduct defect inspections. The developed high-speed defect detection system was evaluated to have an accuracy of 99.5% in the experiment. This will be highly beneficial for precision quality management in small- and medium-sized enterprises</t>
  </si>
  <si>
    <t>10.3390/app142412054     WE  - Science Citation Index Expanded (SCI-EXPANDED)</t>
  </si>
  <si>
    <t>intelligent inspection;semiconductor quality management;line scan;AI</t>
  </si>
  <si>
    <t>rayyan-222134655</t>
  </si>
  <si>
    <t>The impact of artificial intelligence on labor productivity</t>
  </si>
  <si>
    <t>EURASIAN BUSINESS REVIEW</t>
  </si>
  <si>
    <t>["1309-4297", "2147-4281     J9  - EURASIAN BUS REV     JI  - Eurasian Bus. Rev."]</t>
  </si>
  <si>
    <t>Damioli, G and Van Roy, V and Vertesy, D</t>
  </si>
  <si>
    <t>["European Commiss, Joint Res Ctr JRC, Ispra, Italy", "European Commiss, Joint Res Ctr JRC, Seville, Spain", "Int Telecommun Union, Geneva, Switzerland", "UNU MERIT, Maastricht, Netherlands"]</t>
  </si>
  <si>
    <t>Recent evidence indicates an upsurge in artificial intelligence and robotics (AI) patenting activities in the latest years, suggesting that solutions based on AI technologies might have started to exert an effect on the economy. We test this hypothesis using a worldwide sample of 5257 companies having filed at least a patent related to the field of AI between 2000 and 2016. Our analysis shows that, once controlling for other patenting activities, AI patent applications generate an extra-positive effect on companies' labor productivity. The effect concentrates on SMEs and services industries, suggesting that the ability to quickly readjust and introduce AI-based applications in the production process is an important determinant of the impact of AI observed to date.</t>
  </si>
  <si>
    <t>10.1007/s40821-020-00172-8</t>
  </si>
  <si>
    <t>Artificial intelligence;Patents;Labor productivity;GMM-SYS</t>
  </si>
  <si>
    <t>rayyan-222134656</t>
  </si>
  <si>
    <t>Investigating AI Adoption, Knowledge Absorptive Capacity, and Open Innovation in Chinese Apparel MSMEs: An Extended TAM-TOE Model with PLS-SEM Analysis</t>
  </si>
  <si>
    <t>Qu, C and Kim, E</t>
  </si>
  <si>
    <t>["Japan Adv Inst Sci &amp; Technol, Grad Sch Adv Sci &amp; Technol, Nomi 9231292, Japan", "Dalian Polytech Univ, Southampton Int Coll, Dalian 116034, Peoples R China"]</t>
  </si>
  <si>
    <t>The rapid evolution of artificial intelligence (AI) has significantly transformed industries, positioning the fashion sector as a critical area of study due to its mass production and pressing sustainability challenges. As the world's largest apparel producer, China faces unique hurdles in terms of integrating AI technologies, highlighting the intersection of technological innovation and sustainability within this industry. In this context, this study aims to provide the initial exploratory correlations between AI adoption and open innovation from apparel manufacturing micro-, small-, and medium-size enterprises (MSMEs) managers' perspectives, identifying knowledge absorptive capacity (KACAP)'s significant impacts through an integrated and extended TAM-TOE model. We conducted PLS-SEM to empirically validate the antecedents of AI adoption and its consequential effects on KACAP and open innovation by collecting information from 269 of the apparel manufacturing MSMEs' top managers. The results show that the TAM-TOE structural model explains 60.7% of the variance in AI adoption, 47.4% in KACAP, and 55.4% in open innovation, which suggests that the model has good explanatory capacity, and that all these Q2 values indicate a sizeable predictive accuracy threshold. Drawing on the proposed model, the study has identified technological (e.g., perceived usefulness) and environmental factors (e.g., competitive pressure, market uncertainty, and government support and policy) that significantly impact AI adoption, while organizational factors (e.g., organizational readiness) directly impact KACAP, and environmental factors (e.g., competitive pressure, supplier involvement, and market uncertainty) directly impact open innovation. Subsequently, the AI construct is having a significant influence on MSMEs' open innovation through KACAP. This fills existing theoretical gaps by linking AI technology to organizational innovation processes and demonstrates the mediating influence of KACAP. Also, the proposed model provides a foundation for future research by exploring the intersection of AI and innovation in similar industries.</t>
  </si>
  <si>
    <t>10.3390/su17051873     WE  - Science Citation Index Expanded (SCI-EXPANDED)     WE  - Social Science Citation Index (SSCI)</t>
  </si>
  <si>
    <t>artificial intelligence;knowledge absorptive capacity;open innovation;Chinese apparel MSMEs;TAM-TOE model;RESEARCH-AND-DEVELOPMENT;INFORMATION-TECHNOLOGY;DYNAMIC CAPABILITIES;USER ACCEPTANCE;PERSPECTIVE;PERFORMANCE;READINESS;VARIANCE;INDUSTRY;FASHION</t>
  </si>
  <si>
    <t>rayyan-222134657</t>
  </si>
  <si>
    <t>Transformative potentials of generative artificial intelligence: Should international entrepreneurial enterprises adopt GEN.AI?</t>
  </si>
  <si>
    <t>141-163</t>
  </si>
  <si>
    <t>This article presents a brief synopsis followed by key concepts and keywords to give the reader an overview of the article. Following a regular Abstract and significant keywords, the "Introduction" section discusses four topics related to, and influential in iSMEs' global competitiveness and competition. The section on "Further developments" explores the internationalization of artificial intelligence (AI) in general and also examines both the interaction and potential impact of generative AI (GEN.AI) on internationalized SMEs (iSMEs) in particular. In the "Literature review" section, the two critical topics of iSMEs' openness to, and affordability of AI's costs, from the perspectives of three entrepreneurship theories-Causation, Effectuation, and Bricolage-are examined. The "Discussion and implications" section follows, and the "Conclusion" section appears at the end.</t>
  </si>
  <si>
    <t>10.1007/s10843-024-00363-8</t>
  </si>
  <si>
    <t>Artificial intelligence (AI);Generative AI (GEN.AI);GPT. AI;Internationalization of AI;Firm's increased global competitiveness;Intensification of international competition;Potential contribution of GEN.AI to iSMEs' international competitiveness and growth;Potential GEN.AI's impact on international entrepreneurship;FIRM PERFORMANCE;ORIENTATION;KNOWLEDGE;TECHNOLOGY;STRATEGY;LINKING;MODEL</t>
  </si>
  <si>
    <t>rayyan-222134658</t>
  </si>
  <si>
    <t>ADOPTION OF STRATEGIES THE FOURTH INDUSTRIAL REVOLUTION BY MICRO, SMALL AND MEDIUM ENTERPRISES IN BOGOTA DC</t>
  </si>
  <si>
    <t>2018 CONGRESO INTERNACIONAL DE INNOVACION Y TENDENCIAS EN INGENIERIA (CONIITI)</t>
  </si>
  <si>
    <t>978-1-5386-8131-2</t>
  </si>
  <si>
    <t>Muriel-Pera, YD and Díaz-Piraquive, FN and Rodríguez-Bernal, LP and Galeano-Camacho, EG</t>
  </si>
  <si>
    <t>Univ Catolica Colombia, Bogota, DC, Colombia     PU  - IEEE     PI  - NEW YORK     PA  - 345 E 47TH ST, NEW YORK, NY 10017 USA</t>
  </si>
  <si>
    <t>Throughout history, the industry has presented abrupt changes reflected by new technologies and new ways to perceive the world. These radical changes, due to their deep transformations are denominated revolutions. The first industrial revolution spanned between 1760 1830 and the main characteristic was the jump from manual production to mechanical production. The second industrial revolution, took place between 1850 and 1940 and it was recognized due to the development of electricity. The third industrial revolution began in 1943 approximately, and the main technology was the computer. The fourth industrial revolution began in 2011 during the Hanover conference, and it became more important in 2016 during the world economic forum in Davos Switzerland. Its main characteristics are the combination of the physical and the digital world through technologies such as cyber-physical system, internet of things, large information processing, smart factory and cloud computing.        An actual research shows that in Colombia micro, small, and medium-sized companies MSMs-have problems with productivity, exporting capacity and customer service. The main cause for this is that these companies do not use modern technology to optimize their processes. This paper presents results of a research developed with 311 MSMs in Bogota. The type of research is descriptive. In order to define the sample, it was used probabilistic sampling, with 90% of confidence level and 5% of error range. For information collecting the instrument was a survey applied, directly in the companies. The aim of this research was to identify de current adoption status of fourth industrial revolution strategies by MSMs in Bogota, and then to have a base line that enables MSMs to be aware of the advantages and challenges of the fourth industrial revolution. In addition, the research proposes an implementation road map of fourth industrial revolution strategies for MSMs in Bogota. The results show that the MSMs in Bogota do not know what the fourth industrial revolution is about. The main technology used is cloud computing. A conclusion is that, the MSMs in Bogota are not yet taking advantage of the fourth industrial revolution opportunities.</t>
  </si>
  <si>
    <t>Artificial intelligence;Cyber-physical systems;fourth industrial revolution;genetic engineering;internet of things;productivity</t>
  </si>
  <si>
    <t>rayyan-222134659</t>
  </si>
  <si>
    <t>Fuzzy Delphi and DEMATEL Approaches in Sustainable Wearable Technologies: Prioritizing User-Centric Design Indicators</t>
  </si>
  <si>
    <t>Liao, CW and Yao, KC and Wang, CH and Hsieh, HH and Wang, IC and Ho, WS and Huang, WL and Huang, SH</t>
  </si>
  <si>
    <t>["Natl Changhua Univ Educ, Dept Ind Educ &amp; Technol, Bao Shan Campus,2 Shi Da Rd, Changhua 500208, Taiwan", "Natl Chung Hsing Univ, Ctr Teacher Educ, 145 Xingda Rd, Taichung 402202, Taiwan", "Natl Changhua Univ Educ, Dept Ind Educ &amp; Technol, Bao Shan Campus,2,Shi Da Rd, Changhua 500208, Taiwan", "Natl Changhua Univ Educ, Dept Ind Educ &amp; Technol, Bao Shan Campus,2,Shi Da Rd, Changhua 500208, Taiwan", "Kenda Cultural &amp; Educ Fdn, 146,Sec 1,Zhongshan Rd, Yuanlin City 510037, Taiwan", "Natl Chin Yi Univ Technol, Dept Healthcare Ind Technol Dev &amp; Management, 57,Sec 2,Zhongshan Rd, Taichung 411030, Taiwan", "Xiamen Univ, 7,Aly 6,Gongye Ln,Fengzheng Rd, Taichung 413001, Province Of Fuj, Taiwan", "Natl Chin Yi Univ Technol, Coll Gen Educ, 57,Sec 2,Zhongshan Rd, Taichung 411030, Taiwan", "Shu Te Univ, 1 Lingdong Rd, Taichung 408284, Kaohsiung Cty, Taiwan", "Natl Changhua Univ Educ, NCUE Alumni Assoc, Jin De Campus,1 Jinde Rd, Changhua 500207, Taiwan", "Natl Taiwan Univ, Coll Med, 7 Zhongshan S Rd, Taipei City 100225, Taiwan", "China Med Univ, Dept Hlth Serv Adm, 100,Sect 1,Jingmao Rd, Taichung 406040, Taiwan", "Shandong Univ Sci &amp; Technol, 3F-3,579,Sec 1,Chongde Rd, Taichung 404016, Taiwan"]</t>
  </si>
  <si>
    <t>The rapid advancement of intelligent technologies, including sensing devices, artificial intelligence, and the Internet of Things, has significantly accelerated the progress in industrial technology, particularly within the medical enterprise sector. Wearable innovations for health management have introduced novel approaches to physiological monitoring and early disease detection, contributing to an improved quality of life. In the context of sustainable development, wearable devices demonstrate considerable potential for supporting long-term healthcare solutions, particularly in the post-pandemic era, where the demand for smart health solutions continues to rise. This study aims to identify critical product design indicators for wearable devices that align with sustainable health management goals. Utilizing expert questionnaires and employing a combination of the Fuzzy Delphi Method and the DEMATEL-based Analytic Network Process (ANP), this research systematically evaluates the key factors influencing wearable device design. The findings highlight three primary aspects, six criteria, and 16 design indicators, with pivotal factors including "Compatibility", "Foresight", "Integration", "Comfort", "Appearance", "Customization", and "Intelligence". These indicators provide a comprehensive framework for developing wearable devices that address diverse user needs while promoting individual well-being and sustainable health management. This study offers valuable insights into the design and development of wearable devices that support sustainable healthcare practices, advance social responsibility, and strengthen preventive care initiatives.</t>
  </si>
  <si>
    <t>10.3390/app15010461     WE  - Science Citation Index Expanded (SCI-EXPANDED)</t>
  </si>
  <si>
    <t>wearable devices;product design indicators;small and medium enterprises;creativity;INTERNET;THINGS;ACCEPTANCE;COMFORT;PRODUCT</t>
  </si>
  <si>
    <t>rayyan-222134660</t>
  </si>
  <si>
    <t>Intuitive Robot Programming of Spatial Control Loops with Linear Movements</t>
  </si>
  <si>
    <t>ADVANCES IN ROBOTICS RESEARCH</t>
  </si>
  <si>
    <t>978-3-642-01212-9</t>
  </si>
  <si>
    <t>147-158</t>
  </si>
  <si>
    <t>Soller, K and Henrich, D</t>
  </si>
  <si>
    <t>Univ Bayreuth, Lehrstuhl Angew Informat 3, D-95447 Bayreuth, Germany</t>
  </si>
  <si>
    <t>Programming by demonstration (PbD) is a promising approach to facilitate the use of robots. The bandwidth of PbD systems extends from simple play back to artificial intelligence methods. Our approach is based on the former. This paper aims to introduce and examine intuitive programming of spatial loops, i.e. program loops whose body changes according to a spatial variable. The loop is programmed by executing e.g. the first, the second, and the last run. The system then determines all components of the loop so they can be used to generate a program. The focus of this paper lies in automatic determination of the variables for the start, the step and the end of spatial loops. This method of robot programming has interesting applications in the field of industrial robotics, especially with respect to small- and medium-sized enterprises, as well as for service robotics.</t>
  </si>
  <si>
    <t>10.1007/978-3-642-01213-6_14     WE  - Conference Proceedings Citation Index - Science (CPCI-S)</t>
  </si>
  <si>
    <t>rayyan-222134662</t>
  </si>
  <si>
    <t>ML-Quadrat &amp; DriotData: A Model-Driven Engineering Tool and a Low-Code Platform for Smart loT Services</t>
  </si>
  <si>
    <t>2022 ACM/IEEE 44TH INTERNATIONAL CONFERENCE ON SOFTWARE ENGINEERING: COMPANION PROCEEDINGS (ICSE-COMPANION 2022)</t>
  </si>
  <si>
    <t>["2574-1926", "978-1-6654-9598-1     J9  - PROC IEEE ACM INT C"]</t>
  </si>
  <si>
    <t>144-148</t>
  </si>
  <si>
    <t>Moin, A and Mituca, A and Challenger, M and Badii, A and Guennemann, S and IEEE Com Soc</t>
  </si>
  <si>
    <t>["Tech Univ Munich TUM, Dept Informat, Munich, Germany", "DriotData UG, Munich, Germany", "Univ Antwerp, Dept Comp Sci, Antwerp, Belgium", "Flanders Make, Lommel, Belgium", "Univ Reading, Dept Comp Sci, Reading, Berks, England", "TUM, Dept Informat, Munich, Germany", "TUM, Munich Data Sci Inst, Munich, Germany"]</t>
  </si>
  <si>
    <t>In this paper, we present ML-Quadrat, an open-source research prototype that is based on the Eclipse Modeling Framework (EMF) and the state of the art in the literature of Model-Driven Software Engineering (MDSE) for smart Cyber-Physical Systems (CPS) and the Internet of Things (IoT). Its envisioned users are mostly software developers who might not have deep knowledge and skills in the heterogeneous IoT platforms and the diverse Artificial Intelligence (AI) technologies, specifically regarding Machine Learning (ML). ML-Quadrat is released under the terms of the Apache 2.0 license on Github(l). Additionally, we demonstrate an early tool prototype of DriotData, a web-based Low-Code platform targeting citizen data scientists and citizen/end-user software developers. DriotData exploits and adopts ML-Quadrat in the industry by offering an extended version of it as a subscription-based service to companies, mainly Small- and Medium-Sized Enterprises (SME). The current preliminary version of DriotData has three web-based model editors: text-based, tree-/form-based and diagram-based. The latter is designed for domain experts in the problem or use case domains (namely the IoT vertical domains) who might not have knowledge and skills in the field of IT. Finally, a short video demonstrating the tools is available on YouTube: https://youtu.be/VAuz25w0a5k.</t>
  </si>
  <si>
    <t>10.1145/3510454.3516841     WE  - Conference Proceedings Citation Index - Science (CPCI-S)</t>
  </si>
  <si>
    <t>model-driven software engineering;low-code;domain-specific modeling;machine learning;iot</t>
  </si>
  <si>
    <t>rayyan-222134663</t>
  </si>
  <si>
    <t>RYEL: An Experimental Study in the Behavioral Response of Judges Using a Novel Technique for Acquiring Higher-Order Thinking Based on Explainable Artificial Intelligence and Case-Based Reasoning</t>
  </si>
  <si>
    <t>Oconitrillo, LRR and Vargas, JJ and Camacho, A and Burgos, A and Corchado, JM</t>
  </si>
  <si>
    <t>["Univ Costa Rica UCR, Sch Comp Sci &amp; Informat, San Jose 115012060, Costa Rica", "Univ Costa Rica UCR, Law Sch, San Jose 115012060, Costa Rica", "Univ Salamanca, Bisite Res Grp, Salamanca 37008, Spain", "IoT Digital Innovat Hub, Air Inst, Salamanca 37008, Spain", "Osaka Inst Technol, Fac Engn, Dept Elect Informat &amp; Commun, Osaka 5358585, Japan", "Univ Malaysia Kelantan, Pusat Komputeran &amp; Informat, Kota Baharu 16100, Kelantan, Malaysia"]</t>
  </si>
  <si>
    <t>The need for studies connecting machine explainability with human behavior is essential, especially for a detailed understanding of a human's perspective, thoughts, and sensations according to a context. A novel system called RYEL was developed based on Subject-Matter Experts (SME) to investigate new techniques for acquiring higher-order thinking, the perception, the use of new computational explanatory techniques, support decision-making, and the judge's cognition and behavior. Thus, a new spectrum is covered and promises to be a new area of study called Interpretation-Assessment/Assessment-Interpretation (IA-AI), consisting of explaining machine inferences and the interpretation and assessment from a human. It allows expressing a semantic, ontological, and hermeneutical meaning related to the psyche of a human (judge). The system has an interpretative and explanatory nature, and in the future, could be used in other domains of discourse. More than 33 experts in Law and Artificial Intelligence validated the functional design. More than 26 judges, most of them specializing in psychology and criminology from Colombia, Ecuador, Panama, Spain, Argentina, and Costa Rica, participated in the experiments. The results of the experimentation have been very positive. As a challenge, this research represents a paradigm shift in legal data processing.</t>
  </si>
  <si>
    <t>10.3390/electronics10121500     WE  - Science Citation Index Expanded (SCI-EXPANDED)     WE  - Social Science Citation Index (SSCI)</t>
  </si>
  <si>
    <t>interpretation-assessment;assessment-interpretation (IA-AI);hybrid artificial intelligence system;mixture of experts (MOE);explainable case-based reasoning (XCBR);explainable artificial intelligence (XAI);semantic networks (SN);MIXTURE;EXPERTS</t>
  </si>
  <si>
    <t>rayyan-222134664</t>
  </si>
  <si>
    <t>Ubiquitous knowledge empowers the Smart Factory: The impacts of a Service-oriented Digital Twin on enterprises' performance</t>
  </si>
  <si>
    <t>ANNUAL REVIEWS IN CONTROL</t>
  </si>
  <si>
    <t>["1367-5788", "1872-9088     J9  - ANNU REV CONTROL     JI  - Annu. Rev. Control"]</t>
  </si>
  <si>
    <t>221-236</t>
  </si>
  <si>
    <t>Longo, F and Nicoletti, L and Padovano, A</t>
  </si>
  <si>
    <t>["Univ Calabria, DIMEG, Via Pietro Bucci 45C,Third Floor, I-87036 Arcavacata Di Rende, CS, Italy", "Cal Tek Srl, Arcavacata Di Rende, CS, Italy"]</t>
  </si>
  <si>
    <t>While the Industry 4.0 is idolizing the potential of an artificial intelligence embedded into "things", it is neglecting the role of the human component, which is still indispensable in different manufacturing activities, such as a machine setup or maintenance operations. The present research study first proposes an Industrial Internet pyramid as emergent human-centric manufacturing paradigm within Industry 4.0 in which central is the role of a Ubiquitous Knowledge about the manufacturing system intuitively accessed and used by the manufacturing employees. Second, the prototype of a Service-oriented Digital Twin, which leverage on a flexible ontology-oriented knowledge structure and on augmented reality combined to a vocal interaction system for an intuitive knowledge retrieval and fruition, has been designed and developed to deliver this manufacturing knowledge. Two test-beds, complimentary for the problems in practice (the former on the maintenance-production interface in a large enterprise, the latter majorly focused in production and setups in a small and medium enterprise), show the significant benefits in terms of time, costs and process quality, thus validating the approach proposed. This research shows that a human-centric and knowledge-driven approach can drive the performance of Industry 4.0 initiatives and lead a Smart Factory towards its full potential. (C) 2019 Elsevier Ltd. All rights reserved.</t>
  </si>
  <si>
    <t>10.1016/j.arcontrol.2019.01.001     WE  - Science Citation Index Expanded (SCI-EXPANDED)</t>
  </si>
  <si>
    <t>Industry 4.0;Human-centric Industrial Internet;Smart Factory;Ubiquitous Knowledge;Service-oriented Digital Twin;INDUSTRIAL INTERNET;DESIGN</t>
  </si>
  <si>
    <t>rayyan-222134665</t>
  </si>
  <si>
    <t>AVIKOM - Towards a Mobile Audiovisual Cognitive Assistance System for Modern Manufacturing and Logistics</t>
  </si>
  <si>
    <t>13TH ACM INTERNATIONAL CONFERENCE ON PERVASIVE TECHNOLOGIES RELATED TO ASSISTIVE ENVIRONMENTS, PETRA 2020</t>
  </si>
  <si>
    <t>978-1-4503-7773-7</t>
  </si>
  <si>
    <t>Neumann, A and Strenge, B and Uhlich, JC and Schlicher, KD and Maier, GW and Schalkwijk, L and Wassmuth, J and Essig, K and Schack, T and ACM</t>
  </si>
  <si>
    <t>["Bielefeld Univ, Ctr Cognit Interact Technol CITEC, Neurocognit &amp; Act Grp, Bielefeld, Germany", "Bielefeld Univ, Ctr Cognit Interact Technol CITEC, Work &amp; Org Psychol, Bielefeld, Germany", "Bielefeld Univ Appl Sci, Inst Syst Dynam &amp; Mechatron ISyM, Bielefeld, Germany", "Rhein Waal Univ Appl Sci, Commun &amp; Environm, Kamp Lintfort, Germany"]</t>
  </si>
  <si>
    <t>This paper introduces the novel Augmented Reality (AR) assistance system AVIKOM, a joint endeavour of three research groups together with four small and medium-sized enterprises (SME) as well as network partners and a diaconal institution. In particular, we investigate how AR-enabled assistance systems can be tailored to individual requirements of workers with diverse cognitive and physical capabilities for today's real-world industrial applications in the areas of (manual) assembly, logistics and operation of industrial machinery. We combine best practices from the domains of artificial intelligence, machine learning, user experience engineering, ethics research, and cognitive science with state-of-the-art insights for multi-modal system development to create a cognitive action assistance system that recognizes and adapts to individual users in various situational contexts, such as picking and training.        Proven work and organizational psychology methods and worth-related evaluations will accompany the system introduction into working environments. Using user- and worth-centred system design and change management strategies (e.g. information and participation) right from the beginning of such a technological development facilitates proper involvement of future users in the development process. This can lead to better congruence of technology features with workers' requirements and positively shape future users' attitudes towards the system.</t>
  </si>
  <si>
    <t>10.1145/3389189.3389191     WE  - Conference Proceedings Citation Index - Science (CPCI-S)</t>
  </si>
  <si>
    <t>Assistive Systems;Individualized Feedback;Augmented Reality (AR);Scene and Action Understanding;Eye Tracking;DESIGN</t>
  </si>
  <si>
    <t>rayyan-222134666</t>
  </si>
  <si>
    <t>Balancing Techniques for Advanced Financial Distress Detection Using Artificial Intelligence</t>
  </si>
  <si>
    <t>Kuiziniene, D and Krilavicius, T</t>
  </si>
  <si>
    <t>Vytautas Magnus Univ, Dept Appl Informat, Univ St 10-202, LT-53361 Akademija, Lithuania</t>
  </si>
  <si>
    <t>Imbalanced datasets are one of the main issues encountered by artificial intelligence researchers, as machine learning (ML) algorithms can become biased toward the majority class and perform insufficiently on the minority classes. Financial distress (FD) is one of the numerous real-world applications of ML, struggling with this issue. Furthermore, the topic of financial distress holds considerable interest for both academics and practitioners due to the non-determined indicators of condition states. This research focuses on the involvement of balancing techniques according to different FD condition states. Moreover, this research was expanded by implementing ML models and dimensionality reduction techniques. During the course of this study, a Combined FD was constructed using five distinct conditions, ten distinct class balancing techniques, five distinct dimensionality reduction techniques, two features selection strategies, eleven machine learning models, and twelve weighted majority algorithms (WMAs). Results revealed that the highest area under the receiver operating characteristic (ROC) curve (AUC) score was achieved when using the extreme gradient boosting machine (XGBoost) feature selection technique, the experimental max number strategy, the undersampling methods, and the WMA 3.1 weighted majority algorithm (i.e., with categorical boosting (CatBoost), XGBoost, and random forest (RF) having equal voting weights). Moreover, this research has introduced a novel approach for setting the condition states of financial distress, including perspectives from debt and change in employment. These outcomes have been achieved utilizing authentic enterprise data from small and medium Lithuanian enterprises.</t>
  </si>
  <si>
    <t>10.3390/electronics13081596     WE  - Science Citation Index Expanded (SCI-EXPANDED)</t>
  </si>
  <si>
    <t>class-balancing techniques;imbalance;sampling;bankruptcy;financial distress;CORPORATE SOCIAL-RESPONSIBILITY;BANKRUPTCY PREDICTION MODELS;SUPPORT VECTOR MACHINES;FEATURE-SELECTION;SMOTE;FIRMS;RISK;PERFORMANCE;GOVERNANCE;SENTIMENT</t>
  </si>
  <si>
    <t>rayyan-222134667</t>
  </si>
  <si>
    <t>New frontiers in computing and data analysis - the European perspectives</t>
  </si>
  <si>
    <t>RADIATION EFFECTS AND DEFECTS IN SOLIDS</t>
  </si>
  <si>
    <t>["1042-0150", "1029-4953     J9  - RADIAT EFF DEFECT S     JI  - Radiat. Eff. Defects Solids"]</t>
  </si>
  <si>
    <t>1020-1030</t>
  </si>
  <si>
    <t>Becciani, U and Petta, C</t>
  </si>
  <si>
    <t>["Osserv Astrofis Catania, INAF, Catania, Italy", "Univ Catania, Dept Phys, Catania, Italy"]</t>
  </si>
  <si>
    <t>Nowadays, Europe is heavily engaged in the evolution of a new generation of high-performance computing (HPC), and new perspectives are looking at the emerging computational era called exascale. The presence of converging, domain-independent interests on Big Data among different communities, from Information Communication Technologies (ITC) to Life Sciences, Physics, Astrophysics, Space Sciences and many other fields, as well as the development of new skills, is leading to the establishment of specific collaborations with the aim of exploiting knowledge, capacities and research and innovation potential from different communities. The new program of Europe (named EuroHPC) is encouraging the sharing of these experiences and the cooperation between different entities like scientific research centers, small and medium-sized enterprises (SMEs) and private industries, for joint actions and the development of new skills in the Big Data and artificial intelligence (AI) domains. This program has two main pillars: 'Supercomputing and Data Infrastructure Programme' to deliver two world-class precursors of exascale supercomputers on 2020 and 'Research and Innovation Programme' on HPC to support the development of European supercomputing technology with the co-design of European exascale machines and to foster applications, skills development and a wider use of the new generation of computing systems. The co-design of these new systems, considering the big amount of data they need to handle with increasingly complexity, will also drive the development of a new generation of artificial intelligence techniques and visual analytics systems to underpin more accurate investigations. This paper is an analysis of the evolution of computing from a European perspective, looking at new generation systems and data analysis techniques in the era of Big Data, illustrating ideas with examples developed within the context of a specific physics field.</t>
  </si>
  <si>
    <t>10.1080/10420150.2019.1683840     WE  - Science Citation Index Expanded (SCI-EXPANDED)     WE  - Conference Proceedings Citation Index - Science (CPCI-S)</t>
  </si>
  <si>
    <t>Big Data;HPC;exascale</t>
  </si>
  <si>
    <t>rayyan-222134668</t>
  </si>
  <si>
    <t>"National Champions" and Technological "Little Giants": Chinese Industrial Policy Between Modernization and Tradition</t>
  </si>
  <si>
    <t>MGIMO REVIEW OF INTERNATIONAL RELATIONS</t>
  </si>
  <si>
    <t>["2071-8160", "2541-9099     J9  - MGIMO REV INT RELAT     JI  - MGIMO Rev. Int. Relat."]</t>
  </si>
  <si>
    <t>133-148</t>
  </si>
  <si>
    <t>Danilin, IV</t>
  </si>
  <si>
    <t>Russian Acad Sci, Primakov Natl Res Inst World Econ &amp; Int Relat, 23 Profsoyuznaya Str, Moscow 117997, Russia</t>
  </si>
  <si>
    <t>China is confronting escalating geopolitical and socio-economic challenges, prompting a structural reorganization of its economy centered on the high-tech sector and emerging technologies. This article examines China's contemporary industrial, technological, and innovation policies within the context of global economic disruptions and domestic structural constraints. The relevance of this study lies in evaluating China's capacity to adapt to a shifting international environment, heightened technological competition from Western countries, and domestic pressures such as an aging population and slowing economic growth. The paper seeks to assess current strategies for the development of China's national innovation system (NIS) and critically analyze the transformation of its industrial policy. The central hypothesis posits that, despite outward signs of modernization, China's approach retains elements of traditional interventionism. Methodologically, the research draws on the theory of national innovation systems and elements of political economy, supplemented by case studies.These include an analysis of support mechanisms for small and medium-sized enterprises (SMEs)-particularly the so-called "small giants"-as a key example of the implementation of the "national champions" policy. The study relies on official documents and relevant statistical data. The findings reveal that China's current industrial and technological policies are marked by ambivalence. On the one hand, there is a notable shift towards a more nuanced and multi- tiered support system, emphasizing incentives for technology-oriented SMEs and the development of advanced sectors such as integrated circuits, artificial intelligence, and renewable energy. On the other hand, elements ofa techno-centric and mobilization-oriented approach persist, with "national champions" continuing to play a central role in driving economic development. While the definition of champions has expanded to include SMEs, and the criteria for their selection have become more flexible, the effectiveness of this policy remains limited. The case of the "small giants" highlights the risks associated with the new policy framework. Looking ahead, the Chinese economy and its technology policies will continue to face significant challenges. However, the potential for transformative change appears limited due to mounting external pressures and path dependency, which predispose Chinese leadership to replicate established approaches.</t>
  </si>
  <si>
    <t>10.24833/2071-8160-2024-6-99-133-148     WE  - Emerging Sources Citation Index (ESCI)</t>
  </si>
  <si>
    <t>China;development policy;technology policy;national champions;small giants;national innovation system;matrix approach</t>
  </si>
  <si>
    <t>rayyan-222134669</t>
  </si>
  <si>
    <t>Role of green finance and investment in sustainable resource development in China</t>
  </si>
  <si>
    <t>RESOURCES POLICY</t>
  </si>
  <si>
    <t>["0301-4207", "1873-7641     J9  - RESOUR POLICY     JI  - Resour. Policy"]</t>
  </si>
  <si>
    <t>Yang, XY</t>
  </si>
  <si>
    <t>Nankai Univ, Dept Sch Finance, Tianjin 300000, Peoples R China</t>
  </si>
  <si>
    <t>This research employs the Autoregressive Distributed Lag (ARDL) method to evaluate the effects of the size of the green finance market on the generation of wind power, solar power, and hydropower in China from 1990 to 2021. The empirical findings indicate that a 1% increase in the size of the green finance market is associated with a nearly 0.47% increase in wind power generation, a 0.36% increase in solar power generation, and a 0.15% increase in hydropower generation in China. Several control variables, including the Consumer Price Index (CPI), exhibit a negative impact on renewable energy sources in the short term, while China's Gross Domestic Product (GDP), small and medium-sized enterprises (SMEs), and foreign direct investment (FDI) have positive effects. In the long run, the size of the green finance market remains crucial for the development of renewable energy, with wind power demonstrating a more significant influence. To promote green finance and sustainable energy in China, practical policies could involve the digitalization of green finance markets, the establishment of sus-tainable education programs to enhance public awareness of green initiatives, the improvement of regulations governing green FDI, and the utilization of technologies such as big data, artificial intelligence (AI), and financial technology (fintech) to enhance green investments.</t>
  </si>
  <si>
    <t>10.1016/j.resourpol.2023.104219</t>
  </si>
  <si>
    <t>Green finance;Sustainable energy resources;Fossil-based economic growth pattern;China</t>
  </si>
  <si>
    <t>rayyan-222134670</t>
  </si>
  <si>
    <t>Process Optimization in a Condiment SME through Improved Lean Six Sigma with a Surface Tension Neural Network</t>
  </si>
  <si>
    <t>PROCESSES</t>
  </si>
  <si>
    <t>2227-9717     J9  - PROCESSES     JI  - Processes</t>
  </si>
  <si>
    <t>Vargas, M and Mosquera, R and Fuertes, G and Alfaro, M and Vergara, IGP</t>
  </si>
  <si>
    <t>["Univ Santiago Chile, Ind Engn Dept, Ave Victor Jara 3769, Santiago 9170124, Chile", "Univ Ind Santander, Escuela Estudios Ind &amp; Empresariales, Carrera 27 Calle 9, Bucaramanga 680002, Colombia", "Univ Bernardo O Higgins, Fac Ingn Ciencia &amp; Tecnol, Ave Viel 1497,Ruta 5, Santiago 8370993, Chile", "Univ Invest &amp; Innovac Mexico, Direcc Postgrad, Calle Rio Nazas 304, Cuernavaca 62290, Morelos, Mexico"]</t>
  </si>
  <si>
    <t>This study offers an innovative solution to address performance issues in the manufacturing process of garlic salt within a condiment-producing SME. A hybrid Lean/Six Sigma model utilizing a Surface Tension Neural Network (STNN) was implemented to control temperature and relative humidity in real-time. The model follows the Define, Measure, Analyze, Improve, Control (DMAIC) methodology to identify root causes and correlate them with waste. By integrating statistical tools, artificial intelligence, and engineering design principles, alternative solutions were evaluated to minimize waste. This document contributes to existing knowledge by demonstrating the integration of an STNN with the Lean/Six Sigma framework in condiment production, an area with limited empirical research. It underscores the benefits of advanced AI technologies in enhancing traditional process optimization methods. The STNN model achieved 97.31% accuracy for temperature classification and 97.37% for humidity, outperforming a Naive Bayes model, which attained 90% accuracy for both. The results showed a 3.15% increase in yield, saving 39.7 kg of waste per batch. Additionally, a 2.13-point improvement at the Six Sigma level was achieved, reducing defects per million opportunities by 551.722. These improvements resulted in significant cost savings, with a reduction in waste-related losses amounting to USD 1585 per batch. The study demonstrates that incorporating artificial intelligence into the Lean/Six Sigma methodology effectively addresses the limitations of traditional statistical methods. Significant improvements in yield and waste reduction highlight the potential of this approach, enhancing operational efficiency and profitability, and fostering sustainable manufacturing practices critical for SMEs' competitiveness and sustainability in the global market.</t>
  </si>
  <si>
    <t>10.3390/pr12092001     WE  - Science Citation Index Expanded (SCI-EXPANDED)</t>
  </si>
  <si>
    <t>food industry;lean;six sigma;surface tension neural network;engineering design;SME;CRITICAL SUCCESS FACTORS;IMPLEMENTATION</t>
  </si>
  <si>
    <t>rayyan-222134671</t>
  </si>
  <si>
    <t>The Design of AI-Enabled Experience-Based Knowledge Management System to Facilitate Knowing and Doing in Communities of Practice</t>
  </si>
  <si>
    <t>292-303</t>
  </si>
  <si>
    <t>Shen, WC and Lin, FR</t>
  </si>
  <si>
    <t>Natl Tsing Hua Univ, Inst Serv Sci, Hsinchu 300, Taiwan</t>
  </si>
  <si>
    <t>This research aims to propose an experience-based knowledge management (EBKMS) to facilitate knowledge activities in a community of practice (CoP). Based on the capabilities offered by conversational AI and a large language model (in general, called foundation models), the proposed EBKMS is equipped with natural language processing, understanding, and reasoning abilities to facilitate humans to communicate with their personal knowledge assistant (K-assistant) to interact with other members in their CoPs. We design the structure and operations of the EBKMS to elaborate on how they can fulfill the SECI process by integrating human and AI. The proposed framework will be developed and tested in a real-world CoP for practitioners mainly from small and medium-sized enterprises (SMEs) to update their practices and enable them to cooperate for problem-solving to enhance their resilience in facing unanticipated but urgent challenges for their sustainability. This research lays a foundation for developing conversational AI-enabled knowledge management systems to enhance human and AI collaboration.</t>
  </si>
  <si>
    <t>10.1007/978-3-031-63269-3_22     WE  - Conference Proceedings Citation Index - Social Science &amp;amp; Humanities (CPCI-SSH)</t>
  </si>
  <si>
    <t>Experience-Based Knowledge Management System (EBKMS);Conversational AI;Community of Practice (CoP);Knowledge Management (KM);Foundation Models;DYNAMIC CAPABILITIES;INNOVATION</t>
  </si>
  <si>
    <t>rayyan-222134672</t>
  </si>
  <si>
    <t>Artificial intelligence-based conversational agent to support medication prescribing</t>
  </si>
  <si>
    <t>225-232</t>
  </si>
  <si>
    <t>Preininger, AM and South, B and Heiland, J and Buchold, A and Baca, M and Wang, SW and Nipper, R and Kutub, N and Bohanan, B and Jackson, GP</t>
  </si>
  <si>
    <t>["IBM Watson Hlth, 75 Binney St, Cambridge, MA 02142 USA", "Vanderbilt Univ, Med Ctr, Dept Surg, Nashville, TN USA", "Vanderbilt Univ, Med Ctr, Dept Biomed Informat, Nashville, TN USA", "Dept Pediat, Nashville, TN USA"]</t>
  </si>
  <si>
    <t>Objective: This article describes the system architecture, training, initial use, and performance of Watson Assistant (WA), an artificial intelligence-based conversational agent, accessible within Micromedex (R).        Materials and methods: The number and frequency of intents (target of a user's query) triggered in WA during its initial use were examined; intents triggered over 9 months were compared to the frequency of topics accessed via keyword search of Micromedex. Accuracy of WA intents assigned to 400 queries was compared to assignments by 2 independent subject matter experts (SMEs), with inter-rater reliability measured by Cohen's kappa.        Results: In over 126 000 conversations with WA, intents most frequently triggered involved dosing (N = 30 239, 23.9%) and administration (N = 14 520, 11.5%). SMEs with substantial inter-rater agreement (kappa = 0.71) agreed with intent mapping in 247 of 400 queries (62%), including 16 queries related to content that WA and SMEs agreed was unavailable in WA. SMEs found 57 (14%) of 400 queries incorrectly mapped by WA; 112 (28%) queries unanswerable by WA included queries that were either ambiguous, contained unrecognized typographical errors, or addressed topics unavailable to WA. Of the queries answerable by WA (288), SMEs determined 231 (80%) were correctly linked to an intent.        Discussion: A conversational agent successfully linked most queries to intents in Micromedex. Ongoing system training seeks to widen the scope of WA and improve matching capabilities.        Conclusion: WA enabled Micromedex users to obtain answers to many medication-related questions using natural language, with the conversational agent facilitating mapping to a broader distribution of topics than standard keyword searches.</t>
  </si>
  <si>
    <t>10.1093/jamiaopen/ooaa009     WE  - Emerging Sources Citation Index (ESCI)</t>
  </si>
  <si>
    <t>conversational agents;pharmacological information systems;machine learning;natural language processing;artificial intelligence;DRUG INTERACTIONS;AGREEMENT;SOFTWARE</t>
  </si>
  <si>
    <t>rayyan-222134673</t>
  </si>
  <si>
    <t>Interoperable software platforms for introducing artificial intelligence components in manufacturing: A meta-framework for security and privacy</t>
  </si>
  <si>
    <t>Alonso, R and Haber, RE and Castaño, F and Recupero, DR</t>
  </si>
  <si>
    <t>["R2M Solut Srl, Via Fratelli Cuzio 42, I-27100 Pavia, Italy", "Univ Politecn Madrid CSIC, Ctr Automat &amp; Robot, Madrid, Spain", "Univ Cagliari, Dept Math &amp; Comp Sci, Via Osped 72, I-09121 Cagliari, Italy"]</t>
  </si>
  <si>
    <t>The irruption of advanced technologies and the limited knowledge of software architectures are making it difficult for many small and medium-sized manufacturing companies to keep up with what is being called the fourth industrial revolution (Industry 4.0, Industry of the Future). Container orchestration platforms provide layers of simplification for key requirements such as interoperability, security, and privacy, and provide mechanisms that allow companies and technology providers to focus on their specific functionalities and goals, instead of investing considerable time and effort in the underlying platform on which the solution will operate. This article focuses on these platforms and the issues when developing them, and proposes a riskand goal-oriented hybrid meta-framework for security and privacy analysis. The meta-framework uses well-known security and privacy standards and frameworks as a reference and can be used to understand assets and requirements and, in particular, to select and configure countermeasures. For practical evaluation of the meta-framework, it was applied to a real case. This case shows how the needs of the KITT4SME project platform were analyzed to support, among others, four manufacturing pilot cases and to define the key security and privacy features that should be introduced when implementing a software platform for easy uptake by small and medium enterprises.</t>
  </si>
  <si>
    <t>10.1016/j.heliyon.2024.e26446</t>
  </si>
  <si>
    <t>Industry 4.0;Manufacturing;Privacy;Security;Software platforms;INTERNET;THINGS</t>
  </si>
  <si>
    <t>rayyan-222134674</t>
  </si>
  <si>
    <t>Detection of pneumothorax on ultrasound using artificial intelligence</t>
  </si>
  <si>
    <t>JOURNAL OF TRAUMA AND ACUTE CARE SURGERY</t>
  </si>
  <si>
    <t>["2163-0755", "2163-0763     J9  - J TRAUMA ACUTE CARE     JI  - J. Trauma Acute Care Surg."]</t>
  </si>
  <si>
    <t>379-384</t>
  </si>
  <si>
    <t>Montgomery, S and Li, FR and Funk, C and Peethumangsin, E and Morris, M and Anderson, JT and Hersh, AM and Aylward, S</t>
  </si>
  <si>
    <t>["Duke Univ Hosp, Durham, NC USA", "Kitware Inc, Carrboro, NC USA", "Brooke Army Med Ctr, San Antonio, TX USA", "Montrose Reg Hlth, Montrose, CO USA", "Duke Univ, Dept Surg, 2301 Erwin Rd,DUMC 2837, Durham, NC 27710 USA"]</t>
  </si>
  <si>
    <t>BACKGROUND: Ultrasound (US) for the detection of pneumothorax shows excellent sensitivity in the hands of skilled providers. Artificial intelligence may facilitate the movement of US for pneumothorax into the prehospital setting. The large amount of training data required for conventional neural network methodologies has limited their use in US so far.METHODS: A limited training database was supplied by Defense Advanced Research Projects Agency of 30 patients, 15 cases with pneumothorax and 15 cases without. There were two US videos per patient, of which we were allowed to choose one to train on, so that a limited set of 30 videos were used. Images were annotated for ribs and pleural interface. The software performed anatomic reconstruction to identify the region of interest bounding the pleura. Three neural networks were created to analyze images on a pixel-by-pixel fashion with direct voting determining the outcome. Independent verification and validation was performed on a data set gathered by the Department of Defense.RESULTS: Anatomic reconstruction with the identification of ribs and pleura was able to be accomplished on all images. On independent verification and validation against the Department of Defense testing data, our program concurred with the SME 80% of the time and achieved a 86% sensitivity (18/21) for pneumothorax and a 75% specificity for the absence of pneumothorax (18/24). Some of the mistakes by our artificial intelligence can be explained by chest wall motion, hepatization of the underlying lung, or being equivocal cases.CONCLUSION: Using learning with limited labeling techniques, pneumothorax was identified on US with an accuracy of 80%. Several potential improvements are controlling for chest wall motion and the use of longer videos.Copyright (c) 2022 American Association for the Surgery of Trauma.)</t>
  </si>
  <si>
    <t>10.1097/TA.0000000000003845     WE  - Science Citation Index Expanded (SCI-EXPANDED)     WE  - Conference Proceedings Citation Index - Science (CPCI-S)</t>
  </si>
  <si>
    <t>Ultrasound;pneumothorax;artificial intelligence</t>
  </si>
  <si>
    <t>rayyan-222134675</t>
  </si>
  <si>
    <t>Darker side of industry 4.0 and its impact on triple-bottom-line sustainability</t>
  </si>
  <si>
    <t>SUSTAINABLE DEVELOPMENT</t>
  </si>
  <si>
    <t>["0968-0802", "1099-1719     J9  - SUSTAIN DEV     JI  - Sustain. Dev."]</t>
  </si>
  <si>
    <t>5999-6016</t>
  </si>
  <si>
    <t>Narkhede, G and Dohale, V and Mahajan, Y</t>
  </si>
  <si>
    <t>["Vishwakarma Inst Informat Technol, Dept Mech Engn, Pune, India", "Dublin City Univ, DCU Business Sch, Dublin, Ireland", "Cummins Turbo Technol, Assembly &amp; Testing, Charleston, SC USA"]</t>
  </si>
  <si>
    <t>While the literature commonly prevails a positive outlook on how Industry 4.0 (I4.0) enhances sustainability, there exists an understudied aspect-the darker side of I4.0-that has negative implications and has not yet been systematically addressed. This research aims to challenge the assumption of a sustainable I4.0 by highlighting the potential negative implications of I4.0 technologies on sustainability, emphasising potential measures to mitigate such effects, and presenting a framework for a sustainable future. A dual research methodology was used to conduct this research work. The systematic literature review (SLR) method was used to synthesise the literature. Additionally, a questionnaire was sent to 34 manufacturing Small and Medium-Sized Enterprises (SMEs) to measure their current progress towards triple-bottom-line (TBL) sustainability. This SLR navigates through the complex multifaceted nature of the dark side of I4.0, including job displacement, wage disparity, cybersecurity risks, socio-economic disparities, and environmental effects. This study presents a structured five-step approach that emphasises the integration of cutting-edge I4.0 technologies with a focus on sustainable development practices to address economic, environmental, and social issues for a sustainable I4.0 future. This article aimed to understand I4.0 as a whole phenomenon from the perspective of TBL sustainability. The originality of this research article lies in uncovering the hitherto less-understudied negative aspects of I4.0 and presenting a complex interpretation of I4.0 and its impact on TBL sustainability.</t>
  </si>
  <si>
    <t>10.1002/sd.3009</t>
  </si>
  <si>
    <t>industry 4.0;sustainability;sustainable development;sustainable manufacturing;systematic literature review;triple-bottom-line;ARTIFICIAL-INTELLIGENCE;MANUFACTURING PRACTICES;CIRCULAR ECONOMY;BIG DATA;TECHNOLOGIES;PERFORMANCE;FRAMEWORK;SYSTEMS;SMES</t>
  </si>
  <si>
    <t>rayyan-222134676</t>
  </si>
  <si>
    <t>The antecedents and outcomes of accounting information systems usage: the indirect effect of IT knowledge</t>
  </si>
  <si>
    <t>KNOWLEDGE AND INFORMATION SYSTEMS</t>
  </si>
  <si>
    <t>["0219-1377", "0219-3116     J9  - KNOWL INF SYST     JI  - Knowl. Inf. Syst."]</t>
  </si>
  <si>
    <t>4651-4675</t>
  </si>
  <si>
    <t>Al-Okaily, M</t>
  </si>
  <si>
    <t>Jadara Univ, Sch Business, Irbid, Jordan     PU  - SPRINGER LONDON LTD     PI  - LONDON     PA  - 236 GRAYS INN RD, 6TH FLOOR, LONDON WC1X 8HL, ENGLAND</t>
  </si>
  <si>
    <t>Since the digital transformation revolution has emerged in the world, many entrepreneurial businesses have used digital technology tools such as blockchain technology, artificial intelligence and machine learning in the domain of the financial and accounting functions digitalization to improve business decision-making quality and sustain their performance. Although it is global usage, only a few studies have investigated the related issues of digital technology tools in the Jordanian small and medium-sized enterprises (SMEs) context. Accordingly, the current study aims to explore the role of accounting information systems (AIS) usage on decision-making quality by the moderating role of information technology (IT) knowledge. The suggested research model is empirically tested with 237 responses retrieved from owners and managers of Jordanian SMEs. The results show that the perceived usefulness of AIS is impacted by perceived ease of use. Besides, the perceived usefulness of AIS significantly influences perceived satisfaction. The findings also indicate that AIS usage is impacted by perceived usefulness, perceived satisfaction, perceived innovativeness in IT, perceived self-efficacy and perceived compatibility. Interestingly, the results show that perceived ease of use and perceived convenience do not significantly influence the usage of AIS. The findings also show the critical role of AIS usage in improving decision-making quality. Likewise, the findings showed that IT knowledge moderated the relationship between AIS usage and decision-making quality. Lastly, more discussion regarding the limitations and future research is presented at the end of this paper, which completes the whole paper.</t>
  </si>
  <si>
    <t>10.1007/s10115-024-02306-0</t>
  </si>
  <si>
    <t>Accounting systems;Information systems;IT knowledge;Technological innovation;Digital transformation;AIS usage;Decision-making quality;PERSONAL INNOVATIVENESS;PERCEIVED USEFULNESS;USER ACCEPTANCE;MCLEAN MODEL;TECHNOLOGY;ADOPTION;SUCCESS;DELONE;INTENTION;IMPACT</t>
  </si>
  <si>
    <t>rayyan-222134677</t>
  </si>
  <si>
    <t>A scalable digital platform for the use of digital twins in additive manufacturing</t>
  </si>
  <si>
    <t>MANUFACTURING LETTERS</t>
  </si>
  <si>
    <t>2213-8463     J9  - MANUF LETT     JI  - Manuf. Lett.</t>
  </si>
  <si>
    <t>28-32</t>
  </si>
  <si>
    <t>Scime, L and Singh, A and Paquit, V</t>
  </si>
  <si>
    <t>Oak Ridge Natl Lab, Electrificat &amp; Energy Infrastruct Div, Oak Ridge, TN 37830 USA</t>
  </si>
  <si>
    <t>While Additive Manufacturing promises to reshape the manufacturing landscape, challenges related to part, and process qualification hinder its widespread adoption. The Instance-Qualified approach seeks to qualify individual parts, even for processes with high variability, by leveraging the concept of a digital twin. This work proposes a scalable cyberphysical infrastructure to enable the construction and use of such digital twins. This work also introduces the concept of an Augmented Intelligence Relay, which allows Artificial Intelligence algorithms to predict component performance for a given application even when it is impractical to perform a large number of physical tests. (C) 2021 Society of Manufacturing Engineers (SME). Published by Elsevier Ltd. All rights reserved.</t>
  </si>
  <si>
    <t>10.1016/j.mfglet.2021.05.007     WE  - Emerging Sources Citation Index (ESCI)</t>
  </si>
  <si>
    <t>Additive manufacturing;Digital twin;Artificial intelligence;Instance-qualified;Cyberphysical infrastructure</t>
  </si>
  <si>
    <t>rayyan-222134678</t>
  </si>
  <si>
    <t>Critical Success Factors in a multi-stage adoption of Artificial Intelligence: A Necessary Condition Analysis</t>
  </si>
  <si>
    <t>JOURNAL OF ENGINEERING AND TECHNOLOGY MANAGEMENT</t>
  </si>
  <si>
    <t>["0923-4748", "1879-1719     J9  - J ENG TECHNOL MANAGE     JI  - J. Eng. Technol. Manage."]</t>
  </si>
  <si>
    <t>Solaimani, S and Swaak, L</t>
  </si>
  <si>
    <t>Nyenrode Business Univ, Ctr Mkt &amp; SCM, Breukelen, Netherlands</t>
  </si>
  <si>
    <t>Notwithstanding the widespread publicity, Artificial Intelligence (AI) adoption has remained relatively limited. One important reason is a lack of insight into critical factors in the adoption process. This study reviews the literature on AI and several similar technologies to identify success factors and employs Necessary Condition Analysis (NCA) to empirically assess the criticality of the identified factors across various stages of adoption. The findings evidence the necessity of performance expectancy, top management support, technical competencies and resources, perceived ease of use, organizational compatibility, and trading partner leverage with varying levels of criticality across various stages of AI adoption.</t>
  </si>
  <si>
    <t>10.1016/j.jengtecman.2023.101760</t>
  </si>
  <si>
    <t>Artificial Intelligence;Technology adoption;Critical Success Factors;Necessary Condition Analysis;CLOUD COMPUTING ADOPTION;BIG DATA;TECHNOLOGIES ADOPTION;BUSINESS ADOPTION;DECISION-MAKING;DETERMINANTS;INNOVATION;INFORMATION;DIFFUSION;SMES</t>
  </si>
  <si>
    <t>rayyan-222134679</t>
  </si>
  <si>
    <t>Analysis and Design of a Cyber-Physical Production System (CPPS) in Sensor Manufacturing. A Case Study</t>
  </si>
  <si>
    <t>PROCEEDINGS OF THE 20TH CONGRESS OF THE INTERNATIONAL ERGONOMICS ASSOCIATION (IEA 2018), VOL V: HUMAN SIMULATION AND VIRTUAL ENVIRONMENTS, WORK WITH COMPUTING SYSTEMS (WWCS), PROCESS CONTROL</t>
  </si>
  <si>
    <t>["2194-5357", "2194-5365", "978-3-319-96077-7", "978-3-319-96076-0     J9  - ADV INTELL SYST"]</t>
  </si>
  <si>
    <t>391-400</t>
  </si>
  <si>
    <t>Mühlfelder, M</t>
  </si>
  <si>
    <t>Mobile Univ, SRH Fernhsch, Lange Str 19, D-88499 Riedlingen, Germany     PU  - SPRINGER INTERNATIONAL PUBLISHING AG     PI  - CHAM     PA  - GEWERBESTRASSE 11, CHAM, CH-6330, SWITZERLAND</t>
  </si>
  <si>
    <t>Cyber-Physical Production Systems (CPPS) combine methods of artificial intelligence with robotics, new ways of man-machine-man collaboration, and the "Internet of Things (IoT)" W. They create opportunities for individualized, one-piece-flow, and flexible manufacturing and assembly processes in tomorrow's manufacturing plants. In this case study, a new production system for the assembly of sensors in a small/medium sized enterprise (SME) has been designed, implemented, and evaluated. As a method, the "complementary design of complex man-machine systems" [2, 3] has been used, adapted and expanded. The results show that manufacturing processes in CPPS        allow for more self-regulation and self-organization in semiautonomous production teams, " create higher complexity and dynamics in the work process,        require more collaboration, communication and problem-solving skills of the operators, " enable new ways of man-machine-man collaboration, and        can significantly increase the productivity and quality of manufactured goods. The case study has been carried out as part of the research project "PRADIKATSARBEIT" ("Work of Excellence"), sponsored by the Federal Ministry of Research and Higher Education of Germany (Grant No. 02L14A093). The results shall be shared in the LEA community to promote new ways of man-machine man collaboration in the "Industry 4.0". For more information about CPPS and manufacturing in digitally inter-connected production cells see [1, 4, 5].</t>
  </si>
  <si>
    <t>10.1007/978-3-319-96077-7_41     WE  - Conference Proceedings Citation Index - Science (CPCI-S)</t>
  </si>
  <si>
    <t>Cyber-Physical Production Systems (CPPS);Man-Machine-Man-Interaction (MMI);Complementary design of complex man-machine systems;Task analysis</t>
  </si>
  <si>
    <t>rayyan-222134680</t>
  </si>
  <si>
    <t>Social Entrepreneurship and Artificial Intelligence: How Entrepreneurs Shape Innovation? The Lebanese Case</t>
  </si>
  <si>
    <t>PROCEEDINGS OF NINTH INTERNATIONAL CONGRESS ON INFORMATION AND COMMUNICATION TECHNOLOGY, ICICT 2024, VOL 4</t>
  </si>
  <si>
    <t>["2367-3370", "2367-3389", "978-981-97-3561-7", "978-981-97-3562-4     J9  - LECT NOTE NETW SYST"]</t>
  </si>
  <si>
    <t>73-91</t>
  </si>
  <si>
    <t>Sayegh, MM and Rouhana, R and Sidani, D</t>
  </si>
  <si>
    <t>St Joseph Univ, Beirut, Lebanon     PU  - SPRINGER-VERLAG SINGAPORE PTE LTD     PI  - SINGAPORE     PA  - 152 BEACH ROAD, #21-01/04 GATEWAY EAST, SINGAPORE, 189721, SINGAPORE</t>
  </si>
  <si>
    <t>Artificial intelligence (AI) in organizations has the potential to disrupt administrative positions as well as ways of working. The concept of social entrepreneurship emerged and has been recognized as having a substantial impact on the welfare and prosperity of society. Yet, there is lack of information in the literature about how the use of AI within organizations and specifically in social enterprises (SE) will impact managerial skills and performance. For this purpose, we adopted a qualitative approach based on semi-structured interviews conducted with SEmanagers from four SEs that have already implemented AI and are using it already. The results were subjected to a thematic content analysis. The findings confirm that the majority of managerial talents will probably be enhanced by AI, while a small number of them (information collecting and straightforward decision-making) may be replaced or unaffected. The results of this study show that implementing AI in SEs can assist them in building brand recognition and expanding their consumer base.</t>
  </si>
  <si>
    <t>10.1007/978-981-97-3562-4_7     WE  - Conference Proceedings Citation Index - Science (CPCI-S)</t>
  </si>
  <si>
    <t>Social entrepreneurship;Artificial intelligence;Organizational performance;E-BUSINESS;TECHNOLOGY ADOPTION;SMES;PERFORMANCE;AUTOMATION;ENTERPRISE;MANAGEMENT;FUTURE;PART;AI</t>
  </si>
  <si>
    <t>rayyan-222134681</t>
  </si>
  <si>
    <t>Systematic Needs Analysis of Advanced Digital Skills for Postgraduate Computing Education: The DIGITAL4Business Case</t>
  </si>
  <si>
    <t>ARTIFICIAL INTELLIGENCE IN EDUCATION: POSTERS AND LATE BREAKING RESULTS, WORKSHOPS AND TUTORIALS, INDUSTRY AND INNOVATION TRACKS, PRACTITIONERS, DOCTORAL CONSORTIUM AND BLUE SKY, AIED 2024, PT I</t>
  </si>
  <si>
    <t>["1865-0929", "1865-0937", "978-3-031-64314-9", "978-3-031-64315-6     J9  - COMM COM INF SC"]</t>
  </si>
  <si>
    <t>179-191</t>
  </si>
  <si>
    <t>Somers, C and Feenan, D and Fitzgerald, D and Henriques, R and Martignoni, M and Parletta, DA and Cibin, E and Chis, AE and González-Vélez, H</t>
  </si>
  <si>
    <t>["Digital Technol Skills, Dublin, Ireland", "Univ Nova Lisboa, Nova Informat Management Sch Nova IMS, Lisbon, Portugal", "Akkodis Italy SRL, Rome, Italy", "Natl Coll Ireland, Cloud Competency Ctr, Dublin, Ireland"]</t>
  </si>
  <si>
    <t>A 15-partner funded project, DIGITAL4Business aims to revolutionise the digital landscape in Europe, fostering strong industry partnerships to empower digital transformation organically and providing postgraduate programmes through a unique multi-academic pan European approach. This paper identifies the needs and gaps in advanced digital skills in countries of the European Union to enable digital transformation. Validated via desk research and surveys, our results indicate that the top two advanced digital skills for companies are Cybersecurity and Cloud Computing, followed by Data Science for small and medium-sized enterprises and Artificial Intelligence (AI) for large companies, respectively. Businesses also indicate notable concerns about the digital divide, digital literacy, the potential impact of automation and job displacement, the role of regulatory frameworks, and training. Our recommendations encompass flexible and accessible education models, ex-professo AI &amp; Data Science modules, stakeholder collaboration, and diversity &amp; inclusion initiatives.</t>
  </si>
  <si>
    <t>10.1007/978-3-031-64315-6_14     WE  - Conference Proceedings Citation Index - Science (CPCI-S)     WE  - Conference Proceedings Citation Index - Social Science &amp;amp; Humanities (CPCI-SSH)</t>
  </si>
  <si>
    <t>digital transformation;advanced digital skills;needs analysis;postgraduate education;upskilling;reskilling</t>
  </si>
  <si>
    <t>rayyan-222134682</t>
  </si>
  <si>
    <t>STRIVING FOR EXCELLENCE IN AI IMPLEMENTATION: AI MATURITY MODEL FRAMEWORK AND PRELIMINARY RESEARCH RESULTS</t>
  </si>
  <si>
    <t>LOGFORUM</t>
  </si>
  <si>
    <t>["1895-2038", "1734-459X     J9  - LOGFORUM     JI  - LogForum"]</t>
  </si>
  <si>
    <t>363-376</t>
  </si>
  <si>
    <t>Ellefsen, APT and Olesków-Szlapka, J and Pawlowski, G and Tobola, A</t>
  </si>
  <si>
    <t>["Telenor, Snaroyveien 30, Oslo, Norway", "Poznan Univ Tech, Fac Engn Management, Strzelecka 11, PL-60965 Poznan, Poland", "WSB Univ Poznan, Fac Finance &amp; Banking, Powstancow Wielkopolskich 5, PL-61895 Poznan, Poland", "Poznan Sch Logist, Estkowskiego 6, PL-61755 Poznan, Poland"]</t>
  </si>
  <si>
    <t>Background: In hereby article authors try to summarize how AI can be use by companies within production and warehousing. On the basis of previously developed Logistics 4.0 maturity model authors also propose Artificial intelligence maturity levels and on its basis a survey has been conducted in selected Polish and Norwegian companies and actual AI state of development and maturity levels has been recognized. However authors present preliminary stage of research as a multi case study which will be further developed and extended in order to identify branches and areas with a hugest potential to enhance AI utilization.        Furthermore paper presents potential directions of Artificial intelligence implementation as well as tools that can be useful to deal with big data and optimization problems predicted not only for big companies but also SMEs. Authors propose term Artificial Intelligence 4.0 to point out the actual trends in the scope of Industry 4.0 and Logistics 4.0 and revolution with respect to AI. Without doubt AI is a big challenge for manufacturing companies as well as Transport and Logistics Industry and its application should be increased and extended in solving practical problems.        Methods: Methodology applied by authors of hereby paper can be divided on following stages: literature analysis, enlargement of AI maturity model, development of a questionnaire, multi-case studies in Norway and Poland.        Results: The literature search showed a cognitive gap due to fact there is a little of literature dealing with problem of Artificial intelligence maturity models as well as Logistics 4.0 and Artificial Intelligence. Artificial intelligence maturity levels can be combined with Logistics 4.0 maturity models thus relations between actual level of logistics maturity and AI readiness in companies will be recognized. Due to such analysis it will be possible to develop complex roadmap with the organization's strategic guidelines how to deal with Logistics 4.0 and AI. All the companies investigated in this preliminary study could be classified as AI Novices: Companies that have not taken proactive steps on the AI journey and are at best in assessment mode. Even the bigger companies with more automated solutions cannot visualize the benefits AI can bring.        Conclusions: Authors see potential to apply aforementioned model to investigate AI maturity levels in logistics companies and combine obtained results with previously developed Logistics 4.0 maturity model. Authors propose to introduce term Artificial Intelligence 4.0 to emphasize the importance of artificial intelligence with respect to Logistics 4.0 and Industry 4.0.</t>
  </si>
  <si>
    <t>10.17270/J.LOG.2019.354     WE  - Emerging Sources Citation Index (ESCI)</t>
  </si>
  <si>
    <t>Industry 4.0;Logistics 4.0;Artificial intelligence 4.0;Artificial intelligence;maturity levels;INDUSTRY 4.0;LOGISTICS;INTERNET;THINGS</t>
  </si>
  <si>
    <t>rayyan-222134683</t>
  </si>
  <si>
    <t>Introduction to resilient manufacturing systems</t>
  </si>
  <si>
    <t>24-27</t>
  </si>
  <si>
    <t>Lee, J and Siahpour, S and Jia, XD and Brown, P</t>
  </si>
  <si>
    <t>Univ Cincinnati, Ctr Intelligent Maintenance Syst, Dept Mech Engn, POB 210072, Cincinnati, OH 45221 USA</t>
  </si>
  <si>
    <t>Recent COVID pandemic has revealed the vulnerability of modern manufacturing systems to endure disruptive changes. In response to the distress caused by disruptions, there is a pressing need to improve manufacturing resilience by embracing automation, digitization, and Artificial Intelligence (AI). This paper re-conceptualizes manufacturing resilience from the perspectives of system agility, robustness, and survivability to explain how industrial AI can be leveraged to improve manufacturing resilience. In addition, a unified framework to design resilient manufacturing systems is discussed. Published by Elsevier Ltd on behalf of Society of Manufacturing Engineers (SME).</t>
  </si>
  <si>
    <t>10.1016/j.mfglet.2022.02.002</t>
  </si>
  <si>
    <t>Resilient manufacturing systems;Industrial artificial intelligence;Cyber-physical systems;Industry 4;0</t>
  </si>
  <si>
    <t>rayyan-222134684</t>
  </si>
  <si>
    <t>Cloud-Enabled Bi-manual Collaborative Robot with Enhanced Versatility for Customized Production</t>
  </si>
  <si>
    <t>ADVANCES IN SERVICE AND INDUSTRIAL ROBOTICS, RAAD 2021</t>
  </si>
  <si>
    <t>["2211-0984", "2211-0992", "978-3-030-75261-3", "978-3-030-75259-0", "978-3-030-75258-3     J9  - MECH MACH SCI"]</t>
  </si>
  <si>
    <t>240-249</t>
  </si>
  <si>
    <t>Rodic, A and Sumarac, J and Stevanovic, I and Jovanovic, M</t>
  </si>
  <si>
    <t>["Univ Belgrade, Inst Mihajlo Pupin, Belgrade, Serbia", "Sch Comp, Belgrade, Serbia"]</t>
  </si>
  <si>
    <t>The paper presents a new prototype of a bi-manual, collaborative service robot for industrial purpose designed for use in the so - called customized production within the Industry 4.0 initiative. The robot is a significant technological means of supporting Small and Medium-sized Enterprises (SMEs) engaged in the manufacturing of products intended for the market. The bi-manual collaborative robot has the features of enhanced operational versatility and flexibility within technological production, thanks to a specific mechanical construction with variable robot geometry, cloud-supported control structure, advanced algorithms of artificial intelligence, inherently embedded in the perception and control system. A feature that makes a special contribution to the technological capabilities of robots refers to the embodiment of the human skill of manipulating objects and planning the accomplishing of technological tasks based on know-how and experience. The prototype of the robot is a mobile, portable system, adaptable to different technological conditions of customized production, suitable and safe for co-working with humans. The developed prototype uses all the designed advantages of its functional modules. The possible imperfections of the 4DOF robot torso mechanism are compensated by the variable geometry of the structure as well as by the versatility of the sensorial system and robot controllability. Since the prototype device is in the phase of mechanical integration, an appropriate complementary avatar has been also designed to demonstrate the capabilities of this intelligent system in virtual reality.</t>
  </si>
  <si>
    <t>10.1007/978-3-030-75259-0_26     WE  - Conference Proceedings Citation Index - Science (CPCI-S)</t>
  </si>
  <si>
    <t>Industry 4.0;Cloud robots;Customized production;Bi-manual collaborative robot;Industrial humanoid</t>
  </si>
  <si>
    <t>rayyan-222134685</t>
  </si>
  <si>
    <t>AI adoption by human resource management: a study of its antecedents and impact on HR system effectiveness</t>
  </si>
  <si>
    <t>67-81</t>
  </si>
  <si>
    <t>Agarwal, A</t>
  </si>
  <si>
    <t>Amity Univ, Dept Behav Sci, Noida, India</t>
  </si>
  <si>
    <t>Purpose The purpose of this study is to explore and examine the determinants of artificial intelligence (AI) adoption by human resource management (HRM). Further, the impact of AI adoption by HR department on their effectiveness has also been tested. Design/methodology/approach A model explaining the antecedents of AI adoption by HRM is proposed in this study. The proposed model is based on task-organization-environment and task-technology fit models. A two-step partial least square-based structural equational modelling (PLS-SEM) has been used for testing the model. Data was collected from 210 HRM employees (only senior level or specialized HR positions), working in IT firms located in Delhi-NCR region. Findings Literature review shows that among others, organizational preparedness, perceived benefits and technology readiness determine AI adoption which in turn can make HR system more effective. Results of PLS-SEM support all hypothesized relationships and validate the proposed model. Originality/value Considering paucity of research on antecedents of AI adoption by human resource department, this study adds significantly to the body of knowledge. Additionally, based on the findings of statistical analysis, certain AI-related recommendations are given to HRM.</t>
  </si>
  <si>
    <t>10.1108/FS-10-2021-0199</t>
  </si>
  <si>
    <t>Artificial intelligence;Technology adoption;HR effectiveness;AI adoption;TOE model;TTF model;ELECTRONIC COMMERCE ADOPTION;INFORMATION-TECHNOLOGY;FIRM PERFORMANCE;E-BUSINESS;PLS-SEM;DETERMINANTS;MODEL;CAPABILITIES;FRAMEWORK;SMES</t>
  </si>
  <si>
    <t>rayyan-222134686</t>
  </si>
  <si>
    <t>Transforming Supply Chain Management with Industry 4.0: Post-COVID-19 Digital Advancements</t>
  </si>
  <si>
    <t>2024 IEEE COLOMBIAN CONFERENCE ON COMMUNICATIONS AND COMPUTING, COLCOM 2024</t>
  </si>
  <si>
    <t>["2771-5671", "979-8-3315-0472-4", "979-8-3315-0473-1     J9  - Colombian Communicat"]</t>
  </si>
  <si>
    <t>Mubarik, M and Zviniene, SM and Mubarak, MF and Ghobakhloo, M and Evans, R</t>
  </si>
  <si>
    <t>["Vilnius Univ, Business Sch, Vilnius, Lithuania", "Dalhousie Univ, Fac Comp Sci, Halifax, NS, Canada", "Uppsala Univ, Div Ind Engn &amp; Management, S-75121 Uppsala, Sweden"]</t>
  </si>
  <si>
    <t>Industry 4.0 technologies (e.g., Blockchain, Internet of Things (IoT), Artificial intelligence (AI), cloud computing), offer strategic advantages to firms by enhancing cost efficiency and optimizing supply chain performance. The COVID-19 pandemic exposed significant vulnerabilities in global supply chains, prompting firms to adopt Industry 4.0 technologies to improve their supply chain performance. This study aims to examine the impact of Industry 4.0-based digitalization on firms' supply chain performance, with a focus on integrating digital technologies into Cyber-Physical Systems (CPS). A positivist approach and quantitative research method was employed, using a structured questionnaire distributed to 319 Small and Medium-sized Enterprises (SMEs) in Malaysia's Electrical and Electronics industry, with 152 valid responses analyzed through Partial Least Squares Structural Equation Modeling (PLS-SEM). The study's research model suggests that Industry 4.0-based digitalization capabilities directly influences firms' overall supply chain performance, moderated by antifragility capability and enhanced through process innovation and social capital. The study shows that digital transformation improves firms' integration, communication, and collaboration capabilities using the Dynamic Capabilities View (DCV) and Relational View (RV) of an organization. These capabilities promote firms' process innovation, antifragility, and social capital, which can lead to improved supply chain performance, post COVID-19. The study's findings demonstrate the importance of firms advancing their digital competencies to remain competitive in turbulent business environments.</t>
  </si>
  <si>
    <t>10.1109/COLCOM62950.2024.10720276     WE  - Conference Proceedings Citation Index - Science (CPCI-S)</t>
  </si>
  <si>
    <t>Industry 4.0;Digital Transformation;Supply Chain Management;Digitalization Capabilities;Manufacturing Sector;INNOVATION CAPABILITY</t>
  </si>
  <si>
    <t>rayyan-222134687</t>
  </si>
  <si>
    <t>Toward an Adaptive Approach to Implement Predictive Maintenance in Metallurgical Industry SMEs Through IoT and AI</t>
  </si>
  <si>
    <t>PRODUCT LIFECYCLE MANAGEMENT: GREEN AND BLUE TECHNOLOGIES TO SUPPORT SMART AND SUSTAINABLE ORGANIZATIONS, PT I</t>
  </si>
  <si>
    <t>["1868-4238", "1868-422X", "978-3-030-94335-6", "978-3-030-94334-9     J9  - IFIP ADV INF COMM TE"]</t>
  </si>
  <si>
    <t>537-547</t>
  </si>
  <si>
    <t>Tanane, B and Bentaha, ML and Dafflon, B and Ferreiro, V and Moalla, N</t>
  </si>
  <si>
    <t>["Univ Lyon, Univ Lumiere Lyon 2, INSA Lyon, Univ Claude Bernard Lyon 1,DISP,EA4570, F-69676 Bron, France", "Univ Lyon, Univ Claude Bernard Lyon 1, INSA Lyon, Univ Lumiere Lyon 2,DISP,EA 4570, F-69621 Villeurbanne, France", "TARDY SAS, La Grand Croix, France"]</t>
  </si>
  <si>
    <t>Industrial actors are striving to transition to Industry 4.0 in order to enhance their production capacities, reduce costs and increase benefits. Their aim is to maintain competitive edges over their competitors in the global market. While this new paradigm introduced many technologies to improve manufacturing in general and machinery maintenance in particular, its implementation can be very challenging for SMEs due to hurdles such as limited financial leeway and lack of adaptability to their business operating environment specificities. This paper presents a conceptual approach to implement predictive maintenance while ensuring adaptability and cost-effectiveness by taking into account business related legacy data in the design phase, in order to provide SMEs with a simplified access to smart factory principles.</t>
  </si>
  <si>
    <t>10.1007/978-3-030-94335-6_38     WE  - Conference Proceedings Citation Index - Science (CPCI-S)</t>
  </si>
  <si>
    <t>Industry 4.0;Predictive maintenance;Wireless sensor network;Self-adaptability;Manufacturing;IoT;AI;SME</t>
  </si>
  <si>
    <t>rayyan-222134689</t>
  </si>
  <si>
    <t>Smart manufacturing operating systems considering parts utilization for engineer-to-order production with make-to-stock parts</t>
  </si>
  <si>
    <t>Weng, JH and Mizoguchi, S and Akasaka, S and Onari, H</t>
  </si>
  <si>
    <t>["Kanagawa Univ, Fac Engn, Dept Ind Engn &amp; Management, Kanagawa Ku, 3-27-1 Rokkakubashi, Yokohama, Kanagawa 2218686, Japan", "Waseda Univ, Grad Sch Creat &amp; Engn, Dept Business Design &amp; Management, Shinjuku Ku, 3-4-1 Okubo, Tokyo 1698555, Japan", "Waseda Res Inst Sci &amp; Engn, Shinjuku Ku, 3-4-1 Okubo, Tokyo 1698555, Japan"]</t>
  </si>
  <si>
    <t>The fourth industrial revolution is expected to be powered by emerging technology breakthroughs in fields including robotics and artificial intelligence. Consequently, companies and countries are exploring smart, autonomous factories that can handle various customer requirements. However, 99.5% of Japanese manufacturers are small and medium-sized enterprises. Most of them lack digital connections even among internal departments, and their average labor productivity is only 43% that of large manufacturers. To realize a smart factory that can provide customized products over tight deadlines with high productivity, this study focuses on small and medium-sized engineer-to-order firms that fabricate parts before orders for final products are placed. Inventories suffering from both a lack and excess of parts are a major issue for such firms. To ensure such firms operate efficiently, we propose a novel production operating system that can link different types of information obtained by the sales, production, and procurement departments. Parts preparation is conducted by using future inquiry information, and the available parts are used through a predetermined order-receiving plan. The order-receiving plan is developed as an integer linear programming problem with constraints of parts inventory and short-term inquiry information. The efficacy of the proposed operating system in both increasing orders and reducing parts inventory is validated. We believe that our findings can significantly aid in the realization of future smart factories.</t>
  </si>
  <si>
    <t>10.1016/j.ijpe.2019.07.032     WE  - Science Citation Index Expanded (SCI-EXPANDED)</t>
  </si>
  <si>
    <t>SMART factory;Mass customization;Engineer-to-order (ETO);Product functional specification;Production seat booking system</t>
  </si>
  <si>
    <t>rayyan-222134691</t>
  </si>
  <si>
    <t>Editorial: Insights</t>
  </si>
  <si>
    <t>Tanev, S and Sandstrom, G</t>
  </si>
  <si>
    <t>Excluded</t>
  </si>
  <si>
    <t>10.22215/timreview/1278     WE  - Emerging Sources Citation Index (ESCI)</t>
  </si>
  <si>
    <t>entrepreneurship;new venture teams;teamwork;entrepreneurial ecosystems;entrepreneurial university;entrepreneurship education;university business incubation;triple helix;quadruple helix;international entrepreneurship;digitalization;competitive advantage;innovation;marketing;learning capabilities;SMEs;deepfake;fake news;artificial intelligence;deep learning;cybersecurity;design rules;motivation;sanctions;leadership;PU  - CARLETON UNIV GRAPHIC SERVICES;PI  - OTTAWA;PA  - DUNTON TOWER RM 2122, 1125 COLONEL BY DR, OTTAWA, ON K1A 5B6, CANADA</t>
  </si>
  <si>
    <t>rayyan-222134694</t>
  </si>
  <si>
    <t>A knowledge-based decision-support-system for e-commerce</t>
  </si>
  <si>
    <t>EUROMEDIA '2005: 11TH ANNUAL EUROMEDIA CONFERENCE</t>
  </si>
  <si>
    <t>90-77381-17-1</t>
  </si>
  <si>
    <t>146-150     WE  - Conference Proceedings Citation Index - Science (CPCI-S)</t>
  </si>
  <si>
    <t>Kassel, S and Grebenstein, K and Tittmann, C</t>
  </si>
  <si>
    <t>Univ Appl Sci, Westsachs Hsch Zwickau, FH, D-08012 Zwickau, Germany     PU  - EUROSIS     PI  - GHENT     PA  - GHENT UNIV, COUPURE LINKS 653, GHENT, B-9000, BELGIUM</t>
  </si>
  <si>
    <t>Commercialisation of the Internet has led to an advent of new business models and companies providing Internet services. Particularly, the World Wide Web evolved from a pure information repository, to a platform for interactive and multimedia applications, leading to new marketing channels. The execution of business processes is more and more shifting to the internet, causing the emergence of new markets and new technologies.        Especially small and medium-sized enterprises are confronted with the task Of using the new information and cornmunication technologies, particularly the technology of e-commerce, to gain competitive advantages. This challenge can be mastered by using commercial products providing a connection to Internet marketplaces like eBay. Thus, eBay becomes integrated into IT-systems as an additional sales channel. This is especially useful for selling seasonal products or remaining stock.        One vendor Of Such products is AGETO GmbH, located in Jena, Germany. In a joint project of AGETO and the University of Applied Sciences Zwickau a combination and integration of Knowledge Management, Business Intelligence and Artificial Intelligence methods are used for implementing a Decision Support System, aiming at determining the optimum selling time for auctions on public marketplaces. The necessary decision knowledge is derived from a data warehouse comprising of sales data on the electronic marketplace. The architecture of the overall system is described, and the progress of the project is depicted.</t>
  </si>
  <si>
    <t>e-commerce;public market places;business intelligence;market intelligence;knowledge management;expert systems</t>
  </si>
  <si>
    <t>rayyan-222134695</t>
  </si>
  <si>
    <t>Artificially intelligent process planner for automated fiber placement</t>
  </si>
  <si>
    <t>143-145</t>
  </si>
  <si>
    <t>Brasington, A and Godbold, M and Harik, R</t>
  </si>
  <si>
    <t>Univ South Carolina, McNair Aerosp Ctr, 1000 Catawba St, Columbia, SC 29208 USA</t>
  </si>
  <si>
    <t>Automated Fiber Placement (AFP) is a critical process in the manufacturing of advanced composite structures. The accurate and efficient placement of fibers plays a vital role in determining the final strength and integrity of the composite part. This paper presents an artificially intelligent process planner designed to optimize and automate the fiber placement process. The system utilizes advanced machine learning techniques to analyze design specifications, simulate fiber placement scenarios, and generate optimized placement plans. Through the integration of artificial intelligence, this process planner aims to enhance the speed, accuracy, and reliability of AFP, leading to improved composite structures. (c) 2024 Society of Manufacturing Engineers (SME). Published by Elsevier Ltd. All rights reserved.</t>
  </si>
  <si>
    <t>10.1016/j.mfglet.2024.03.020</t>
  </si>
  <si>
    <t>Automated fiber placement;Process planning;Expert systems;Path planning;Artificial intelligence</t>
  </si>
  <si>
    <t>rayyan-222134696</t>
  </si>
  <si>
    <t>Model-based deep learning for additive manufacturing: New frontiers and applications</t>
  </si>
  <si>
    <t>94-98</t>
  </si>
  <si>
    <t>Ghungrad, S and Gould, B and Soltanalian, M and Wolff, SJ and Haghighi, A</t>
  </si>
  <si>
    <t>["Univ Illinois, Dept Mech &amp; Ind Engn, Chicago, IL 60607 USA", "Argonne Natl Lab, Appl Mat Div, 9700 S Cass Ave, Lemont, IL 60439 USA", "Univ Illinois, Dept Elect &amp; Comp Engn, Chicago, IL 60607 USA", "Texas A&amp;M Univ, Ind &amp; Syst Engn, College Stn, TX 77843 USA"]</t>
  </si>
  <si>
    <t>Artificial intelligence has created disruptive possibilities in additive manufacturing towards smarter design, process control, and quality assurance. Nonetheless, the scarcity of data in additive manufacturing significantly limits the wide adoption of artificial intelligent techniques. In this work, we propose the deployment of a novel artificial intelligent structure called model-based deep learning in the context of additive manufacturing which can address scenarios with scarce data but an available underlying iterative mathematical/inference model. Several immediate applications of this technique in the additive manufacturing research as well as a proof of concept on temperature profile prediction in metal AM process are presented. (C) 2021 Society of Manufacturing Engineers (SME). Published by Elsevier Ltd. All rights reserved.</t>
  </si>
  <si>
    <t>10.1016/j.mfglet.2021.07.008</t>
  </si>
  <si>
    <t>Additive manufacturing;Model-based deep learning;Artificial intelligence;Data scarcity;Process and material variability;TOPOLOGY OPTIMIZATION;DESIGN</t>
  </si>
  <si>
    <t>rayyan-222134697</t>
  </si>
  <si>
    <t>Conversational Agents for Insurance Companies: From Theory to Practice</t>
  </si>
  <si>
    <t>AGENTS AND ARTIFICIAL INTELLIGENCE, ICAART 2019</t>
  </si>
  <si>
    <t>["0302-9743", "1611-3349", "978-3-030-37494-5", "978-3-030-37493-8     J9  - LECT NOTES ARTIF INT"]</t>
  </si>
  <si>
    <t>338-362</t>
  </si>
  <si>
    <t>Koetter, F and Blohm, M and Drawehn, J and Kochanowski, M and Goetzer, J and Graziotin, D and Wagner, S</t>
  </si>
  <si>
    <t>["Fraunhofer Inst Ind Engn, Nobelstr 12, D-70569 Stuttgart, Germany", "Univ Stuttgart, Univ Str 38, D-70569 Stuttgart, Germany"]</t>
  </si>
  <si>
    <t>Advances in artificial intelligence have renewed interest in conversational agents. Additionally to software developers, today all kinds of employees show interest in new technologies and their possible applications for customers. German insurance companies generally are interested in improving their customer service and digitizing their business processes. In this work we investigate the potential use of conversational agents in insurance companies theoretically by determining which classes of agents exist which are of interest to insurance companies, finding relevant use cases and requirements. We add two practical parts: First we develop a showcase prototype for an exemplary insurance scenario in claim management. Additionally in a second step, we create a prototype focusing on customer service in a chatbot hackathon, fostering innovation in interdisciplinary teams. In this work, we describe the results of both prototypes in detail. We evaluate both chatbots defining criteria for both settings in detail and compare the results and draw conclusions for the maturity of chatbot technology for practical use, describing the opportunities and challenges companies, especially small and medium enterprises, face.</t>
  </si>
  <si>
    <t>10.1007/978-3-030-37494-5_17     WE  - Conference Proceedings Citation Index - Science (CPCI-S)</t>
  </si>
  <si>
    <t>Conversational agents;Intelligent user interfaces;Hackathon;NLP chatbot;Insurance</t>
  </si>
  <si>
    <t>rayyan-222134699</t>
  </si>
  <si>
    <t>GeNIS: A modular dataset for network intrusion detection and classification</t>
  </si>
  <si>
    <t>DATA IN BRIEF</t>
  </si>
  <si>
    <t>2352-3409     J9  - DATA BRIEF     JI  - Data Brief</t>
  </si>
  <si>
    <t>Silva, M and Pinto, D and Vitorino, J and Gonçalves, J and Maia, E and Praça, I</t>
  </si>
  <si>
    <t>Polytech Porto ISEP IPP, Sch Engn, Res Grp Intelligent Engn &amp; Comp Adv Innovat &amp; Dev, P-4249015 Porto, Portugal</t>
  </si>
  <si>
    <t>The development of artificial intelligence solutions for cyberattack detection and classification require high-quality and representative data. However, there is a scarcity of labelled datasets focused on the cyberattacks that target vulnerable small and medium-sized enterprises. To allow organizations to improve their intrusion detection systems according to their types of users, their active services, and the network protocols they use, it is necessary to provide reliable captures of different types of benign and malicious traffic. The GECAD Network Intrusion Scenarios (GeNIS) dataset contains multiple sequential attack scenarios and different types of realistic normal network activity, recorded during advanced network simulations on the Airbus CyberRange platform. The raw network packets were analyzed to generate labelled network flows, with the computation of statistical features to represent the traffic patterns of local and remote attackers, normal users and administrators, and background traffic of an enterprise computer network. GeNIS follows a modular design, providing raw packet capture next generation (PCAPNG) files with over 37 million packets of each intermediate attack step to enable an in-depth analysis with different flow exporters, feature extraction, and feature selection tools, as well as filtered CSV files with over 2.8 million flows created with 5, 10, 30, and 60 s flow intervals. The flows were preprocessed to provide a reliable benchmark dataset with the most relevant features for the training, validation, and testing of robust machine learning and deep learning models.</t>
  </si>
  <si>
    <t>10.1016/j.dib.2025.111487     WE  - Emerging Sources Citation Index (ESCI)</t>
  </si>
  <si>
    <t>Network flow;Packet capture;Attack classification;Anomaly detection;Machine learning;Cybersecurity;Dataset</t>
  </si>
  <si>
    <t>rayyan-222134700</t>
  </si>
  <si>
    <t>Analysis of the Risk Impact of Implementing Digital Innovations for Logistics Management</t>
  </si>
  <si>
    <t>Barczak, A and Dembinska, I and Marzantowicz, L</t>
  </si>
  <si>
    <t>["West Pomeranian Univ Technol Szczecin, Dept Syst Anal &amp; Finance, PL-70310 Szczecin, Poland", "Maritime Univ Szczecin, Fac Engn &amp; Econ Transport, PL-70500 Szczecin, Poland", "SGH Warsaw Sch Econ, Dept Logist, PL-02554 Warsaw, Poland"]</t>
  </si>
  <si>
    <t>The emergence of digital technology is a paradigmatic historical change. As a process of transforming social engineering structures, digitization has had a ubiquitous impact on the organization of structures and business logic, as well as on economic principles and rules. The fertile ground for digital technology applications is logistics management, which manifests itself in the dynamic development of logistics 4.0. Increasingly, it is pointed out that digital technology has some distinct features that have fundamental implications for innovation. The aim of the present study is to determine the impact of the risk of implementing digital technologies for logistics management. The study was conducted using the standardized questionnaire interview method with representatives of the management of enterprises. The attempt was random. The sampling was made up of micro, small, medium, and large enterprises from the production and services sectors, having a logistics unit or a logistics division, located in the "Bisnode Poland" database. In total, 360 full interviews were carried out. For the study, we defined macro-environment, operational, functional, and microenvironment risks. The basic conclusion is that between each type of risk and the type of digital technologies used in the studied entities and their partners in the supply chain, there is a high and very high dependence in the case of three-dimensional printing (3D printing), artificial intelligence, blockchain, drones, augmented reality, and self-propelled vehicles.</t>
  </si>
  <si>
    <t>10.3390/pr7110815     WE  - Science Citation Index Expanded (SCI-EXPANDED)     WE  - Social Science Citation Index (SSCI)</t>
  </si>
  <si>
    <t>logistics management;digital technologies;innovation;risk;CORRELATION-COEFFICIENT;CONFIDENCE-INTERVALS;BINOMIAL PROPORTION</t>
  </si>
  <si>
    <t>rayyan-222134701</t>
  </si>
  <si>
    <t>How does human resource department's client relationship management affect sustainable enterprise performance - in the context of artificial intelligence?</t>
  </si>
  <si>
    <t>50-69     WE  - Science Citation Index Expanded (SCI-EXPANDED)     WE  - Social Science Citation Index (SSCI)</t>
  </si>
  <si>
    <t>Wang, XL and Lei, N and Hou, YZ</t>
  </si>
  <si>
    <t>["Shanghai Normal Univ, Dept Human Resource Management, New Liberal Arts Bldg,100 Guilin Rd, Shanghai 200234, Peoples R China", "East China Normal Univ, Fac Econ &amp; Management, Sch Publ Adm, Sci Bldg A,3663 North ZhongShan Rd, Shanghai 200062, Peoples R China", "Fudan Univ, Sch Management, 220 Handan Rd, Shanghai 200433, Peoples R China"]</t>
  </si>
  <si>
    <t>Artificial intelligence (AI) has penetrated into many fields. How to construct strategic human resources management practices under the background of AI technology has gained great attentions from many researchers in the world. Consequently, the conception of human resource department's client relationship management (HRDCRM) has been put forward. HRDCRM is a focus topic in the practice areas of strategic human resource management. This paper introduced relational capital as a mediating variable and collected two-wave lagged data (N = 235) from the enterprises located in eastern and southern China to conduct an empirical research on relational capital's mediate role by which HRDCRM influences sustainable enterprise performance. Empirical results reveal that under the control of enterprise's ownership and lifecycle-stage, relational capital plays a partial mediate role in the influence of HRDCRM on sustainable enterprise performance. Therefore, the key to improving sustainable enterprise performance is developing the level of HRDCRM and promoting harmonious development between HRDCRM and relational capital.</t>
  </si>
  <si>
    <t>HRDCRM;sustainable enterprise performance;SEP;artificial intelligence;relational capital;ORGANIZATIONAL PERFORMANCE;IMPACT;SMES</t>
  </si>
  <si>
    <t>rayyan-222134702</t>
  </si>
  <si>
    <t>Assessing the adoption barriers for the AI in food supply chain finance applying a hybrid interval-valued Fermatean fuzzy CRITIC-ARAS model</t>
  </si>
  <si>
    <t>Wang, WY and Cao, YS and Chen, Y and Liu, C and Han, X and Zhou, B and Wang, WZ</t>
  </si>
  <si>
    <t>["Nanjing Univ, Sch Management &amp; Engn, Nanjing 210093, Peoples R China", "Anhui Normal Univ, Sch Econ &amp; Management, Wuhu 241000, Peoples R China", "Jiangsu Hlth Vocat Coll, Nanjing 210029, Peoples R China", "Jiangsu Xuzhou Higher Vocat Technol Acad Finance &amp;, Xuzhou 221008, Peoples R China"]</t>
  </si>
  <si>
    <t>The identification and evaluation of barriers to artificial intelligence (AI) adoption in food supply chain finance (FSCF) can be addressed as a multiattribute decision-making problem. However, only a few studies have reported the application of decision models for evaluating barriers to the implementation of AI in FSCF, especially within an uncertain context. Hence, this work explores the evaluation issue of implementation barriers via an integrated decision model. In this model, the conventional additive ratio assessment (ARAS) model integrated with the Choquet integral and criteria importance through intercriteria correlation (CRITIC) is extended into the interval-valued Fermatean fuzzy (IVFF) setting for ranking the barriers. The IVFF weighted average operator based on the Choquet integral is introduced to form a group decision matrix. Then, the developed ARAS model with the IVFF-CRITIC method is proposed to evaluate the implementation barriers for AI in FSCF, which can depict the interactions between the barriers. Finally, a case of an FSCF, including four participants, is presented to illustrate the application of the reported model and demonstrate its reliability. The result shows that "Data privacy" (\documentclass[12pt]{minimal} \usepackage{amsmath} \usepackage{wasysym} \usepackage{amsfonts} \usepackage{amssymb} \usepackage{amsbsy} \usepackage{mathrsfs} \usepackage{upgreek} \setlength{\oddsidemargin}{-69pt} \begin{document}$${c_{10}}$$\end{document}) is the main barrier impeding AI adoption in FSCF, and the participant "small and medium-sized processing enterprises" (\documentclass[12pt]{minimal} \usepackage{amsmath} \usepackage{wasysym} \usepackage{amsfonts} \usepackage{amssymb} \usepackage{amsbsy} \usepackage{mathrsfs} \usepackage{upgreek} \setlength{\oddsidemargin}{-69pt} \begin{document}$${a_3}$$\end{document}) has the highest barrier level to AI adoption.</t>
  </si>
  <si>
    <t>10.1038/s41598-024-79177-6     WE  - Science Citation Index Expanded (SCI-EXPANDED)</t>
  </si>
  <si>
    <t>Food supply chain;Interval-valued Fermatean fuzzy set;ARAS;Barrier analysis;AI;GENERALIZED TODIM;RISK-EVALUATION;RESILIENCE;SELECTION;MARCOS</t>
  </si>
  <si>
    <t>rayyan-222134703</t>
  </si>
  <si>
    <t>Adoption of artificial intelligence and big data analytics: an organizational readiness perspective of the textile and garment industry in Bangladesh</t>
  </si>
  <si>
    <t>BUSINESS PROCESS MANAGEMENT JOURNAL</t>
  </si>
  <si>
    <t>["1463-7154", "1758-4116     J9  - BUS PROCESS MANAG J     JI  - Bus. Process. Manag. J."]</t>
  </si>
  <si>
    <t>2665-2683</t>
  </si>
  <si>
    <t>Hossain, MK and Srivastava, A and Oliver, GC and Islam, ME and Jahan, NA and Karim, R and Kanij, T and Mahdi, TH</t>
  </si>
  <si>
    <t>["Monash Univ, Melbourne, Vic, Australia", "Univ Liberal Arts Bangladesh, Dhaka, Bangladesh", "Monash Univ Malaysia, Subang Jaya, Malaysia", "Bangladesh Univ Text, Dhaka, Bangladesh"]</t>
  </si>
  <si>
    <t>Purpose - The purpose of this paper is to investigate the organizational readiness perspective of adopting artificial intelligence and big data analytics in the textile and garment industry in Bangladesh along with identifying the associated factors.        Design/methodology/approach - The research uses a qualitative method using semi-structured interviews with representatives of business organizations and stakeholders of Bangladesh's textile and garment industry.        Findings - The research reveals that the textile and garment industry in Bangladesh currently has low organizational readiness to adopt artificial intelligence and big data analytics. This is due to moderate knowledge- and leadership-readiness along with low human-, finance- and engagement-readiness of most of the business organizations. The readiness aspects interplay with each other and need to be improved holistically.        Practical implications - Considering the significant global and national importance of Bangladesh's textile and garment industry, gaining insights into the industry's current state of readiness for adopting artificial intelligence and big data analytics would offer valuable assistance to both national and global economies and may enhance economic outcomes.        Originality/value - Since no exploratory study was conducted to understand the organizational readiness aspects of adopting artificial intelligence and big data analytics of the globally significant textile and garment industry in Bangladesh, the paper analyzes five key aspects of such readiness and offers a basis for conducting similar studies in other emerging economies.</t>
  </si>
  <si>
    <t>10.1108/BPMJ-11-2023-0914</t>
  </si>
  <si>
    <t>Artificial intelligence;Big data analytics;Organizational readiness;Textile and garment industry;Bangladesh;COMMERCE ADOPTION;DETERMINANTS;SMES;AI</t>
  </si>
  <si>
    <t>rayyan-222134704</t>
  </si>
  <si>
    <t>Bonseyes AI Pipeline-Bringing AI to You: End-to-end integration of data, algorithms, and deployment tools</t>
  </si>
  <si>
    <t>ACM TRANSACTIONS ON INTERNET OF THINGS</t>
  </si>
  <si>
    <t>["2691-1914", "2577-6207     J9  - ACM T INTERNET THING     JI  - ACM Trans. Internet Things"]</t>
  </si>
  <si>
    <t>De Prado, M and Su, J and Saeed, R and Keller, L and Vallez, N and Anderson, A and Gregg, D and Benini, L and Llewellynn, T and Ouerhani, N and Dahyot, R and Pazos, N</t>
  </si>
  <si>
    <t>["Haute Ecole Arc Ingn, Neuchatel, Switzerland", "HES SO, Neuchatel, Switzerland", "Swiss Fed Inst Technol, Integrated Syst Lab, Zurich, Switzerland", "Trinity Coll Dublin, Sch Comp Sci &amp; Stat, Dublin, Ireland", "Nviso, Vaud, Switzerland", "Univ Castilla La Mancha, Ciudad Real, Spain"]</t>
  </si>
  <si>
    <t>Next generation of embedded Information and Communication Technology (ICT) systems are interconnected and collaborative systems able to perform autonomous tasks. The remarkable expansion of the embedded ICT market, together with the rise and breakthroughs of Artificial Intelligence (AI), have put the focus on the Edge as it stands as one of the keys for the next technological revolution: the seamless integration of AI in our daily life. However, training and deployment of custom AI solutions on embedded devices require a fine-grained integration of data, algorithms, and tools to achieve high accuracy and overcome functional and non-functional requirements. Such integration requires a high level of expertise that becomes a real bottleneck for small and medium enterprises wanting to deploy AI solutions on the Edge, which, ultimately, slows down the adoption of AI on applications in our daily life.        In this work, we present a modular AI pipeline as an integrating framework to bring data, algorithms, and deployment tools together. By removing the integration barriers and lowering the required expertise, we can interconnect the different stages of particular tools and provide a modular end-to-end development of AI products for embedded devices. Our AI pipeline consists of four modular main steps: (i) data ingestion, (ii) model training, (iii) deployment optimization, and (iv) the IoT hub integration. To showthe effectiveness of our pipeline, we provide examples of different AI applications during each of the steps. Besides, we integrate our deployment framework, Low-Power Deep Neural Network (LPDNN), into the AI pipeline and present its lightweight architecture and deployment capabilities for embedded devices. Finally, we demonstrate the results of the AI pipeline by showing the deployment of several AI applications such as keyword spotting, image classification, and object detection on a set of well-known embedded platforms, where LPDNN consistently outperforms all other popular deployment frameworks.</t>
  </si>
  <si>
    <t>10.1145/3403572     WE  - Emerging Sources Citation Index (ESCI)</t>
  </si>
  <si>
    <t>AI pipeline;deep learning;keyword spotting;fragmentation</t>
  </si>
  <si>
    <t>rayyan-222134705</t>
  </si>
  <si>
    <t>Early internationalisation of entrepreneurial firms: the role of artificial intelligence enhanced business models</t>
  </si>
  <si>
    <t>JOURNAL FOR INTERNATIONAL BUSINESS AND ENTREPRENEURSHIP DEVELOPMENT</t>
  </si>
  <si>
    <t>["1549-9324", "1747-6763     J9  - J INT BUS ENTREP DEV     JI  - J. Int. Bus. Entrep. Dev."]</t>
  </si>
  <si>
    <t>536-556</t>
  </si>
  <si>
    <t>Arshi, TA and Rao, V and Begum, V and Çapar, N</t>
  </si>
  <si>
    <t>["Amer Univ Ras Al Khaimah, 75 Sheikh Humaid Bin Mohamed, Seih Al Araibi 72603, Ras Al Khaimah, U Arab Emirates", "Majan Univ Coll, Muscat 112, Oman", "KIMEP Univ, Abay Ave 2, Alma Ata 050010, Kazakhstan"]</t>
  </si>
  <si>
    <t>The internationalisation of new firms has become an important research topic in recent years with the emergence of such firms. Consequently, an increased amount of research has been published examining the nature of the internationalisation of new firms. This study proposes an artificial intelligence-enabled business model design that helps entrepreneurs with early internationalisation by overcoming the limitations that new firms might be facing. Entrepreneurs face early internationalisation challenges due to limited resources that restrict their ability to internationalise quickly. This study is based on a sample of 337 new international entrepreneurial firms from India. The study utilises an artificial intelligence (AI) model based on a neural network model to predict the effect of business model design measures on the performance of firms. The results show that our model could predict entrepreneurial capability and financial performance outcomes. In other words, the model allows firms to increase their success in international markets by reducing the risks, learning time, and efforts linked with early internationalisation.</t>
  </si>
  <si>
    <t>10.1504/JIBED.2022.130387     WE  - Emerging Sources Citation Index (ESCI)</t>
  </si>
  <si>
    <t>internationalisation;entrepreneurial firms;emerging economies;business model;artificial intelligence;entrepreneurial capability;financial performance;OPEN INNOVATION;BEHAVIOR;SMES;OPPORTUNITIES;CAPABILITIES;PERFORMANCE;ECONOMIES;VENTURES</t>
  </si>
  <si>
    <t>rayyan-222134706</t>
  </si>
  <si>
    <t>Navigating Gender Nuances: Assessing the Impact of AI on Employee Engagement in Slovenian Entrepreneurship</t>
  </si>
  <si>
    <t>Rozman, M and Tominc, P</t>
  </si>
  <si>
    <t>Univ Maribor, Fac Econ &amp; Business, Dept Quantitat Econ Anal, Maribor 2000, Slovenia</t>
  </si>
  <si>
    <t>Background: Our research delved into exploring various selected facets of AI-driven employee engagement, from the gender perspective, among Slovenian entrepreneurs. Methods: This research is based on a random sample of 326 large enterprises and SMEs in Slovenia, with an entrepreneur completing a questionnaire in each enterprise. Results: Findings suggest that there are no significant differences between male and female entrepreneurs in Slovenia regarding various aspects of AI-supported entrepreneurial management practice including the following: AI-supported entrepreneurial culture, AI-enhanced leadership, adopting AI to reduce employee workload, and incorporating AI tools into work processes. The widespread integration of AI into entrepreneurship marks a transition to a business landscape that values inclusivity and equity, measuring success through creativity, strategic technology deployment, and leadership qualities, rather than relying on gender-based advantages or limitations. Our research also focused on the identification of gender differences in path coefficients regarding the impact of the four previously mentioned aspects of AI on employee engagement. While both genders see the value in using AI to alleviate employee workload, the path coefficients indicate that female entrepreneurs report higher effectiveness in this area, suggesting differences in the implementation of AI-integrated strategies or tool selection. Male entrepreneurs, on the other hand, appear to integrate AI tools into their work processes more extensively, particularly in areas requiring predictive analytics and project scheduling. This suggests a more technical application of AI in their enterprises. Conclusions: These findings contribute to understanding gender-specific approaches to AI in enterprises and their subsequent effects on employee engagement.</t>
  </si>
  <si>
    <t>10.3390/systems12050145     WE  - Social Science Citation Index (SSCI)</t>
  </si>
  <si>
    <t>entrepreneurship;artificial intelligence;AI-supported entrepreneurial culture;AI-enhanced leadership;adopting AI to reduce employee workload;incorporating AI tools into work processes;employee engagement;ARTIFICIAL-INTELLIGENCE;LEADERSHIP-STYLES</t>
  </si>
  <si>
    <t>rayyan-222134707</t>
  </si>
  <si>
    <t>A maturity model for assessing Industry 4.0 implementation using data envelopment analysis and best and worst method approaches</t>
  </si>
  <si>
    <t>INTERNATIONAL JOURNAL OF PRODUCTIVITY AND PERFORMANCE MANAGEMENT</t>
  </si>
  <si>
    <t>["1741-0401", "1758-6658     J9  - INT J PRODUCT PERFOR     JI  - Int. J. Product Perform. Manag."]</t>
  </si>
  <si>
    <t>Abdullah, A and Saraswat, S and Talib, F</t>
  </si>
  <si>
    <t>["King Fahd Univ Petr &amp; Minerals, Dept Mech Engn, Dhahran, Saudi Arabia", "Aligarh Muslim Univ, Zakir Husain Coll Engn &amp; Technol, Fac Engn &amp; Technol, Dept Mech Engn, Aligarh, India"]</t>
  </si>
  <si>
    <t>Purpose - The primary aim of this research is to conduct a comprehensive investigation into the essential elements of Industry 4.0 implementation within Indian Micro, Small and Medium Enterprises (MSMEs). Acknowledging the MSME sector as a crucial contributor to the Indian economy and industrial development, the study delves into the assessment of MSMEs based on Industry 4.0 components. Additionally, it explores the profound impact of these components on various performance factors, including organizational performance, sustainability performance and human-related aspects. The paper further ranks these identified components based on their significance within the MSME sector. Design/methodology/approach - Employing a combination of methodological approaches, the research utilizes the Best and Worst Method (BWM), Data Envelopment Analysis (DEA) and calculates the Maturity Index for Industry 4.0 components. The BWM, a recognized multi-criteria decision-making technique, is initially applied to determine the weights and rankings of the identified components. Furthermore, the study evaluates 30 MSMEs, spanning manufacturing and service sectors, through the DEA approach. Industry 4.0 components are treated as inputs, and performance factors serve as outputs. Data for the analysis are collected through questionnaires distributed to the selected MSMEs. Lastly, the Maturity Index for MSMEs is also calculated. Findings - From the result of the BWM method "assistive manufacturing" was found to be a highly weighted key component of Industry 4.0. From the DEA analysis out of 30 MSMEs 13 SMEs were highlighted as being efficient, whereas 17 MSMEs were judged to be inefficient. Furthermore, from the maturity index calculation, overall Maturity Index was determined to be 3.33 which shows that Industry 4.0 is in its initial stage of implementation, but it has gained pace in its implementation. Practical implications - The research contributes to practical implications by offering a more accurate assessment of the state of Industry 4.0 implementation within MSMEs. The introduced maturity index proves instrumental in pinpointing key components that have received inadequate attention. This information is crucial for MSME managers and policymakers, guiding them in allocating resources effectively, addressing areas requiring attention and facilitating progress in the implementation of Industry 4.0. The study serves as a valuable tool for MSMEs to enhance their overall operational efficiency. Originality/value - The research's originality lies in its application of a comprehensive approach, combining BWM, DEA and the introduction of a maturity index for Industry 4.0 components in the MSME context. By employing these methodologies, the study not only identifies influential components but also provides a nuanced understanding of their relative significance. The research contributes significantly to the broader understanding of Industry 4.0 adoption, particularly, in the vital MSME sector within the Indian context. The findings are valuable for researchers, practitioners and policymakers seeking insights into improving the efficiency and effectiveness of MSMEs in the era of Industry 4.0.</t>
  </si>
  <si>
    <t>10.1108/IJPPM-12-2023-0668</t>
  </si>
  <si>
    <t>Industry 4.0;Micro small and medium enterprises (MSMEs);Maturity model;Best and worst method (BWM);Data envelopment analysis (DEA);Implementation;ARTIFICIAL-INTELLIGENCE;MANUFACTURING SMES;SUPPLY CHAIN;PERFORMANCE;SUSTAINABILITY;OPPORTUNITIES;MANAGEMENT;COMPONENTS;ADOPTION;SYSTEMS</t>
  </si>
  <si>
    <t>rayyan-222134708</t>
  </si>
  <si>
    <t>AITIA: Embedded AI Techniques for Embedded Industrial Applications</t>
  </si>
  <si>
    <t>2020 INTERNATIONAL CONFERENCE ON OMNI-LAYER INTELLIGENT SYSTEMS (IEEE COINS 2020)</t>
  </si>
  <si>
    <t>978-1-7281-6371-0</t>
  </si>
  <si>
    <t>208-214</t>
  </si>
  <si>
    <t>Brandalero, M and Ali, M and Le Jeune, L and Hernandez, HGM and Veleski, M and da Silva, B and Lemeire, J and Van Beeck, K and Touhafi, A and Goedemé, T and Mentens, N and Göhringer, D and Hübner, M and IEEE</t>
  </si>
  <si>
    <t>["Brandenburg Univ Technol Cottbus Senftenberg, Chair Comp Engn, Cottbus, Germany", "Tech Univ Dresden, Chair Adapt Dynam Syst, Dresden, Germany", "Katholieke Univ Leuven, Dept Elect Engn ESAT, Ku Leuven, Belgium", "VUB, Dept Ind Sci INDI, Brussels, Belgium", "VUB IMEC, Dept Elect &amp; Informat ETRO, Brussels, Belgium"]</t>
  </si>
  <si>
    <t>New achievements in Artificial Intelligence (AI) and Machine Learning (ML) are reported almost daily by the big companies. While those achievements are accomplished by fast and massive data processing techniques, the potential of embedded machine learning, where intelligent algorithms run in resource-constrained devices rather than in the cloud, is still not understood well by the majority of the industrial players and Small and Medium Entereprises (SMEs). Nevertheless, the potential embedded machine learning for processing high-performance algorithms without relying on expensive cloud solutions is perceived as very high. This potential has led to a broad demand by industry and SMEs for a practical and application-oriented feasibility study, which helps them to understand the potential benefits, but also the limitations of embedded AI. To address these needs, this paper presents the approach of the AITIA project, a consortium of four Universities which aims at developing and demonstrating best practices for embedded AI by means of four industrial case studies of high-relevance to the European industry and SMEs: sensors, security, automotive and industry 4.0.</t>
  </si>
  <si>
    <t>10.1109/coins49042.2020.9191672     WE  - Conference Proceedings Citation Index - Science (CPCI-S)</t>
  </si>
  <si>
    <t>artificial intelligence;machine learning;embedded hardware;sensors;network intrusion detection;driver assistance;industry 4.0;DESIGN</t>
  </si>
  <si>
    <t>rayyan-222134709</t>
  </si>
  <si>
    <t>Entrepreneurship development and pedagogical gaps in entrepreneurial marketing education</t>
  </si>
  <si>
    <t>INTERNATIONAL JOURNAL OF MANAGEMENT EDUCATION</t>
  </si>
  <si>
    <t>["1472-8117", "2352-3565     J9  - INT J MANAG EDUC-OXF     JI  - Int. J. Manag. Educ."]</t>
  </si>
  <si>
    <t>Amjad, T and Rani, SHBA and Sa'atar, SB</t>
  </si>
  <si>
    <t>Univ Utara Malaysia, Sch Business Management, Coll Business, Sintok 06010, Kedah, Malaysia</t>
  </si>
  <si>
    <t>In the age of automation and artificial intelligence, the need for sustainable entrepreneurship for job creation has significantly raised. For the development of sustainable entrepreneurship in recent years, business schools worldwide have recognised their roles, and started providing entrepreneurship education (EE). Due to being in emerging phase, the EE at business schools is following pedagogic approaches that are not exclusively developed for entrepreneurship, and hence, not suitable with the practical entrepreneurial needs. This leaves graduates lacking in many types of entrepreneurial skill-sets. One of those key skill-sets is entrepreneurial marketing (EM), which is one of the most dominating problems for SME entrepreneurs for the survival and growth of their businesses. Furthermore, the literature highlights that lack of EM skill-set is also one of the leading causes of entrepreneurial failure. The failure of SME entrepreneurs not only discourages them, but also damages the initiatives taken by the governments and private institutions for entrepreneurship development in the economies. Thus, considering the critical importance of EM education for the development of entrepreneurship, this paper has highlighted the pedagogical gaps in EM education, proposed future research avenues, and made practical implications for business schools' academic authorities to upgrade their pedagogical models.</t>
  </si>
  <si>
    <t>10.1016/j.ijme.2020.100379     WE  - Social Science Citation Index (SSCI)</t>
  </si>
  <si>
    <t>Entrepreneurship development;Entrepreneurship education;Entrepreneurial marketing;SME entrepreneur;Entrepreneurial failure;Pedagogy;Theory-practice gap;Business school;BUSINESS;MANAGEMENT;SMES;CHALLENGES;IMPACT;SKILLS;REFLECTIONS;EMPLOYMENT;UNIVERSITY;INTENTION</t>
  </si>
  <si>
    <t>rayyan-222134710</t>
  </si>
  <si>
    <t>Design of a Tomato Harvesting Robot for Agricultural Small and Medium Enterprises (SMEs)</t>
  </si>
  <si>
    <t>2022 IST-AFRICA CONFERENCE</t>
  </si>
  <si>
    <t>978-1-905824-69-4</t>
  </si>
  <si>
    <t>Casseem, MSIS and Venkannah, S and Bissessur, Y and IEEE</t>
  </si>
  <si>
    <t>Univ Mauritius, Mech &amp; Prod Engn Dept, Reduit 80837, Mauritius</t>
  </si>
  <si>
    <t>Recent problems in the world have highlighted the disadvantages of being a global village. Many countries have become over dependent on external sources for many basic commodities affecting the local primary sector. Food security is a major concern to small islands states like Mauritius and one major issue is the high cost of production and labor scarcity. Artificial intelligence can now be used to support the local entrepreneurs in their businesses, but the major problem is barrier to the introduction of new technologies due to lack of technical support to the local entrepreneurs. This project aims at the design of a system that is capable of harvesting tomatoes indoor in an autonomous way for an entrepreneur involved in Mauritius, who is currently facing various problems related mostly to a shortage of labour. The system was designed specifically for the company taking into consideration its requirements and constraints. The proposed system was a 3-axis robotic arm mounted on an Automated Guided Vehicle (AGV) capable of picking tomatoes using computer vision for identification and recognition. The spatial location of the fruits was obtained by means of stereovision, which is a technique consisting of two cameras viewing the scene from two different positions and then through triangulation, the real-world coordinates of the tomatoes were extracted. Using this information, the robotic arm was able to pluck and store the tomatoes. The AGV, on the other hand, was used to transport the robotic arm throughout the greenhouse and line following was employed so that the vehicle achieved an autonomous behaviour. The time for the robotic arm to harvest and store one tomato was approximately ten seconds, but this slow speed was compensated by the system's ability to work for four hours straight and multiple shifts after charging.</t>
  </si>
  <si>
    <t>Autonomous;Robotic arm;Automated Guided Vehicle;Computer vision;Stereovision;Line following</t>
  </si>
  <si>
    <t>rayyan-222134712</t>
  </si>
  <si>
    <t>Green entrepreneurial leadership and AI-driven green process innovation: Advancing environmental sustainability in the Traditional Chinese Medicine industry</t>
  </si>
  <si>
    <t>JOURNAL OF ENVIRONMENTAL MANAGEMENT</t>
  </si>
  <si>
    <t>["0301-4797", "1095-8630     J9  - J ENVIRON MANAGE     JI  - J. Environ. Manage."]</t>
  </si>
  <si>
    <t>Liu, Y and Ho, TCF and Omar, R and Ning, BY</t>
  </si>
  <si>
    <t>["Univ Teknol Malaysia, Azman Hashim Int Business Sch, Level 10,Jalan Sultan Yahya Petra Jalan Semarak, Kuala Lumpur 54100, Malaysia", "Sichuan Vocat &amp; Tech Coll, Sch Logist &amp; Supply Chain, Suining 629000, Peoples R China"]</t>
  </si>
  <si>
    <t>Despite much focus has been given on the relationship between leadership, innovation and firm performance, the impact of green entrepreneurial leadership (GEL) and Artificial Intelligence- driven green process innovation (AI-driven GPI) on firm performance (financial and environmental) remains unclear. Based on upper echelons theory, this study hypothesized that GEL has a positive impact on AI-driven GPI, while green technology turbulence (GTT) moderates this relationship. AI-driven GPI acts as a mediator between GEL and firm performance. We tested the research hypotheses using data from 255 Small and Medium Size Enterprises in China's Traditional Chinese Medicine manufacturing industry. The results indicate that GEL positively impacts AI-driven GPI, while GTT negatively moderates this effect. Moreover, AI-driven GPI mediates the GEL- firm performance relationship. This study enhances the understanding of GEL as a unique leadership behavior that encourages innovation, identifies potential opportunities, and takes risks when leveraging AI-driven GPI to improve firm performance. Furthermore, this study addresses the debate on AI's role in environmental sustainability, identifying AI-driven GPI as a strategic pivot for change in governance, values, and culture within firms. The study concludes by providing suggestions for firms to achieve financial and environmental performance in an uncertain technological environment, thereby providing new insights for future research. Based on these findings, policymakers should develop incentives and frameworks to promote AI-driven GPI and incorporate GEL into leadership practices, enhancing firm competitiveness in the Industry 5.0 era and advancing the Sustainable Development Goals.</t>
  </si>
  <si>
    <t>10.1016/j.jenvman.2025.124438</t>
  </si>
  <si>
    <t>Green entrepreneurial leadership;AI-Driven green process innovation;Firm performance;Traditional Chinese Medicine;Green technology turbulence;UPPER ECHELONS;PERFORMANCE;MANAGEMENT;TOP;PERSPECTIVE;MEDIATION;VENTURES;ROLES;MODEL;SEM</t>
  </si>
  <si>
    <t>rayyan-222134713</t>
  </si>
  <si>
    <t>The Process Mining Use Case Canvas: A Framework for Developing and Specifying Use Cases</t>
  </si>
  <si>
    <t>659-669</t>
  </si>
  <si>
    <t>Hardjosuwito, D and Braucks, FL and Schröer, T and Schwanen, CT and van der Aalst, WMP</t>
  </si>
  <si>
    <t>["Rhein Westfal TH Aachen, Inst Ind Management FIR, Aachen, Germany", "Rhein Westfal TH Aachen, Chair Proc &amp; Data Sci PADS, Aachen, Germany"]</t>
  </si>
  <si>
    <t>Process mining has emerged as a crucial technology for digitalization, enabling companies to analyze, visualize, and optimize their processes using system data. Despite significant developments in the field over the years, companies-notably small and medium-sized enterprises-are not yet familiar with the discipline, leaving untapped potential for its practical application in the business domain. They often struggle with understanding the potential use cases, associated benefits, and prerequisites for implementing process mining applications. This lack of clarity and concerns about the effort and costs involved hinder the widespread adoption of process mining. To address this gap between process mining theory and real-world business application, we introduce the "Process Mining Use Case Canvas," a novel framework designed to facilitate the structured development and specification of suitable use cases for process mining applications within manufacturing companies. We also connect to established methodologies and models for developing and specifying use cases for business models from related domains targeting data analytics and artificial intelligence projects. The canvas has already been tested and validated through its application in the ProMiConE research project, collaborating with manufacturing companies.</t>
  </si>
  <si>
    <t>10.15488/15308     WE  - Conference Proceedings Citation Index - Science (CPCI-S)</t>
  </si>
  <si>
    <t>Process Mining;Use Case Canvas;Framework;Manufacturing;Order Processing</t>
  </si>
  <si>
    <t>rayyan-222134715</t>
  </si>
  <si>
    <t>Automating quality control through an expert system</t>
  </si>
  <si>
    <t>ELECTRONIC MARKETS</t>
  </si>
  <si>
    <t>["1019-6781", "1422-8890     J9  - ELECTRON MARK     JI  - Electron. Mark."]</t>
  </si>
  <si>
    <t>Scarton, G and Formentini, M and Romano, P</t>
  </si>
  <si>
    <t>["Univ Trento, Dept Informat Engn &amp; Comp Sci DISI, Trento, Italy", "Univ Udine, Polytech Dept Engn &amp; Architecture DPIA, Udine, Italy"]</t>
  </si>
  <si>
    <t>In this article, we present findings from an interventional study conducted within a small enterprise in northern Italy, focused on automating quality control in press-in operation for the production of reduction gearboxes. Guided by Organizational Information Processing Theory, we developed an expert system to automate quality control and facilitate early fault detection. This novel approach enhances quality control within this production stage and could potentially impact other levels of the supply chain. We contribute to the theory by providing a revised version of the Organizational Information Processing Theory framework which integrates technological advancements and variability of the task over time as critical factors affecting information processing, and shows the iterative nature of the digitalization process in SMEs. Operationally, the solution increases defect identification from 6% at end-of-line to 15% through step-by-step checks. It provides a cost-effective, practical example of AI-driven quality control, advocating for data-driven decision-making demonstrating a scalable pathway for SMEs to adopt AI with limited resources.</t>
  </si>
  <si>
    <t>10.1007/s12525-025-00766-y     WE  - Social Science Citation Index (SSCI)</t>
  </si>
  <si>
    <t>Automation;Artificial intelligence;Quality control;Expert system;Digital supply chain;Industry 4.0;O300;ARTIFICIAL-INTELLIGENCE;ANALYTICS</t>
  </si>
  <si>
    <t>rayyan-222134717</t>
  </si>
  <si>
    <t>Comparison of LFC Optimization on Micro-hydro using PID, CES, and SMES based Firefly Algorithm</t>
  </si>
  <si>
    <t>2018 5TH INTERNATIONAL CONFERENCE ON ELECTRICAL ENGINEERING, COMPUTER SCIENCE AND INFORMATICS (EECSI 2018)</t>
  </si>
  <si>
    <t>978-1-5386-8401-6</t>
  </si>
  <si>
    <t>204-209     WE  - Conference Proceedings Citation Index - Science (CPCI-S)</t>
  </si>
  <si>
    <t>Kadaryono and Rukslin and Ali, M and Askan and Parwanti, A and Cahyono, I</t>
  </si>
  <si>
    <t>["Univ Darul Ulum, Dept Mech Engn, Jombang, Indonesia", "Univ Darul Ulum, Dept Elect Engn, Jombang, Indonesia", "Univ Darul Ulum, Dept Civil Engn, Jombang, Indonesia     PU  - IEEE     PI  - NEW YORK     PA  - 345 E 47TH ST, NEW YORK, NY 10017 USA"]</t>
  </si>
  <si>
    <t>Micro-hydro gets potential energy from water flow that has a certain height difference. Potential energy is strongly influenced by high water fall. Potential energy through pipes, incoming turbines converted into kinetic energy. The kinetic energy of the turbine coupled with the generator is converted into electrical energy. Some components used for micro-hydro power generation, among others; intake, settling basin, headrace, penstock, turbine, draft tube, generator, and control panel. Water flows through the pipe into the turbine house so it can rotate the turbine blades. Turbine rotation is used to rotate a generator at the micro hydro generator. The most common problem with micro-hydro generating systems is inconsistent generator rotation caused by changes in connected loads. Load changes can cause system frequency fluctuations and may cause damage to electrical equipment. Artificial Intelligence (AI) is used to obtain the right constants to obtain the best optimization. In this study compare the control method, namely; Proportional Integral Derivatives (PID), Capacitive Energy Storage (CES), and Superconducting Magnetic Energy Storage (SMES). This study also compared the method of artificial intelligence between Particle Swarm Optimization (PSO) method has been studied with the method of Firefly Algorithm (FA). Overall this study compares 11 methods, namely methods; uncontrolled, PID-PSO method, PID-FA method, CES-PSO method, CES-FA method, SMES-PSO method, SMES-FA method, PID-CES-PSO method, PID-CES-FA method, PID-SMES - PSO, and PID-SMES-FA method. The results of the simulation showed that from the 11 methods studied, it was found that the PID-CES-FA method has the smallest undershot value, ie -7.774e-03 pu, the smallest overshoot value, which is 4.482e-05 pu, and the fastest completion time is 7.11 s. These results indicate that the smallest frequency fluctuations are found in the PID-CES-FA controller. Thus it is stated that the PID-CES-FA method is the best method used in the previous method. This research will use other methods to get the best controller.</t>
  </si>
  <si>
    <t>CES;Firefly Algorithm;micro-hydro;PID;SMES</t>
  </si>
  <si>
    <t>rayyan-222134719</t>
  </si>
  <si>
    <t>Adaptive Neuro-Fuzzy Based Load Frequency Control in Presence of Energy Storage Devices</t>
  </si>
  <si>
    <t>785-804</t>
  </si>
  <si>
    <t>Jood, P and Aggarwal, SK and Chopra, V</t>
  </si>
  <si>
    <t>Thapar Inst Engn &amp; Technol, Dept Elect &amp; Instrumentat Engn, Patiala 147004, Punjab, India</t>
  </si>
  <si>
    <t>Energy storage technologies are utilized for improving the primary frequency control in complex electrical systems. In this paper, the modeling and simulation of a two-area power system is done to evaluate and compare the impact of three different energy storage applications on load frequency control performance. Capacitive energy storage (CES), battery energy storage (BES), and superconducting magnetic energy storage (SMES) are considered for the study. On the basis of peak overshoot and settling time, the performance of these energy storage devices is compared. The power system consists of thermal, wind, and solar resources. All nonlinearities are incorporated in the system model. Both conventional and artificial intelligence (AI) based controllers are tested for the case study. The simulations are carried out under multiple operating conditions and penetration levels of renewable sources. It is found that the primary frequency response of the test system is improved in the presence of the storage facilities and the neuro-fuzzy controller. The simulation results exhibit that the SMES displays the best performance indices. The prime contribution of the paper is to investigate and compare the response of the storage devices in a realistically modeled power system with renewable resources using both conventional and AI controllers.</t>
  </si>
  <si>
    <t>10.32604/iasc.2022.025217     WE  - Science Citation Index Expanded (SCI-EXPANDED)</t>
  </si>
  <si>
    <t>Artificial intelligence;energy storage;frequency response;renewable integration;system simulation;AUTOMATIC-GENERATION CONTROL;INTERCONNECTED POWER-SYSTEM;PERFORMANCE;IMPACT</t>
  </si>
  <si>
    <t>rayyan-222134720</t>
  </si>
  <si>
    <t>The Influence of Strategic Human Resource Management and Artificial Intelligence in Determining Supply Chain Agility and Supply Chain Resilience</t>
  </si>
  <si>
    <t>Yamin, MA and Almuteri, SD and Bogari, KJ and Ashi, AK</t>
  </si>
  <si>
    <t>Univ Jeddah, Dept Human Resources Management, Collage Business, Jeddah 23454, Saudi Arabia</t>
  </si>
  <si>
    <t>The aim of this research was to investigate factors that influence logistics firms' supply chain agility and supply chain resilience. Therefore, an integrated research model based on strategic human resource management and artificial intelligence was developed to determine the agility and resilience of logistics firms. Empirical data were collected from 221 employees working in manufacturing firms in Saudi Arabia. For the data analysis, a structural equation modeling approach was used. The results indicated that joint leadership, employee skills, organizational culture, competitive intensity, human capital development, and artificial intelligence had substantial explained variance R2 of 80% for supply chain agility. Similarly, an importance performance analysis revealed that, within the integrated research model of supply chain agility, the factors of leadership, human capital development, and organizational flexibility had greater importance in determining supply chain resilience. Practically, this research shows that factors like leadership, employee skills, organizational culture, competitive intensity, human capital development, and artificial intelligence are positively associated with supply chain agility and, hence, require policymakers' attention. The value of this research lies in its integration of artificial intelligence, organizational flexibility, and strategic human resource management to explore supply chain agility and its examination of the impact of these factors on supply chain resilience.</t>
  </si>
  <si>
    <t>10.3390/su16072688     WE  - Science Citation Index Expanded (SCI-EXPANDED)     WE  - Social Science Citation Index (SSCI)</t>
  </si>
  <si>
    <t>strategic HR management;artificial intelligence;human capital development;competitive intensity;organizational flexibility;supply chain agility;supply chain resilience;COMPETITIVE ADVANTAGE;FLEXIBILITY;INNOVATION;CULTURE;RISK;SMES</t>
  </si>
  <si>
    <t>rayyan-222134721</t>
  </si>
  <si>
    <t>Enhancing Decision Support Systems for the Energy Sector with Sustainable Artificial Intelligence Solutions</t>
  </si>
  <si>
    <t>INTELLIGENT SYSTEMS AND APPLICATIONS, VOL 2, INTELLISYS 2023</t>
  </si>
  <si>
    <t>["2367-3370", "2367-3389", "978-3-031-47723-2", "978-3-031-47724-9     J9  - LECT NOTE NETW SYST"]</t>
  </si>
  <si>
    <t>61-70</t>
  </si>
  <si>
    <t>Mouzakitis, S and Markaki, O and Papapostolou, K and Karakolis, E and Pelekis, S and Psarras, J</t>
  </si>
  <si>
    <t>Natl Tech Univ Athens, Decis Support Syst Lab, Athens, Greece</t>
  </si>
  <si>
    <t>Artificial intelligence (AI) can significantly enhance the decisionmaking processes in a plethora of key energy-related challenges such as energy supply and demand prediction, grid flexibility, asset maintenance and operation, and load forecasting. As such, it is expected to play a crucial role in the digitalisation and sustainability of the energy industry. Despite the potential benefits of AI and the wealth of research in the related fields, several factors, including a lack of in-house AI expertise, data interoperability issues, unclear regulations, and ethical concerns, prevent stakeholders from the Electric Power and Energy Systems (EPES) sector from taking a universal approach to the EPES value chain and fully utilizingAI's potential. This paper presents ourwork that aims to address the former challenges by proposing a holistic approach to utilizing, developing, and deploying state-of-the-art AI and data analytic services for the decision makers of the energy sector. The framework will be seamlessly integrated with the AI-on-Demand platform, i.e. Europe's one-stop-shop for AI assets. The paper introduces the I-NERGY framework and describes its bidirectional relation to the AIoD platform under the light of contributing to the EPES value chain optimal management, particularly for SMEs and non-tech industries.</t>
  </si>
  <si>
    <t>10.1007/978-3-031-47724-9_5     WE  - Conference Proceedings Citation Index - Science (CPCI-S)</t>
  </si>
  <si>
    <t>Decision Support;Artificial Intelligence;Big Data;Energy;Machine Learning;Analytics</t>
  </si>
  <si>
    <t>rayyan-222134723</t>
  </si>
  <si>
    <t>Will artificial intelligence undermine the effects of guanxi on relationship performance? Evidence from China's banking industry</t>
  </si>
  <si>
    <t>INDUSTRIAL MARKETING MANAGEMENT</t>
  </si>
  <si>
    <t>["0019-8501", "1873-2062     J9  - IND MARKET MANAG     JI  - Ind. Mark. Manage."]</t>
  </si>
  <si>
    <t>Liu, PCY and Wang, WS and Wang, Z and Yang, Y</t>
  </si>
  <si>
    <t>["Newcastle Univ, Business Sch, 5 Barrack Rd, Newcastle Upon Tyne NE1 4SE, England", "Soochow Univ, Res Ctr Smarter Supply Chain, Business Sch, 50 Donghuan Rd, Suzhou 215006, Peoples R China", "Univ Lille, IESEG Sch Management, CNRS, UMR 9221,LEM Lille Econ Management, F-59000 Lille, France"]</t>
  </si>
  <si>
    <t>While the critical role of guanxi in relationally governed Chinese B2B relationships is well recognised, Artificial Intelligence (AI) assisted smart loan services are introduced to reduce the possible relational bias of humans from a highly interactive, heterogenous, and dyadic relationship. This research is, thus, motivated to investigate how AI influences the relationship between guanxi and relationship performance and the mediating role of engagement. From employing dyadic samples of 283 bankers and 468 SME clients, results show that guanxi increases the relational aspect of relationship performance. We further demonstrate the significant negative moderating effects of perceived ease of use and usefulness. Chinese bankers hold different views from their clients as they believe the functionality and benefits of AI technology (e.g., ease of use and usefulness) do not interfere with their interpersonal guanxi with clients. The differences in perceptions offer fruitful insights contributing to B2B and guanxi literature, and generating managerial recommendations for practitioners.</t>
  </si>
  <si>
    <t>10.1016/j.indmarman.2023.11.007</t>
  </si>
  <si>
    <t>Artificial intelligence;Guanxi;B2B engagement;Relationship performance;Perceived ease of use;Perceived usefulness;BUYER-SUPPLIER RELATIONSHIPS;CONSUMER BRAND ENGAGEMENT;SOCIAL-EXCHANGE THEORY;ORGANIZATIONAL PERFORMANCE;INTERPERSONAL GUANXI;MANAGEMENT-PRACTICES;ACTOR ENGAGEMENT;GOVERNANCE;ORIENTATION;IMPACT</t>
  </si>
  <si>
    <t>rayyan-222134724</t>
  </si>
  <si>
    <t>Exploring Applications and Practical Examples by Streamlining Material Requirements Planning (MRP) with Python</t>
  </si>
  <si>
    <t>LOGISTICS-BASEL</t>
  </si>
  <si>
    <t>2305-6290     J9  - LOGISTICS-BASEL     JI  - Logistics</t>
  </si>
  <si>
    <t>Reis, J</t>
  </si>
  <si>
    <t>Lusofona Univ, Fac Engn, Ind Engn &amp; Management, P-1749024 Lisbon, Portugal</t>
  </si>
  <si>
    <t>Background: Material Requirements Planning (MRP) is critical in Supply Chain Management (SCM), facilitating effective inventory management and meeting production demands in the manufacturing sector. Despite the potential benefits of automating the MRP tasks to meet the demand for expedited and efficient management, the field appears to be lagging behind in harnessing the advancements offered by Artificial Intelligence (AI) and sophisticated programming languages. Consequently, this study aims to address this gap by exploring the applications of Python in simplifying the MRP processes. Methods: This article offers a twofold approach: firstly, it conducts research to uncover the potential applications of the Python code in streamlining the MRP operations, and the practical examples serve as evidence of Python's efficacy in simplifying the MRP tasks; secondly, this article introduces a conceptual framework that showcases the Python ecosystem, highlighting libraries and structures that enable efficient data manipulation, analysis, and optimization techniques. Results: This study presents a versatile framework that integrates a variety of Python tools, including but not limited to Pandas, Matplotlib, and Plotly, to streamline and actualize an 8-step MRP process. Additionally, it offers preliminary insights into the integration of the Python-based MRP solution (MRP.py) with Enterprise Resource Planning (ERP) systems. Conclusions: While the article focuses on demonstrating the practicality of Python in MRP, future endeavors will entail empirically integrating MRP.py with the ERP systems in small- and medium-sized companies. This integration will establish real-time data synchronization between the Python and ERP systems, leading to accurate MRP calculations and enhanced decision-making processes.</t>
  </si>
  <si>
    <t>10.3390/logistics7040091     WE  - Emerging Sources Citation Index (ESCI)</t>
  </si>
  <si>
    <t>data analysis;decision-making process;enterprise resource planning;inventory management;material requirements planning;Python;real-time data synchronization;supply chain management;ELECTRONIC DATA INTERCHANGE</t>
  </si>
  <si>
    <t>rayyan-222134725</t>
  </si>
  <si>
    <t>Enhancing Operations Planning and Scheduling in Dynamic Production Systems by Using CLIP</t>
  </si>
  <si>
    <t>ADVANCES IN PRODUCTION MANAGEMENT SYSTEMS. PRODUCTION MANAGEMENT SYSTEMS FOR RESPONSIBLE MANUFACTURING, SERVICE, AND LOGISTICS FUTURES, APMS 2023, PT III</t>
  </si>
  <si>
    <t>["1868-4238", "1868-422X", "978-3-031-43672-7", "978-3-031-43670-3", "978-3-031-43669-7     J9  - IFIP ADV INF COMM TE"]</t>
  </si>
  <si>
    <t>520-534</t>
  </si>
  <si>
    <t>Markert, J and Kerzel, M and Variola, M and Saubke, D and von Riegen, S and Hotz, L and Krenz, P</t>
  </si>
  <si>
    <t>["Helmut Schmidt Univ, D-22043 Hamburg, Germany", "Hamburger Informat Technol Ctr, D-22527 Hamburg, Germany"]</t>
  </si>
  <si>
    <t>Individualization and sustainability are current trends that lead to new challenges for the production of goods, such as producing efficiently, on-demand and in small batches. One result of this are efforts towards more local production in micro, small and medium-sized enterprises (MSME) in order to make value creation cycles smaller. This enables environmental benefits such as shorter transport distances and closed-loop product life cycles, in addition to economic advantages like more independence from global trade and support of the local economy. But more individualized production and smaller scales increase product variety. Thus, to meet changing demands, local MSMEs will have to collaborate more, especially for complex products requiring specialized knowledge. As a result, MSMEs face a multitude of challenges, such as the planning of their production and especially of value chains across the network companies. Recent developments in computer science have opened up new possibilities to support such planning processes in networks. This paper explores how one of these technologies, CLIP, which was introduced in 2021 by OpenAI, can be utilized to support Operations Planning and Scheduling (OPS) tasks. The acronym stands for "Contrastive Language-Image Pre-training" and it is a neural network that uses text-image pairs. Additionally, the use case of local furniture production in a network is presented. CLIP is tested using data from a repository as well as real-world data and the results are analyzed.</t>
  </si>
  <si>
    <t>10.1007/978-3-031-43670-3_36     WE  - Conference Proceedings Citation Index - Science (CPCI-S)</t>
  </si>
  <si>
    <t>Operations Planning and Scheduling;production networks;CLIP multi-modal vision and language model;Neural Network;AI;MODEL</t>
  </si>
  <si>
    <t>rayyan-222134726</t>
  </si>
  <si>
    <t>Exploring the nexuses between international entrepreneurship and sustainable development of organizational goals: mediating role of artificial intelligence technologies</t>
  </si>
  <si>
    <t>ENVIRONMENT DEVELOPMENT AND SUSTAINABILITY</t>
  </si>
  <si>
    <t>["1387-585X", "1573-2975     J9  - ENVIRON DEV SUSTAIN     JI  - Environ. Dev. Sustain."]</t>
  </si>
  <si>
    <t>Anser, MK and Shahzad, MF and Xu, S</t>
  </si>
  <si>
    <t>["Xian Int Univ, Sch Business, Xian 710077, Shaanxi, Peoples R China", "Beijing Univ Technol, Coll Econ &amp; Management, Beijing 100124, Peoples R China"]</t>
  </si>
  <si>
    <t>International entrepreneurship is key to creating business value and advancing sustainable development goals (SDGs) globally at the crossroads of business acumen, innovative thinking, and the ever-growing reach of technology. This study examines how different factors of international entrepreneurship influence the sustainable development of organizational goals, focusing specifically on the role of artificial intelligence (AI) technologies and a global mindset. The young entrepreneurs of China are an important target group for such interventions, as they are technologically savvy and highly interested in sustainable entrepreneurship. A survey will be conducted on 448 young entrepreneurs who started businesses in different sectors. This study uses a questionnaire with structural equation modeling (SEM) to test the hypotheses and assess the proposed relationships between the variables. The findings of this study reveal that factors of international entrepreneurship, such as entrepreneurial orientation, international market capabilities, and entrepreneurial innovation, significantly impact SDGs. Artificial intelligence technologies mediate the relationship between factors of international entrepreneurship and SDGs. Furthermore, the global mindset significantly moderates the relationship between AI technologies and SDGs. This study underscores the importance of cultivating a global mindset and embracing AI technologies as strategic backgrounds of international entrepreneurship, offering valuable insights for organizations aiming to foster sustainable development in an increasingly competitive global landscape.</t>
  </si>
  <si>
    <t>10.1007/s10668-024-05580-8</t>
  </si>
  <si>
    <t>Artificial intelligence technologies;Entrepreneurial innovation;Entrepreneurial orientation;Sustainable development goals;PLS-SEM;GLOBAL MINDSET;BUSINESS MODELS;PLS-SEM;SMES;CAPABILITIES;PERFORMANCE;BEHAVIOR;CONTEXT</t>
  </si>
  <si>
    <t>rayyan-222134727</t>
  </si>
  <si>
    <t>Exploring the Association Between Artificial Intelligence Management and Green Innovation: Expanding the Research Field for Sustainable Outcomes</t>
  </si>
  <si>
    <t>Du, JX and Cai, H and Jin, X</t>
  </si>
  <si>
    <t>["Luoyang Inst Sci &amp; Technol, Sch Accountancy, Dept Financial Management, Luoyang 471023, Peoples R China", "Gachon Univ, Coll Business, Dept Business Adm, Seongnam Si 13120, South Korea"]</t>
  </si>
  <si>
    <t>Green innovation is essential for achieving sustainable development goals (SDGs), particularly SDG 9 (Industry, Innovation, and Infrastructure) and SDG 12 (Responsible Consumption and Production), as it fosters environmental and social benefits while also creating new economic opportunities. Despite previous studies actively conducting empirical analyses on green innovation, research on guiding the green innovation process through artificial intelligence remains scarce. This study aims to explore key variables that affect green innovation, thereby promoting the sustainable development of organizations, and to investigate the incentive mechanisms behind it. By uncovering the internal and external factors that drive green innovation and their interactions, we can better understand and optimize the process of fostering green innovation. Unlike previous studies, this research not only explores variables and verifies main effects but also provides and validates a research model related to the occurrence of green innovation. Additionally, this study determines the extent to which artificial intelligence management influences green innovation through knowledge sharing and examines whether an innovative culture moderates the impact of artificial intelligence management and knowledge sharing on green innovation, as well as whether it moderates the mediating effect of knowledge sharing within the model. Therefore, this study collected data from 331 adult employees of SMEs across 23 provinces, cities, and districts in China and conducted empirical analyses, including confirmatory factor analysis (CFA) and reliability analysis. The results indicate that artificial intelligence management directly affects green innovation and indirectly affects it through the partial mediating role of knowledge sharing. Furthermore, an innovative culture significantly moderates the mediating role of knowledge sharing between artificial intelligence management and green innovation. In exploring the variables of green innovation, this study established an adjusted mediating model and verified its significance. In summary, the causal relationship between artificial intelligence management and green innovation, as demonstrated through this process, contributes to the expansion of the research field and the advancement of SDGs, specifically Goals 9 and 12. The study's findings highlight the importance of integrating artificial intelligence management to enhance green innovation, which is vital for the sustainable development and economic growth outlined in the SDGs.</t>
  </si>
  <si>
    <t>10.3390/su16219315     WE  - Science Citation Index Expanded (SCI-EXPANDED)     WE  - Social Science Citation Index (SSCI)</t>
  </si>
  <si>
    <t>management systems;business innovation;green innovation;innovative culture;artificial intelligence management;moderated mediation model;KNOWLEDGE;PERFORMANCE;CAPABILITY</t>
  </si>
  <si>
    <t>rayyan-222134728</t>
  </si>
  <si>
    <t>Intrusion Detection System using Autoencoder based Deep Neural Network for SME Cybersecurity</t>
  </si>
  <si>
    <t>2021 5TH INTERNATIONAL CONFERENCE ON INFORMATICS AND COMPUTATIONAL SCIENCES (ICICOS 2021)</t>
  </si>
  <si>
    <t>978-1-6654-3807-0</t>
  </si>
  <si>
    <t>Ubaidillah, KA and Hisham, SI and Ernawan, F and Badshah, G and Suharto, E and IEEE</t>
  </si>
  <si>
    <t>["Univ Malaysia Pahang, Fac Comp, Pekan 26600, Pahang, Malaysia", "King Khalid Univ Abha, Coll Comp Sci, Abha, Saudi Arabia", "Diponegoro Univ, Dept Informat, Semarang, Indonesia"]</t>
  </si>
  <si>
    <t>This paper proposes an intermediate solution using artificial intelligence to monitor any potential threat for SME, specifically in Malaysia. The proposed method uses Autoencoder based Deep Neural Network (AEDNN) trained with NSL-KDD dataset to efficiently detect possible cyber threats. This paper proposed AEDNN to detect automated threats cybersecurity and it does not intend to replace any existing security solutions. The proposed AEDNN is designed to detect any possible cyber threats accurately and consistently in the real-time network. The experimental results show that accurate results in the range between 96% to 99% specifically for SMEs in Malaysia.</t>
  </si>
  <si>
    <t>10.1109/ICICOS53627.2021.9651851     WE  - Conference Proceedings Citation Index - Science (CPCI-S)</t>
  </si>
  <si>
    <t>security;cyber threats;cybersecurity;network monitoring;detection system;deep neural network</t>
  </si>
  <si>
    <t>rayyan-222134729</t>
  </si>
  <si>
    <t>Ensemble Detection of DNA Engineering Signatures</t>
  </si>
  <si>
    <t>ACS SYNTHETIC BIOLOGY</t>
  </si>
  <si>
    <t>2161-5063     J9  - ACS SYNTH BIOL     JI  - ACS Synth. Biol.</t>
  </si>
  <si>
    <t>1105-1115</t>
  </si>
  <si>
    <t>Adler, A and Bader, JS and Basnight, B and Booth, BW and Cai, JT and Cho, E and Collins, JH and Ge, YC and Grothendieck, J and Keating, K and Marshall, T and Persikov, A and Scott, H and Siegelmann, R and Singh, M and Taggart, A and Toll, B and Wan, KH and Wyschogrod, D and Yaman, F and Young, EM and Celniker, SE and Roehner, N</t>
  </si>
  <si>
    <t>["Raytheon BBN, Cambridge, MA 02138 USA", "Johns Hopkins Univ, Dept Biomed Engn, Baltimore, MD 21218 USA", "Worcester Polytech Inst, Dept Chem Engn, Worcester, MA 01609 USA", "Princeton Univ, Dept Comp Sci, Princeton, NJ 08544 USA", "Lawrence Berkeley Natl Lab, Berkeley, CA 94720 USA"]</t>
  </si>
  <si>
    <t>Synthetic biology is creating genetically engineered organisms at an increasing rate for many potentially valuable applications, but this potential comes with the risk of misuse or accidental release. To begin to address this issue, we have developed a system called GUARDIAN that can automatically detect signatures of engineering in DNA sequencing data, and we have conducted a blinded test of this system using a curated Test and Evaluation (T&amp;E) data set. GUARDIAN uses an ensemble approach based on the guiding principle that no single approach is likely to be able to detect engineering with perfect accuracy. Critically, ensembling enables GUARDIAN to detect sequence inserts in 13 target organisms with a high degree of specificity that requires no subject matter expert (SME) review.</t>
  </si>
  <si>
    <t>10.1021/acssynbio.3c00398</t>
  </si>
  <si>
    <t>artificial intelligence;bioinformatics;biosecurity;engineering detection;machinelearning;READ ALIGNMENT</t>
  </si>
  <si>
    <t>rayyan-222134730</t>
  </si>
  <si>
    <t>Challenges in strategic management in SMEs considering the impact of artificial intelligence</t>
  </si>
  <si>
    <t>ACTUALIDAD CONTABLE FACES</t>
  </si>
  <si>
    <t>1316-8533     J9  - ACTUAL CONTAB FACES     JI  - Actual. Contab. Faces</t>
  </si>
  <si>
    <t>Medina, P</t>
  </si>
  <si>
    <t>Alice Neumat Venezuela, Valencia, Venezuela     PU  - UNIV ANDES, FAC CIENCIAS ECONOMICAS &amp; SOCIALES     PI  - MERIDA     PA  - NUCLEO LIRIA, EDIF F, PISO 1, AV AMERICAS, MERIDA, 00000, VENEZUELA</t>
  </si>
  <si>
    <t>This work aims to propose management strategies for the development of strategic planning of SMEs considering the impact of AI. For this, the current situation of the management of SMEs was diagnosed, thus verifying the high level of uncertainty that their leaders have due to the impact of artificial intelligence in business organizations where deficiencies are constantly observed that management reflects in the planning and definition of strategies that allow to achieve the goals set and improve their level of productivity. Methodologically, the research carried out is focused on the qualitative research paradigm under a phenomenological approach, supported by the hypothetical-deductive non-experimental method, framed in applied research, because it is based on the models and types of strategic planning, to be used. in Venezuelan SMEs. As a result, the need to implement a set of strategies to promote the management action plans of the private SME Company that leads to improving their competitiveness and productivity emerges. Whose central objective is to ensure that the managers of the case study companies encourage the participation of their subordinates in the realization of strategic plans to increase the productivity of the Venezuelan private company and contribute to improving the profitability of the organization.</t>
  </si>
  <si>
    <t>Strategies;Planning;Objectives and Goals;Strategies;Planning;Objectives and Goals</t>
  </si>
  <si>
    <t>rayyan-222134731</t>
  </si>
  <si>
    <t>Synergistic effect of green knowledge sharing and green creative climate for circular economy practices: role of artificial intelligence information quality</t>
  </si>
  <si>
    <t>JOURNAL OF MANUFACTURING TECHNOLOGY MANAGEMENT</t>
  </si>
  <si>
    <t>["1741-038X", "1758-7786     J9  - J MANUF TECHNOL MANA     JI  - J. Manuf. Technol. Manag."]</t>
  </si>
  <si>
    <t>Sun, YP and Shahzad, M and Ali, A and Razzaq, A</t>
  </si>
  <si>
    <t>["Tianjin Univ Commerce, Sch Econ, Tianjin, Peoples R China", "Liaoning Normal Univ, LNU MSU Coll Int Business, Dalian, Peoples R China", "Dalian Univ Technol, Dept Construct Management, Dalian, Peoples R China", "ILMA Univ, Dept Business Adm, Karachi, Pakistan"]</t>
  </si>
  <si>
    <t>Purpose - This research aims to explore how circular economy practices (CEPs) address environmental challenges in manufacturing while providing a competitive edge for sustainable growth. It examines the role of green knowledge sharing, green creative climate and enhanced artificial intelligence information quality in fostering the successful adoption of CEP, offering strategies to improve collaboration and innovation in green practices. Design/methodology/approach - This research employed a quantitative method by using a survey to gather data from 332 respondents representing Chinese manufacturing SMEs. We applied partial least square structural equation modeling for hypothesis testing, offering robust insights into the relationships among the variables and their implications for the manufacturing sector. Findings - The results show that green knowledge sharing and green creative climate are favorably connected to CEP. Meanwhile, green creative climate is a key mediator between green knowledge sharing and CEP. In comparison, artificial intelligence information quality positively moderates among targeted relationships. The importance-performance map analysis highlighted the superior importance (28.70) of green knowledge sharing and the exceptional performance (67.638) of green creative climate toward CEP. Research limitations/implications - The findings can aid in improving academic and professional understanding of managing and evaluating CEP at the project and firm levels in the manufacturing sector. Therefore, policymakers and managers may implement CEP by emphasizing green knowledge sharing, green creative climate, and artificial intelligence information quality. Originality/value - This research contributes to the limited prevailing literature by enhancing the understanding of green knowledge sharing, green creative climate, artificial intelligence information quality and CEP. It sheds light on the potential role of green knowledge sharing and green creative climate, as they are performing the role of catalysts for enhancing information quality and fostering CEP in organizations.</t>
  </si>
  <si>
    <t>10.1108/JMTM-09-2024-0503</t>
  </si>
  <si>
    <t>Green knowledge sharing;Sustainable development;Circular economy practices;Green creative climate;Artificial intelligence;INNOVATION;MODELS</t>
  </si>
  <si>
    <t>rayyan-222134732</t>
  </si>
  <si>
    <t>Group Decision-Making Model Based on 2-Tuple Fuzzy Linguistic Model and AHP Applied to Measuring Digital Maturity Level of Organizations</t>
  </si>
  <si>
    <t>Díaz, GM and Salvador, JLG</t>
  </si>
  <si>
    <t>["Univ Complutense, Fac Stat, Madrid 28040, Spain", "Univ Politecn Valencia, Management Dept, Cami Vera S-N, Valencia 46022, Spain"]</t>
  </si>
  <si>
    <t>In the digital era, companies have experienced a progressive change in their business models, which has led them to develop greater agility to adapt to changing environments, and the necessity to properly manage the group decision making in these companies is patent. This paper shows how fuzzy models are utilized in group decision making. In this context, one of the most important group decisions to be adopted is how to manage the digital transformation of the company, drawing up the best possible roadmap. To achieve this goal, this paper proposes a new methodology improvement of group decision making based on a fuzzy 2-tuple linguistic model and the analytic hierarchy process (AHP) method. The suggested methodology proposes the calculation of the digital maturity level (DML) of companies based on five of the most cited and agreed upon criteria in the existing literature. The methodology proposed in this paper was tested and validated for the business case of Spanish SMEs through three different clusters to derive global recommendations tailored to each specific cluster and company segments, using a sample of 1428 companies. The main fundings reveal that the digital maturity level directly impacts on the size of the company and its digital mindset in the sense of driving change management processes. As future works, authors recommend extending the model to any industry using the proposed methodology and evaluate disruptive technologies such as artificial intelligence (AI) in supporting the digital transformation of SMEs.</t>
  </si>
  <si>
    <t>10.3390/systems11070341     WE  - Social Science Citation Index (SSCI)</t>
  </si>
  <si>
    <t>group decision making;digital transformation;fuzzy logic;digital maturity level;SME;REPRESENTATION MODEL;BUSINESS MODEL;TRANSFORMATION;INFORMATION</t>
  </si>
  <si>
    <t>rayyan-222134733</t>
  </si>
  <si>
    <t>Female perspectives on algorithmic bias: implications for AI researchers and practitioners</t>
  </si>
  <si>
    <t>Fraile-Rojas, B and De-Pablos-Heredero, C and Mendez-Suarez, M</t>
  </si>
  <si>
    <t>["Univ Rey Juan Carlos, Escuela Int Doctorado, Madrid, Spain", "ESIC Univ, Dept Market Res &amp; Quantitat Methods, Madrid, Spain", "Univ Rey Juan Carlos, Fac Ciencias Jurid &amp; Sociales, Dept Econ Empresa Adm Direcc &amp; Org Econ Aplicada &amp;, Madrid, Spain", "ESIC Univ, ESIC Business &amp; Mkt Sch, Barcelona, Spain"]</t>
  </si>
  <si>
    <t>PurposeThis article explores the use of natural language processing (NLP) techniques and machine learning (ML) models to discover underlying concepts of gender inequality applied to artificial intelligence (AI) technologies in female social media conversations. The first purpose is to characterize female users who use this platform to share content around this area. The second is to identify the most prominent themes among female users' digital production of gender inequality concepts, applied to AI technologies.Design/methodology/approachSocial opinion mining has been applied to historical Twitter data. Data were gathered using a combination of analytical methods such as word clouds, sentiment analyses and clustering. It examines 172,041 tweets worldwide over a limited period of 359 days.FindingsEmpirical data gathered from interactions of female users in digital dialogues highlight that the most prominent topics of interest are the future of AI technologies and the active role of women to guarantee gender balanced systems. Algorithmic bias impacts female user behaviours in response to injustice and inequality in algorithmic outcomes. They share topics of interest and lead constructive conversations with profiles affiliated with gender or race empowerment associations. Women challenged by stereotypes and prejudices are likely to fund entrepreneurial solutions to create opportunities for change.Research limitations/implicationsThis study does have its limitations, however. First, different keywords are likely to result in a different pool of related research. Moreover, due to the nature of our sample, the largest proportion of posts are from native English speakers, predominantly (88%) from the US, UK, Australia and Canada. This demographic concentration reflects specific social structures and practices that influence gender equity priorities within the sample. These cultural contexts, which often emphasize inclusivity and equity, play a significant role in shaping the discourse around gender issues. These cultural norms, preferences and practices are critical in understanding the individual behaviours, perspectives and priorities expressed in the posts; in other words, it is vital to consider cultural context and economic determinants in an analysis of gender equity discussions. The US, UK, Australia and Canada share a cultural and legal heritage, a common language, values, democracy and the rule of law. Bennett (2007) emphasizes the potential for enhanced cooperation in areas like technology, trade and security, suggesting that the anglosphere's cultural and institutional commonalities create a natural foundation for a cohesive, influential global network. These shared characteristics further influence the common approaches and perspectives on gender equity in public discourse. Yet findings from Western nations should not be assumed to apply easily to the contexts of other countries.Practical implicationsFrom a practical perspective, the results help us understand the role of female influencers and scrutinize public conversations. From a theoretical one, this research upholds the argument that feminist critical thought is indispensable in the development of balanced AI systems.Social implicationsThe results also help us understand the role of female influencers: ordinary individuals often challenged by gender and race discrimination. They request an intersectional, collaborative and pluralistic understanding of gender and race in AI. They act alone and endure the consequences of stigmatized products and services.        AI curators should strongly consider advocating for responsible, impartial technologies, recognizing the indispensable role of women. This must consider all stakeholders, including representatives from industry, small and medium-sized enterprises (SMEs), civil society and academia.Originality/valueThis study aims to fill critical research gaps by addressing the lack of a socio-technical perspective on AI-based decision-making systems, the shortage of empirical studies in the field and the need for a critical analysis using feminist theories. The study offers valuable insights that can guide managerial decision-making for AI researchers and practitioners, providing a comprehensive understanding of the topic through a critical lens.</t>
  </si>
  <si>
    <t>10.1108/MD-04-2024-0884</t>
  </si>
  <si>
    <t>Intersectional feminism;AI gender bias;AI ethics;Societal biases;Social opinion mining;GENDER STEREOTYPES;SYSTEMS;EQUITY;WOMEN</t>
  </si>
  <si>
    <t>rayyan-222134734</t>
  </si>
  <si>
    <t>A human cyber physical system framework for operator 4.0 - artificial intelligence symbiosis</t>
  </si>
  <si>
    <t>Bousdekis, A and Apostolou, D and Mentzas, G</t>
  </si>
  <si>
    <t>["Natl Tech Univ Athens NTUA, Inst Commun &amp; Comp Syst ICCS, Informat Management Unit IMU, 9 Iroon Polytech Str, Athens 15780, Greece", "Univ Piraeus, Dept Informat, Piraeus, Greece"]</t>
  </si>
  <si>
    <t>The emergence of Artificial Intelligence (AI) reveals new opportunities in Industry 4.0 environments. However, the lack of appropriate data and the requirements for trustworthiness pose significant challenges in the applicability and the effectiveness of AI systems in manufacturing environments. On the other hand, Industry 4.0 enables new types of interactions between humans and AI, but also between digital and physical worlds in the context of Cyber Physical Systems (CPS). In this paper, a Human Cyber Physical System (HCPS) framework for Operator 4.0 - Artificial Intelligence Symbiosis is proposed and its main architectural building blocks are described. (C) 2020 Society of Manufacturing Engineers (SME). Published by Elsevier Ltd. All rights reserved.</t>
  </si>
  <si>
    <t>10.1016/j.mfglet.2020.06.001     WE  - Emerging Sources Citation Index (ESCI)</t>
  </si>
  <si>
    <t>Industry 4.0;Digital twin;Asset administration shell;Explainable AI;Human-machine symbiosis;ARCHITECTURE</t>
  </si>
  <si>
    <t>rayyan-222134735</t>
  </si>
  <si>
    <t>TURNING THE RIVALROUS RELATIONS BETWEEN ARBITRATION AND MEDIATION INTO COOPERATIVE OR CONVERGENT MODES OF A DISPUTE SETTLEMENT MECHANISM FOR COMMERCIAL DISPUTES IN EAST ASIA</t>
  </si>
  <si>
    <t>CONTEMPORARY ASIA ARBITRATION JOURNAL</t>
  </si>
  <si>
    <t>1999-9747     J9  - CONTEMP ASIA ARBITAT     JI  - Contemp. Asia Arbitat. J.</t>
  </si>
  <si>
    <t>107-132     WE  - Emerging Sources Citation Index (ESCI)</t>
  </si>
  <si>
    <t>Rooney, KM</t>
  </si>
  <si>
    <t>["ICC Court Int Arbitrat, Hong Kong, Peoples R China", "eBRAM Ctr Ltd, Hong Kong, Peoples R China", "White &amp; Case LLP, New York, NY USA     PU  - ASIAN CENTER WTO &amp; INT HEALTH LAW &amp; POLICY, COLL LAW     PI  - TAIPEI     PA  - NATL TAIWAN UNIV-ACWH, NO 1, SEC 4, ROOSEVELT RD, TAIPEI, 106, TAIWAN"]</t>
  </si>
  <si>
    <t>This article discusses current developments in East Asia to more effectively use mediation with international commercial arbitration, supported by the 2019 United Nations Convention on International Settlement Agreements Resulting from Mediation (the "Singapore Convention") and the UNCITRAL Model Law on International Commercial Mediation (the "UNCITRAL Model Mediation Law"), and by online dispute resolution using innovative technology (including artificial intelligence, machine learning, the internet of things, blockchain, distributed ledger technology and smart contracts). It discusses the background to the changing approach including the increasing pressure for arbitration to become a mechanism of last resort in international dispute resolution prompted by policy makers' and users' demands for cheaper, quicker and culturally more international dispute resolution and the changing sources of international investment, developments in international relations including the Belt and Road Initiative announced by China, and the initiatives being undertaken by various investment and trade communities including APEC, particularly focusing on micro, small and medium sized enterprises (each a "MSME"). This article briefly refers to the current status of online dispute resolution utilizing innovative technology, and the legal opportunities and challenges posed by it. Finally, it briefly refers to some neuroscience research relevant to dispute resolution.</t>
  </si>
  <si>
    <t>mediation;arbitration;Singapore Convention;online;technology</t>
  </si>
  <si>
    <t>rayyan-222134736</t>
  </si>
  <si>
    <t>Czech-German Cooperation in the Field of Technological Knowledge (Concept Industry 4.0)</t>
  </si>
  <si>
    <t>SUSTAINABLE ECONOMIC GROWTH, EDUCATION EXCELLENCE, AND INNOVATION MANAGEMENT THROUGH VISION 2020, VOLS I-VII</t>
  </si>
  <si>
    <t>978-0-9860419-7-6</t>
  </si>
  <si>
    <t>1754-+     WE  - Conference Proceedings Citation Index - Social Science &amp;amp; Humanities (CPCI-SSH)</t>
  </si>
  <si>
    <t>Kopecká, L and Soukup, A</t>
  </si>
  <si>
    <t>Czech Univ Life Sci Prague, Fac Econ &amp; Management, Prague, Czech Republic</t>
  </si>
  <si>
    <t>The aim of this paper is to express, using the Helpman-Krugrnan model of international change, the increase in production volume and the number of companies (as well as the decrease in prices and average costs of companies) in both countries caused by the increase in the mutual foreign change of the Czech Republic and Germany. Economies of scale are the reason for countries to specialize in the production of a limited range of goods. In 2015, the turnover of mutual foreign trade between Germany and the Czech Republic reached the record figure of CZK 2.15 trillion. The Czech Republic and Germany began to work closely in introducing the new industrial production concepts collectively known as Industry 4.0. it is a new phenomenon that is related to the development of information technology, Internet communications, automation and the digitization of production. Germany can offer the Czech Republic extensive knowledge on how to make the introduction of new technologies and production procedures easier for companies. For example, an open laboratory testing facility for small and medium-sized enterprises is to be established on the grounds of the Czech Technical University in collaboration with the German Research Centre for Artificial Intelligence (DFKI).</t>
  </si>
  <si>
    <t>Firm;Helpman-Krugman model;international change;Industry 4.0</t>
  </si>
  <si>
    <t>rayyan-222134737</t>
  </si>
  <si>
    <t>Artificial intelligence and machine learning adoption in automotive organizations using technology-organization-environment framework</t>
  </si>
  <si>
    <t>JOURNAL OF INFORMATION &amp; OPTIMIZATION SCIENCES</t>
  </si>
  <si>
    <t>["0252-2667", "2169-0103     J9  - J INFORM OPTIM SCI     JI  - J. Inform. Optim. Science"]</t>
  </si>
  <si>
    <t>1963-1976</t>
  </si>
  <si>
    <t>Pramod, D and Patil, KP and Bharathi, SV and Vijaykumar, BV and Birabar, S and Sahoo, B</t>
  </si>
  <si>
    <t>Symbiosis Int, Symbiosis Ctr Informat Technol, Pune 411057, Maharashtra, India</t>
  </si>
  <si>
    <t>Purpose: This research purposes to give a thorough knowledge of the factors impacting the adoption of AI/ML in demand forecast management within automotive organizations. In automotive organizations, artificial intelligence technology and machine learning algorithms (AI/ML) can increase demand forecast accuracy, time series forecasting, predictive analytics, inventory management, production planning, and supply chain efficiency. Methodology: Built on the Technology-Organization-Environment underpinning theory, this study validates the AI/ML adoption intentions. In this empirical study, primary data from 257 employees of small, medium, and big automotive organization was used to test a conceptual model using structural equation modelling. Findings: Technology factors such as AI/ML complexity and innovation, organizational factors like internal policies, organization communication, and data integrity, and environmental factors like government regulations and economic conditions were favourable for AI/ML adoption in automotive industries. The results highlight that organizational capability, AI/ML compatibility and localization were insignificant in the context of demand forecasting. Implications: This study provides theoretical and practical implications as Automotive organizations may respond swiftly to dynamic settings by using AI/ML to quickly adjust to shifting market conditions, customer preferences, and unanticipated demand variations.</t>
  </si>
  <si>
    <t>10.47974/JIOS-1748     WE  - Emerging Sources Citation Index (ESCI)</t>
  </si>
  <si>
    <t>Artificial intelligence;Machine learning;Automobile industry;Demand forecasting;Technology-organization-environment framework;DETERMINANTS;MANAGEMENT;MODEL;SMES</t>
  </si>
  <si>
    <t>rayyan-222134739</t>
  </si>
  <si>
    <t>Physician vs. AI-generated messages in urology: evaluation of accuracy, completeness, and preference by patients and physicians</t>
  </si>
  <si>
    <t>WORLD JOURNAL OF UROLOGY</t>
  </si>
  <si>
    <t>["0724-4983", "1433-8726     J9  - WORLD J UROL     JI  - World J. Urol."]</t>
  </si>
  <si>
    <t>Robinson, EJ and Qiu, CY and Sands, S and Khan, M and Vora, S and Oshima, K and Nguyen, K and Difronzo, LA and Rhew, D and Feng, MI</t>
  </si>
  <si>
    <t>["Kaiser Permanente, Los Angeles Med Ctr, Dept Urol, Los Angeles, CA USA", "Kaiser Permanente Baldwin Pk Med Ctr, Dept Anesthesiol, Baldwin Pk, CA USA", "Kaiser Permanente, Pleasanton, CA USA", "Microsoft Hlth &amp; Life Sci, Palo Alto, CA USA", "Microsoft Hlth &amp; Life Sci, Palo Alto, CA USA", "Kaiser Permanente, Oakland, CA USA", "Kaiser Permanente, Dept Family Med, Pasadena, CA USA", "Kaiser Permanente, Pasadena, CA USA", "Microsoft Hlth &amp; Life Sci, Redmond, WA USA", "Kaiser Permanente, Baldwin Pk Med Ctr, Dept Urol, 1011 Baldwin Pk Blvd, Baldwin Pk, CA 91706 USA"]</t>
  </si>
  <si>
    <t>Purpose To evaluate the accuracy, comprehensiveness, empathetic tone, and patient preference for AI and urologist responses to patient messages concerning common BPH questions across phases of care. Methods Cross-sectional study evaluating responses to 20 BPH-related questions generated by 2 AI chatbots and 4 urologists in a simulated clinical messaging environment without direct patient interaction. Accuracy, completeness, and empathetic tone of responses assessed by experts using Likert scales, and preferences and perceptions of authorship (chatbot vs. human) rated by non-medical evaluators. Results Five non-medical volunteers independently evaluated, ranked, and inferred the source for 120 responses (n = 600 total). For volunteer evaluations, the mean (SD) score of chatbots, 3.0 (1.4) (moderately empathetic) was significantly higher than urologists, 2.1 (1.1) (slightly empathetic) (p &lt; 0.001); mean (SD) and preference ranking for chatbots, 2.6 (1.6), was significantly higher than urologist ranking, 3.9 (1.6) (p &lt; 0.001). Two subject matter experts (SMEs) independently evaluated 120 responses each (answers to 20 questions from 4 urologist and 2 chatbots, n = 240 total). For SME evaluations, mean (SD) accuracy score for chatbots was 4.5 (1.1) (nearly all correct) and not significantly different than urologists, 4.6 (1.2). The mean (SD) completeness score for chatbots was 2.4 (0.8) (comprehensive), significantly higher than urologists, 1.6 (0.6) (adequate) (p &lt; 0.001). Conclusion Answers to patient BPH messages generated by chatbots were evaluated by experts as equally accurate and more complete than urologist answers. Non-medical volunteers preferred chatbot-generated messages and considered them more empathetic compared to answers generated by urologists.</t>
  </si>
  <si>
    <t>10.1007/s00345-024-05399-y     WE  - Science Citation Index Expanded (SCI-EXPANDED)</t>
  </si>
  <si>
    <t>Artificial intelligence (AI);Large language models (LLMs);Benign prostatic hyperplasia (BPH);Patient communication;Patient messages;Sandbox;ChatGPT;Chatbot;Care experience;Physician experience</t>
  </si>
  <si>
    <t>rayyan-222134740</t>
  </si>
  <si>
    <t>Artificial intelligence and corporate innovation: A review and research agenda</t>
  </si>
  <si>
    <t>Bahoo, S and Cucculelli, M and Qamar, D</t>
  </si>
  <si>
    <t>["EDC Paris Business Sch, La Defense, F-92415 Paris, France", "Univ Politecn Marche, Dept Econ &amp; Social Sci, Ancona, Italy", "Islamia Univ Bahawalpur, Dept Comp Sci, Bahawalpur, Pakistan"]</t>
  </si>
  <si>
    <t>Artificial Intelligence (AI) induce corporates to re-design their innovation process. Due to rapid technological development, synchronization of information systems, and industrialization, corporate managers increasingly adopt AI in innovation. In response, scholars are interested in the idea of creating and mapping the intersection of AI in corporate innovation, which resulted in massive literature during the past decades. To critically analyze the phenomena of AI in corporate innovation, we conducted a hybrid review of published literature (364 articles) for the last 56 years (1996 to July 2022). We present taxonomy, outline AI phases, AI large scope definition, and link with innovation. We identify eight focal fields in the intersection of AI in corporate innovation, such as AI and business models (BM), AI and product innovation, AI and open innovation, AI and innovation process, AI and firm's innovation structure, AI, firm's knowledge and innovation, and AI, innovation and firm market perfor-mance, and AI and innovativeness of supply chain management. We outline a framework encompassing the role of AI in corporate innovation. We conclude this study by identifying influential aspects of literature and pre-senting future research agendas.</t>
  </si>
  <si>
    <t>10.1016/j.techfore.2022.122264</t>
  </si>
  <si>
    <t>Artificial intelligence;Corporate innovation;Bibliometrics analysis;content analysis;Business model;Review;BUSINESS-MODEL INNOVATION;RESEARCH-AND-DEVELOPMENT;VALUE CO-CREATION;BIG DATA;KNOWLEDGE MANAGEMENT;INDUSTRIAL INTERNET;PRODUCT DEVELOPMENT;MANUFACTURING SMES;MINING APPROACH;AMT ADOPTION</t>
  </si>
  <si>
    <t>rayyan-222134741</t>
  </si>
  <si>
    <t>Innovation adoption in inter-organizational healthcare networks - the role of artificial intelligence</t>
  </si>
  <si>
    <t>EUROPEAN JOURNAL OF INNOVATION MANAGEMENT</t>
  </si>
  <si>
    <t>["1460-1060", "1758-7115     J9  - EUR J INNOV MANAG     JI  - Eur. J. Innov. Manag."]</t>
  </si>
  <si>
    <t>758-774</t>
  </si>
  <si>
    <t>Cannavale, C and Tammaro, AE and Leone, D and Schiavone, F</t>
  </si>
  <si>
    <t>["Univ Naples Parthenope, Dept Management &amp; Quantitat Studies, Naples, Italy", "Paris Sch Business, Dept Strategy &amp; Management, Paris, France", "Univ South Pacific, Fac Business &amp; Econ, Suva, Fiji"]</t>
  </si>
  <si>
    <t>Purpose This paper explores innovation adoption in inter-organizational healthcare networks. The authors develop theoretical speculations to investigate better the role of artificial intelligence (AI) as an innovative tool to improve buyer-supplier relationships, creating better performance outcomes. Design/methodology/approach The research is based on a theoretical investigation aiming at exploring the role of AI-based solutions for managing buyer-supplier relationships. The conceptual approach allows us to identify some research streams (e.g. co-working collaborations in supply chain management) by proposing a matrix that helps clarify the analysis's directions. Findings The results show the importance of AI that can help the operator in accessing supplier information, including current prices, available stocks, and delivery status, thereby reducing the risk of information asymmetry. AI is intended not only as a technology tool but also as an innovative solution to promote business relationships and support vertical alliances through the value chain between buyer and supplier. Originality/value This paper can help healthcare actors examine the choices behind their operational strategies by providing transparency of the activities and availability of information in real-time. Finally, our study reflects the future directions to enhance the cooperation and innovation adoption among healthcare operators.</t>
  </si>
  <si>
    <t>10.1108/EJIM-08-2021-0378</t>
  </si>
  <si>
    <t>Innovation adoption;Buyer-supplier relationships;Inter-organizational healthcare networks;Artificial intelligence;VALUE CO-CREATION;ABSORPTIVE-CAPACITY;COLLABORATION;TECHNOLOGIES;SYSTEMS;FUTURE;SMES;ORGANIZATIONS;GOVERNANCE;INSIGHTS</t>
  </si>
  <si>
    <t>rayyan-222134743</t>
  </si>
  <si>
    <t>Analyzing Scrum Team Impediments Using NLP</t>
  </si>
  <si>
    <t>FRONTIERS IN SOFTWARE ENGINEERING EDUCATION, FISEE 2023</t>
  </si>
  <si>
    <t>["0302-9743", "1611-3349", "978-3-031-48638-8", "978-3-031-48639-5     J9  - LECT NOTES COMPUT SC"]</t>
  </si>
  <si>
    <t>42-55</t>
  </si>
  <si>
    <t>Kaleemunnisa and Scharff, C and Bathula, KM and Chen, K</t>
  </si>
  <si>
    <t>Pace Univ, Seidenberg Sch CSIS, 1 Pace Plaza, New York, NY 10038 USA</t>
  </si>
  <si>
    <t>In this research, we focus on the impediments encountered by students in capstone projects following the Scrum methodology. Scrummeeting notes were collected in a dataset to permit Scrum roles and instructors to monitor progress and issues. We identified 9 categories of impediments in this dataset: Android, Coding Skills, Debugging, External Factors, Firebase/Database, Git/GitHub, Teamwork, Time Management, and UI/UX Design. We developed a Large Language Model (LLM) to classify these impediments. Natural Language Processing (NLP) has the potential to support software engineering processes. The novelty of this research is that it attempts to identify impediments faced by students' Scrum teams with AI and support students and instructors. The relevance of the approach was discussed with subject matter experts (SME) of the industry. The proposed model is useful in both the academic and industry settings, to identify on-the-fly areas that need attention and, if fixed, would increase team productivity.</t>
  </si>
  <si>
    <t>10.1007/978-3-031-48639-5_4     WE  - Conference Proceedings Citation Index - Science (CPCI-S)     WE  - Conference Proceedings Citation Index - Social Science &amp;amp; Humanities (CPCI-SSH)</t>
  </si>
  <si>
    <t>Agile;Artificial Intelligence (AI);Impediments;Machine Learning;Large Language Model (LLM);Natural Language Processing (NLP);Scrum;Software Engineering Education</t>
  </si>
  <si>
    <t>rayyan-222134744</t>
  </si>
  <si>
    <t>Continuing minimal-defect production under material integrity cyberattacks</t>
  </si>
  <si>
    <t>54-57</t>
  </si>
  <si>
    <t>Mangrolia, B and Cleeman, J and Patel, A and Wei, S and Shao, CH and Xu, HY and Malhotra, R</t>
  </si>
  <si>
    <t>["Rutgers State Univ, Dept Mech &amp; Aerosp Engn, Piscataway, NJ 08854 USA", "Rutgers State Univ, Dept Elect &amp; Comp Engn, Piscataway, NJ USA", "Univ Illinois Urbana &amp; Champaign, Dept Mech Sci &amp; Engn, Urbana, IL 61801 USA", "Univ Connecticut, Sch Mech Aerosp &amp; Mfg Engn, Storrs, CT USA"]</t>
  </si>
  <si>
    <t>Material integrity cyberattacks induce manufacturing-driven defects in parts and compromise their operational functionality. The socio-economic cost of monitoring-based part disposal and production stoppage necessitates rapid in-process recovery from continued defect formation. But cyberattacks can circumvent existing real-time control methods by introducing intermittent, random, and a-priori unknown perturbations of exogenous process conditions. We present a novel AI-based framework to address this issue and examine its capabilities for the example of Fused Filament Fabrication (FFF), demonstrating real-time recovery from attack-induced inter-road voids with unprecedented sub-road spatial resolution. (c) 2024 The Author(s). Published by Elsevier Ltd on behalf of Society of Manufacturing Engineers (SME). This is an open access article under the CC BY-NC-ND license (http://creativecommons.org/licenses/by-ncnd/4.0/).</t>
  </si>
  <si>
    <t>10.1016/j.mfglet.2024.02.006</t>
  </si>
  <si>
    <t>Manufacturing;Cyberattack;Cyber-Physical System;Recovery;Artificial Intelligence</t>
  </si>
  <si>
    <t>rayyan-222134746</t>
  </si>
  <si>
    <t>Evaluation and adoption of artificial intelligence in the retail industry</t>
  </si>
  <si>
    <t>773-790</t>
  </si>
  <si>
    <t>Fu, HP and Chang, TH and Lin, SW and Teng, YH and Huang, YZ</t>
  </si>
  <si>
    <t>["Natl Kaohsiung Univ Sci &amp; Technol, Kaohsiung, Taiwan", "Chinese Culture Univ, Taipei City, Taiwan"]</t>
  </si>
  <si>
    <t>PurposeThe introduction of artificial intelligence (AI) technology has had a substantial influence on the retail industry. However, AI adoption entails considerable responsibilities and risks for senior managers. In this study, the authors developed an evaluation and selection mechanism for successful AI technology adoption in the retail industry. The multifaceted measurement and identification of critical factors (CFs) can enable retailers to adopt AI technology effectively and maintain a sustainable competitive advantage.Design/methodology/approachThe evaluation and adoption of organisational AI technology involve multifaceted decision-making for management. Therefore, the authors used the analytic network process to develop an AI evaluation framework for calculating the weight and importance of each consideration. An expert questionnaire survey was distributed to senior retail managers and 17 valid responses were obtained. Finally, the Vlse Kriterijumska Optimizacija Kompromisno Resenje (VIKOR) method was used to identify CFs for AI adoption.FindingsThe results revealed five CFs for AI adoption in the retail industry. The findings indicated that after AI adoption, top retail management is most concerned with factors pertaining to business performance and minor concerned about the internal system's functional efficiency. Retailers pay more attention to technology and organisation context, which are matters under the retailers' control, than to external uncontrollable environmental factors.Originality/valueThe authors developed an evaluation framework and identified CFs for AI technology adoption in the retail industry. In terms of practical application, the results of this study can help AI service providers understand the CFs of retailers when adopting AI. Moreover, retailers can use the proposed multifaceted evaluation framework to guide their adoption of AI technology.</t>
  </si>
  <si>
    <t>10.1108/IJRDM-12-2021-0610</t>
  </si>
  <si>
    <t>Retail industry;Artificial intelligence (AI);Critical factors (CFs);Technology-organisation-environment (TOE) framework;Analytic network process (ANP);Vlse Kriterijumska Optimizacija Kompromisno Resenje (VIKOR) method;INNOVATION ADOPTION;DETERMINANTS;TECHNOLOGY;SUCCESS;IMPLEMENTATION;PERSPECTIVE;FUTURE;MODEL;SMES</t>
  </si>
  <si>
    <t>rayyan-222134747</t>
  </si>
  <si>
    <t>Unlocking Financial Opportunities: The Substantial Alleviation of Financing Constraints on Small and Micro Enterprises Through Digital Inclusive Finance</t>
  </si>
  <si>
    <t>JOURNAL OF THE KNOWLEDGE ECONOMY</t>
  </si>
  <si>
    <t>["1868-7865", "1868-7873     J9  - J KNOWL ECON     JI  - J. Knowl. Econ."]</t>
  </si>
  <si>
    <t>Jin, L and Liu, MY</t>
  </si>
  <si>
    <t>["Univ Malaya, Sch Econ &amp; Management, Jln Prof Diraja Ungku Aziz,Seksyen 13, Kuala Lumpur 50603, Malaysia", "Henan Agr Univ, Machinery, Zhengdong New Area, 218 Pingan Ave, Zhengzhou, Peoples R China"]</t>
  </si>
  <si>
    <t>In today's economic landscape, the challenges faced by small and micro enterprises (SMEs) in securing finance have significant implications for their growth and expansion prospects. The emergence of digital financial inclusion has introduced a transformative framework to address this critical issue, offering new avenues for SMEs to access capital. This paper explores the dynamic relationship between digital financial inclusion and the funding constraints encountered by SMEs. Governments, recognizing the importance of SME expansion, have actively promoted regulations to incentivize financial institutions to adopt innovative service models and directly support SMEs. This paper delves into the multifaceted landscape of policy dynamics and its impact on SMEs, underscoring their pivotal role in the broader economic fabric. Recent developments in digital financial inclusion have combined technological innovation and deliberate policy measures. Incorporating artificial intelligence and machine learning algorithms has significantly enhanced the accuracy of financial services, enabling tailored solutions for SMEs. The widespread adoption of mobile banking apps and digital payment platforms has expanded financial access, especially in historically underserved areas. Blockchain technology has introduced transparency and security to financial transactions. While existing research has highlighted the potential benefits of digital financial inclusion for SMEs, there remains a need for a comprehensive empirical understanding of the intricate relationship between these initiatives and the specific funding challenges faced by SMEs. This paper addresses this gap by conducting a thorough empirical analysis, shedding light on unexplored aspects, and providing valuable insights for policymakers and financial institutions. Our study's objectives are multifaceted. We aim to assess the impact of digital financial inclusion on SME funding constraints through a comprehensive empirical study. By examining pilot projects in specific geographic areas, we seek to uncover nuanced observations and disparities. Furthermore, our research enriches the theoretical framework by exploring the complex interplay between digital financial inclusion and SME financial viability. The findings reveal that while digital financial inclusion has the potential to alleviate funding constraints for SMEs, it faces challenges related to technical assistance, information disparities, and limitations in the magnitude and duration of funding. This complexity underscores the need for a nuanced approach to policy development and intervention, considering socio-economic factors and demographic variations. This study contributes to the evolving landscape of digital financial inclusion and its impact on SME finance. It provides valuable insights for SME managers and policymakers, emphasizing the importance of closing information gaps and offering a range of financing options. Ultimately, it calls for a strategic equilibrium between immediate and long-term funding choices to cater to diverse SME growth trajectories. This research aims to facilitate informed decision-making and promote a more inclusive and resilient economic environment for SMEs.</t>
  </si>
  <si>
    <t>10.1007/s13132-024-01863-7</t>
  </si>
  <si>
    <t>Small and micro enterprises;Digital inclusive finance;Financing challenges;Empirical analysis;Financial limitations;Financial inclusion;BLOCKCHAIN TECHNOLOGY;INNOVATION</t>
  </si>
  <si>
    <t>rayyan-222134748</t>
  </si>
  <si>
    <t>Intelligent Process Quality Management for Supporting Collaboration of Mold Manufacturing SMEs</t>
  </si>
  <si>
    <t>381-387</t>
  </si>
  <si>
    <t>Kim, S and Ryu, K</t>
  </si>
  <si>
    <t>Pusan Natl Univ, Dept Ind Engn, Busan, South Korea</t>
  </si>
  <si>
    <t>A mold is based on a core root technology for shaping materials into parts or products, and the mold industry is an essential production-based industrial field for mass production of various products. In Korea, most of mold manufacturing companies are small and medium-sized companies, and therefore, it is necessary to establish and use a collaboration system among companies to improve mold quality while reducing costs and delivery time. The collaboration system, based on core technologies of the 4th Industrial Revolution such as Artificial Intelligence (AI), Internet-of-things (IoT), and big data, is expected to have a high impact on the competitiveness of the mold industry in terms of quality, cost, and delivery. It is also essential to introduce data collection and analysis technologies that consider collaborative process characteristics throughout the mold production. The intelligent process quality management proposed in this paper is defined by an AI-based statistical analysis technique and consists of process quality management module and operational scenario design. It is expected that the proposed process quality management will enhance competitiveness of the mold industry and facilitate innovation in value chains by maximizing the use of field information for corporate collaboration. (C) 2020 The Authors. Published by Elsevier Ltd.</t>
  </si>
  <si>
    <t>10.1016/j.promfg.2020.10.054     WE  - Conference Proceedings Citation Index - Science (CPCI-S)</t>
  </si>
  <si>
    <t>Mold;Collaboration;Artificial intelligence;Internet of thigs;Process quality</t>
  </si>
  <si>
    <t>rayyan-222134749</t>
  </si>
  <si>
    <t>Artificial intelligence and firm growth - catch-up processes of SMEs through integrating AI into their knowledge bases</t>
  </si>
  <si>
    <t>63-85</t>
  </si>
  <si>
    <t>Kopka, A and Fornahl, D</t>
  </si>
  <si>
    <t>["Univ Bremen, Inst Econ Res &amp; Policy, Max von Laue Str 1, D-28359 Bremen, Germany", "Friedrich Schiller Univ Jena, Chair Microecon, Carl Zeiss Str 3, D-07743 Jena, Germany"]</t>
  </si>
  <si>
    <t>Artificial intelligence (AI) is seen as a key technology for future economic growth. It is labelled as a general-purpose technology, as well as an invention of a method for inventing. Thus, AI is perceived to generate technological opportunities and through these, innovations, and productivity growth. The leapfrogging hypothesis suggests that latecomer firms can use these opportunities to catch up. The aim of this paper is to provide insight into this catch-up process of latecomer firms through integrating AI into their knowledge portfolio and thereby creating new technological trajectories. The moderating effect of firm size is also analysed. Combining firm-level data with patent data, a regression at the firm level is conducted. Evidence is found that smaller firms experience productivity growth from AI when operating at the productivity frontier, indicating the opposite of the leapfrogging hypothesis. However, there is evidence for the positive im pact of AI on firm innovation, which is higher for latecomer firms that are larger in size. In general, we find a diverging pattern of the influence of AI on productivity and innovation growth, indicating the need for a finer grained analysis that takes indirect effects - that also could explain the observed productivity paradox - into account.        Plain English Summary Small frontier firms experience a higher labour productivity growth through AI integration. In contrast, large latecomer firms experience a higher innovative productivity growth. These effects are dependent on the type of AI. Artificial intelligence (AI) is seen as a key technology for future economic growth. It is labelled as a general-purpose technology, as well as an invention of a method for inventing. Thus, AI is perceived to generate innovations and productivity growth. This paper investigates the influence of different types of AI on smaller and larger firms that are either frontier or latecomer firms. We find that smaller frontier firms experience a higher labour productivity growth while larger latecomer firms experience a higher innovative productivity growth. This diverging impact has implications for scholars, as it could partially explain the productivity paradox and shows the need for research on specific types of AI. This impact also has implications for policy makers and practitioners alike that aim to strengthen frontier firms or to develop latecomer firms.</t>
  </si>
  <si>
    <t>10.1007/s11187-023-00754-6</t>
  </si>
  <si>
    <t>Artificial intelligence;Firm growth;Catch-up;Innovation;Productivity;LEVEL EVIDENCE;PRODUCTIVITY;INNOVATION;SIZE;TECHNOLOGY;FRONTIER;CONVERGENCE;PERSPECTIVE;OPPORTUNITY;PANEL</t>
  </si>
  <si>
    <t>rayyan-222134750</t>
  </si>
  <si>
    <t>Automatic Defect Classification (ADC) solution using Data-Centric Artificial Intelligence (AI) for outgoing quality inspections in the semiconductor industry</t>
  </si>
  <si>
    <t>METROLOGY, INSPECTION, AND PROCESS CONTROL XXXVII</t>
  </si>
  <si>
    <t>["0277-786X", "1996-756X", "978-1-5106-6099-1", "978-1-5106-6100-4     J9  - PROC SPIE"]</t>
  </si>
  <si>
    <t>Anilturk, O and Lumanauw, E and Bird, J and Olloniego, J and Laird, D and Fernandez, JC and Killough, Q</t>
  </si>
  <si>
    <t>["NXP Semicond, Austin, TX 78721 USA", "Landing AI, Palo Alto, CA USA"]</t>
  </si>
  <si>
    <t>In this study, we present an automatic defect classification (ADC) application for outgoing quality inspections. In most outgoing inspections, all of the defects were manually classified to reject or accept the inspected die with the defect classification. Earlier adoption of ADC systems usually emphasizes both accuracy (recall) and purity (precision) as output metrics to deploy the system to classify the defects. In our implementation, purity is targeted as the main output metric for the classification of clearly defined defects in the training set. This allowed us to deploy an automatic defect classification solution with high purity and benefit from its automatic classification earlier in the adoption process with an immediate impact on workload reduction, while progressively tuning performance on less pure defect classes.        Overall, higher than 80% purity levels are achieved on more than 75% of the population of all the defects assigned for classification. Several ad-hoc monitoring systems; such as time-window based statistical tests and subject-matter-expert (SME) based performance of ground truth, are implemented for the continuity of the performance of the classifier.</t>
  </si>
  <si>
    <t>10.1117/12.2658434     WE  - Conference Proceedings Citation Index - Science (CPCI-S)</t>
  </si>
  <si>
    <t>Defect;Wafer;Yield;Semiconductor;Artificial Intelligence;Machine Vision;Deep Learning;Data Centric</t>
  </si>
  <si>
    <t>rayyan-222134751</t>
  </si>
  <si>
    <t>A performance measurement system for industry 4.0 enabled smart manufacturing system in SMMEs- A review and empirical investigation</t>
  </si>
  <si>
    <t>Kamble, SS and Gunasekaran, A and Ghadge, A and Raut, R</t>
  </si>
  <si>
    <t>["EDHEC Business Sch, F-59057 Roubaix, France", "Calif State Univ Bakersfield, Sch Business &amp; Publ Adm, 9001 Stockdale Highway,20BDC-140, Bakersfield, CA 93311 USA", "Cranfield Univ, Ctr Logist &amp; Supply Chain Management, Cranfield Sch Management, Cranfield, Beds, England", "Natl Inst Ind Engn NITIE, Mumbai 400087, Maharashtra, India"]</t>
  </si>
  <si>
    <t>The smart manufacturing systems (SMS) offer several advantages compared to the traditional manufacturing systems and are increasingly being adopted by manufacturing organizations as a strategy to improve their performance. Developing an SMS is expensive and complicated, integrating together various technologies such as automation, data exchanges, cyber-physical systems (CPS), artificial intelligence, internet of things (IoT), and semi-autonomous industrial systems. The Small, Medium and Micro Enterprises (SMMEs) have limited resources and therefore, would like to see the benefits from investments before allowing adopting SMS. This study uses a combination of exploratory and empirical research design to identify and validate the performance measures relevant to the evaluation of SMS investments in auto-component manufacturing SMMEs based in India. The study found that an Industry 4.0 enabled SMS offer more competitive benefits compared to a traditional manufacturing system. The planned investments in SMS can be evaluated on ten performance dimensions namely, cost, quality, flexibility, time, integration, optimized productivity, real-time diagnosis &amp; prognosis, computing, social and ecological sustainability. Proposed novel Smart Manufacturing Performance Measurement System (SMPMS) framework is expected to guide the practitioners in SMMEs to evaluate their SMS investments.</t>
  </si>
  <si>
    <t>10.1016/j.ijpe.2020.107853     WE  - Science Citation Index Expanded (SCI-EXPANDED)     WE  - Social Science Citation Index (SSCI)</t>
  </si>
  <si>
    <t>Smart manufacturing system;Industry 4.0;Performance measurement;SMMEs;Automotive industry;Digital transformation;SUPPLY CHAIN PERFORMANCE;ENERGY-CONSUMPTION;AUGMENTED REALITY;FRAMEWORK;OPTIMIZATION;MAINTENANCE;PROGNOSIS;INTERNET;QUALITY;DESIGN</t>
  </si>
  <si>
    <t>rayyan-222134752</t>
  </si>
  <si>
    <t>Finite Element Analysis of Planar Inductors with Soft Magnetic Encapsulation Materials</t>
  </si>
  <si>
    <t>2024 25TH INTERNATIONAL CONFERENCE ON ELECTRONIC PACKAGING TECHNOLOGY, ICEPT</t>
  </si>
  <si>
    <t>["2836-9734", "979-8-3503-5380-8     J9  - Elec Packaging Tech"]</t>
  </si>
  <si>
    <t>Wang, JX and Li, X and Zhao, JY and Li, JB and Zhang, GQ and Liu, P and IEEE</t>
  </si>
  <si>
    <t>["Fudan Univ, Acad Engn &amp; Technol, Shanghai, Peoples R China", "Mazo Technol Co Ltd, Dept Res &amp; Dev, Kunshan, Peoples R China", "Delft Univ Technol, Elect Components Technol &amp; Mat, Delft, Netherlands", "Fudan Univ Ningbo, Res Inst, Ningbo, Peoples R China"]</t>
  </si>
  <si>
    <t>The rise of 5G, artificial intelligence, and other applications drives the demand for planar inductors based on PCB processes, due to the advantages of compatible processes, flat shapes, high power densities, reduced volumes, etc. In this paper, six kinds of soft magnetic encapsulation materials (SMEs) were selected to prepare planar dual-layer spiral inductors (PDSI). The actual PDSI device, as well as the six kinds of SMEs, were then processed. Based on the tested relative permeability of SMEs, FEM models were built and calibrated through the actual PDSI structures. Furthermore, FEM models of single-layer, double-layer, and multilayer inductors were established respectively, with analysis of the differences in magnetic properties. The results reveal that both L and Q of the PDSI exhibit a positive linear correlation with the relative permeability of the SMEs, and SMEs with high permeability limit the magnetic leakage. The multilayer inductor could achieve similar L and Q values with a smaller area compared with the planar inductor. However, the increase in thickness limits their application in thin devices. The models can be adjusted to match the SME properties and size parameters of the actual manufacturing process, contributing to simplified calculations for inductor design and performance analysis. Based on such analysis, the planar inductor designs based on in-house SME and PCB-compatible processes are adjusted for high-frequency applications.</t>
  </si>
  <si>
    <t>10.1109/ICEPT63120.2024.10668611     WE  - Conference Proceedings Citation Index - Science (CPCI-S)</t>
  </si>
  <si>
    <t>Finite element method;Planar spiral inductor;Multilayer inductor;Soft magnetic encapsulation materials</t>
  </si>
  <si>
    <t>rayyan-222134753</t>
  </si>
  <si>
    <t>Cyber-Physical Systems Based Smart Manufacturing of Disinfectants: A Need, and Solution Driven by COVID-19 Pandemic</t>
  </si>
  <si>
    <t>FLEXIBLE AUTOMATION AND INTELLIGENT MANUFACTURING: ESTABLISHING BRIDGES FOR MORE SUSTAINABLE MANUFACTURING SYSTEMS, FAIM 2023, VOL 1</t>
  </si>
  <si>
    <t>["2195-4356", "2195-4364", "978-3-031-38240-6", "978-3-031-38241-3     J9  - LECT N MECH ENG"]</t>
  </si>
  <si>
    <t>117-124</t>
  </si>
  <si>
    <t>Iqbal, F and Semwal, T and Stokes, AA</t>
  </si>
  <si>
    <t>["Univ Lincoln, Sch Engn, Lincoln LN6 7TS, England", "Univ Edinburgh, Inst Integrated Micro &amp; Nano Syst, Sch Engn, Kings Bldg, Edinburgh EH9 3FF, Midlothian, Scotland"]</t>
  </si>
  <si>
    <t>Cyber-physical systems and Industry-4.0 have made smart manufacturing possible. The multi-national companies were able to quickly adapt and cope with changing times, but the micro small-scale enterprises (m-SMEs) were at crossroads to adopt new technology due to extensive costs involved. This gap of no existing solutions for micro-SMEs is the result of literature survey for this work. Then the COVID-19 pandemic made it extremely difficult for micro-SMEs to survive. This paper implements a smart manufacturing solution for production facility at one such micro-SME. Pre-pandemic, their facility had enough production to satisfy the demand, but pandemic overwhelmed their production with rapid rise in demand. The main goal for this study is to make the micro-SME cope this unprecedented rise in demand. The production facility was upgraded, and smart features were incorporated based on cyber-physical production systems framework to predict demand and transform a manual manufacturing into smart manufacturing. With more than one product being produced, optimum production was achieved avoiding over/underproduction for different products given the limited storage capacity available with the micro-SMEs.</t>
  </si>
  <si>
    <t>10.1007/978-3-031-38241-3_14     WE  - Conference Proceedings Citation Index - Science (CPCI-S)</t>
  </si>
  <si>
    <t>Smart Manufacturing;Cyber-Physical Systems;Small scale enterprises;AI;COVID-19</t>
  </si>
  <si>
    <t>rayyan-222134754</t>
  </si>
  <si>
    <t>A Conceptual Model Relationship between Industry 4.0-Food-Agriculture Nexus and Agroecosystem: A Literature Review and Knowledge Gaps</t>
  </si>
  <si>
    <t>FOODS</t>
  </si>
  <si>
    <t>2304-8158     J9  - FOODS     JI  - Foods</t>
  </si>
  <si>
    <t>Yap, CK and Al-Mutairi, KA</t>
  </si>
  <si>
    <t>["Univ Putra Malaysia, Fac Sci, Dept Biol, Serdang 43400, Selangor, Malaysia", "Univ Tabuk, Fac Sci, Dept Biol, POB 741, Tabuk, Saudi Arabia"]</t>
  </si>
  <si>
    <t>With the expected colonization of human daily life by artificial intelligence, including in industry productivity, the deployment of Industry 4.0 (I4) in the food agriculture industry (FAI) is expected to revolutionize and galvanize food production to increase the efficiency of the industry's production and to match, in tandem, a country's gross domestic productivity. Based on a literature review, there have been almost no direct relationships between the I4-Food-Agriculture (I4FA) Nexus and the agroecosystem. This study aimed to evaluate the state-of-the-art relationships between the I4FA Nexus and the agroecosystem and to discuss the challenges in the sustainable FAI that can be assisted by the I4 technologies. This objective was fulfilled by (a) reviewing all the relevant publications and (b) drawing a conceptual relationship between the I4FA Nexus and the agroecosystem, in which the I4FA Nexus is categorized into socio-economic and environmental (SEE) perspectives. Four points are highlighted in the present review. First, I4 technology is projected to grow in the agricultural and food sectors today and in the future. Second, food agriculture output may benefit from I4 by considering the SEE benefits. Third, implementing I4 is a challenging journey for the sustainable FAI, especially for the small to medium enterprises (SMEs). Fourth, environmental, social, and governance (ESG) principles can help to manage I4's implementation in agriculture and food. The advantages of I4 deployment include (a) social benefits like increased occupational safety, workers' health, and food quality, security, and safety; (b) economic benefits, like using sensors to reduce agricultural food production costs, and the food supply chain; and (c) environmental benefits like reducing chemical leaching and fertilizer use. However, more studies are needed to address social adaptability, trust, privacy, and economic income uncertainty, especially in SMEs or in businesses or nations with lower resources; this will require time for adaptation to make the transition away from human ecology. For agriculture to be ESG-sustainable, the deployment of I4FA could be an answer with the support of an open-minded dialogue platform with ESG-minded leaders to complement sustainable agroecosystems on a global scale.</t>
  </si>
  <si>
    <t>10.3390/foods13010150     WE  - Science Citation Index Expanded (SCI-EXPANDED)</t>
  </si>
  <si>
    <t>Industry 4.0;agriculture;food industry;social;economy;environment;SUSTAINABLE PRECISION AGRICULTURE;4.0 TECHNOLOGIES;FOOD SECTOR;PERFORMANCE;CHALLENGES;CHAIN;STATE;DECISION;SYSTEM;TRENDS</t>
  </si>
  <si>
    <t>rayyan-222134755</t>
  </si>
  <si>
    <t>Technology Adoption and Human Resource Management Practices: The Use of Artificial Intelligence for Recruitment in Bangladesh</t>
  </si>
  <si>
    <t>SOUTH ASIAN JOURNAL OF HUMAN RESOURCE MANAGEMENT</t>
  </si>
  <si>
    <t>["2322-0937", "2349-5790     J9  - S ASIAN J HUM RE MAN     JI  - South Asian J. Hum. Resour. Manag."]</t>
  </si>
  <si>
    <t>324-349</t>
  </si>
  <si>
    <t>Islam, M and Al Mamun, A and Afrin, S and Quaosar, GMAA and Uddin, MA</t>
  </si>
  <si>
    <t>["Univ Dhaka, Dept Org Strategy &amp; Leadership, Dhaka, Bangladesh", "Univ Chittagong, Dept Human Resource Management, Chattogram 4331, Bangladesh", "Comilla Univ, Dept Management Studies, Cumilla, Bangladesh"]</t>
  </si>
  <si>
    <t>Artificial intelligence (AI) is now considered indispensable in undertaking operational activities, especially in the area of human resource analytics. However, in practice, the rate of the adoption of such modern algorithms in organisations is still in its early stages. Consequently, the primary objective of this study is to identify the main antecedents of the adoption of Al-based technologies in recruitment, using the lens of the unified theory of acceptance and use of technology (UTAUT) model, alongside perceived credibility and moderating variables, in the context of an emerging nation in South Asia, namely Bangladesh. Data were collected from 283 human resource professionals employed in different manufacturing and service firms in Bangladesh through the administration of a questionnaire, which was analysed by applying PLS-SEM. The outcomes of the study show that all the direct hypothesised relationships were found to be significant, apart from the extended variable of perceived credibility. However, no moderating effect of gender or firm size was found in any of the hypothesised propositions. Finally, policy implications and recommendations for future researchers are proposed.</t>
  </si>
  <si>
    <t>10.1177/23220937221122329</t>
  </si>
  <si>
    <t>Actual use;artificial intelligence;Bangladesh;human resource professionals;intention to use;recruiting talents;UTAUT;SEM-PLS;INFORMATION-TECHNOLOGY;BEHAVIORAL INTENTION;UNIFIED THEORY;UTAUT MODEL;ACCEPTANCE;BANKING;SYSTEM;STUDENTS;IMPACT;SMES</t>
  </si>
  <si>
    <t>rayyan-222134758</t>
  </si>
  <si>
    <t>Analogy in a general-purpose reasoning system</t>
  </si>
  <si>
    <t>286-296</t>
  </si>
  <si>
    <t>Wang, P</t>
  </si>
  <si>
    <t>Temple Univ, Philadelphia, PA 19122 USA</t>
  </si>
  <si>
    <t>This paper introduces the various forms of analogy in NARS, a general-purpose reasoning system. NARS is an AI system designed to be adaptive and to work with insufficient knowledge and resources. In the system, multiple types of inference, including analogy, deduction, induction, abduction, comparison, and revision, are unified both in syntax and in semantics. The system can also carry out relational and structural analogy, in ways comparable to (though different from) that in some other models of analogy, such as Copycat and SME. The paper addresses several theoretical issues in the study of analogy, including the specification and justification of analogy, the context sensitivity of analogy, as well as the role analogy plays in intelligence and cognition. (C) 2009 Elsevier B.V. All rights reserved.</t>
  </si>
  <si>
    <t>10.1016/j.cogsys.2008.09.003     WE  - Science Citation Index Expanded (SCI-EXPANDED)     WE  - Social Science Citation Index (SSCI)     WE  - Conference Proceedings Citation Index - Social Science &amp;amp; Humanities (CPCI-SSH)     WE  - Conference Proceedings Citation Index - Science (CPCI-S)</t>
  </si>
  <si>
    <t>Non-Axiomatic Reasoning System (NARS);Artificial General Intelligence (AGI);Term logic;Experience-grounded semantics;Extended syllogism</t>
  </si>
  <si>
    <t>rayyan-222134759</t>
  </si>
  <si>
    <t>THE FINTECH SECTOR AS A DRIVER OF PRIVATE ENTREPRENEURSHIP DEVELOPMENT IN TIME OF INDUSTRY 4.0</t>
  </si>
  <si>
    <t>319-327     WE  - Conference Proceedings Citation Index - Social Science &amp;amp; Humanities (CPCI-SSH)</t>
  </si>
  <si>
    <t>Rubanov, P and Lyeonov, S and Bilan, Y and Lyulyov, O</t>
  </si>
  <si>
    <t>["Sumy State Univ, Dept Finance &amp; Entrepreneurship, Rymskoho Korsakova St 2, UA-40000 Sumy, Ukraine", "Sumy State Univ, Econ Cybernet Dept, Rymskoho Korsakova St 2, UA-40000 Sumy, Ukraine", "Alexander Dubcek Univ, Studentska 1639-2, Trencin 91101, Slovakia", "Sumy State Univ, Dept Mkt, Rymskoho Korsakova St 2, UA-40000 Sumy, Ukraine"]</t>
  </si>
  <si>
    <t>The Fourth Industrial Revolution is making changes to the structure and nature of employment, which is evident in several multi-vector trends. On the one hand, large corporations and industrial enterprises are experiencing declining demand for labor due to the digitization of business processes, the use of artificial intelligence, Big Data, and more. On the other hand, Industry 4.0 creates new opportunities for SMEs to grow, such as alternative business financing models through online platforms. Online financing models include peer-to-peer business loans, equity crowdfunding, profit-sharing crowdfunding, reward-based crowdfunding, and others. The purpose of the article is to explore the possibilities of meeting the needs of SMEs in online financing by the criteria of the volume, value and period of borrowing and to identify the factors that affect the effectiveness of online financing tools. The study used the methods of comparative analysis and expert evaluations. The results of the study show that the success of SMEs financing through crowdfunding and peer-to-peer platforms depends on a set of factors: objective (business project theme, projected profitability rates, loan repayment and interest payment terms) and subjective (investor personal preferences; attractiveness of information posted on crowdfunding platforms). Summarizing the impact of these factors, the authors provide recommendations for SMEs to increase the likelihood of obtaining full funding through online platforms.</t>
  </si>
  <si>
    <t>FinTech;crowdfunding;online financing;SMEs;Industry 4.0;INNOVATION;PEER;DETERMINANTS;INFORMATION;COUNTRIES;ECONOMY;MARKET</t>
  </si>
  <si>
    <t>rayyan-222134760</t>
  </si>
  <si>
    <t>Credit Risk Modeling Using Transfer Learning and Domain Adaptation</t>
  </si>
  <si>
    <t>Suryanto, H and Mahidadia, A and Bain, M and Guan, CR and Guan, AD</t>
  </si>
  <si>
    <t>["Rich Data Corp, Sydney, NSW, Australia", "Univ New South Wales, Sch Comp Sci &amp; Engn, Sydney, NSW, Australia"]</t>
  </si>
  <si>
    <t>In the domain of credit risk assessment lenders may have limited or no data on the historical lending outcomes of credit applicants. Typically this disproportionately affects Micro, Small, and Medium Enterprises (MSMEs), for which credit may be restricted or too costly, due to the difficulty of predicting the Probability of Default (PD). However, if data from other related credit risk domains is available Transfer Learning may be applied to successfully train models, e.g., from the credit card lending and debt consolidation (CD) domains to predict in the small business lending domain. In this article, we report successful results from an approach using transfer learning to predict the probability of default based on the novel concept of Progressive Shift Contribution (PSC) from source to target domain. Toward real-world application by lenders of this approach, we further address two key questions. The first is to explain transfer learning models, and the second is to adjust features when the source and target domains differ. To address the first question, we apply Shapley values to investigate how and why transfer learning improves model accuracy, and also propose and test a domain adaptation approach to address the second. These results show that adaptation improves model accuracy in addition to the improvement from transfer learning. We extend this by proposing and testing a combined strategy of feature selection and adaptation to convert values of source domain features to better approximate values of target domain features. Our approach includes a strategy to choose features for adaptation and an algorithm to adapt the values of these features. In this setting, transfer learning appears to improve model accuracy by increasing the contribution of less predictive features. Although the percentage improvements are small, such improvements in real world lending could be of significant economic importance.</t>
  </si>
  <si>
    <t>10.3389/frai.2022.868232     WE  - Emerging Sources Citation Index (ESCI)</t>
  </si>
  <si>
    <t>credit risk;transfer learning;domain adaptation;explainable AI;deep learning</t>
  </si>
  <si>
    <t>rayyan-222134761</t>
  </si>
  <si>
    <t>Simplifying software compliance: AI technologies in drafting technical documentation for the AI Act</t>
  </si>
  <si>
    <t>EMPIRICAL SOFTWARE ENGINEERING</t>
  </si>
  <si>
    <t>["1382-3256", "1573-7616     J9  - EMPIR SOFTW ENG     JI  - Empir. Softw. Eng."]</t>
  </si>
  <si>
    <t>Sovrano, F and Hine, E and Anzolut, S and Bacchelli, A</t>
  </si>
  <si>
    <t>["Swiss Fed Inst Technol, Coll Helveticum, Zurich, Switzerland", "Univ Zurich, Zurich, Switzerland", "Yale Digital Ethics Ctr, New Haven, CT USA", "Univ Bologna, Bologna, Italy", "Katholieke Univ Leuven, Leuven, Belgium"]</t>
  </si>
  <si>
    <t>The European AI Act has introduced specific technical documentation requirements for AI systems. Compliance with them is challenging due to the need for advanced knowledge of both legal and technical aspects, which is rare among software developers and legal professionals. Consequently, small and medium-sized enterprises may face high costs in meeting these requirements. In this study, we explore how contemporary AI technologies, including ChatGPT and an existing compliance tool (DoXpert), can aid software developers in creating technical documentation that complies with the AI Act. We specifically demonstrate how these AI tools can identify gaps in existing documentation according to the provisions of the AI Act. Using open-source high-risk AI systems as case studies, we collaborated with legal experts to evaluate how closely tool-generated assessments align with expert opinions. Findings show partial alignment, important issues with ChatGPT (3.5 and 4), and a moderate (and statistically significant) correlation between DoXpert and expert judgments, according to the Rank Biserial Correlation analysis. Nonetheless, these findings underscore the potential of AI to combine with human analysis and alleviate the compliance burden, supporting the broader goal of fostering responsible and transparent AI development under emerging regulatory frameworks.</t>
  </si>
  <si>
    <t>10.1007/s10664-025-10645-x     WE  - Science Citation Index Expanded (SCI-EXPANDED)</t>
  </si>
  <si>
    <t>AI Act;Legal compliance;Technical documentation;Applied computing in law;Software documentation</t>
  </si>
  <si>
    <t>rayyan-222134762</t>
  </si>
  <si>
    <t>Evaluation of Industrial IoT Service Providers with TOPSIS Based on Circular Intuitionistic Fuzzy Sets</t>
  </si>
  <si>
    <t>715-746</t>
  </si>
  <si>
    <t>Büyükselçuk, EÇ</t>
  </si>
  <si>
    <t>Fenerbahce Univ, Ind Engn Dept, TR-34758 Istanbul, Turkiye</t>
  </si>
  <si>
    <t>Industrial Internet of Things (IIoT) service providers have become increasingly important in the manufacturing industry due to their ability to gather and process vast amounts of data from connected devices, enabling manufacturers to improve operational efficiency, reduce costs, and enhance product quality. These platforms provide manufacturers with real-time visibility into their production processes and supply chains, allowing them to optimize operations and make informed decisions. In addition, IIoT service providers can help manufacturers create new revenue streams through the development of innovative products and services and enable them to leverage the benefits of emerging technologies such as Artificial Intelligence (AI) and machine learning. Overall, the implementation of IIoT platforms in the manufacturing industry is crucial for companies seeking to remain competitive and meet the ever-increasing demands of customers in the digital age. In this study, the evaluation criteria to be considered in the selection of IIoT service provider in small and medium-sized (SME) manufacturing enterprises will be determined and IIoT service providers alternatives will be evaluated using the technique for order preference by similarity to an ideal solution (TOPSIS) method based on circular intuitionistic fuzzy sets. Based on the assessments conducted in accordance with the literature review and expert consultations, a set of 8 selection criteria has been established. These criteria encompass industry expertise, customer support, flexibility and scalability, security, cost-effectiveness, reliability, data analytics, as well as compatibility and usability. Upon evaluating these criteria, it was observed that the security criterion holds the highest significance, succeeded by cost-effectiveness, data analytics, flexibility and scalability, reliability, and customer support criteria, in descending order of importance. Following the evaluation of seven distinct alternatives against these criteria, it was deduced that the A6 alternative, a German service provider, emerged as the most favorable option. The identical issue was addressed utilizing sensitivity analysis alongside various multi-criteria decision-making (MCDM) methods, and after comprehensive evaluation, the outcomes were assessed. Spearman's correlation coefficient was computed to ascertain the association between the rankings derived from solving the problem using diverse MCDM methods.</t>
  </si>
  <si>
    <t>10.32604/cmc.2024.052509     WE  - Science Citation Index Expanded (SCI-EXPANDED)</t>
  </si>
  <si>
    <t>IIoT;manufacturing;TOPSIS;circular intuitionistic;fuzzy sets;INTERNET</t>
  </si>
  <si>
    <t>rayyan-222134763</t>
  </si>
  <si>
    <t>Trust Metrics for Medical Deep Learning Using Explainable-AI Ensemble for Time Series Classification</t>
  </si>
  <si>
    <t>2022 IEEE CANADIAN CONFERENCE ON ELECTRICAL AND COMPUTER ENGINEERING (CCECE)</t>
  </si>
  <si>
    <t>["0840-7789", "978-1-6654-8432-9     J9  - CAN CON EL COMP EN"]</t>
  </si>
  <si>
    <t>370-377</t>
  </si>
  <si>
    <t>Siddiqui, K and Doyle, TE and IEEE</t>
  </si>
  <si>
    <t>["McMaster Univ, Sch Biomed Engn, Hamilton, ON, Canada", "McMaster Univ, Sch Biomed Engn, Dept Elect &amp; Comp Engn, Vector Inst Artificial Intelligence, Hamilton, ON, Canada"]</t>
  </si>
  <si>
    <t>Trustworthiness is a roadblock in mass adoption of artificial intelligence (AI) in medicine. This research developed a framework to explore the trustworthiness as it applies to AI in medicine with respect to common stakeholders in medical device development. Within this framework the element of explainability of AI models was explored by evaluating an ensemble of explainable AI (XAI) methods. In current literature a litany of XAI methods are available that provide a variety of insights into the learning and function of AI models. XAI methods provide a human readable output for the AI's learned processes. These XAI methods provide very subjective outputs with varying degrees of quality. Currently, there are no metrics or methods of objectively evaluating XAI generated explanations against outputs from other XAI methods or to test repeatable consistency of explanations from a single XAI method. This research presents two constituent elements, similarity and stability, to explore the concept of explainability for time series medical data (ECG). Thus providing a repeatable and testable framework to evaluate XAI methods and their generated explanations. This is accomplished using subject matter expert (SME) annotated ECG signals (time-series signals) represented as images to AI models and XAI methods. The XAI methods of Vanilla Saliency, SmoothGrad, GradCAM and GradCAM++ were used to generate XAI outputs for a VGG-16 based deep learning classification model. The framework provides insights about XAI method generated explanations for the AI and how closely that learning corresponds to SME decision making. It also objectively evaluates how closely explanations generated by any XAI method resemble outputs from other XAI methods. Lastly, the framework provides insights about possible enhancements to XAI to go beyond what was identified by the SMEs in their decision making.</t>
  </si>
  <si>
    <t>10.1109/CCECE49351.2022.9918458     WE  - Conference Proceedings Citation Index - Science (CPCI-S)</t>
  </si>
  <si>
    <t>trust;explainable AI;XAI;deep learning;quantification;time series;ECG</t>
  </si>
  <si>
    <t>rayyan-222134764</t>
  </si>
  <si>
    <t>Smart manufacturing with transfer learning under limited data: Towards Data-Driven Intelligences</t>
  </si>
  <si>
    <t>MATERIALS TODAY COMMUNICATIONS</t>
  </si>
  <si>
    <t>2352-4928     J9  - MATER TODAY COMMUN     JI  - Mater. Today Commun.</t>
  </si>
  <si>
    <t>Zim, AH and Iqbal, A and Hossain, L and Arif, S and Malik, A and Rasool, I and Kuribayashi, M and Ahmad, F</t>
  </si>
  <si>
    <t>["Aligarh Muslim Univ AMU, ZHCET, Dept Mech Engn, Aligarh 202002, Uttar Pradesh, India", "Univ Massachusetts, Dept Comp Sci, Amherst, MA 01003 USA", "Aligarh Muslim Univ Aligarh AMU, Dept Comp Sci, Aligarh 202002, Uttar Pradesh, India", "Tohoku Univ, Ctr Data Driven Sci &amp; Artificial Intelligence, Sendai, Miyagi, Japan", "Jazan Univ, Coll Appl Ind Technol, Dept Mech Engn Technol, Jazan, Saudi Arabia"]</t>
  </si>
  <si>
    <t>Advanced cyber-physical production methods, often known as smart manufacturing or Industry 4.0, keep benefiting from the combination of cutting-edge artificial intelligence (AI) techniques with sophisticated manufacturing techniques. Yet, the degree to which the deployed predictive models can manage uncertainties and production data changes in the factory over time strongly influences such systems' "smartness" level. Traditional machine learning (ML) approaches often tend to perform badly in situations of configuration modification in a production process without enough fresh data. Conventional machine learning-based predictive modeling methods require large volumes of training data; however, accumulating large amounts of training data in real-world applications such as manufacturing is labor-intensive and costly, especially for small and medium enterprises. Consequently, limited data is a prevalent obstacle for ML techniques. The present study employs a transfer learning (TL) framework to address this issue. Due to its numerous benefits, electrical Discharge Machining (EDM) has been selected as an illustrative case. This study throws light on developing a new prediction model using TL to predict the material removal rate (MRR) of the electrical discharge machining (EDM) process. The input parameters are pulse on time, current, and voltage. The developed model is based on Deep Neural Network (DNN). The proposed method overcomes the limitations of traditional machine learning (ML) models, which require many experimental datasets for accurately predicting the responses. The results show that TL can be used to overcome the issue of limited data in the manufacturing process.</t>
  </si>
  <si>
    <t>10.1016/j.mtcomm.2023.107357</t>
  </si>
  <si>
    <t>Industry 4.0;Smart manufacturing;Machine Learning;Transfer Learning;Deep Neural Network;Electrical Discharge Machining (EDM);Material Removal Rate (MRR);MATERIAL REMOVAL RATE;DISCHARGE MACHINING PROCESS;OF-THE-ART;PROCESS PARAMETERS;SURFACE-ROUGHNESS;EDM PROCESS;OPTIMIZATION;PREDICTION;WEAR;INTEGRITY</t>
  </si>
  <si>
    <t>rayyan-222134765</t>
  </si>
  <si>
    <t>AI in Europe - Is Regulation the Answer to Being a Laggard?</t>
  </si>
  <si>
    <t>ECONOMISTS VOICE</t>
  </si>
  <si>
    <t>["2194-6167", "1553-3832     J9  - ECON VOICE     JI  - Econ. Voice"]</t>
  </si>
  <si>
    <t>379-385</t>
  </si>
  <si>
    <t>Bertschek, I and Wambach, A</t>
  </si>
  <si>
    <t>ZEW Mannheim, Mannheim, Germany</t>
  </si>
  <si>
    <t>AI is characterized by the features of a general purpose technology and thus has the potential to spur innovation and productivity across sectors. While large digital U.S. companies are dominant players in the development of AI models, Europe is lagging behind. The European Union has agreed on the AI Act in order to allow for innovation, in particular for SMEs, and to prevent harm to society. However, regulation may have ambiguous effects on the state of the digital economy in Europe and of AI in particular. We point out these potential effects and suggest measures to speed up AI development and usage in Europe. We thereby build on recommendations of the Commission of Experts for Research and Innovation (EFI) as well as the Scientific Advisory Board of the German Ministry of Economic Affairs and Climate Action.</t>
  </si>
  <si>
    <t>10.1515/ev-2024-0043</t>
  </si>
  <si>
    <t>Artificial Intelligence;European regulation;digital single market;O30;O38</t>
  </si>
  <si>
    <t>rayyan-222134766</t>
  </si>
  <si>
    <t>Building resilience and innovation through intelligent diverse supplier engagement</t>
  </si>
  <si>
    <t>2390-2395</t>
  </si>
  <si>
    <t>Wang, YL and Skeete, JP and Barker, J and Filimonov, M</t>
  </si>
  <si>
    <t>["Cardiff Univ, Cardiff Business Sch, Cardiff, Wales", "Simply Do Ideas Ltd, London, England", "Cardiff Univ, Sch Comp Sci &amp; Informat, Cardiff, Wales"]</t>
  </si>
  <si>
    <t>This paper reports the main findings from a design science research project that sets out to explore and understand the need for a more scientific and democratised process for preselecting, vetting, and engaging start-up and SME suppliers in a manufacturing environment. The project, using aerospace manufacturing as a test case will investigate the feasibility of using artificially intelligent web-scraping, third-party APIs, and distributed ledger technologies (DLT) to provide a localised and highly automated manufacturing marketplace. This paper's findings lend insight into emerging digital platform engagements between participating supply chain actors in open innovation environments. Copyright (C) 2022 The Authors.</t>
  </si>
  <si>
    <t>10.1016/j.ifacol.2022.10.066</t>
  </si>
  <si>
    <t>open innovation;supply chain resilience;diversification;supplier management;distributed ledger technology/blockchain;artificial intelligence;SELECTION;CRITERIA;PLATFORMS;MODEL</t>
  </si>
  <si>
    <t>rayyan-222134767</t>
  </si>
  <si>
    <t>Do Auditors Reflect the True Image of the Company Contrary to the Clients' Interests? An Artificial Intelligence Approach</t>
  </si>
  <si>
    <t>JOURNAL OF BUSINESS ETHICS</t>
  </si>
  <si>
    <t>["0167-4544", "1573-0697     J9  - J BUS ETHICS     JI  - J. Bus. Ethics"]</t>
  </si>
  <si>
    <t>529-545</t>
  </si>
  <si>
    <t>Sánchez-Medina, AJ and Blázquez-Santana, F and Alonso, JB</t>
  </si>
  <si>
    <t>["Univ Las Palmas Gran Canaria, IUCTC, Despacho C-2-21,Campus Tafira, Las Palmas Gran Canaria 35017, Spain", "Univ Las Palmas Gran Canaria, IUCTC, Despacho D-0-9,Campus Tafira, Las Palmas Gran Canaria 35017, Spain", "Univ Las Palmas Gran Canaria, Inst Desarrollo Tecnol &amp; Innovac Comunicac IDeTIC, Despacho D-102,Pabellon B,Campus Tafira, Las Palmas Gran Canaria 35017, Spain"]</t>
  </si>
  <si>
    <t>In recent years, after various scandals, the role of auditors has been called into question, even casting doubt on whether their reports reliably reflect the true financial situation of the auditee, especially when this situation is not good. Normative changes in the way auditors have to rate certain questions provide a good opportunity to study this problem. These changes have acquired great relevance among the factors involved in studying audit quality. Thus, the present study analyzed the effect of the normative change that took place in Spain in December 2010, related to opinions modified for going-concern uncertainties. Until that date, the auditor's uncertainty about the company's going-concern status led to a qualified opinion. However, under the new regulation, it became an opinion that included an explanatory paragraph stating the reasons for concern, which was considered less serious. In all, 152 small- and medium-sized enterprises that had begun bankruptcy proceedings were studied. Expert systems were used for their analysis, based on classification trees assembled through boosting and bagging. In addition, the logistic regression was used as baseline to compare previous methods. The main result obtained was that a change in the norm that catalogs the going-concern issue as less serious made auditors more likely to report this situation, thus questioning the audit quality.</t>
  </si>
  <si>
    <t>10.1007/s10551-017-3496-4     WE  - Social Science Citation Index (SSCI)</t>
  </si>
  <si>
    <t>Reliable image;Audit quality;Normative changes;Classification trees;Boosting;Bagging;CLASSIFICATION;DECISION;QUALITY;INDEPENDENCE;DETERMINANTS;STANDARDS;NETWORKS;OPINIONS;RISK</t>
  </si>
  <si>
    <t>rayyan-222134768</t>
  </si>
  <si>
    <t>Grand challenges for ambient intelligence and implications for design contexts and smart societies</t>
  </si>
  <si>
    <t>JOURNAL OF AMBIENT INTELLIGENCE AND SMART ENVIRONMENTS</t>
  </si>
  <si>
    <t>["1876-1364", "1876-1372     J9  - J AMB INTEL SMART EN     JI  - J. Ambient Intell. Smart Environ."]</t>
  </si>
  <si>
    <t>87-107</t>
  </si>
  <si>
    <t>Streitz, N and Charitos, D and Kaptein, M and Böhlen, M</t>
  </si>
  <si>
    <t>["Smart Future Initiat, Konrad Zuse Str 43, D-60438 Frankfurt Main, Germany", "Natl &amp; Kapodistrian Univ Athens, Sch Econ &amp; Polit Sci, Dept Commun &amp; Media Studies, Athens, Greece", "Tilburg Univ, Stat &amp; Res Methods, Tilburg, Netherlands", "Jheronimus Acad Data Sci, Den Bosch, Netherlands", "Univ Buffalo, Dept Art, Computat Media, Buffalo, NY 14260 USA"]</t>
  </si>
  <si>
    <t>This paper highlights selected grand challenges that concern especially the social and the design dimensions of research and development in Ambient Intelligence (AmI) and Smart Environments (SmE). Due to the increasing deployment and usage of 'smart' technologies determining a wide range of everyday life activities, there is an urgent need to reconsider their societal implications and how to address these implications with appropriate design methods. The paper presents four perspectives on the subject grounded in different approaches. First, introducing and reflecting on the implications of the 'smart-everything' paradigm, the resulting design trade-offs and their application to smart cities. Second, discussing the potential of non-verbal communication for informing the design of spatial interfaces for AmI design practices. Third, reflecting on the role of new data categories such as 'future data' and the role of uncertainty and their implications for the next generation of AmI environments. Finally, debating the merits and shortfalls of the world's largest professional engineering community effort to craft a global standards body on ethically aligned design for autonomous and intelligent systems. The paper benefits from taking different perspectives on common issues, provides commonalities and relationships between them and provides anchor points for important challenges in the field of ambient intelligence.</t>
  </si>
  <si>
    <t>10.3233/AIS-180507     WE  - Science Citation Index Expanded (SCI-EXPANDED)</t>
  </si>
  <si>
    <t>Ambient intelligence;artificial intelligence;smart environments;smart-everything;humane and sociable AmI;citizen-centered design;smart city;self-aware city;hybrid city;design trade-offs;human control;human in the loop;non-verbal communication;spatial communication interfaces;data science;future data;multi-armed bandit problem;uncertainty;privacy by design;general data protection regulations;GDPR;autonomous intelligent systems;general artificial intelligence;machine learning;Opaque AI;algorithmic transparency;traceability of algorithms;ethically aligned design;governance of technology;INTERNET;THINGS</t>
  </si>
  <si>
    <t>rayyan-222134769</t>
  </si>
  <si>
    <t>Accelerating Model-Based Systems Engineering by Harnessing Generative AI</t>
  </si>
  <si>
    <t>2024 19TH ANNUAL SYSTEM OF SYSTEMS ENGINEERING CONFERENCE, SOSE 2024</t>
  </si>
  <si>
    <t>["2835-3307", "979-8-3503-6592-4", "979-8-3503-6591-7     J9  - System of Systems En"]</t>
  </si>
  <si>
    <t>110-115</t>
  </si>
  <si>
    <t>Crabb, ES and Jones, MT and IEEE</t>
  </si>
  <si>
    <t>["Leidos, Off Technol, Reston, VA 20190 USA", "Leidos, Hlth &amp; Civil Sect, Reston, VA USA     PU  - IEEE     PI  - NEW YORK     PA  - 345 E 47TH ST, NEW YORK, NY 10017 USA"]</t>
  </si>
  <si>
    <t>With the rise of artificial intelligence (AI) tools to support the work of numerous disciplines, we describe a preliminary investigation into the benefits and drawbacks of large language model (LLM) use as part of a traditional systems engineering and design workflow. To explore this, we tasked a group of systems engineers to each create a list of requirements and use case diagram to satisfy a systems of systems user scenario presented in a proposal document. Participants created models of a healthcare setting in which clinicians resolved discrepancies with patient care by consulting additional sources of record, demonstrating the importance of integrating new systems within the larger healthcare system of systems. The first group were provided open access to an LLM, the second group were provided draft materials generated by an LLM, and the third followed their normal workflow. A subject matter expert (SME) evaluator then scored each model according to its completeness, consistency, correctness, simplicity, and traceability. Through this, we show that although LLMs are not a replacement for a trained systems engineer, they can contribute in two primary ways to the modeling process: first, they can generate a significant portion of the information necessary to create a minimum viable product (MVP) model within a fraction of the time, offering a promising way to accelerate the overall model development process. Second, they can answer detailed, domain-specific questions and reduce the time spent on external research.</t>
  </si>
  <si>
    <t>10.1109/SOSE62659.2024.10620975     WE  - Conference Proceedings Citation Index - Science (CPCI-S)</t>
  </si>
  <si>
    <t>model-based systems engineering;generative artificial intelligence;large language models;modeling</t>
  </si>
  <si>
    <t>rayyan-222134770</t>
  </si>
  <si>
    <t>Sustainable Industry 4.0 Methodology for Improving SMEs' Performance</t>
  </si>
  <si>
    <t>FLEXIBLE AUTOMATION AND INTELLIGENT MANUFACTURING: THE HUMAN-DATA-TECHNOLOGY NEXUS, FAIM 2022, VOL 2</t>
  </si>
  <si>
    <t>["2195-4356", "2195-4364", "978-3-031-17628-9", "978-3-031-17629-6     J9  - LECT N MECH ENG"]</t>
  </si>
  <si>
    <t>425-434</t>
  </si>
  <si>
    <t>Soudé, C and Dossou, PE and Laouenan, G and Duquenne, B</t>
  </si>
  <si>
    <t>["Icam, Site Grand Paris Sud, F-77127 Lieusaint, France", "Univ Gustave Eiffel, F-77420 Paris, France"]</t>
  </si>
  <si>
    <t>Industry 4.0 concepts have been elaborated in response to an increasing rate of customized demands, in order to keep high industrial performance for enterprises. These concepts are based on the introduction of new technologies such as collaborative robotics, artificial intelligence, big data or internet of things, in the manufacturing performance improvement. Indeed, the addition of organizational methods in the improvement contributes to the company's positive digital transformation. For instance, lean manufacturing, with reduction of wastes and value-added management, corresponds to a methodology that could be exploited for increasing the performance of SMEs. This paper focuses on how to put sustainability as the kernel of company digital transformation and new technologies as a support for humans in the future manufacturing. Through a use case, this paper presents the concepts of smart manufacturing and flexibility 4.0 for sustainably optimizing the company performance. After a literature review on industry 4.0, flexibilization 4.0, smart manufacturing and lean manufacturing, the concepts developed in this frame will be exposed. Then, the intelligent system being developed for supporting the SME digital transformation will be presented. An application in the electronic card production sector will be shown.</t>
  </si>
  <si>
    <t>10.1007/978-3-031-17629-6_44     WE  - Conference Proceedings Citation Index - Science (CPCI-S)</t>
  </si>
  <si>
    <t>Industry of Engineering;Industry 4.0;Robotics;Cobotics;Flexibilization;ARTIFICIAL-INTELLIGENCE;FUTURE</t>
  </si>
  <si>
    <t>rayyan-222134771</t>
  </si>
  <si>
    <t>Exploring the Readiness of Organisations to Adopt Artificial Intelligence</t>
  </si>
  <si>
    <t>BUILDINGS</t>
  </si>
  <si>
    <t>2075-5309     J9  - BUILDINGS-BASEL     JI  - BUILDINGS-BASEL</t>
  </si>
  <si>
    <t>Felemban, H and Sohail, M and Ruikar, K</t>
  </si>
  <si>
    <t>Loughborough Univ, Sch Architecture Bldg &amp; Civil Engn, Loughborough LE11 3TU, England</t>
  </si>
  <si>
    <t>Front-end planning (FEP) is the first step in identifying a problem and analysing a project's goals and the business case for management to decide whether to proceed with the project. Despite its crucial significance, projects are still underperforming and failing to achieve their objectives. Current research suggests that the emergence of AI promises significant advantages to organisations, particularly for FEP. The purpose of this paper was to explore the readiness of organisations to use AI in the FEP phase to enhance project outcomes. The technology-organisation-environment (TOE) framework was used to evaluate factors influencing the readiness to adopt AI in construction projects in Saudi Arabia. Thirty interviews were conducted with public and private stakeholders in the sector. The knowledge and insight gained from the viewpoints of key decision makers and practitioners allowed for an examination of the main factors impacting the adoption of AI, and any challenges and barriers to it. Findings showed that the support of the government and senior management, and the attitudes and behaviour of employees, were the top three factors in the framework that facilitate the readiness of organisations to adopt AI. Government support influences external support and enhances competitive pressure between organisations; senior management support influences the absorptive capacity and maturity of an organisation; and employees' attitudes and behaviours are the main contributors to organisational readiness. The proposed framework will assist policymakers in using these factors to overcome the challenges of AI adoption. Additionally, creating strategies aligned with Vision 2030 focuses not only on choosing the best technology to implement but also on how employees can benefit from it.</t>
  </si>
  <si>
    <t>10.3390/buildings14082460     WE  - Science Citation Index Expanded (SCI-EXPANDED)</t>
  </si>
  <si>
    <t>technology;organisation;environment;artificial intelligence;front-end;planning;CLOUD COMPUTING ADOPTION;E-COMMERCE ADOPTION;ABSORPTIVE-CAPACITY;CONSTRUCTION-INDUSTRY;TECHNOLOGY;PERSPECTIVE;DETERMINANTS;SMES;INFORMATION;FRAMEWORK</t>
  </si>
  <si>
    <t>rayyan-222134772</t>
  </si>
  <si>
    <t>A novel framework of credit risk feature selection for SMEs during industry 4.0</t>
  </si>
  <si>
    <t>Lu, Y and Yang, L and Shi, BF and Li, JX and Abedin, MZ</t>
  </si>
  <si>
    <t>["Northwest A&amp;F Univ, Coll Econ &amp; Management, Yangling 712100, Shaanxi, Peoples R China", "Northwest A&amp;F Univ, Res Ctr Credit &amp; Big Data Analyt, Yangling 712100, Shaanxi, Peoples R China", "Teesside Univ, Int Business Sch, Dept Finance Performance &amp; Mkt, Middlesbrough TS1 3BX, Tees Valley, England"]</t>
  </si>
  <si>
    <t>With the development of industry 4.0, the credit data of SMEs are characterized by a large volume, high speed, diversity and low-value density. How to select the key features that affect the credit risk from the high-dimensional data has become the critical point to accurately measure the credit risk of SMEs and alleviate their financing constraints. In doing so, this paper proposes a credit risk feature selection approach that integrates the binary opposite whale optimization algorithm (BOWOA) and the Kolmogorov-Smirnov (KS) statistic. Furthermore, we use seven machine learning classifiers and three discriminant methods to verify the robustness of the proposed model by using three actual bank data from SMEs. The empirical results show that although no one artificial intelligence credit evaluation method is universal for different SMEs' credit data, the performance of the BOWOA-KS model proposed in this paper is better than other methods if the number of indicators in the optimal subset of indicators and the prediction performance of the classifier are considered simultaneously. By providing a high-dimensional data feature selection method and improving the predictive performance of credit risk, it could help SMEs focus on the factors that will allow them to improve their creditworthiness and more easily access loans from financial institutions. Moreover, it will also help government agencies and policymakers develop policies to help SMEs reduce their credit risks.</t>
  </si>
  <si>
    <t>10.1007/s10479-022-04849-3</t>
  </si>
  <si>
    <t>Credit rating;Credit risk;Feature selection;SMEs;Binary opposite whale optimization algorithm;Kolmogorov-Smirnov statistic;WHALE OPTIMIZATION ALGORITHM;DEFAULT PREDICTION;CHALLENGES</t>
  </si>
  <si>
    <t>rayyan-222134773</t>
  </si>
  <si>
    <t>Deep Reinforcement Learning for Selection of Dispatch Rules for Scheduling of Production Systems</t>
  </si>
  <si>
    <t>Alexopoulos, K and Mavrothalassitis, P and Bakopoulos, E and Nikolakis, N and Mourtzis, D</t>
  </si>
  <si>
    <t>Univ Patras, Dept Mech Engn &amp; Aeronaut, Lab Mfg Syst &amp; Automat LMS, Rion 26504, Patras, Greece</t>
  </si>
  <si>
    <t>Production scheduling is a critical task in the management of manufacturing systems. It is difficult to derive an optimal schedule due to the problem complexity. Computationally expensive and time-consuming solutions have created major issues for companies trying to respect their customers' demands. Simple dispatching rules have typically been applied in manufacturing practice and serve as a good scheduling option, especially for small and midsize enterprises (SMEs). However, in recent years, the progress in smart systems enabled by artificial intelligence (AI) and machine learning (ML) solutions has revolutionized the scheduling approach. Under different production circumstances, one dispatch rule may perform better than others, and expert knowledge is required to determine which rule to choose. The objective of this work is to design and implement a framework for the modeling and deployment of a deep reinforcement learning (DRL) agent to support short-term production scheduling. The DRL agent selects a dispatching rule to assign jobs to manufacturing resources. The model is trained, tested and evaluated using a discrete event simulation (DES) model that simulates a pilot case from the bicycle production industry. The DRL agent can learn the best dispatching policy, resulting in schedules with the best possible production makespan.</t>
  </si>
  <si>
    <t>10.3390/app15010232     WE  - Science Citation Index Expanded (SCI-EXPANDED)</t>
  </si>
  <si>
    <t>artificial intelligence;deep reinforcement learning;production scheduling;deep Q-learning;discrete event simulation;JOB-SHOP;MANUFACTURING SYSTEM;OPTIMIZATION;SIMULATION</t>
  </si>
  <si>
    <t>rayyan-222134774</t>
  </si>
  <si>
    <t>OPORTUNIDADES Y DESAFÍOS PARA LAS MARCAS EN LOS ENTORNOS VIRTUALES</t>
  </si>
  <si>
    <t>REVISTA UNIVERSIDAD Y SOCIEDAD</t>
  </si>
  <si>
    <t>2218-3620     J9  - REV UNIV SOC     JI  - Rev. Univ. Soc.</t>
  </si>
  <si>
    <t>162-171     WE  - Emerging Sources Citation Index (ESCI)</t>
  </si>
  <si>
    <t>Lazzo, JPG and Gavilanes, JEA and Arandes, JT and Pazmiño, KVB</t>
  </si>
  <si>
    <t>Adapting to technological and regulatory factors in e-commerce is key for companies to capitalize on opportunities and maintain competitiveness. This study aims to evaluate the opportunities and challenges faced by brands in the e-commerce environment and their impact on e-commerce strategies in Ecuador. Using a mixed qualitative and quantitative approach, data was collected through surveys of entrepreneurs, assessing their perception of e-commerce. The results show that 80.43% consider the digital environment crucial to their strategies, highlighting factors such as personalization and technological adaptation. However, 83% face frequent obstacles, especially in logistics and competition, which limits their potential in the digital market. The findings indicate that while SMEs recognize the benefits of e-commerce, their success depends on overcoming operational challenges and adopting emerging technologies such as artificial intelligence. The research suggests that investing in technological innovation could strengthen the digital presence and operational efficiency of these companies.</t>
  </si>
  <si>
    <t>E-commerce;SMEs;Digital transformation;Di- gital marketing;Logistics</t>
  </si>
  <si>
    <t>rayyan-222134775</t>
  </si>
  <si>
    <t>Artificial Intelligence Application for Risk Template Generation in Major Transportation Projects</t>
  </si>
  <si>
    <t>CONSTRUCTION RESEARCH CONGRESS 2022: COMPUTER APPLICATIONS, AUTOMATION, AND DATA ANALYTICS</t>
  </si>
  <si>
    <t>978-0-7844-8396-1</t>
  </si>
  <si>
    <t>21-29     WE  - Conference Proceedings Citation Index - Science (CPCI-S)</t>
  </si>
  <si>
    <t>Erfani, A and Villeda, VH and Cui, QB</t>
  </si>
  <si>
    <t>Univ Maryland, Dept Civil &amp; Environm Engn, College Pk, MD 20742 USA</t>
  </si>
  <si>
    <t>Recognized as a best practice, risk management offers an effective method to ensure project success under uncertain conditions. Particularly true for major transportation projects, where technical and institutional complexity increases the risk and challenges for collaboration, practitioners implement assessment and tracking. The vast majority of research in the field of risk identification focuses on the expertise, views, and judgments of Subject Matter Experts (SMEs). However, public agencies with limited experience in major transportation projects find themselves in a challenging situation in performing and auditing risk assessments for accuracy and robustness. The need for a comprehensive risk template to facilitate risk assessment grows rapidly. This paper presents a novel data-driven framework for developing typical risk templates for major transportation. The method bases its techniques on a large risk database of more than 70 US major transportation projects. Using natural language processing and deep learning techniques, the model uses different terminology to detect common risks in various projects and provides a summary of the risk consequences based on probability, cost, and schedule impacts. The advantage of this informative risk template not only captures important risks based on the frequency of occurrence in actual project data but also considers the potential consequences of each risk item. Also, the novel data-driven approach customizes risk registers according to specific project characteristics.</t>
  </si>
  <si>
    <t>Risk Register;Artificial Intelligence;Natural Language Processing;Data Analytics;Risk Management;Transportation Projects</t>
  </si>
  <si>
    <t>rayyan-222134776</t>
  </si>
  <si>
    <t>Role of big data analytics capabilities to improve sustainable competitive advantage of MSME service firms during COVID-19-A multi-theoretical approach</t>
  </si>
  <si>
    <t>JOURNAL OF BUSINESS RESEARCH</t>
  </si>
  <si>
    <t>["0148-2963", "1873-7978     J9  - J BUS RES     JI  - J. Bus. Res."]</t>
  </si>
  <si>
    <t>378-389</t>
  </si>
  <si>
    <t>Behl, A and Gaur, J and Pereira, V and Yadav, R and Laker, B</t>
  </si>
  <si>
    <t>["Management Dev Inst, Gurgaon, India", "Manipal Acad Higher Educ, TA Pai Management Inst, Manipal 576104, Karnataka, India", "NEOMA Business Sch, Mont St Aignan, France", "Indian Inst Management, Jammu, India", "Univ Reading, Henley Business Sch, Reading, Berks, England"]</t>
  </si>
  <si>
    <t>The extant literature suggests that digital technologies (big data analytics, artificial intelligence, blockchain) help firms gain a competitive advantage. However, the studies do not focus on the micro, small and medium enterprises (MSME) sector. Moreover, MSMEs face various challenges, including significant supply chain disruption due to the COVID-19 pandemic. Hence, there was an urgent requirement to shift to digital technologies to survive during this difficult time. In the context of MSME, various positive changes are discussed in the recent literature. However, a dearth of studies discusses the role of big data analytics capabilities (BDAC) to gain sustainable competitive advantage (SCA). Our study aims to fill this gap and answer this question - How do BDAC help MSMEs gain SCA? To understand the phenomenon, we receive theoretical support from organizational information processing theory (OIPT) and institutional theory (IT). We develop a conceptual framework that links BDAC and SCA through supply chain coordination, swift trust, and supply chain risk. Additionally, the age and size of the firm are used as control variables. The data is collected from Indian service sector employees of MSMEs, resulting in 497 usable responses. We use PLS-SEM using Warp PLS 7.0 to test the hypotheses. A critical finding is that the BDAC indirectly impacts the SCA. Finally, the other findings, limitations, and scope for future research are discussed.</t>
  </si>
  <si>
    <t>10.1016/j.jbusres.2022.05.009</t>
  </si>
  <si>
    <t>Supply chain disruption;Supply chain coordination;Big data analytics;Sustainable competitive advantage;MSME;Service firms;OPERATIONS MANAGEMENT RESEARCH;SUPPLY CHAIN;SWIFT TRUST;PREDICTIVE ANALYTICS;INSTITUTIONAL THEORY;RISK-MANAGEMENT;PERFORMANCE;COORDINATION;PERSPECTIVE;RESILIENCE</t>
  </si>
  <si>
    <t>rayyan-222134777</t>
  </si>
  <si>
    <t>Using machine learning to create and capture value in the business models of small and medium-sized enterprises</t>
  </si>
  <si>
    <t>Costa-Climent, R and Haftor, DM and Staniewski, MW</t>
  </si>
  <si>
    <t>["Uppsala Univ, Box 513, SE-75120 Uppsala, Sweden", "Univ Econ &amp; Human Sci, Okopowa 59, PL-01043 Warsaw, Poland"]</t>
  </si>
  <si>
    <t>Start-ups have revolutionised many economic ecosystems, becoming innovation pioneers around the world. Most are based on data-driven business models, particularly relying on machine learning technologies. However, not all start-ups that use machine learning technologies manage to create and capture value. The existing literature on the use value enabled by information technologies does not take into account the unique capabilities of machine learning. The theory of data network effects offers a promising explanation of how to create value using machine learning. However, it does not explicitly describe how to capture value using machine learning. In contrast, business model theory explains how companies use technologies to create and capture value, but not specifically through the use of machine learning technology. Therefore, this study aims to improve the theo-retical understanding of the key drivers of value creation and capture in start-ups with business models driven by this kind of technology. Statistical techniques are used in a sample of 122 start-ups to explore the theoretical relationships between these two theories. The analysis reveals the link between specific value creation and capture factors of the two theories, such as efficiency, novelty, and performance expectancy. The study also provides evidence of the need to adopt a co-evolutionary perspective of value creation and capture through the use of machine learning.</t>
  </si>
  <si>
    <t>10.1016/j.ijinfomgt.2023.102637</t>
  </si>
  <si>
    <t>Machine learning;Start-up;Data network effect;Business model;Twitter;EDITORIAL ARTIFICIAL-INTELLIGENCE;TECH START-UPS;BIG DATA;VALUE APPROPRIATION;FIRM PERFORMANCE;INNOVATION;TECHNOLOGY;STRATEGY;CONFIGURATIONS;TRANSFORMATION</t>
  </si>
  <si>
    <t>rayyan-222134778</t>
  </si>
  <si>
    <t>NOVEL DEVELOPMENTS IN ADVANCED MANUFACTURING AND MULTI FUNCTIONAL INTELLIGENT FACTORIES (MFIF) TOWARDS PRODUCTION IN THE FUTURE - CHALLENGES OF AUTONOMATION IN INDUSTRY 4.0</t>
  </si>
  <si>
    <t>2016 INTERNATIONAL CONFERENCE ON PRODUCTION RESEARCH - REGIONAL CONFERENCE AFRICA, EUROPE AND THE MIDDLE EAST (ICPR-AEM 2016) AND 4TH INTERNATIONAL CONFERENCE ON QUALITY AND INNOVATION IN ENGINEERING AND MANAGEMENT (QIEM 2016)</t>
  </si>
  <si>
    <t>978-606-737-180-2</t>
  </si>
  <si>
    <t>387-393     WE  - Conference Proceedings Citation Index - Science (CPCI-S)</t>
  </si>
  <si>
    <t>Durakbasa, MN and Bauer, JM and Kräuter, L and Bas, G</t>
  </si>
  <si>
    <t>["Vienna Univ Technol, Inst Prod Engn &amp; Laser Technol, Dept Interchangeable Mfg &amp; Ind Metrol, Vienna, Austria", "Univ Technol Nacl Buenos Aires, Fac Reg Buenos Aires, Buenos Aires, DF, Argentina", "Vienna Univ Technol, Dept Interchangeable Mfg &amp; Ind Metrol, Vienna, Austria"]</t>
  </si>
  <si>
    <t>Intelligence is an essential feature of future development and production systems, and intelligent production is a major component of future business. The manufacturing industry faces currently and in the near future due to the information society, very important challenges. To meet market demands in present and future global industrial world, manufacturing enterprises of any kind and any size must be flexible and agile enough to respond quickly to product demand changes also according technological developments especially in the field of precision engineering at micro and nano scale production. With support of artificial intelligence and modern information technology it is possible to realise modern cost-effective customer-driven design and manufacturing taking into account the importance and basic role of modern integrated management systems quality-environment-energy-risk-safety- and intelligent advanced metrology. This will be especially possible with a proposed innovative concept, that will be established on the basis already developed model for enterprises as they so-called "Multi-Functions Integrated Factory - MFIF" and advanced metrology, that makes possible an agile and optimal industrial production in any kind of industry and especially in up-to-date SMEs.</t>
  </si>
  <si>
    <t>Quality engineering;integrated management system;micro/nano/pico scale manufacturing;artificial intelligence;functionality;efficiency;information technology;high precision metrology</t>
  </si>
  <si>
    <t>rayyan-222134779</t>
  </si>
  <si>
    <t>Real-time hollow defect detection in tiles using on-device tiny machine learning</t>
  </si>
  <si>
    <t>MEASUREMENT SCIENCE AND TECHNOLOGY</t>
  </si>
  <si>
    <t>["0957-0233", "1361-6501     J9  - MEAS SCI TECHNOL     JI  - Meas. Sci. Technol."]</t>
  </si>
  <si>
    <t>Lin, TH and Chang, CT and Zhuang, TH and Putranto, A</t>
  </si>
  <si>
    <t>Natl Cent Univ, Dept Civil Engn, Taoyuan 32011, Taiwan</t>
  </si>
  <si>
    <t>This study addresses the challenge of subsurface defect detection in floor tiles for quality control in residential construction. To overcome the limitations of traditional inspection methods and the complexities associated with existing artificial intelligence (AI)-based approaches, we have developed the AI diagnostic Stick (AID-Stick), a novel tool designed to advance the field of tile defect detection. This innovative tool integrates an embedded machine-learning framework, leveraging convolutional neural networks and tiny machine learning techniques. The AID-Stick utilizes spectrogram, Mel-frequency cepstral coefficient, and Mel filterbank energy for real-time, on-microcontroller unit diagnostics of auditory signals from tile tapping tests. Our methodology effectively utilizes these acoustic features in distinguishing between intact and subsurface hollow defective tiles. The study's findings, revealing a notable validation accuracy of 97% and a real-world accuracy of 81.25%, showcase a promising improvement over traditional methods. The AID-Stick's practicality, cost-effectiveness, and user-friendly design make it potentially beneficial for small-to-medium enterprises and economically constrained markets. Furthermore, this research opens avenues for future enhancements in embedded AI systems, with potential applications extending beyond the construction industry to other domains requiring non-destructive testing. This work not only contributes to the field of industrial quality control but also to the development of intelligent diagnostic tools, paving the way for future innovations in automated inspection technologies.</t>
  </si>
  <si>
    <t>10.1088/1361-6501/ad2665     WE  - Science Citation Index Expanded (SCI-EXPANDED)</t>
  </si>
  <si>
    <t>residential;defects;floor tiles;audio data;convolutional neural network;tiny machine learning;AID-Stick;CONVOLUTIONAL NEURAL-NETWORKS;WALL BONDING INTEGRITY;IMPACT-ACOUSTICS;INSPECTION;RECOGNITION;DESIGN;CNN</t>
  </si>
  <si>
    <t>rayyan-222134780</t>
  </si>
  <si>
    <t>Adoption of Generative AI-Enhanced Profit Sharing Digital Systems in MSMEs: A Comprehensive Model Analysis</t>
  </si>
  <si>
    <t>INTERNATIONAL JOURNAL OF ADVANCED COMPUTER SCIENCE AND APPLICATIONS</t>
  </si>
  <si>
    <t>["2158-107X", "2156-5570     J9  - INT J ADV COMPUT SC     JI  - Int. J. Adv. Comput. Sci. Appl."]</t>
  </si>
  <si>
    <t>412-422     WE  - Emerging Sources Citation Index (ESCI)</t>
  </si>
  <si>
    <t>Andarwati, M and Swalaganata, G and Yuniarti, S and Pamuji, FY and Sitompul, ER and Yudhistiro, K and Adi, PDP</t>
  </si>
  <si>
    <t>["Univ Merdeka Malang, Fac Informat Technol, Malang, East Java, Indonesia", "Univ Merdeka Malang, Fac Econ &amp; Business, Malang, East Java, Indonesia", "Natl Res &amp; Innovat Agcy BRIN, Bandung, Indonesia"]</t>
  </si>
  <si>
    <t>Adopting digital finance solutions is crucial for enhancing efficiency and competitiveness within the financial services industry, particularly for Micro, Small, and Medium Enterprises (MSMEs). This study examines the factors influencing the use and acceptance of a sharing-based digital system enhanced with a Generative AI website (E-Mudharabah), employing the Technology Acceptance Model (TAM) and the Unified Theory of Acceptance and Use of Technology (UTAUT). In this article, the Generative AI-enhanced profit-sharing digital systems called E-Mudharabah. It is a web-based management system facilitating capital management for financiers, consultants, and MSME actors. The research integrates key variables from both models, including Perceived Ease of Use, Perceived Usefulness, Performance Expectancy, Social Influence, Facilitating Conditions, Habit, and Technology Self-Efficacy, to assess their impact on Behavioral Intention and Actual Usage. The study utilizes a quantitative approach, gathering data through surveys and analyzing it using the Partial Least Squares indicate significant positive effects of perceived usefulness, performance expectancy, and social influence on the behavioral intention to use E-Mudharabah. The findings underscore the role of user-friendly interfaces and societal acceptance in driving adoption. Perceived Usefulness was the most significant variable influencing Behavioral Intention and Actual Usage (p-value &lt; 0.001). Additionally, Social Influence and Facilitating Conditions were shown to have substantial effects, highlighting the importance of user support and societal acceptance in technology adoption. The research also underscores the role of Technology Self-Efficacy in enhancing user confidence and engagement with the platform. These findings suggest that improving digital finance solutions' perceived benefits and ease of use while fostering a supportive environment can significantly boost their adoption rates.</t>
  </si>
  <si>
    <t>Digital finance;Generative AI;TAM;UTAUT;MSMEs;TECHNOLOGY ACCEPTANCE MODEL</t>
  </si>
  <si>
    <t>rayyan-222134781</t>
  </si>
  <si>
    <t>The European AI liability directives - Critique of a half-hearted approach and lessons for the future</t>
  </si>
  <si>
    <t>COMPUTER LAW &amp; SECURITY REVIEW</t>
  </si>
  <si>
    <t>0267-3649     J9  - COMPUT LAW SECUR REV     JI  - Comput. Law Secur. Rev.</t>
  </si>
  <si>
    <t>Hacker, P</t>
  </si>
  <si>
    <t>["European Univ Viadrina, European New Sch Digital Studies, Frankfurt, Germany", "European Univ Viadrina, European New Sch Digital Studies, Fac Law, Chair Law &amp; Eth Digital Soc, GrosseScharrnstr 59, D-15230 Frankfurt, Germany"]</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</si>
  <si>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(SAI).(c) 2023 Philipp Hacker. Published by Elsevier Ltd. CCBYLICENSE This is an open access article under the CC BY-NC license ( http://creativecommons.org/licenses/by-nc/4.0/ )</t>
  </si>
  <si>
    <t>10.1016/j.clsr.2023.105871</t>
  </si>
  <si>
    <t>Artificial intelligence;ChatGPT;Product liability;EU law;AI act;Sustainability;Innovation;Large generative AI models;ARTIFICIAL-INTELLIGENCE;DISCRIMINATION;EXPLANATION;INFORMATION;CHALLENGES;PROTECTION;DECISIONS;PRODUCTS;FAIRNESS;BIAS</t>
  </si>
  <si>
    <t>rayyan-222134783</t>
  </si>
  <si>
    <t>European AI and EO convergence via a novel community-driven framework for data-intensive innovation</t>
  </si>
  <si>
    <t>FUTURE GENERATION COMPUTER SYSTEMS-THE INTERNATIONAL JOURNAL OF ESCIENCE</t>
  </si>
  <si>
    <t>["0167-739X", "1872-7115     J9  - FUTURE GENER COMP SY     JI  - Futur. Gener. Comp. Syst."]</t>
  </si>
  <si>
    <t>505-521</t>
  </si>
  <si>
    <t>Troumpoukis, A and Klampanos, I and Pantazi, DA and Albughdadi, M and Baousis, V and Barrilero, O and Bojor, A and Branco, P and Bruzzone, L and Chietera, A and Fournand, P and Hall, R and Lazzarini, M and Luna, A and Nousias, A and Perentis, C and Petrakis, G and Punjani, D and Röbl, D and Stamoulis, G and Tsalapati, E and Urbanaviciute, I and Weikmann, G and Ziouvelou, X and Ziólkowski, M and Koubarakis, M and Karkaletsis, V</t>
  </si>
  <si>
    <t>["Natl Ctr Sci Res Demokritos, Aghia Paraskevi, Greece", "Natl &amp; Kapodistrian Univ Athens, Athens, Greece", "European Ctr Medium Range Weather Forecasts, Reading, England", "European Union Satellite Ctr, Madrid, Spain", "SISTEMA GmbH, Vienna, Austria", "Xilbi Sistemas Informac SL, Madrid, Spain", "Univ Trento, Trento, Italy", "Thales Six GTS France SAS, Gennevilliers, France", "Blue Sight Conseil, Lyon, France", "Equinor ASA, Stavanger, Norway", "Sense Space Informat, Khania, Greece", "Terranea UG, Geltendorf, Germany", "Aerodiagnostika Ltd, THRUST Intelligent UAV Syst, Vilnius, Lithuania", "CloudFerro Sp zoo, Warsaw, Poland"]</t>
  </si>
  <si>
    <t>Artificial Intelligence (AI) represents a collection of tools and methodologies that have the potential to revolutionise various aspects of human activity. Earth observation (EO) data, including satellite and in-situ, are essential in a number of high impact applications, ranging from security and energy to agriculture and health. In this paper, we present the AI4Copernicus framework for bridging the two domains within the European context to enable data-centred innovation. In order to achieve this goal, AI4Copernicus has developed and enriches the European AI-on-demand platform with a number of application bootstrapping services and tools to accelerate uptake and innovation, whilst it provides integration over AI-on-Demand services and the Copernicus ecosystem, targeting the highly successful Data and Information Access Service (DIAS) Cloud platforms. More specifically, by employing procedures for onboarding and validating models and tools, and by utilising a host of meticulously reviewed and supervised open calls-enabled projects, and containerisation best-practices, AI4Copernicus deployed and made available several products on DIAS platforms. Moreover, these products and resources have been made available on the AI-on-Demand platform catalogue for discovery, use and further development. The AI4Copernicus framework is being used by a number of business-driven projects and SMEs spanning several application domains. This article provides an overview of the European AI and EO context as well as the AI4Copernicus technological framework and tools offered. Further, we present real world use-cases as well as a community-centred evaluation of our framework based on usage and feedback received from several projects.</t>
  </si>
  <si>
    <t>10.1016/j.future.2024.06.013</t>
  </si>
  <si>
    <t>Artificial Intelligence;Earth observation;DIAS;Applications;Case-study;Methodology;Platform;CLASSIFICATION;IMAGES</t>
  </si>
  <si>
    <t>rayyan-222134784</t>
  </si>
  <si>
    <t>Design of Optimal Model Predictive Controller for LFC of Nonlinear Multi-area Power System with Energy Storage Devices</t>
  </si>
  <si>
    <t>ELECTRIC POWER COMPONENTS AND SYSTEMS</t>
  </si>
  <si>
    <t>["1532-5008", "1532-5016     J9  - ELECTR POW COMPO SYS     JI  - Electr. Power Compon. Syst."]</t>
  </si>
  <si>
    <t>1300-1311</t>
  </si>
  <si>
    <t>Elsisi, M and Aboelela, M and Soliman, M and Mansour, W</t>
  </si>
  <si>
    <t>["Benha Univ, Fac Engn Shoubra, Elect Power &amp; Machines Dept, 108 Shoubra St,BO Box 11241, Cairo, Egypt", "Cairo Univ, Elect Power &amp; Machines Dept, Fac Engn, BO Box 12613, Giza, Egypt"]</t>
  </si>
  <si>
    <t>This paper proposes the bat-inspired algorithm (BIA) and gravitational search algorithm (GSA) as a new two artificial intelligence (AI) technique to design the model predictive controllers (MPC) with superconducting magnetic energy storage (SMES) and capacitive energy storage (CES) for load frequency control (LFC). In recent years, the designer used the trial, error technique and their expertise to set the parameters of the MPC with SMES and CES units. Herein, the BIA and GSA are used to tune the parameters of MPC with SMES and CES units simultaneously to overcome this problem. The proposed methods are applied to nonlinear interconnected three area power system to minimize the deviations of frequency and tie line powers against load perturbations. The superiority of the proposed methods is emphasized by comparing them with the BIA-based MPC without SMES and CES units and the conventional proportional-integral (PI) controller based on Ziegler-Nichols (ZN) technique.</t>
  </si>
  <si>
    <t>10.1080/15325008.2018.1469056     WE  - Science Citation Index Expanded (SCI-EXPANDED)</t>
  </si>
  <si>
    <t>load frequency control (LFC);superconducting magnetic energy storage (SMES);capacitive energy storage (CES);model predictive control (MPC);bat inspired algorithm (BIA);gravitational search algorithm (GSA);Matlab;Simulink;LOAD-FREQUENCY CONTROL;AUTOMATIC-GENERATION CONTROL;SMES</t>
  </si>
  <si>
    <t>rayyan-222134785</t>
  </si>
  <si>
    <t>Evaluating generative artificial intelligence's limitations in health policy identification and interpretation</t>
  </si>
  <si>
    <t>PLOS ONE</t>
  </si>
  <si>
    <t>1932-6203     J9  - PLOS ONE     JI  - PLoS One</t>
  </si>
  <si>
    <t>Wilson, R and Weets, CM and Rosner, A and Katz, R</t>
  </si>
  <si>
    <t>Georgetown Univ, Ctr Global Hlth Sci &amp; Secur, Washington, DC 20007 USA</t>
  </si>
  <si>
    <t>Policy epidemiology utilizes human subject-matter experts (SMEs) to systematically surface, analyze, and categorize legally-enforceable policies. The Analysis and Mapping of Policies for Emerging Infectious Diseases project systematically collects and assesses health-related policies from all United Nations Member States. The recent proliferation of generative artificial intelligence (GAI) tools powered by large language models have led to suggestions that such technologies be incorporated into our project and similar research efforts to decrease the human resources required. To test the accuracy and precision of GAI in identifying and interpreting health policies, we designed a study to systematically assess the responses produced by a GAI tool versus those produced by a SME. We used two validated policy datasets, on emergency and childhood vaccination policy and quarantine and isolation policy in each United Nations Member State. We found that the SME and GAI tool were concordant 78.09% and 67.01% of the time respectively. It also significantly hastened the data collection processes. However, our analysis of non-concordant results revealed systematic inaccuracies and imprecision across different World Health Organization regions. Regarding vaccination, over 50% of countries in the African, Southeast Asian, and Eastern Mediterranean regions were inaccurately represented in GAI responses. This trend was similar for quarantine and isolation, with the African and Eastern Mediterranean regions least concordant. Furthermore, GAI responses only provided laws or information missed by the SME 2.14% and 2.48% of the time for the vaccination dataset and for the quarantine and isolation dataset, respectively. Notably, the GAI was least concordant with the SME when tasked with policy interpretation. These results suggest that GAI tools require further development to accurately identify policies across diverse global regions and interpret context-specific information. However, we found that GAI is a useful tool for quality assurance and quality control processes in health policy identification.</t>
  </si>
  <si>
    <t>10.1371/journal.pone.0312078     WE  - Science Citation Index Expanded (SCI-EXPANDED)</t>
  </si>
  <si>
    <t>rayyan-222134786</t>
  </si>
  <si>
    <t>A Case Study on First Time Quality Feature Investigation for an Automotive Paint Shop</t>
  </si>
  <si>
    <t>919-926     WE  - Emerging Sources Citation Index (ESCI)</t>
  </si>
  <si>
    <t>Fan, HZ and Xiao, GX and Arinez, J and Coulthard, M</t>
  </si>
  <si>
    <t>Gen Motors Co, 30470 Harley Earl Blvd, Warren, MI 48098 USA</t>
  </si>
  <si>
    <t>In today's highly automated automotive paint shops, production equipment such as robots and conveyors controlled by various sensors and programmable logic controllers (PLCs) are widely used to coat vehicle bodies-in-white. A high-volume automotive paint line typically consists of miles of conveyor lines and dozens of sealing and painting robots equipped with hundreds of sensors and PLCs. It takes a body-in-white several hours to travel on conveyor tracks to complete the painting process. Throughout this process, thousands of process variables are monitored and collected from sensors and devices that control the automatic equipment. When a vehicle is painted, process variables and associated outcomes are collected in a centralized database called the Painted Surface Performance Management (PSPM) system. This database contains a complete history of each painted vehicle and its corresponding quality inspection results. In this work, machine learning (ML) models are used to select a list of the most important features that may affect the outcomes of the painted vehicles. However, this list needs to go through additional steps of feature investigations to validate true causal relationships between the selected features and the target variables. Once this step is completed, the selected features can then be used to target operational first time quality (FTQ) of products through use of such ML models to predict FTQ outcomes. An automotive paint shop data from 2020 to early 2021 was used to conduct a case study to demonstrate the process of feature investigation. Observations and recommendations from the ML model analysis are summarized for improvement. (C) 2022 Society of Manufacturing Engineers (SME). Published by Elsevier Ltd. All rights reserved. Peer-review under responsibility of the Scientific Committee of the NAMRI/SME.</t>
  </si>
  <si>
    <t>Machine learning;artificial intelligence;feature investigation;manufacturing;automotive paint shop;DISCOVERY;INTERNET</t>
  </si>
  <si>
    <t>rayyan-222134787</t>
  </si>
  <si>
    <t>A Study on Intelligent Technology Valuation System: Introduction of KIBO Patent Appraisal System II</t>
  </si>
  <si>
    <t>Kim, MS and Lee, CH and Choi, JH and Jang, YJ and Lee, JH and Lee, J and Sung, TE</t>
  </si>
  <si>
    <t>["Yonsei Univ, Grad Sch, Dept Comp Sci, Wonju 26493, South Korea", "Korea Technol Finance Corp, Cent Technol Inst, Seoul 06771, South Korea", "Yonsei Univ, Div Software, Wonju 26493, South Korea"]</t>
  </si>
  <si>
    <t>Technology finance, which has attracted worldwide attention for the successful business development of small-and-medium enterprises (SMEs) or start-ups, has advanced an innovation or stagnation way-out resolution strategy for companies in line with the low-growth economic trends. Although the development of new technologies and the establishment of active R &amp; D and commercialization strategies are essential factors in a company's management sustainability, the activation of the technology market in practice is still in progress for its golden age. In this study, to promote a technology transfer-based company's growth and to run technology-based various financial support activities, we develop and propose a new intelligent, deep learning-based technology valuation system that enables technology holders to estimate the economic values of their innovative technologies and further to establish a firm's commercialization strategy. For the last years, the KIBO Patent Appraisal System (KPAS-II) herein proposed has been advanced by KIBO as a web-based, artificial intelligence (AI) and evaluation data applications valuation system that automatically calculates and estimates a technology's feasible economic value by utilizing both the intrinsic and extrinsic index information of a patent and the commercialization entity's business capabilities, and by applying to the discounted cash flow (DCF) method in valuation theory, and finally integrating with deep learning results based on the in-advance previously established patent DB and the financial DB. The KPAS-II proposed in this study can be said to have dramatically overcome the long-term preparation period and high levels of R &amp; D and commercialization costs in terms of the limitations that the existing technology valuation method possesses by enhancing the reliability of approximate economic values from the deep learning results based on financial data and completed valuation data. In addition, it is expected that technology marketing coordinators, researchers, and non-specialty business agents, not limited to valuation experts, can easily estimate the economic values of their patents or technologies, and they can be actively utilized in a technology-based company's decision-making and technologically dependent financial activities.</t>
  </si>
  <si>
    <t>10.3390/su132212666     WE  - Science Citation Index Expanded (SCI-EXPANDED)     WE  - Social Science Citation Index (SSCI)</t>
  </si>
  <si>
    <t>KPAS II;technology valuation;Deep Neural Networks (DNN);intelligent system;sales estimation;discounted cash flow (DCF);income approach;ensemble;KNOWLEDGE;MODEL</t>
  </si>
  <si>
    <t>rayyan-222134788</t>
  </si>
  <si>
    <t>Love your mistakes!-they help you adapt to change. How do knowledge, collaboration and learning cultures foster organizational intelligence?</t>
  </si>
  <si>
    <t>JOURNAL OF ORGANIZATIONAL CHANGE MANAGEMENT</t>
  </si>
  <si>
    <t>["0953-4814", "1758-7816     J9  - J ORGAN CHANGE MANAG     JI  - J. Organ. Chang. Manage."]</t>
  </si>
  <si>
    <t>1329-1354</t>
  </si>
  <si>
    <t>Kucharska, W and Bedford, DAD</t>
  </si>
  <si>
    <t>["Gdansk Univ Technol, Fac Management &amp; Econ, Dept Management, Gdansk, Poland", "Georgetown Univ, Commun Culture &amp; Technol Program, Washington, DC USA"]</t>
  </si>
  <si>
    <t>Purpose The study aims to determine how the acceptance of mistakes is related to adaptability to change in a broad organizational context. Therefore, it explores how knowledge, collaboration and learning cultures (including "acceptance of mistakes") might help organizations overcome their resistance to change. Design/methodology/approach The study used two sample groups: students aged 18-24 years (330 cases) and employees aged &gt;24 years (326 cases), who worked in knowledge-driven organizations. Structural equation models were developed, assessed and compared. Findings The effect of the "learning climate" on "adaptability to change" mediated by "acceptance of mistakes" has been detected for young students aged 18-24 years; however, this relationship is not significant for business employees aged &gt;24 years. This result indicates that organizations, unlike universities, do not use mistakes as a tool to support learning that is to lead to change. Research limitations/implications Both samples used in the study were obtained from Poland. The business sample was in the majority represented by small and medium-sized enterprises. Therefore, the presented findings may only be applicable to Poland. Practical implications Acceptance of mistakes is vital for developing a learning culture. Mistakes help employees adapt to change. Hence, a learning culture that excludes the acceptance of mistakes is somehow artificial and may be unproductive. Paradoxically, the findings reveal that the fact that employees' intelligence (adaptability to change) improves via mistakes does not mean that organizational intelligence will also increase. Thus, organizations that do not develop mechanisms of learning from mistakes lose the learning potential of their employees. Originality/value This study proposes a constant learning culture scale that includes the "acceptance of mistakes" and "learning climate" dimensions. Further, it empirically proves the value of mistakes for adaptability to change. Moreover, it also contributes to the existing literature by demonstrating the mechanism of the relationship between knowledge, collaboration and learning cultures in the context of adaptability to change. This study breaks with the convention of "exaggerated excellence" and promotes the acceptance of mistakes in organizations to develop organizational intelligence.</t>
  </si>
  <si>
    <t>10.1108/JOCM-02-2020-0052</t>
  </si>
  <si>
    <t>Adaptability to change;Constant learning culture;Knowledge culture;Collaborative culture;Acceptance of mistakes;Organizational intelligence;MEMBER EXCHANGE QUALITY;FIRM PERFORMANCE;JOB-SATISFACTION;INNOVATION;COMMITMENT;MANAGEMENT;CONTEXT;ANTECEDENTS;CAPABILITY;EMPLOYEES</t>
  </si>
  <si>
    <t>rayyan-222134789</t>
  </si>
  <si>
    <t>Automation, artificial intelligence and future skills needs: an Irish perspective</t>
  </si>
  <si>
    <t>EUROPEAN JOURNAL OF TRAINING AND DEVELOPMENT</t>
  </si>
  <si>
    <t>["2046-9012", "2046-9020     J9  - EUR J TRAIN DEV     JI  - Eur. J. Train. Dev."]</t>
  </si>
  <si>
    <t>163-185</t>
  </si>
  <si>
    <t>Bukartaite, R and Hooper, D</t>
  </si>
  <si>
    <t>Technol Univ Dublin, Sch Management People &amp; Org, Dublin, Ireland     PU  - EMERALD GROUP PUBLISHING LTD     PI  - Leeds     PA  - Floor 5, Northspring 21-23 Wellington Street, Leeds, W YORKSHIRE, ENGLAND</t>
  </si>
  <si>
    <t>PurposeThis study explores insights from key stakeholders into the skills they believe will be necessary for the future of work as we become more reliant on artificial intelligence (AI) and technology. The study also seeks to understand what human resource policies and educational interventions are needed to support and take advantage of these changes.Design/methodology/approachThis is a qualitative study where a sample of highly experienced representatives from a range of small to large Irish organisations, both public and private, provide insights into this important topic.FindingsFindings indicate participants see a continued need for soft and hard skills as we evolve towards a more technologised workplace, with a need for employees to adopt a lifelong learning philosophy. As the knowledge economy in Ireland is well established, experts do not expect mass displacement to occur but differ with respect to the predicted rate of change. Novel HR interventions such as hiring for potential, pooling talent and establishing postgraduate supply contracts are seen as key. Current state interventions were mostly viewed positively but revamping of curricula is needed as well as stronger partnerships with tertiary institutions.Research limitations/implicationsThe interpretivist nature of the study limits the generalisability of the findings as they are based on a relatively small sample from one country. Also despite the significant expertise of the sample, it is not possible to predict whether their forecasts will manifest.Practical implicationsThis research highlights the need for Irish SMEs to embrace the impacts of automation and AI as many are seen to be slow in reacting to changes in technology. The study also reveals cutting edge talent management interventions for employers to adopt that will insulate them from the challenges technological change presents to recruitment and employee development.Originality/valueThe findings from this paper culminate in the development of a conceptual framework, which encapsulates the responsibilities of all parties so that future skills needs will be met. This highlights the interplay between employers, individuals/employees, the Irish Government and educational institutions, demonstrating how they are interdependent on one another as we move towards a more technologised future.</t>
  </si>
  <si>
    <t>10.1108/EJTD-03-2023-0045     WE  - Emerging Sources Citation Index (ESCI)</t>
  </si>
  <si>
    <t>Human resource management;Technology;Artificial intelligence;Training needs;Education needs;Future skills needs;TALENT;MANAGEMENT;EMPLOYMENT;JOBS</t>
  </si>
  <si>
    <t>rayyan-222134791</t>
  </si>
  <si>
    <t>Training cost analysis on a large computer vision defect detection model for ceramics</t>
  </si>
  <si>
    <t>2024 47TH INTERNATIONAL SPRING SEMINAR ON ELECTRONICS TECHNOLOGY, ISSE 2024</t>
  </si>
  <si>
    <t>["2161-2536", "979-8-3503-8548-9", "979-8-3503-8547-2     J9  - INT SPR SEM ELECT TE"]</t>
  </si>
  <si>
    <t>Tulbure, AA and Szabo, I and Danciu, DP and Tulbure, AA and Dulf, EH and IEEE</t>
  </si>
  <si>
    <t>["Tech Univ Cluj Napoca, Dept Automat, Cluj Napoca, Romania", "Univ Politehn Bucuresti, Dept Engn, Bucharest, Romania", "Cluj Bar Assoc, Cluj Napoca, Romania", "Univ 1 December 1918, Dept Engn, Alba Iulia, Romania"]</t>
  </si>
  <si>
    <t>Within the sphere of industrial quality control, the adoption of computer vision techniques for defect detection in ceramics manufacturing represents a pivotal and long-overdue enhancement. Nonetheless, the economic viability of implementing such extensive models remains a concern for numerous small and medium-sized enterprises. This experimental study undertakes a detailed examination of the expenses related to the development of an expansive computer vision framework aimed at real-time defect detection in ceramics. Various facets of cost, encompassing computational requirements, temporal investments, and the financial outlay for data procurement, are scrutinized. The investigative approach melds quantitative data evaluation with predictive modeling to forecast the cost implications of model training. Moreover, a comparative analysis with conventional quality assurance methodologies is conducted to assess the financial and operational merits of the novel system. The discourse has the objective of furnishing insights into efficient resource distribution to optimize accuracy while minimizing fiscal output. The findings advocate for a cautious approach to the utilization of cloud-based computing resources in artificial intelligence endeavors, highlighting the computational capabilities of on-premise contemporary graphics processing units as a viable alternative. In scenarios where cloud-based GPU resources are unattainable, consumer GPUs emerge as a compromise, provided that legal impediments to their use in commercial applications can be navigated. Furthermore, despite the considerable initial outlay for model training, the prospective long-term advantages, such as improved detection precision and diminished reliance on manual inspection, may vindicate the investment. This research contributes to the ongoing dialogue regarding the financial practicability of integrating AI-enhanced quality control mechanisms within the ceramics industry, while providing comprehensive legal aspects.</t>
  </si>
  <si>
    <t>10.1109/ISSE61612.2024.10603525     WE  - Conference Proceedings Citation Index - Science (CPCI-S)</t>
  </si>
  <si>
    <t>defect detection;datasets;cost analysis;industry;deep learning;data protection</t>
  </si>
  <si>
    <t>rayyan-222134792</t>
  </si>
  <si>
    <t>Deep Learning Research and Development Platform: Characterizing and Scheduling with QoS Guarantees on GPU Clusters</t>
  </si>
  <si>
    <t>IEEE TRANSACTIONS ON PARALLEL AND DISTRIBUTED SYSTEMS</t>
  </si>
  <si>
    <t>["1045-9219", "1558-2183     J9  - IEEE T PARALL DISTR     JI  - IEEE Trans. Parallel Distrib. Syst."]</t>
  </si>
  <si>
    <t>34-50</t>
  </si>
  <si>
    <t>Chen, ZY and Quan, W and Wen, M and Fang, JB and Yu, J and Zhang, CY and Luo, L</t>
  </si>
  <si>
    <t>Natl Univ Def Technol, Dept Comp, Changsha 410000, Peoples R China</t>
  </si>
  <si>
    <t>Deep learning (DL) has been widely adopted in various domains of artificial intelligence (AI), achieving dramatic developments in industry and academia. Besides giant AI companies, numerous small and medium-sized enterprises, institutes, and universities (EIUs) have focused on the research and development (R&amp;D) of DL. Considering the high cost of datacenters and high performance computing (HPC) systems, EIUs prefer adopting off-the-shelf GPU clusters as a DL R&amp;D platform for multiple users and developers to process diverse DL workloads. In such scenarios, the scheduling of multiple DL tasks on a shared GPU cluster is both significant and challenging in terms of efficiently utilizing limited resources. Existing schedulers cannot predict the resource requirements of diverse DL workloads, leading to the under-utilization of computing resources and a decline in user satisfaction. This paper proposes GENIE, a QoS-aware dynamic scheduling framework for a shared GPU cluster, which achieves users' QoS guarantee and high system utilization. In accordance with an exhaustive characterization, GENIE analyzes the key factors that affect the performance of DL tasks and proposes a prediction model derived from lightweight profiling to estimate the processing rate and response latency for diverse DL workloads. Based on the prediction models, we propose a QoS-aware scheduling algorithm to identify the best placements for DL tasks and schedule them on the shared cluster. Experiments on a GPU cluster and large-scale simulations demonstrate that GENIE achieves a QoS-guarantee percentage improvement of up to 67.4 percent and a makespan reduction of up to 28.2 percent, compared to other baseline schedulers.</t>
  </si>
  <si>
    <t>10.1109/TPDS.2019.2931558     WE  - Science Citation Index Expanded (SCI-EXPANDED)</t>
  </si>
  <si>
    <t>DL research and development platform;characterizing;scheduling;QoS-aware;GPU clusters;TASKS</t>
  </si>
  <si>
    <t>rayyan-222134793</t>
  </si>
  <si>
    <t>Digital therapeutics in Korea: current status, challenges, and future directions - a narrative review</t>
  </si>
  <si>
    <t>JOURNAL OF YEUNGNAM MEDICAL SCIENCE</t>
  </si>
  <si>
    <t>2799-8010     J9  - J YEUNGNAM MED SCI     JI  - J Yeungnam Med. Sci.</t>
  </si>
  <si>
    <t>Shin, HJ and Cho, IT and Choi, WS and Kim, HR and Kang, MB and Yang, WJ</t>
  </si>
  <si>
    <t>["Kyungwoon Univ, Dept Phys Therapy, Gumi, South Korea", "Daegu Med Fdn K Hosp, Dept Phys Med &amp; Rehabil, 357 Chilgokjungang Daero, Daegu 41452, South Korea", "Daegu Med Fdn K Hosp, Musculoskeletal Ctr, Dept Phys Therapy, Daegu, South Korea"]</t>
  </si>
  <si>
    <t>Digital therapeutics (DTx) are emerging as a transformative innovation in healthcare offering evidence-based digital interventions for the treatment, management, and prevention of various diseases and disorders. In Korea, DTx have gained significant attention as potential solutions to the increasing burden of chronic diseases and mental health conditions. However, the Korean DTx market faces several challenges that hinder its widespread adoption and integration into the national healthcare system. This study provides a comprehensive analysis of the current state of the DTx market in Korea, identifies the key challenges impeding its growth, and proposes strategies for overcoming these obstacles. This study utilized a literature review and market analysis approach to examine the latest research, industry reports, and regulatory documents related to DTx. The analysis focused on three primary areas: (1) the current regulatory landscape, (2) technological advancements and challenges, and (3) economic and commercial factors influencing DTx adoption in Korea. A comparative analysis of global regulatory practices was also conducted to identify best practices. The findings revealed that while Korea has made significant strides in supporting DTx development, the market remains in its early stages. The key challenges include underdeveloped regulatory frameworks, issues with data quality and security, and a lack of established reimbursement pathways. We recommend developing tailored regulatory frameworks for DTx, enhancing policy support for small and medium-sized enterprises involved in DTx development, and increasing investments in technological infrastructure. By addressing these challenges, Korea could position itself as a leader in the global DTx market, delivering innovative and effective treatments to enhance patient care and outcomes.</t>
  </si>
  <si>
    <t>10.12701/jyms.2024.01004     WE  - Emerging Sources Citation Index (ESCI)</t>
  </si>
  <si>
    <t>Chronic disease;Health care economics and organizations;Health policy;Technology assessment;Telemedicine;MENTAL-HEALTH;ARTIFICIAL-INTELLIGENCE;SYMPTOMS</t>
  </si>
  <si>
    <t>rayyan-222134794</t>
  </si>
  <si>
    <t>What hinders AI adoption in MSMEs of India? - Importance and interlinkages between the barriers</t>
  </si>
  <si>
    <t>INDIAN GROWTH AND DEVELOPMENT REVIEW</t>
  </si>
  <si>
    <t>["1753-8254", "1753-8262     J9  - INDIAN GROWTH DEV RE     JI  - Indian Growth Dev. Rev."]</t>
  </si>
  <si>
    <t>72-92</t>
  </si>
  <si>
    <t>Ganguly, B and Chowdhury, SR and Ghosh, R and Ghosh, D</t>
  </si>
  <si>
    <t>["Indian Inst Management Bodh Gaya, Dept IT Syst &amp; Analyt, Bodh Gaya, India", "IMI Kolkata, Kolkata, India", "Thiagarajar Sch Management, Dept Econ, Madurai, India"]</t>
  </si>
  <si>
    <t>PurposeThis study aims to help MSMEs in understanding the barriers to adoption of AI and how they are interlinked with each other. There is a general consensus amongst researchers and corporates that artificial intelligence (AI) can help in better and faster decision-making. However, many medium, small and micro enterprises (MSMEs) have not adopted AI in the context of automation.Design/methodology/approachThe authors have assigned weights to the barriers of AI implementation by using Best Worst Method (BWM). In this study, the authors argue that the more alternatives there are, the greater the chances of making an error in judgment. This is a drawback of the traditional comparison matrices that are used for assigning weights to attributes/alternatives/factors. Subsequently, we have computed the influence of the barriers on each other using the DEMATEL method. This helped us understand what the drivers of the bottlenecks are and the interlinkages between them.FindingsThe barriers identified are top management support, change resistance from employees, lack of knowledge about AI in automation, Lack of resources to implement the solution, uncertainty regarding the future of benefits, perception of job loss and subsequent conflicts and lack of perseverance. Price of automation, uncertainty regarding future and top management support were identified as factors that drive other bottlenecks.Practical implicationsThe study has theoretical implications, as it corroborates the technology organization environment (TOE) framework in the context of AI automation in MSMEs. This is the first study of this type, to the best of the authors' knowledge, on MSMEs in India. Factors such as lack of top management support, change resistance, perseverance and price of the automation can be viewed as organizational blocks to AI implementation. Lack of knowledge about AI in automation and Lack of resources are technology-related barriers, whereas uncertainty regarding the future of technology and job loss are related to the environment. This has implications for the top management of MSMEs. The results did show that some bottlenecks act as drivers of other bottlenecks. Thus, the MSMEs, which inherently have limited resources, can prioritize their focus on the ones that have high driving power.Originality/valueThe authors have used the TOE framework to refer to the technological, organizational and environmental factors that affect the decisions to adopt a new technology. The decision of the business and government, to participate in the diffusion of AI, may be contingent upon monitoring the bottlenecks and designing mechanisms to enhance use of AI for automation by MSMEs across India. Thus, this study has wide policy implications.</t>
  </si>
  <si>
    <t>10.1108/IGDR-05-2024-0070</t>
  </si>
  <si>
    <t>AI;Automation;Barriers to adoption;BWM;DEMATEL;TOE framework;C18;M21;O14;O32;TECHNOLOGY;INNOVATION;ORGANIZATION;FUTURE;CAREER;FIRMS</t>
  </si>
  <si>
    <t>rayyan-222134795</t>
  </si>
  <si>
    <t>How should B2B firms create image content for high social media engagement? A multimodal analysis</t>
  </si>
  <si>
    <t>Singh, S and Gandhi, M and Kar, AK and Tikkiwal, VA</t>
  </si>
  <si>
    <t>["Jaypee Inst Informat Technol, Noida, India", "Indian Inst Technol Delhi, Bharti Sch Telecommun Technol &amp; Management, New Delhi, India"]</t>
  </si>
  <si>
    <t>PurposeThis study evaluates the effect of the media image content of business to business (B2B) organizations to accelerate social media engagement. It highlights the importance of strategically designing image content for business marketing strategies.Design/methodology/approachThis study designed a computation extensive research model based upon the stimulus-organism-response (SOR) theory using 39,139 Facebook posts of 125 organizations selected from Fortune 500 firms. Attributes from images and text were estimated using deep learning models. Subsequently, inferential analysis was established with ordinary least squares regression. Further machine learning algorithms, like support vector regression, k-nearest neighbour, decision tree and random forest, are used to analyze the significance and robustness of the proposed model for predicting engagement metrics.FindingsThe results indicate that the social media (SM) image content of B2B firms significantly impacts their social media engagement. The visual and linguistic attributes are extracted from the image using deep learning. The distinctive effect of each feature on social media engagement (SME) is empirically verified in this study.Originality/valueThis research presents practical insights formulated by embedding marketing, advertising, image processing and statistical knowledge of SM analytics. The findings of this study provide evidence for the stimulating effect of image content concerning SME. Based on the theoretical implications of this study, marketing and media content practitioners can enhance the efficacy of SM posts in engaging users.</t>
  </si>
  <si>
    <t>10.1108/IMDS-08-2022-0470</t>
  </si>
  <si>
    <t>Social media engagement;Deep learning;Multimodal analysis;Stimulus-response model;Big data analytics;Artificial intelligence;ENTROPY MEASURE;FRAMEWORK;FEATURES</t>
  </si>
  <si>
    <t>rayyan-222134796</t>
  </si>
  <si>
    <t>Correlation Analysis of Factors Affecting Firm Performance and Employees Wellbeing: Application of Advanced Machine Learning Analysis</t>
  </si>
  <si>
    <t>ALGORITHMS</t>
  </si>
  <si>
    <t>1999-4893     J9  - ALGORITHMS     JI  - Algorithms</t>
  </si>
  <si>
    <t>Pap, J and Mako, C and Illessy, M and Dedaj, Z and Ardabili, S and Torok, B and Mosavi, A</t>
  </si>
  <si>
    <t>["Szechenyi Istvan Univ, Szechenyi Univ Doctoral Sch Management SzEEDSM, H-9026 Gyor, Hungary", "Natl Univ Publ Serv, Inst Informat Soc, H-1083 Budapest, Hungary", "Eotvos Lorand Res Network, Ctr Social Sci, H-1097 Budapest, Hungary", "Univ Pecs, Doctoral Sch Business Adm, H-7622 Pecs, Hungary", "Slovak Univ Technol Bratislava, Inst Informat Engn Automat &amp; Math, Bratislava 81243, Slovakia", "Obuda Univ, John von Neumann Fac Informat, H-1034 Budapest, Hungary"]</t>
  </si>
  <si>
    <t>Given the importance of identifying key performance points in organizations, this research intends to determine the most critical intra- and extra-organizational elements in assessing the performance of firms using the European Company Survey (ECS) 2019 framework. The ECS 2019 survey data were used to train an artificial neural network optimized using an imperialist competitive algorithm (ANN-ICA) to forecast business performance and employee wellbeing. In order to assess the correctness of the model, root mean square error (RMSE), mean absolute percentage error (MAPE), mean square error (MSE), correlation coefficient (r), and determination coefficient (R2) have been employed. The mean values of the performance criteria for the impact of internal and external factors on firm performance were 1.06, 0.002, 0.041, 0.9, and 0.83, and the value of the performance metrics for the impact of internal and external factors on employee wellbeing were 0.84, 0.0019, 0.0319, 0.83, and 0.71 (respectively, for MAPE, MSE, RMSE, r, and R2). The great performance of the ANN-ICA model is indicated by low values of MAPE, MSE, and RMSE, as well as high values of r and R2. The outcomes showed that "skills requirements and skill matching" and "employee voice" are the two factors that matter most in enhancing firm performance and wellbeing.</t>
  </si>
  <si>
    <t>10.3390/a15090300     WE  - Emerging Sources Citation Index (ESCI)</t>
  </si>
  <si>
    <t>organizational performance;machine learning;big data;imperialist competitive algorithm;employee wellbeing;artificial neural networks;firm performance;artificial intelligence;deep learning;data science;IMPERIALIST COMPETITIVE ALGORITHM;PREDICTION;SME</t>
  </si>
  <si>
    <t>rayyan-222134797</t>
  </si>
  <si>
    <t>Real-Time Assembly Operation Recognition with Fog Computing and Transfer Learning for Human-Centered Intelligent Manufacturing</t>
  </si>
  <si>
    <t>48TH SME NORTH AMERICAN MANUFACTURING RESEARCH CONFERENCE, NAMRC 48</t>
  </si>
  <si>
    <t>926-931</t>
  </si>
  <si>
    <t>Tao, WJ and Al-Amin, M and Chen, HD and Leu, MC and Yin, ZZ and Qin, RW</t>
  </si>
  <si>
    <t>["Missouri Univ Sci &amp; Technol, Dept Mech &amp; Aerosp Engn, Rolla, MO 65409 USA", "Missouri Univ Sci &amp; Technol, Dept Engn Management &amp; Syst Engn, Rolla, MO 65409 USA", "SUNY Stony Brook, Dept Comp Sci, Stony Brook, NY 11794 USA"]</t>
  </si>
  <si>
    <t>In a human-centered intelligent manufacturing system, every element is to assist the operator in achieving the optimal operational performance. The primary task of developing such a human-centered system is to accurately understand human behavior. In this paper, we propose a fog computing framework for assembly operation recognition, which brings computing power close to the data source in order to achieve real-time recognition. For data collection, the operator's activity is captured using visual cameras from different perspectives. For operation recognition, instead of directly building and training a deep learning model from scratch, which needs a huge amount of data, transfer learning is applied to transfer the learning abilities to our application. A worker assembly operation dataset is established, which at present contains 10 sequential operations in an assembly task of installing a desktop CNC machine. The developed transfer learning model is evaluated on this dataset and achieves a recognition accuracy of 95% in the testing experiments. (c) 2020 The Authors. Published by Elsevier B.V. This is an open access article under the CC BY-NC-ND license (http://creativecommons.org/licenses/by-nc-nd/4.0/) Peer-review under responsibility of the Scientific Committee of the NAMRI/SME.</t>
  </si>
  <si>
    <t>10.1016/j.promfg.2020.05.131     WE  - Conference Proceedings Citation Index - Science (CPCI-S)</t>
  </si>
  <si>
    <t>Intelligent Manufacturing;Smart Manufacturing;Fog Computing;Artificial Intelligence;Operation Recognition</t>
  </si>
  <si>
    <t>rayyan-222134798</t>
  </si>
  <si>
    <t>An integrated group fuzzy inference and best-worst method for supplier selection in intelligent circular supply chains</t>
  </si>
  <si>
    <t>803-844</t>
  </si>
  <si>
    <t>Tavana, M and Sorooshian, S and Mina, H</t>
  </si>
  <si>
    <t>["La Salle Univ, Distinguished Chair Business Analyt, Business Syst &amp; Analyt Dept, Philadelphia, PA 19141 USA", "Univ Paderborn, Fac Business Adm &amp; Econ, Business Informat Syst Dept, D-33098 Paderborn, Germany", "Univ Gothenburg, Dept Business Adm, Gothenburg, Sweden", "Saito Univ Coll, Prime Sch Logist, Petaling Jaya 46200, Selangor, Malaysia"]</t>
  </si>
  <si>
    <t>Circular supplier evaluation aims at selecting the most suitable suppliers with zero waste. Sustainable circular supplier selection also considers socio-economic and environmental factors in the decision process. This study proposes an integrated method for evaluating sustainable suppliers in intelligent circular supply chains using fuzzy inference and multi-criteria decision-making. In the first stage of the proposed method, supplier evaluation sub-criteria are identified and weighted from economic, social, circular, and Industry 4.0 perspectives using a fuzzy group best-worst method followed by scoring the suppliers on each criterion. In the second stage, the suppliers are ranked and selected according to an overall score determined by a fuzzy inference system. Finally, the applicability of the proposed method is demonstrated using data from a public-private partnership project at an offshore wind farm in Southeast Asia.</t>
  </si>
  <si>
    <t>10.1007/s10479-023-05680-0</t>
  </si>
  <si>
    <t>Circular economy;Sustainable supplier selection;Industry 4.0;Artificial intelligence;Multi-criteria decision-making;INDUSTRY 4.0;ENVIRONMENTAL CRITERIA;TOPSIS;SMES</t>
  </si>
  <si>
    <t>rayyan-222134799</t>
  </si>
  <si>
    <t>Adoption of artificial intelligence (AI) for talent acquisition in IT/ITeS organizations</t>
  </si>
  <si>
    <t>2599-2629</t>
  </si>
  <si>
    <t>Pillai, R and Sivathanu, B</t>
  </si>
  <si>
    <t>["Pune Inst Business Management, Dept Management, Pune, Maharashtra, India", "Sri Balaji Univ, Dept Management, Pune, Maharashtra, India     PU  - EMERALD GROUP PUBLISHING LTD     PI  - BINGLEY     PA  - HOWARD HOUSE, WAGON LANE, BINGLEY BD16 1WA, W YORKSHIRE, ENGLAND"]</t>
  </si>
  <si>
    <t>Purpose Human resource managers are adopting AI technology for conducting various tasks of human resource management, starting from manpower planning till employee exit. AI technology is prominently used for talent acquisition in organizations. This research investigates the adoption of AI technology for talent acquisition. Design/methodology/approach This study employs Technology-Organization-Environment (TOE) and Task-Technology-Fit (TTF) framework and proposes a model to explore the adoption of AI technology for talent acquisition. The survey was conducted among the 562 human resource managers and talent acquisition managers with a structured questionnaire. The analysis of data was completed using PLS-SEM. Findings This research reveals that cost-effectiveness, relative advantage, top management support, HR readiness, competitive pressure and support from AI vendors positively affect AI technology adoption for talent acquisition. Security and privacy issues negatively influence the adoption of AI technology. It is found that task and technology characteristics influence the task technology fit of AI technology for talent acquisition. Adoption and task technology fit of AI technology influence the actual usage of AI technology for talent acquisition. It is revealed that stickiness to traditional talent acquisition methods negatively moderates the association between adoption and actual usage of AI technology for talent acquisition. The proposed model was empirically validated and revealed the predictors of adoption and actual usage of AI technology for talent acquisition. Practical implications This paper provides the predictors of the adoption of AI technology for talent acquisition, which is emerging extensively in the human resource domain. It provides vital insights to the human resource managers to benchmark AI technology required for talent acquisition. Marketers can develop their marketing plan considering the factors of adoption. It would help designers to understand the factors of adoption and design the AI technology algorithms and applications for talent acquisition. It contributes to advance the literature of technology adoption by interweaving it with the human resource domain literature on talent acquisition. Originality/value This research uniquely validates the model for the adoption of AI technology for talent acquisition using the TOE and TTF framework. It reveals the factors influencing the adoption and actual usage of AI technology for talent acquisition.</t>
  </si>
  <si>
    <t>10.1108/BIJ-04-2020-0186</t>
  </si>
  <si>
    <t>Artificial intelligence;TOE;TTF;Talent acquisition;Adoption;IT;ITeS;PLS-SEM;TASK-TECHNOLOGY FIT;SUPPLY CHAIN MANAGEMENT;SOCIAL COGNITIVE THEORY;BUSINESS INTELLIGENCE;ACCEPTANCE MODEL;MOBILE BANKING;BIG DATA;PLS-SEM;DETERMINANTS;SMES</t>
  </si>
  <si>
    <t>rayyan-222134800</t>
  </si>
  <si>
    <t>An Artificial Neural Network Examination of the Intention to Implement Blockchain in the Supply Chains of SMEs in Tonga</t>
  </si>
  <si>
    <t>INFORMATION RESOURCES MANAGEMENT JOURNAL</t>
  </si>
  <si>
    <t>["1040-1628", "1533-7979     J9  - INF RESOUR MANAG J     JI  - Inf. Resour. Manag. J."]</t>
  </si>
  <si>
    <t>Faasolo, MB and Sumarliah, E</t>
  </si>
  <si>
    <t>Univ Sci &amp; Technol, Beijing, Peoples R China</t>
  </si>
  <si>
    <t>The research intends to examine the impacts of the technology, organization, and environmental factors on the implementation of blockchain in the supply chains of SMEs in the Kingdom of Tonga. These include regulatory support, competitive pressure, cost, upper management support, complexity, and relative advantage. The research uses SEM-PLS to test the hypotheses and the artificial neural network method to analyze and classify survey data from 201 SMEs. Findings show that relative advantage, cost, complexity, and competitive pressure significantly affect implementing blockchain in the supply chains. As SMEs frequently have limited capital to invest in technology but meets the same obligations to streamline business operations to optimize profits, blockchain provides a feasible choice for the firms' sustainability with its characteristics of security, transparency, and immutability that are prospective to develop SMEs' performance. Thus, the paper provides novel insight regarding the determinants of SMEs' intention to implement blockchain in their supply chains.</t>
  </si>
  <si>
    <t>10.4018/IRMJ.287907     WE  - Emerging Sources Citation Index (ESCI)</t>
  </si>
  <si>
    <t>Artificial Neural Network (ANN) Analysis;Blockchain;PLS-SEM;Supply Chain Management;Technology;TOE Framework;ADOPTION INTENTION;INDUSTRY 4.0;BIG DATA;PLS-SEM;MOBILE;DETERMINANTS;FUTURE;INTELLIGENCE;PERFORMANCE;TECHNOLOGY</t>
  </si>
  <si>
    <t>rayyan-222134801</t>
  </si>
  <si>
    <t>Technical language processing: Unlocking maintenance knowledge</t>
  </si>
  <si>
    <t>42-46</t>
  </si>
  <si>
    <t>Brundage, MP and Sexton, T and Hodkiewicz, M and Dima, A and Lukens, S</t>
  </si>
  <si>
    <t>["NIST, Gaithersburg, MD 20899 USA", "Univ Western Australia, Fac Engn &amp; Math Sci, Perth, WA 6009, Australia", "GE Digital, San Ramon, CA 94583 USA"]</t>
  </si>
  <si>
    <t>Out-of-the-box natural-language processing (NLP) pipelines need re-imagining to understand and meet the requirements of engineering data. Text-based documents account for a significant portion of data collected during the life cycle of asset management and the valuable information these documents contain is underutilized in analysis. Meanwhile, researchers historically design NLP pipelines with non-technical language in mind. This means industrial implementations are built on tools intended for non-technical use cases, suffering from a lack of verification, validation, and ultimately, personnel trust. To mitigate these sources of risk, we encourage a holistic, domain-driven approach to using NLP in a technical engineering setting, a paradigm we refer to as Technical Language Processing (TLP). Toward this end, the industrial asset management community must collectively redouble efforts toward production of and consensus around key domain-specific resources, including: (1) goal-driven data representations, (2) flexible entity type definitions and dictionaries, and (3) improved access to data-sets - raw and annotated. This collective action allows the maintenance community to follow in the path of other scientific communities, e.g., medicine, to develop and utilize these public resources to make TLP a key contributor to Industry 4.0. Published by Elsevier Ltd on behalf of Society of Manufacturing Engineers (SME).</t>
  </si>
  <si>
    <t>10.1016/j.mfglet.2020.11.001     WE  - Emerging Sources Citation Index (ESCI)</t>
  </si>
  <si>
    <t>Maintenance;Natural language processing;Asset management;Technical language processing;Artificial intelligence</t>
  </si>
  <si>
    <t>rayyan-222134802</t>
  </si>
  <si>
    <t>What drives MLOps adoption? An analysis using the TOE framework</t>
  </si>
  <si>
    <t>JOURNAL OF DECISION SYSTEMS</t>
  </si>
  <si>
    <t>["1246-0125", "2116-7052     J9  - J DECIS SYST     JI  - J. Decis. Syst."]</t>
  </si>
  <si>
    <t>376-412</t>
  </si>
  <si>
    <t>Das, SD and Bala, PK</t>
  </si>
  <si>
    <t>["Indian Inst Management Ranchi, Area Informat Syst &amp; Business Analyt, Ranchi, India", "Indian Inst Management Ranchi, Area Informat Syst &amp; Business Analyt, Nayasarai Rd, Ranchi 835303, Jharkhand, India"]</t>
  </si>
  <si>
    <t>MLOps is essential to streamline the machine learning (ML) development process, ensure ML models stay operational, and provide users with the desired value. MLOps enhances the auditability, dependability, repeatability, and quality of ML data, models, and systems. MLOps technologies tackle several operational difficulties in an ML process. This research used the TOE framework to identify drivers and challenges to adopting MLOps tool. Data were collected from 277 professionals from various industries and AI/ML-related job roles. The responses were analysed using a three-step approach - Data Profiling, Chi-square tests and Logistic regression (LR) model. The analysis uncovered that ML usage, performance drivers, and security drive MLOps adoption, whereas regulatory environment, organizational preparation, and ML infrastructure moderately influence it. The investigation shows that management/leadership needs to be aware of MLOps technologies' benefits. This study provides insights to AI/ML professionals, academics, researchers, and machine learning model users on MLOps adoption.</t>
  </si>
  <si>
    <t>10.1080/12460125.2023.2214306</t>
  </si>
  <si>
    <t>MLOps;ML operations;machine learning;artificial intelligence;ML monitoring;ML obserability;Information systems;CLOUD COMPUTING ADOPTION;E-BUSINESS;INNOVATION ADOPTION;ERP;MANAGEMENT;SECURITY;SOFTWARE;COUNTRY;SYSTEMS;SMES</t>
  </si>
  <si>
    <t>rayyan-222134804</t>
  </si>
  <si>
    <t>Big data and dynamic capabilities in the digital revolution: The hidden role of source variety</t>
  </si>
  <si>
    <t>RESEARCH POLICY</t>
  </si>
  <si>
    <t>["0048-7333", "1873-7625     J9  - RES POLICY     JI  - Res. Policy"]</t>
  </si>
  <si>
    <t>Pedota, M</t>
  </si>
  <si>
    <t>Politecn Milan, Dept Management Econ &amp; Ind Engn, Via R Lambruschini 4b, I-20156 Milan, Italy</t>
  </si>
  <si>
    <t>Recent research frames big data as a resource enhancing dynamic capabilities through improved prediction, decisionmaking, and data-driven innovation. In contrast, this study frames big data as an evolutionary driver that channels firms' knowledge and attention in specific directions, implying that firms need multiple big data sources to be receptive and dynamically capable. I apply this framework to the context of the digital revolution and focus on the impact of big data on firms' digitalization priorities. By leveraging a large-scale survey of more than twenty thousand Italian firms of all sizes, I find that big data improves the digitalization awareness of firms only if they gather big data from more than one source (otherwise, counterintuitively, it may even decrease it). I also find a positive effect of source variety both on the likelihood of prioritizing individual digitalization factors and on the variety of digitalization factors prioritized. Such effects appear to be stronger for small firms relative to their larger counterparts. Given the path dependence of digitalization trajectories, these findings have relevant policy implications in the context of initiatives like the European strategy for data and the SME strategy for a sustainable and digital Europe.</t>
  </si>
  <si>
    <t>10.1016/j.respol.2023.104812</t>
  </si>
  <si>
    <t>Artificial intelligence;Big data;Digitalization;Digital revolution;Dynamic capabilities;Knowledge;ABSORPTIVE-CAPACITY;DATA ANALYTICS;OPEN INNOVATION;FIRM;ORGANIZATIONS;DETERMINANTS;MICROFOUNDATIONS;CREATIVITY;MANAGEMENT;EVOLUTION</t>
  </si>
  <si>
    <t>rayyan-222134805</t>
  </si>
  <si>
    <t>Blockchain Technology Enhances Sustainable Higher Education</t>
  </si>
  <si>
    <t>Bucea-Manea-Tonis, R and Martins, OMD and Bucea-Manea-Tonis, R and Gheorghita, C and Kuleto, V and Ilic, MP and Simion, VE</t>
  </si>
  <si>
    <t>["Spiru Haret Univ, Fac Phys Educ &amp; Sports, Bucharest 060057, Romania", "Inst Politecn Braganca, Campus Santa Apolonia, P-5300253 Braganca, Portugal", "Hyper Univ, Fac Econ Sci, Bucharest 030615, Romania", "Univ Politehn Bucuresti, Dept Mfg Engn TCM, Fac Ind Engn &amp; Robot, 313 Splaiul Independentei, Bucharest 060042, Romania", "Univ Business Acad Novi Sad, LINK Grp Belgrade, Fac Contemporary Arts Belgrade, Informat Technol Sch ITS Belgrade, Belgrade 11000, Serbia", "Spiru Haret Univ, Fac Vet Med, Bucharest 030045, Romania"]</t>
  </si>
  <si>
    <t>This research investigates blockchain technology, focusing on the influence of motivation on collaborative work, which positively influences learning performance in Higher Education Institutions (HEI). In addition, blockchain technology is correlated with decentralisation, security and integrity, and anonymity and encryption. It can also be perceived as a consensus mechanism, rewarding students, professors, and universities as a smart contract. Therefore, this technology has been used to improve higher education. It also allows less informed people to interact with better-informed peers and mentors. Finally, this study aims to enhance the current state of blockchain applications comprehension. The methodology used for this research includes document analysis, literature review, content analysis (blockchain platforms), the case study method, and the survey method. In statistical considerations, aiming to evaluate indicators, this research presents the Composite Reliability Analysis, Cronbach Alpha Coefficients, and the Bootstrapping method (Variance Inflation Factor). All these analyses aimed to present a designed research model. This exploratory research gathered data from 150 students at 3 universities in Serbia, Romania, and Portugal. As demonstrated, using student motivation has a significant and positive impact on the quality of student collaborative work. Student collaborative work also correlates with students' higher level of engagement in the educational process, and the more engaged students are, the better their learning outcomes will be. As a result, in higher education, student involvement boosted learning outcomes. Researchers found that motivation, teamwork, and student involvement were important factors in improving student learning outcomes, as were blockchain-based tools. The results from the quantitative analysis indicate that Collaborative work, Motivation, Engagement, MOOCs, AR, VR, Gamification, and Online class were associated with learning performance.</t>
  </si>
  <si>
    <t>10.3390/su132212347     WE  - Science Citation Index Expanded (SCI-EXPANDED)     WE  - Social Science Citation Index (SSCI)</t>
  </si>
  <si>
    <t>sustainable education (SE);blockchain;massive open online courses (MOOCs);artificial intelligence (AI);e-learning;educational platforms;distributed ledger technology (DLT);higher education (HE);higher education institution (HEI);PLS-SEM;INTELLIGENCE;PERFORMANCE;CHALLENGES;SMES</t>
  </si>
  <si>
    <t>rayyan-222134806</t>
  </si>
  <si>
    <t>Hybrid machine learning approach for parallel machine scheduling under uncertainty</t>
  </si>
  <si>
    <t>Stankovic, A and Petrovic, G and Turudija, R and Markovic, D and Cojbasic, Z</t>
  </si>
  <si>
    <t>Univ Nis, Fac Mech Engn Nis, Nish, Serbia</t>
  </si>
  <si>
    <t>Today's manufacturing companies face numerous challenges in a dynamic and highly complex business environment. Effective planning, within the management of the production system, has a key role in achieving business success and achieving a competitive advantage for any company. The main setting of the research is the integration of three phases into one intelligent system. The first phase of the research consists of big data optimization of the planning model in the parallel connection of machines, the second phase of the experiment includes the application of different machine learning models, while the third represents the optimization of the planning model in the parallel connection of machines with stochastic processing times, which represents one of the more difficult NP problems of combinatorial optimization. The integration of machine learning models and job planning models in parallel machine connection under conditions of uncertainty is a big challenge. One of the reasons for the application of machine learning models is the influence of the input optimization parameters on the observed objective function. By choosing optimal optimization parameters, it is possible to solve the problem of parallel machine planning with stochastic processing times. The research in the paper aims to significantly improve the performance and reliability of machine planning in various industrial environments by proposing a robust and adaptive solution that can adapt to dynamic conditions and provide optimal results. The main purpose of the paper is the application and integration of an artificial intelligence model in a planning system in order to increase productivity, thereby increasing the competitiveness of small and medium-sized enterprises on the market. These tools can be relatively easily adapted to the needs of the company and would thus enable a better organization of business activities, as well as lower costs and greater business flexibility. The results of the experiment show the success of the proposed methodology.</t>
  </si>
  <si>
    <t>10.1016/j.eswa.2025.127427     WE  - Science Citation Index Expanded (SCI-EXPANDED)</t>
  </si>
  <si>
    <t>Machine learning;Hyperparameter tuning;Optimization;Stochastic processing time;Stochastic setup times;Parallel machine scheduling problem;ALGORITHM;MAINTENANCE;HEURISTICS;SIMULATION;TIMES</t>
  </si>
  <si>
    <t>rayyan-222134807</t>
  </si>
  <si>
    <t>Search, identification, and curation of cell and gene therapy product regulations using augmented intelligent systems</t>
  </si>
  <si>
    <t>Schaut, W and Shrivastav, A and Ramakrishnan, S and Bowden, R</t>
  </si>
  <si>
    <t>["Janssen Pharmaceut Inc, CAR T Adv Therapeut Supply Chain, Cell Collect, Horsham, PA 19044 USA", "Janssen Pharmaceut Inc, Intelligent Automat &amp; Analyt, Res &amp; Dev Business Technol, Raritan, NJ USA"]</t>
  </si>
  <si>
    <t>BackgroundManually keeping up-to-date with regulations such as directives, guidance, laws, and ordinances related to cell and gene therapy is a labor-intensive process. We used machine learning (ML) algorithms to create an augmented intelligent system to optimize systematic screening of global regulations to improve efficiency and reduce overall labor and missed regulations.        MethodsCombining Boolean logic and artificial intelligence (i.e., augmented intelligence) for the search process, ML algorithms were used to identify and suggest relevant cell and gene therapy regulations. Suggested regulations were delivered to a landing page for further subject matter expert (SME) tagging of words/phrases to provide system relevance on functional words. Ongoing learning from the repository regulations continued to increase system reliability and performance. The automated ability to train and retrain the system allows for continued refinement and improvement of system accuracy. Automated daily searches for applicable regulations in global databases provide ongoing opportunities to update the repository.        ResultsCompared to manual searching, which required 3-4 SMEs to review similar to 115 regulations, the current system performance, with continuous system learning, requires 1 full-time equivalent to process approximately 9,000 regulations/day. Currently, system performance has 86% overall accuracy, a recommend recall of 87%, and a reject recall of 84%. A conservative search strategy is intentionally used to permit SMEs to assess low-recommended regulations in order to prevent missing any applicable regulations.        ConclusionCompared to manual searches, our custom automated search system greatly improves the management of cell and gene therapy regulations and is efficient, cost effective, and accurate.</t>
  </si>
  <si>
    <t>10.3389/fmed.2023.1072767     WE  - Science Citation Index Expanded (SCI-EXPANDED)</t>
  </si>
  <si>
    <t>augmented intelligence;machine learning;CAR-T;regulations;automated systematic search;regulatory documents</t>
  </si>
  <si>
    <t>rayyan-222134808</t>
  </si>
  <si>
    <t>Artificial intelligence in predicting the bankruptcy of non-financial corporations</t>
  </si>
  <si>
    <t>OECONOMIA COPERNICANA</t>
  </si>
  <si>
    <t>["2083-1277", "2353-1827     J9  - OECON COPERNIC     JI  - Oecon. Copernic."]</t>
  </si>
  <si>
    <t>1215-1251</t>
  </si>
  <si>
    <t>Gavurova, B and Jencova, S and Bacik, R and Miskufova, M and Letkovsky, S</t>
  </si>
  <si>
    <t>["Tomas Bata Univ Zlin, Zlin, Czech Republic", "Univ Presov, Presov, Slovakia"]</t>
  </si>
  <si>
    <t>Research background: In a modern economy, full of complexities, ensuring a business' financial stability, and increasing its financial performance and competitiveness, has become especially difficult. Then, monitoring the company's financial situation and predicting its future develop-ment becomes important. Assessing the financial health of business entities using various models is an important area in not only scientific research, but also business practice.Purpose of the article: This study aims to predict the bankruptcy of companies in the engineer-ing and automotive industries of the Slovak Republic using a multilayer neural network and logistic regression. Importantly, we develop a novel an early warning model for the Slovak engi-neering and automotive industries, which can be applied in countries with undeveloped capital markets.Methods: Data on the financial ratios of 2,384 companies were used. We used a logistic regres-sion to analyse the data for the year 2019 and designed a logistic model. Meanwhile, the data for the years 2018 and 2019 were analysed using the neural network. In the prediction model, we analysed the predictive performance of several combinations of factors based on the industry sector, use of the scaling technique, activation function, and ratio of the sample distribution to the test and training parts.Findings &amp; value added: The financial indicators ROS, QR, NWC/A, and PC/S reduce the likelihood of bankruptcy. Regarding the value of this work, we constructed an optimal network for the automotive and engineering industries using nine financial indicators on the input layer in combination with one hidden layer. Moreover, we developed a novel prediction model for bank-ruptcy using six of these indicators. Almost all sampled industries are privatised, and most com-panies are foreign owned. Hence, international companies as well as researchers can apply our models to understand their financial health and sustainability. Moreover, they can conduct com-parative analyses of their own model with ours to reveal areas of model improvements.</t>
  </si>
  <si>
    <t>10.24136/oc.2022.035     WE  - Social Science Citation Index (SSCI)</t>
  </si>
  <si>
    <t>engineering industry;automotive industry;bankruptcy prediction;Logistic regres-sion;artificial intelligence;neural network;NEURAL-NETWORK MODELS;LOGISTIC-REGRESSION;LISTED COMPANIES;SMES;CONSTRUCTION;PERFORMANCE;LOGIT;CZECH;INNOVATIVENESS;ENTERPRISES</t>
  </si>
  <si>
    <t>rayyan-222134810</t>
  </si>
  <si>
    <t>Ready to Grip AI's Potential? Insights from an Exploratory Study on Perceptions of Human-AI Collaboration</t>
  </si>
  <si>
    <t>BRAIN-BROAD RESEARCH IN ARTIFICIAL INTELLIGENCE AND NEUROSCIENCE</t>
  </si>
  <si>
    <t>["2068-0473", "2067-3957     J9  - BRAIN-BROAD RES ARTI     JI  - BRAIN-Broad Res. Artif. Intellect. Neurosci."]</t>
  </si>
  <si>
    <t>Andrei, AG and Matcu-Zaharia, M and Mariciuc, DF</t>
  </si>
  <si>
    <t>["Alexandru Ioan Cuza Univ, Fac Econ &amp; Business Adm, Dept Management Mkt &amp; Business Adm, Iasi, Romania", "Alexandru Ioan Cuza Univ, Sch Econ &amp; Business Adm, Iasi, Romania"]</t>
  </si>
  <si>
    <t>One of the emerging technologies arising with Industry 4.0 is generative artificial intelligence (AI). Despite its disruptive nature and controversies, the effective and ethical use of AI is increasingly preoccupying organizations of all sizes as well as their employees. Focusing on generative AI, this paper presents findings from a qualitative study that provides insights into how Generation Z, the newest workforce, perceives human-AI collaboration. Based on in-depth interviews and a micro-meso-macro approach, the study reveals a dual perspective. Participants recognized the advantages AI brings, such as increased efficiency, productivity, and information availability. However, they were concerned about various risks such as: technology addiction, job loss, data privacy and ethical issues. At the micro level, generative AI was seen as beneficial for providing information and inspiration, but over-reliance could limit people's skills and create dependency. At the meso, organizational level, it could increase efficiency and productivity, but potentially replace jobs. At the macro, societal level, generative AI could support innovation but risks dehumanizing communication and relationships. Data privacy and ethics concerns were expressed at all three levels, indicating that a combination of institutional safeguards and awareness of data privacy and ethics at all levels is required to achieve the full benefits of generative AI. This would help organisations to capitalise on technological advances and support the development of ethical use of AI tools</t>
  </si>
  <si>
    <t>10.18662/brain/15.2/560     WE  - Emerging Sources Citation Index (ESCI)</t>
  </si>
  <si>
    <t>generative AI;Human-AI collaboration;generation Z;Industry 4.0;AI;SMES;ONLINE;IMPACT</t>
  </si>
  <si>
    <t>rayyan-222134812</t>
  </si>
  <si>
    <t>A blockchain enabled Cyber-Physical System architecture for Industry 4.0 manufacturing systems</t>
  </si>
  <si>
    <t>34-39</t>
  </si>
  <si>
    <t>Lee, J and Azamfar, M and Singh, J</t>
  </si>
  <si>
    <t>Univ Cincinnati, NSF Ind Univ Cooperat Res Ctr Intelligent Mainten, Cincinnati, OH 45221 USA</t>
  </si>
  <si>
    <t>Cyber-Physical Production Systems (CPPSs) are complex manufacturing systems which aim to integrate and synchronize machine world and manufacturing facility to the cyber computational space. However, having intensive interconnectivity and a computational platform is crucial for real-world implementation of CPPSs. In this paper, the potential impacts of blockchain technology in development and realization of real-world CPPSs are discussed. A unified three-level blockchain architecture is proposed as a guideline for researchers and industries to clearly identify the potentials of blockchain and adapt, develop, and incorporate this technology with their manufacturing developments towards Industry 4.0. (C) 2019 Society of Manufacturing Engineers (SME). Published by Elsevier Ltd. All rights reserved.</t>
  </si>
  <si>
    <t>10.1016/j.mfglet.2019.05.003     WE  - Emerging Sources Citation Index (ESCI)</t>
  </si>
  <si>
    <t>Cyber-Physical System;Industry 4.0;Blockchain technology;Artificial Intelligence;Cloud computing;Big data;Peer to Peer network;Fog computing;Prognostics and health management;Security and Privacy;BIG DATA;TECHNOLOGIES;FRAMEWORK</t>
  </si>
  <si>
    <t>rayyan-222134813</t>
  </si>
  <si>
    <t>AI Singapore Empowering a Smart Nation</t>
  </si>
  <si>
    <t>COMMUNICATIONS OF THE ACM</t>
  </si>
  <si>
    <t>["0001-0782", "1557-7317     J9  - COMMUN ACM     JI  - Commun. ACM"]</t>
  </si>
  <si>
    <t>60-63</t>
  </si>
  <si>
    <t>Teddy-Ang, S and Toh, A</t>
  </si>
  <si>
    <t>["AI Singapore, Planning &amp; Operat, Singapore, Singapore", "AI Singapore, Mkt &amp; Commun, Singapore, Singapore     PU  - ASSOC COMPUTING MACHINERY     PI  - NEW YORK     PA  - 2 PENN PLAZA, STE 701, NEW YORK, NY 10121-0701 USA"]</t>
  </si>
  <si>
    <t>AI SINGAPORF (AISG) was launched in June 2017 as an integrated, impact-driven, research innovation program in artificial intelligence (AI) for the entire country. As a national initiative, AISG brings together the strength of Singaporean research bodies in Singapore's Autonomous Universities (AUs) and research institutes, together with the vibrant ecosystem of AI start-ups and companies developing AI products, to perform use-inspired research, create innovative AI solution, and develop the talent to power Singapore's AI efforts.        To achieve Singapore's national mission, AISG's activities are anchored around four key pillars:        AI research is geared toward building deep AI research capabilities in Singapore through fundamental research. This pillar invests in research for next-generation AI techniques/algorithms beyond deep learning, and aims to strengthen Singapore's scientific leadership as a key player in the global AI race.        AI technology is focused on creating significant economic and social impacts by tackling national or global challenges using AI. Under this pillar, the first AI in Health Grand Challenge was launched in June 2018, where the challenge statement was "How can AI help primary care teams stop or slow disease progression and complication development in three "Highs" (or 3H)Hyperglycaemia (diabetes), Hyperlipidaemia (high cholesterol), and Hypertension (high blood pressure)patients by 20% in five years?" This AI challenge is a novel approach to multidisciplinary collaboration and translation from research to practice. It has enabled local and international collaborators to come together to address Singapore's national health challenge.        AI industry innovation accelerates the adoption of AI technology in the industry through proof-of-concept projects and talent development. Under the 100Experiments program, AISG has undertaken 50 AI projects for our local industry and has deployed more than 10 projects into production.a Our award-winning AI Apprenticeship Programme (AIAP),b which is a full-time, nine-month program to train and groom local Singaporean AI talent, has seen about 60 engineers graduate from the program as of October 2019. The plan is to train up to 500 Singaporean AI apprentices over the next five years.        AI Makerspace is a first for Singapore. Leveraging on the intellectual properties (IPs) and experiences from the other three pillars, AI Makerspace hosts an AI knowledge base (that is, open source AI libraries, API, and datasets) and will be the first national platform for accessing cutting-edge AI tools and solutions for research and commerce. Targeted at small and medium enterprises (SMEs) and start-ups, AI Makerspace will help industries jump-start their AI journey by providing access to resources for experimentation, such as curated datasets from industry and government, cutting-edge AI tools, and supercomputing resources specialized for AI workloads.</t>
  </si>
  <si>
    <t>10.1145/3378416     WE  - Science Citation Index Expanded (SCI-EXPANDED)</t>
  </si>
  <si>
    <t>rayyan-222134814</t>
  </si>
  <si>
    <t>Power and Frequency Control of a Wind Energy Power System using Artificial Bee Colony Algorithm</t>
  </si>
  <si>
    <t>2017 THIRD INTERNATIONAL CONFERENCE ON SCIENCE TECHNOLOGY ENGINEERING &amp; MANAGEMENT (ICONSTEM)</t>
  </si>
  <si>
    <t>978-1-5090-4855-7</t>
  </si>
  <si>
    <t>561-565     WE  - Conference Proceedings Citation Index - Science (CPCI-S)</t>
  </si>
  <si>
    <t>Kumar, D and Mishra, A and Chatterjee, K and IEEE</t>
  </si>
  <si>
    <t>Indian Sch Mines, Indian Inst Technol, Dept Elect Engn, Dhanbad, Bihar, India</t>
  </si>
  <si>
    <t>The intermittent wind speed and load demand lead to fluctuation in system frequency (f) and power (P), which may cause serious problems for wind energy power system (WEPS). An energy storage device can be used to compensate for these disturbances. In addition, a damping controller can be employed to reduce oscillation associated with f and P. In the present work, superconducting magnetic energy storage (SMES) with power system stabilizer (PSS) is connected to the WEPS to control the fluctuation in f and P. A recently developed swarm intelligence technique, i.e., artificial bee colony (ABC) algorithm based proportional-integral-derivative (PID) controller is also used along with SMES and PSS to overcome the associated problem in WEPS. The control parameters of SMES, PSS and PID controller have been optimized by the ABC algorithm. Effectiveness of the WEPS model has been evaluated under various disturbances. The simulation results show minimum f and P deviations can be obtained by the proposed ABC based PID controller along with PSS and SMES.</t>
  </si>
  <si>
    <t>wind energy power system;superconducting magnetic energy storage;power system stabilizer;artificial bee colony;proportional integral derivative controller;OPTIMIZATION</t>
  </si>
  <si>
    <t>rayyan-222134815</t>
  </si>
  <si>
    <t>Exploring Architectural Choices and Emerging Challenges in Data Management for IoT: A Focus on Digital Innovation and Smart Cities</t>
  </si>
  <si>
    <t>ADJUNCT PROCEEDINGS OF THE 32ND ACM CONFERENCE ON USER MODELING, ADAPTATION AND PERSONALIZATION, UMAP 2024</t>
  </si>
  <si>
    <t>979-8-4007-0466-6</t>
  </si>
  <si>
    <t>429-436</t>
  </si>
  <si>
    <t>Barra, S and D'Alessandro, F and Sosovskyy, O and ACM</t>
  </si>
  <si>
    <t>Univ Naples Federico II, Dept Elect Engn &amp; Informat Technol, Naples, Italy</t>
  </si>
  <si>
    <t>Digital innovation is an important and evolving process that refers to the transformation and integration of digital technologies into various aspects of everyday life and work. In this context, innovative digital solutions are often adopted and developed, including the Internet of Things (IoT). In order to fully understand the potential, trends, and challenges related to the implementation of these technologies in data management, we seek to identify the most promising architectural choices for an IoT infrastructure from the perspective of key aspects in the context of Data Management. In this way, we aim to provide a comprehensive overview of IoT systems to guide organizations towards more informed decisions, offering cutting-edge solutions and contributing to digital transformation. This work aims to examine aspects such as Data Collection, Data Aggregation, Data Integration, Data Security, Data Retention, and Data Analysis, with particular attention to emerging challenges in these contexts. Within the context of digital innovation, our study focuses on several areas of interest. For example, in the field of smart cities, we explore how the use of Cloud, Fog, and Edge Computing technologies can improve video surveillance and promote the use of Artificial Intelligence (AI) for better management of smart cities. Cloud computing, characterized by centralized data processing and storage, represents a well established paradigm of IoT infrastructure. Fog computing extends these capabilities to the network edge, bringing computation and data storage closer to the data source, thereby reducing latency and enhancing real-time processing. Edge computing takes this concept further by processing data directly at or near the data source, minimizing the need for data to traverse long distances to centralized hubs, thus enabling even faster response times and improved efficiency. Additionally, we examine how human-centric methods and user modeling tools can facilitate the transition to intelligent environments, such as workplaces, healthcare, and cities. Considering the emerging challenges in IoT data management, our work provides an overview of the solutions offered by Cloud, Fog, and Edge Computing, enabling industries and small and medium-sized enterprises to adopt targeted and sustainable digital transformation strategies.</t>
  </si>
  <si>
    <t>10.1145/3631700.3665238     WE  - Conference Proceedings Citation Index - Science (CPCI-S)</t>
  </si>
  <si>
    <t>ENABLING TECHNOLOGIES;INTERNET;SECURE;THINGS</t>
  </si>
  <si>
    <t>rayyan-222134816</t>
  </si>
  <si>
    <t>Factors affecting artificial intelligence (AI) adoption in the talent acquisition process: the case of Vietnam's medium-sized firms</t>
  </si>
  <si>
    <t>JOURNAL OF ASIA BUSINESS STUDIES</t>
  </si>
  <si>
    <t>["1558-7894", "1559-2243     J9  - J ASIA BUS STUD     JI  - J Asia Bus. Stud."]</t>
  </si>
  <si>
    <t>Cao, TM and Nguyen, LTV</t>
  </si>
  <si>
    <t>["Ho Chi Minh City Univ Law, Fac Management, Ho Chi Minh City, Vietnam", "Ho Chi Minh City Open Univ, Sch Adv Study, Ho Chi Minh City, Vietnam"]</t>
  </si>
  <si>
    <t>Purpose - This study aims to assess the factors that impact the adoption of artificial intelligence (AI) in the human resource (HR) recruitment procedure in Vietnam's medium-sized firms. Design/methodology/approach - Through a quantitative approach, this paper collected data of 297 hiring managers, HR directors and top-level executives from Vietnam's medium-sized firms with a structured questionnaire. The partial least squares structural equation model was used to analyze the data and evaluate the hypothesis model (on platform Smart PLS 3.0). Findings - The results show that in Vietnam's medium-sized companies, both perceived benefits and perceived sacrifices directly impact on perceived value, which leads to organizations' adoption of AI. HR readiness also has a moderating effect between perceived value and AI adoption. Research limitations/implications - Future research can compare AI adoption between large and medium companies, as well as other criteria in Asian countries. Other organizational constructs can be considered moderators between perceived value and AI adoption. Practical implications - This study offers a context-specific understanding of the practice of using AI to acquire talent in Vietnam. Both of AI technology's perceived benefits and perceived sacrifices directly impact its perceived value, therefore indirectly impacting its adoption. In this study, HR readiness serves as an inhibitor to adoption. Some essential managerial implications are suggested. Originality/value - This study provides valuable insights into applying AI to Vietnam's medium-sized companies, especially in the recruitment process. It adds to a substantial body of work on applying AI to HR management.</t>
  </si>
  <si>
    <t>10.1108/JABS-08-2024-0444</t>
  </si>
  <si>
    <t>AI;Human resource;Medium-sized firms;Talent acquisition;Vietnam;Recruitment;INFORMATION-TECHNOLOGY;USER ACCEPTANCE;PLS-SEM;BUSINESS;TRUST;MODEL;SMES;RECRUITMENT;PERCEPTIONS</t>
  </si>
  <si>
    <t>rayyan-222134817</t>
  </si>
  <si>
    <t>Development of a robotic orthosis for fingers flexion motion by surface myoelectric control: Open source prototype</t>
  </si>
  <si>
    <t>BIOMEDICAL SIGNAL PROCESSING AND CONTROL</t>
  </si>
  <si>
    <t>["1746-8094", "1746-8108     J9  - BIOMED SIGNAL PROCES     JI  - Biomed. Signal Process. Control"]</t>
  </si>
  <si>
    <t>Martins, HVP and Setti, JAP and Guimaraes, C and Campos, DP</t>
  </si>
  <si>
    <t>["Univ Tecnol Fed Parana, Av Sete Setembro Reboucas 3165, BR-80230901 Curitiba, Parana, Brazil", "Univ Tecnol Fed Parana, Rd Marcilio Dias 635, BR-86812460 Apucarana, Parana, Brazil"]</t>
  </si>
  <si>
    <t>Objective: This study proposed an open-source myoelectric robotic hand orthosis prototype to support people with neuromuscular disorders in performing activities of daily living (ADLs).Methods: A user-tuned methodology was applied, designing the system's usability and ergonomics with recommendations in literature (2017 to 2020), thus calibrating the prototype by user's metrics. It has two modules: transmitter-interpreter system (TIS) and receiver-actuator system (RAS) that performs three hand pose: (i) pulp pinch, (ii) cylindrical grip, and (iii) resting hand. The system uses a linear discriminant analysis (LDA) classifier with real-time disruptive windowing (80 ms) and a majority vote algorithm (n=3) as post-processing. TIS classifies and transmits a hand pose within 300 ms to RAS, which executes the hand pose.Results: The LDA classifier was trained with ten datasets of surface myoelectric signals (sMES) recorded from a healthy volunteer. The system's accuracy reached 90% in real-time tests with three everyday objects. Splints were 3D-printed with resistant material, so the fitting and range of motion were comfortable for the volunteer.Conclusion: The prototype achieved the recommendations in the literature, and it was the orthosis that most fulfilled said requirements compared to state-of-the-art (2017 to 2020) myoelectric robotic hand orthosis. However, it only assists with finger flexion. Significance: The open-source format provides other researchers a starting point to develop an orthosis for in-home rehabilitation that actively assists in ADLs. Additionally, production costs for the orthosis are R$856.35, or 2.98% of the cheapest myoelectric hand orthosis available on the market (PowerGrip), both quoted on November 2021.</t>
  </si>
  <si>
    <t>10.1016/j.bspc.2023.105014</t>
  </si>
  <si>
    <t>Artificial intelligence;Pattern recognition;Robotics;Signal processing;User-centered design;Modularization;BRACHIAL-PLEXUS INJURIES;HAND;EPIDEMIOLOGY;EXOSKELETON;WRIST</t>
  </si>
  <si>
    <t>rayyan-222134818</t>
  </si>
  <si>
    <t>The Role of Open Innovation and Value Co-creation in the Challenging Transition from Industry 4.0 to Society 5.0: Toward a Theoretical Framework</t>
  </si>
  <si>
    <t>Aquilani, B and Piccarozzi, M and Abbate, T and Codini, A</t>
  </si>
  <si>
    <t>["Univ Tuscia, Dept Econ Engn Soc &amp; Business Org DEIM, 47 Via Paradiso, I-01100 Viterbo, Italy", "Univ Messina, Dept Econ, 1 Piazza Pugliatti, I-98122 Messina, Italy", "Univ Brescia, Dept Econ &amp; Management, 74-b Via S Faustino, I-25122 Brescia, Italy"]</t>
  </si>
  <si>
    <t>Advanced manufacturing solutions, augmented reality, and cloud and big data are technologies pertaining to Industry 4.0. These technologies improve working conditions, create new business models, and increase both productivity and firm quality production. However, they can also improve life and society as a whole. This new perspective, oriented toward social and global well-being, is called Society 5.0. As has happened for all past industrial revolutions, Industry 4.0 will support the transition to a different society, i.e., Society 5.0. In this transition, open innovation and value co-creation can play an important role. The aim of the study was twofold: to examine how Industry 4.0 features and enabling technologies can support the transition to Society 5.0 and to investigate the roles of both open innovation and value co-creation within this transition. A conceptual framework was developed to jointly consider for the first time Industry 4.0, Society 5.0, open innovation, and value co-creation, which are all challenging issues that firms must cope with nowadays. Managers could profit from these insights to design ad hoc strategies in order to benefit from the opportunities emerging from this transition and overcome the main related challenges.</t>
  </si>
  <si>
    <t>10.3390/su12218943     WE  - Science Citation Index Expanded (SCI-EXPANDED)     WE  - Social Science Citation Index (SSCI)</t>
  </si>
  <si>
    <t>Industry 4;0;Society 5;0;open innovation;value co-creation;big data;artificial intelligence;RESEARCH-AND-DEVELOPMENT;CYBER-PHYSICAL SYSTEMS;BIG DATA;MANAGEMENT;INTERNET;THINGS;FUTURE;SMES;KNOWLEDGE;NETWORKS</t>
  </si>
  <si>
    <t>rayyan-222134819</t>
  </si>
  <si>
    <t>Investigating How Chinese Live-Streaming via a Dual Analysis: Trendy and Transformative</t>
  </si>
  <si>
    <t>JOURNAL OF ORGANIZATIONAL AND END USER COMPUTING</t>
  </si>
  <si>
    <t>["1546-2234", "1546-5012     J9  - J ORGAN END USER COM     JI  - J. Organ. End User Comput."]</t>
  </si>
  <si>
    <t>Pu, LX and Radics, RI and Umar, M and Quan, Z</t>
  </si>
  <si>
    <t>["Lincoln Univ, Fac Agribusiness &amp; Commerce, Lincoln, New Zealand", "Southwestern Univ Finance &amp; Econ, Fac Int Studies, Chengdu, Peoples R China"]</t>
  </si>
  <si>
    <t>This study aims to delve into the adoption of AI live-streaming technology by Chinese e-commerce SMEs. We employed a robust analytical approach, synergizing Partial Least Squares-Structural Equation Modeling (PLS-SEM) and Artificial Neural Networks (ANNs). A comprehensive survey was conducted with 260 e-commerce SMEs, examining the key factors that may influence the adoption of AI live-streaming under the Technology-Organization-Environment (TOE) framework. With this model we evaluated six detailed variables for technological readiness, organizational readiness, and environmental influence. The empirical results reveal that such factors - perceived ease of use, perceived usefulness, management support, employee competency, and market trends - may significantly influence the adoption of AI live-streaming in Chinese e-commerce SMEs. The findings help enrich the existing body of knowledge in technology adoption in an increasingly digitalized era.</t>
  </si>
  <si>
    <t>10.4018/JOEUC.349934     WE  - Science Citation Index Expanded (SCI-EXPANDED)     WE  - Social Science Citation Index (SSCI)</t>
  </si>
  <si>
    <t>AI Live-Streaming;E-Commerce SMEs;Technology-Organization-Environment (TOE) Model;Partial Least Squares-Structural Equation Modeling (PLS-SEM);Artificial Neural Networks (ANNs);PERCEIVED USEFULNESS;ENTERPRISE SYSTEMS;COMMERCE ADOPTION;EASE;TAM;DETERMINANTS;INNOVATION;KNOWLEDGE;VARIABLES;DECISION</t>
  </si>
  <si>
    <t>rayyan-222134820</t>
  </si>
  <si>
    <t>Artificial intelligence and auditing in small- and medium-sized firms: Expectations and applications</t>
  </si>
  <si>
    <t>AI MAGAZINE</t>
  </si>
  <si>
    <t>["0738-4602", "2371-9621     J9  - AI MAG     JI  - AI Mag."]</t>
  </si>
  <si>
    <t>323-336</t>
  </si>
  <si>
    <t>Rikhardsson, P and Thórisson, KR and Bergthorsson, G and Batt, C</t>
  </si>
  <si>
    <t>["Copenhagen Business Sch, Dept Accounting, Frederiksberg, Denmark", "Reykjavik Univ, Dept Comp Sci, Reykjavik, Iceland", "Iceland Inst Intelligent Machines, Reykjavik, Iceland", "Prudent Advisory Plc, Reykjavik, Iceland"]</t>
  </si>
  <si>
    <t>Auditing is a field of expertise often mentioned as being ripe for automation using artificial intelligence methods at all levels of operations. Primarily, the application of artificial intelligence (AI) in the auditing profession is done by and for large organizations, leveraging large datasets. While AI approaches for big data are continually improving, methods for small data are scarce. Yet most firms in the world employ fewer than 50 people and can, therefore, rarely rely on big data for automation. In our study, we ask auditors, who mainly audit SMEs, about their expectations towards the impact of AI on the auditing profession and where they expect it to provide the most value when it comes to auditing SMEs. We find that these auditors expect significant improvements in their own efficiency on the job, that learning to use AI applications will not be a challenge for them, and that the use of AI in auditing firms will become mandatory in the future. They expect the performance of certain tasks to become AI-augmented, including risk assessment of individual transactions, conducting audit interviews, performing all manners of analysis, writing confirmation letters, performing the final verification of annual reports, and performing physical observations. Considering these results, we discuss the potential impact of these developments, such as how AI could make the auditing process more effective and efficient but also how AI could lead to an even higher concentration of the auditing service industry.</t>
  </si>
  <si>
    <t>10.1002/aaai.12066</t>
  </si>
  <si>
    <t>rayyan-222134822</t>
  </si>
  <si>
    <t>Digitalization Canvas - Towards Identifying Digitalization Use Cases and Projects</t>
  </si>
  <si>
    <t>JOURNAL OF UNIVERSAL COMPUTER SCIENCE</t>
  </si>
  <si>
    <t>0948-695X     J9  - J UNIVERS COMPUT SCI     JI  - J. Univers. Comput. Sci.</t>
  </si>
  <si>
    <t>1070-1097     WE  - Science Citation Index Expanded (SCI-EXPANDED)</t>
  </si>
  <si>
    <t>Heberle, A and Löwe, W and Gustafsson, A and Vorrei, Ö</t>
  </si>
  <si>
    <t>["Karlsruhe Univ Appl Sci, Karlsruhe, Germany", "Linnaeus Univ, Vaxjo, Sweden", "Softwerk AB, Vaxjo, Sweden", "Sodra Skog, Vaxjo, Sweden"]</t>
  </si>
  <si>
    <t>Nowadays, many companies are running digitalization initiatives or are planning to do so. There exist various models to evaluate the digitalization potential of a company and to define the maturity level of a company in exploiting digitalization technologies summarized under buzzwords such as Big Data, Artificial Intelligence (AI), Deep Learning, and the Industrial Internet of Things (IIoT). While platforms, protocols, patterns, technical implementations, and standards are in place to adopt these technologies, small-to mediumsized enterprises (SME) still struggle with digitalization. This is because it is hard to identify the most beneficial projects with manageable cost, limited resources and restricted know-how. In the present paper, we describe a real-life project where digitalization use cases have been identified, evaluated, and prioritized with respect to benefits and costs. This effort led to a portfolio of projects, some with quick and easy wins and some others with mid-to long-term benefits. From our experiences, we extracted a general approach that could be useful for other SMEs to identify concrete digitalization activities and to define projects implementing their digital transformation. The results are summarized in a Digitalization Canvas.</t>
  </si>
  <si>
    <t>Digitalization;Business Process Management;Big Data;Machine Learning</t>
  </si>
  <si>
    <t>rayyan-222134823</t>
  </si>
  <si>
    <t>Tool wear monitoring of a retrofitted CNC milling machine using artificial neural networks</t>
  </si>
  <si>
    <t>Hesser, DF and Markert, B</t>
  </si>
  <si>
    <t>Rhein Westfal TH Aachen, Inst Gen Mech, Templergraben 64, D-52062 Aachen, Germany</t>
  </si>
  <si>
    <t>Predictive maintenance, in contrast to preventive maintenance, raises the manufacturing quality and reliability, where the integrity is monitored continuously in service. To prevent cost intensive reengineering of outdated production plants, a retrofitting approach is presented to enable older machines towards Industry 4.0. The tool wear of a CNC milling machine is monitored using a programmable prototyping platform equipped with built-in senors. An artificial neural network is trained with acceleration data in order to classify the tool state. This demonstrative example proves the feasibility of retrofitting older machines, supported by the strongly growing field of computational intelligence and big data analysis. (C) 2018 Society of Manufacturing Engineers (SME). Published by Elsevier Ltd. All rights reserved.</t>
  </si>
  <si>
    <t>10.1016/j.mfglet.2018.11.001     WE  - Emerging Sources Citation Index (ESCI)</t>
  </si>
  <si>
    <t>Predictive maintenance;Vibration measurement;Supervised classification;Computational intelligence;Industry 4.0;SUPPORT VECTOR MACHINE;SPINDLE POWER;DIAGNOSIS;SENSOR</t>
  </si>
  <si>
    <t>rayyan-222134824</t>
  </si>
  <si>
    <t>How to Make E-Commerce More Successful by Use of Kano's Model to Assess Customer Satisfaction in Terms of Sustainable Development</t>
  </si>
  <si>
    <t>Ingaldi, M and Ulewicz, R</t>
  </si>
  <si>
    <t>Czestochowa Tech Univ, Fac Management, Al Armii Krajowej 19b, PL-42200 Czestochowa, Poland</t>
  </si>
  <si>
    <t>Personalization, mobility, deliveries on the same day, and perhaps artificial intelligence-all of these elements will shape e-commerce in the near future. It is necessary to consider what features and standards online shops will have to meet in order to achieve success and to adapt to the changing preferences and requirements of the customer and their awareness of the perception of the environment through the prism of, for example, sustainable development. This means there is a need to specify a set of attributes that will influence the decision to use the services of a given e-shop. Despite all efforts, many online shops fail because they do not meet the expectations of customers. At the same time, meeting customer expectations is a big challenge for newly emerging e-shops. There are many studies on sustainable development in e-commerce, but there is no specific methodology for e-shop design, especially in the aspect of sustainable development. The authors propose a methodology based on Kano's model and customer satisfaction to explore customers' stated needs and unstated desires and to divided them into different groups with different impacts on customer satisfaction. In this paper, a case study on the attributes of customer satisfaction for a newly opened e-shop with organic products, which is to operate in the countries of Central Europe and takes into account selected assumptions of sustainable development, was presented. The research took the form of an original (authorial), universal survey that can be used in other similar research. A total of 1069 correctly completed surveys were taken into account for the analysis. Respondents indicated 16 must-have features for the e-shop in order to make customers benefit from its services and 11 one-dimensional features that will determine the level of customer satisfaction. Among the must-have features, there were those related to sustainable development, which indicates the environmental awareness of potential customers. The obtained results were given to the management of the research e-shop and were included during the design of its operation. After one to two years of e-shop operation, the results will be verified.</t>
  </si>
  <si>
    <t>10.3390/su11184830     WE  - Science Citation Index Expanded (SCI-EXPANDED)     WE  - Social Science Citation Index (SSCI)</t>
  </si>
  <si>
    <t>e-commerce;sustainable business;social challenges;Kano's model;small and medium enterprises;GENERATION Y CONSUMERS;QUALITY;IMPACT;CONSUMPTION;RETAILERS;SERVICES;ENERGY;CROSS</t>
  </si>
  <si>
    <t>rayyan-222134825</t>
  </si>
  <si>
    <t>Savior or Distraction for Survival: Examining the Applicability of Machine Learning for Rural Family Farms in the United Arab Emirates</t>
  </si>
  <si>
    <t>Gilani, SAM and Copiaco, A and Gernal, L and Yasin, N and Nair, G and Anwar, I</t>
  </si>
  <si>
    <t>["Canadian Univ Dubai, Fac Commun Arts &amp; Sci, POB 600599999, Dubai, U Arab Emirates", "Univ Dubai, Dept Elect Engn, POB 600599999, Dubai, U Arab Emirates", "Westford Univ Coll, Sch Business, POB 32223, Sharjah, U Arab Emirates", "Chandigarh Univ, Univ Ctr Res &amp; Dev, Mohali 140413, India"]</t>
  </si>
  <si>
    <t>Machine learning (ML) has seen a substantial increase in its role in improving operations for staff and customers in different industries. However, there appears to be a somewhat limited adoption of ML by farm businesses, highlighted by a review of the literature investigating innovative behaviors by rural businesses. A review of the literature identified a dearth of studies investigating ML adoption by farm businesses in rural regions of the United Arab Emirates (UAE), especially in the context of family-owned farms. Therefore, this paper aims to investigate the drivers and barriers to ML adoption by family/non-family-owned farms in rural UAE. The key research questions are (1) what are the drivers and barriers for rural UAE farms adopting ML? As well as (2) is there a difference in the drivers and barriers between family and non-family-owned farms? Twenty semi-structured interviews were conducted with farm businesses across several rural regions in the UAE. Then, through a Template Analysis (TA), drivers and barriers for rural UAE-based farm owners adopting ML were identified. Interview findings highlighted that farms could benefit from adopting ML in daily operations to save costs and improve efficiency. However, 16 of 20 farms were unaware of the benefits related to ML due to access issues (highlighted by 12 farms) in incorporating ML operations, where they felt that incorporating ML into their operations was costly (identified by 8 farms). It was also identified that non-family-owned farms were more likely to take up ML, which was attributed to local culture influencing family farms (11 farms identified culture as a barrier). This study makes a theoretical contribution by proposing the Machine Learning Adoption Framework (MLAF). In terms of practical implications, this study proposes an ML program specifically targeting the needs of farm owners in rural UAE. Policy-based implications are addressed by the findings aligning with the United Nations' Sustainability Development Goals 9 (Industry, Innovation, and Infrastructure) and 11 (Sustainable Cities and Communities).</t>
  </si>
  <si>
    <t>10.3390/su15043720     WE  - Science Citation Index Expanded (SCI-EXPANDED)     WE  - Social Science Citation Index (SSCI)</t>
  </si>
  <si>
    <t>machine learning;artificial intelligence;innovation;family businesses;farms;UAE;rural;COMMUNICATION TECHNOLOGY;BUSINESSES;INFORMATION;ADOPTION;REMOTE;SMES;STRATEGIES;MANAGEMENT;INTERNET;IMPACT</t>
  </si>
  <si>
    <t>rayyan-222134826</t>
  </si>
  <si>
    <t>ICT-enabled CRM system adoption: a dual Indian qualitative case study and conceptual framework development</t>
  </si>
  <si>
    <t>257-277</t>
  </si>
  <si>
    <t>Chatterjee, S and Chaudhuri, R and Vrontis, D and Thrassou, A and Ghosh, SK</t>
  </si>
  <si>
    <t>["IIT Kharagpur, Dept Comp Sci &amp; Engn, Kharagpur, W Bengal, India", "NITIE, Mumbai, Maharashtra, India", "Univ Nicosia, Nicosia, Cyprus", "Univ Nicosia, Sch Business, Nicosia, Cyprus", "IIT Kharagpur, Kharagpur, W Bengal, India"]</t>
  </si>
  <si>
    <t>Purpose - The paper aims to develop a comprehensive framework for adopting an information and communication technology (ICT)-enabled customer relationship management (CRM) system, toward strengthening and expanding the customer basis of the organization.        Design/methodology/approach - Advanced ICT-enabled CRM includes mobile CRM, AI integrated CRM and social CRM and several business organizations have already started exploring their advanced utilization for direct financial gain and indirect "soft" benefits. Most of them, however, are challenged in the process, due to lower-than-demanded adoption of such CRM systems. To deal with the issue, the paper methodologically applies a dual qualitative case study approach that ultimately develops an advanced comprehensive CRM adoption framework.        Findings - The key findings pertaining to the evaluation of organizations' readiness to adopt advanced ICT-enabled CRM systems in terms of infrastructure and resources, the identification of the critical functional areas of the organization's focus and the differences in the requisite approaches across industries and organization types.        Practical implications - In the context of the internet and social media, the analysis and management of customer big data and their transcription into useable information is crucial. Traditional and conventional CRM was deemed unable to address this need, thus necessitating the use of advanced ICT-enabled CRM. The proposed corresponding framework tangibly and practically, thus, directs businesses toward the successful deployment of ICT-based CRM systems.        Originality/value - This study constitutes a novel attempt to identify the issues of deployment of ICT-based CRM systems in an organization and proposes a comprehensive framework, which will enable organizations to overcome the barriers when adopting a new system.</t>
  </si>
  <si>
    <t>10.1108/JABS-05-2020-0198</t>
  </si>
  <si>
    <t>India;Artificial intelligence;Information and communication technology (ICT);Customer relationship management (CRM);Adoption;Framework;CUSTOMER RELATIONSHIP MANAGEMENT;INFORMATION-TECHNOLOGY;SOCIAL MEDIA;E-GOVERNMENT;CAPABILITIES;PERFORMANCE;INNOVATION;IMPACT;SMES;IMPLEMENTATION</t>
  </si>
  <si>
    <t>rayyan-222134827</t>
  </si>
  <si>
    <t>Trends and Opportunities in Sustainable Manufacturing: A Systematic Review of Key Dimensions from 2019 to 2024</t>
  </si>
  <si>
    <t>Setyadi, A and Soekotjo, S and Lestari, SD and Pawirosumarto, S and Damaris, A</t>
  </si>
  <si>
    <t>["Univ Mercu Buana, Sch Econ &amp; Business, Jakarta 11650, Indonesia", "Univ Budi Luhur, Fac Econ &amp; Business, Doctoral Program Management, Jakarta 12260, Indonesia", "Univ Putra Indonesia YPTK, Fac Econ &amp; Business, Doctoral Program Management, Padang 25145, Indonesia"]</t>
  </si>
  <si>
    <t>Purpose: This systematic literature review analyzes trends, key findings, and research opportunities in manufacturing sustainability from 2019 to 2024, with a focus on the integration of emerging technologies and socio-economic dimensions. Methodology: a systematic review of 181 publications was conducted, emphasizing technological advancements, research gaps, and the influence of global events on sustainable manufacturing. Findings: the review highlights: (1) a shift towards advanced technologies like AI-driven circular economy solutions, digital twins, and blockchain, which have demonstrated potential to reduce energy consumption by 30% and decrease material waste by 20%, significantly enhancing sustainability outcomes; (2) persistent gaps in addressing social, policy, and regulatory dimensions; (3) the role of the COVID-19 pandemic in accelerating digital transformation and reshaping sustainability priorities. Key findings also include PT Indocement achieving a cumulative 35% reduction in natural gas consumption through sustained optimization initiatives and a 12% increase in digital manufacturing adoption among SMEs in developing regions. Practical implications: strategic recommendations are provided for industry, policymakers, and academics to address regional disparities, ensuring a 50% increase in adoption rates of inclusive technologies within developing regions over the next five years, and align sustainability efforts with socio-economic contexts. Originality: this review presents a comprehensive analysis of current trends, actionable insights, and critical areas for future research, highlighting that organizations adopting AI and blockchain technologies report up to a 25% improvement in operational sustainability.</t>
  </si>
  <si>
    <t>10.3390/su17020789     WE  - Science Citation Index Expanded (SCI-EXPANDED)     WE  - Social Science Citation Index (SSCI)</t>
  </si>
  <si>
    <t>manufacturing sustainability;artificial intelligence;blockchain;digital transformation;triple bottom line;COVID-19 impact;evidence-based policy;INDUSTRY 4.0 TECHNOLOGIES;CIRCULAR ECONOMY;MANAGEMENT;INNOVATION;IMPLEMENTATION;TRANSFORMATION;KNOWLEDGE;BARRIERS;ENABLERS;ADOPTION</t>
  </si>
  <si>
    <t>rayyan-222134828</t>
  </si>
  <si>
    <t>Towards design and implementation of Industry 4.0 for food manufacturing</t>
  </si>
  <si>
    <t>NEURAL COMPUTING &amp; APPLICATIONS</t>
  </si>
  <si>
    <t>["0941-0643", "1433-3058     J9  - NEURAL COMPUT APPL     JI  - Neural Comput. Appl."]</t>
  </si>
  <si>
    <t>Konur, S and Lan, Y and Thakker, D and Morkyani, G and Polovina, N and Sharp, J</t>
  </si>
  <si>
    <t>["Univ Bradford, Fac Engn &amp; Informat, Bradford BD7 1DP, W Yorkshire, England", "Manchester Metropolitan Univ, Business Sch, Manchester M15 6BH, Lancs, England", "Rakusens Ltd, Rakusen House, Leeds LS16 6QN, W Yorkshire, England"]</t>
  </si>
  <si>
    <t>Today's factories are considered as smart ecosystems with humans, machines and devices interacting with each other for efficient manufacturing of products. Industry 4.0 is a suite of enabler technologies for such smart ecosystems that allow transformation of industrial processes. When implemented, Industry 4.0 technologies have a huge impact on efficiency, productivity and profitability of businesses. The adoption and implementation of Industry 4.0, however, require to overcome a number of practical challenges, in most cases, due to the lack of modernisation and automation in place with traditional manufacturers. This paper presents a first of its kind case study for moving a traditional food manufacturer, still using the machinery more than one hundred years old, a common occurrence for small- and medium-sized businesses, to adopt the Industry 4.0 technologies. The paper reports the challenges we have encountered during the transformation process and in the development stage. The paper also presents a smart production control system that we have developed by utilising AI, machine learning, Internet of things, big data analytics, cyber-physical systems and cloud computing technologies. The system provides novel data collection, information extraction and intelligent monitoring services, enabling improved efficiency and consistency as well as reduced operational cost. The platform has been developed in real-world settings offered by an Innovate UK-funded project and has been integrated into the company's existing production facilities. In this way, the company has not been required to replace old machinery outright, but rather adapted the existing machinery to an entirely new way of operating. The proposed approach and the lessons outlined can benefit similar food manufacturing industries and other SME industries.</t>
  </si>
  <si>
    <t>10.1007/s00521-021-05726-z</t>
  </si>
  <si>
    <t>Industry 4;0;Smart manufacturing;Food manufacturing;Internet of things;Artificial intelligence;Machine learning;Big data;BIG DATA;PRODUCTS;INTERNET;VISION;THINGS</t>
  </si>
  <si>
    <t>rayyan-222134829</t>
  </si>
  <si>
    <t>Integrated Tool Condition Monitoring Systems and Their Applications: A Comprehensive Review</t>
  </si>
  <si>
    <t>852-863</t>
  </si>
  <si>
    <t>Nath, C</t>
  </si>
  <si>
    <t>Hitachi Amer Ltd, Ind Innovat Lab, R&amp;D Div, 34500 GrandRiver Ave, Farmington Hills, MI 48335 USA</t>
  </si>
  <si>
    <t>In conventional metal cutting, different tool wear modes, and their individual deterioration rates play vital roles in overall production performance. For a given tool (i.e., geometry or materials), many shop floors still follow a standard rule by pre-setting a tool life, which is conservative but not realistic. Premature failure of atool can cause unexpected machine downtime and material losses, while another tool could serve beyond that pre-set life. As a result, optimized tool life and productivity cannot be achieved. Moreover, nowadays, there is an incread demand of process monitoring and optimization on the unmanned andthe semi-automated shop floors.        Tool condition monitoring (TCM) systems for process improvement and optimization have been in research for several decades. Both offline and online TCM systems are invented and discussed. A wide range of original publications are reported focusing on different sub-topics, e.g., specific machining process-based TCM methods, measurement or signal acquisition methods, processing methods, and classifiers. With the recent evolution of smart sensors in the era of Industry 4.0, development of online TCM systems received much attention to the researchers. Accordingly, research on some sub-topics also gets motivated into different directions, such as, feasibility of power or current sensors, machine vision technique, and combination of multi-sensors. Thus, from the industrial viewpoint, the current state of implementation of the propod TCM systems for (near) real-time process monitoring and control needs to be clear. This paper presents the state-of-the-art of the TCM systems covering three major machining operations, discusses their application feasibility in industry environments, and states some current TCMS implementations. Challenges being faced by the industry are concluded, along with direction and suggestions for future researches. (c) 2020 The Authors. Published by Elsevier B.V. This is an open access article under the CC BY-NC-ND license (http://creativecommons.org/licenses/by-nc-nd/4.0/) Peer-review under responsibility of the Scientific Committee of the NAMRI/SME.</t>
  </si>
  <si>
    <t>10.1016/j.promfg.2020.05.123     WE  - Conference Proceedings Citation Index - Science (CPCI-S)</t>
  </si>
  <si>
    <t>Machining processes;Tool wear;Wear modes;Tool condition monitoring;Artificial intelligence;Productivity;ACOUSTIC-EMISSION METHOD;FLANK WEAR ESTIMATION;NEURAL-NETWORK;COMPUTER VISION;SPINDLE POWER;SENSOR;FORCE;INTELLIGENT;VIBRATION;BREAKAGE</t>
  </si>
  <si>
    <t>rayyan-222134830</t>
  </si>
  <si>
    <t>Fuzzy logic-based integral controller for load frequency control in an isolated micro-grid with superconducting magnetic energy storage unit</t>
  </si>
  <si>
    <t>244-250</t>
  </si>
  <si>
    <t>Annapoorani, KI and Rajaguru, V and Padmanabhan, SA and Kumar, KM and Venkatachalam, S</t>
  </si>
  <si>
    <t>["Vellore Inst Technol Chennai, Ctr Automat, Sch Elect Engn, Chennai, India", "Vellore Inst Technol Chennai, Sch Elect Engn, Chennai, India"]</t>
  </si>
  <si>
    <t>In a Micro-Grid (MG), substantial-frequency fluctuations are caused by the sporadic nature of Renewable Energy Sources (RESs). Conventional Integral controllers are incapable of delivering adequate perfor-mance against the widely varied operating conditions. Hence, in this paper, the Fuzzy Logic-based Integral controller &amp; Superconducting Magnetic Energy Storage (SMES) unit are incorporated in isolated MG to mitigate the frequency control issues. As a result of rapid changes in load and the discontinuous nature of RESs, frequency oscillations are produced, which are dampened by SMES units. The simulations are done in MATLAB / Simulink software. The results of the simulation reveal that the LFC system with a Fuzzy logic-based Integral controller and SMES unit has greater dynamic performance when compared to other LFC systems (with &amp; without SMES unit using conventional Integral controller).Copyright (c) 2022 Elsevier Ltd. All rights reserved. Selection and peer-review under responsibility of the scientific committee of the International Confer-ence on Artificial Intelligence &amp; Energy Systems.</t>
  </si>
  <si>
    <t>10.1016/j.matpr.2022.02.103</t>
  </si>
  <si>
    <t>Fuzzy Logic;Load Frequency Control;Micro-Grid;Superconducting Magnetic Energy Storage;Unit;Fuzzy Logic;Load Frequency Control;Micro-Grid;Superconducting Magnetic Energy Storage;Unit</t>
  </si>
  <si>
    <t>rayyan-222134831</t>
  </si>
  <si>
    <t>Artificial Intelligence Within Pharmacovigilance: A Means to Identify Cognitive Services and the Framework for Their Validation</t>
  </si>
  <si>
    <t>PHARMACEUTICAL MEDICINE</t>
  </si>
  <si>
    <t>["1178-2595", "1179-1993     J9  - PHARM MED     JI  - Pharm. Med."]</t>
  </si>
  <si>
    <t>109-120</t>
  </si>
  <si>
    <t>Mockute, R and Desai, S and Perera, S and Assuncao, B and Danysz, K and Tetarenko, N and Gaddam, D and Abatemarco, D and Widdowson, M and Beauchamp, S and Cicirello, S and Mingle, E</t>
  </si>
  <si>
    <t>["Celgene Corp, 86 Morris Ave, Summit, NJ 07901 USA", "IBM Watson Hlth, Almaden Res Ctr, San Jose, CA USA", "Celgene Corp, Boudry, Switzerland", "Celgene Corp, Stockley Pk, England"]</t>
  </si>
  <si>
    <t>IntroductionPharmacovigilance (PV) detects, assesses, and prevents adverse events (AEs) and other drug-related problems by collecting, evaluating, and acting upon AEs. The volume of individual case safety reports (ICSRs) increases yearly, but it is estimated that more than 90% of AEs go unreported. In this landscape, embracing assistive technologies at scale becomes necessary to obtain a higher yield of AEs, to maintain compliance, and transform the PV professional work life.AimThe aim of this study was to identify areas across the PV value chain that can be augmented by cognitive service solutions using the methodologies of contextual analysis and cognitive load theory. It will also provide a framework of how to validate these PV cognitive services leveraging the acceptable quality limit approach.MethodsThe data used to train the cognitive service were an annotated corpus consisting of 20,000 ICSRS from which we developed a framework to identify and validate 40 cognitive services ranging from information extraction to complex decision making. This framework addresses the following shortcomings: (1) needing subject-matter expertise (SME) to match the artificial intelligence (AI) model predictions to the gold standard, commonly referred to as ground truth' in the AI space, (2) ground truth inconsistencies, (3) automated validation of prediction missing context, and (4) auto-labeling causing inaccurate test accuracy. The method consists of (1) conducting contextual analysis, (2) assessing human cognitiveworkload,(3) determining decision points for applying artificial intelligence (AI), (4) defining the scope of the data, or annotated corpus required for training and validation of the cognitive services, (5) identifying and standardizing PV knowledge elements, (6) developing cognitive services, and (7) reviewing and validating cognitive services.ResultsBy applying the framework, we (1) identified 51 decision points as candidates for AI use, (2) standardized the process to make PV knowledge explicit, (3) embedded SMEs in the process to preserve PV knowledge and context, (4) standardized acceptability by using established quality inspection principles, and (5) validated a total of 126 cognitive services.ConclusionThe value of using AI methodologies in PV is compelling; however, as PV is highly regulated, acceptability will require assurances of quality, consistency, and standardization. We are proposing a foundational framework that the industry can use to identify and validate services to better support the gathering of quality data and to better serve the PV professional.</t>
  </si>
  <si>
    <t>10.1007/s40290-019-00269-0     WE  - Emerging Sources Citation Index (ESCI)</t>
  </si>
  <si>
    <t>rayyan-222134832</t>
  </si>
  <si>
    <t>Enhancing Organizational Resilience: Sustainable Development Scenarios Incorporating Disaster Impacts and AI Tools</t>
  </si>
  <si>
    <t>Maceika, A and Bugajev, A and Sostak, OR</t>
  </si>
  <si>
    <t>["Vilnius Gediminas Tech Univ, Fac Mech, Plytines St 25, LT-10105 Vilnius, Lithuania", "Vilnius Gediminas Tech Univ, Fac Fundamental Sci, Sauletekio Ave 11, LT-10223 Vilnius, Lithuania"]</t>
  </si>
  <si>
    <t>The intensification of human activities and the escalating impact of climate change have increased the probability of disasters, making it important to develop sustainable development scenarios that consider potential disaster consequences. However, disasters are indirectly represented in the 17 Sustainable Development Goals (SDGs) and often overshadowed by other topics. This study focuses on disaster effects in the context of sustainable development. We conducted a sociological survey with 30 respondents from Lithuanian companies, half of which were large manufacturing enterprises, and found that only 37% had encountered sustainable development and disaster management issues, with a similar proportion actively developing related scenarios. Although external stakeholders often participate, 57% of the respondents indicated that their company acts independently on these matters. Large companies rated their disaster preparedness higher (3.5/5) than SMEs (2.9/5) or micro-companies (2.8/5). Rapid response and liquidation of disaster consequences was deemed more important (4.5/5) than risk management and resilience-building scenarios (3.8/5). Using correlation and mutual information analyses, we uncovered linear and non-linear dependencies, showing that psychological stress among employees negatively correlates with the importance assigned to SDGs during disasters. Additionally, we demonstrated how generative AI tools, such as ChatGPT, can transform survey results into tailored scenarios. These findings provide practical insights and methodologies for enhancing organizational resilience and sustainability, even with limited resources.</t>
  </si>
  <si>
    <t>10.3390/su162411147     WE  - Science Citation Index Expanded (SCI-EXPANDED)     WE  - Social Science Citation Index (SSCI)</t>
  </si>
  <si>
    <t>sustainable development;disaster management;scenario generation;artificial intelligence;ChatGPT;prompt engineering;sustainable development goals;disaster preparedness;mutual information analysis;Lithuanian manufacturing companies;MANAGEMENT;ENERGY;DAMAGE;SHELL;WORLD</t>
  </si>
  <si>
    <t>rayyan-222134833</t>
  </si>
  <si>
    <t>Application of a human-centered design for embedded machine learning model to develop data labeling software with nurses: Human-to-Artificial Intelligence (H2AI)</t>
  </si>
  <si>
    <t>INTERNATIONAL JOURNAL OF MEDICAL INFORMATICS</t>
  </si>
  <si>
    <t>["1386-5056", "1872-8243     J9  - INT J MED INFORM     JI  - Int. J. Med. Inform."]</t>
  </si>
  <si>
    <t>Kaduwela, NA and Horner, S and Dadar, P and Manworren, RCB</t>
  </si>
  <si>
    <t>["KaviGlobal, 1250 Grove St,Suite 300, Barrington, IL USA", "Ann &amp; Robert H Lurie Childrens Hosp Chicago, 255 E Chicago Ave,Box 101, Chicago, IL USA", "Northwestern Univ, Feinberg Sch Med, Dept Pediat, 255 E Chicago Ave, Chicago, IL USA", "Ann &amp; Robert H Lurie Childrens Hosp Chicago, 225 E Chicago Ave,Box 101, Chicago, IL 60611 USA"]</t>
  </si>
  <si>
    <t>Background: Nurses are essential for assessing and managing acute pain in hospitalized patients, especially those who are unable to self-report pain. Given their role and subject matter expertise (SME), nurses are also essential for the design and development of a supervised machine learning (ML) model for pain detection and clinical decision support software (CDSS) in a pain recognition automated monitoring system (PRAMS). Our first step for developing PRAMS with nurses was to create SME-friendly data labeling software. Purpose: To develop an intuitive and efficient data labeling software solution, Human-to-Artificial Intelligence (H2AI). Method: The Human-centered Design for Embedded Machine Learning Solutions (HCDe-MLS) model was used to engage nurses. In this paper, HCDe-MLS will be explained using H2AI and PRAMS as illustrative cases. Findings: Using HCDe-MLS, H2AI was developed and facilitated labeling of 139 videos (mean = 29.83 min) with 3189 images labeled (mean = 75 s) by 6 nurses. OpenCV was used for video -to -image pre-processing; and MobileFaceNet was used for default landmark placement on images. H2AI randomly assigned videos to nurses for data labeling, tracked labelers' inter-rater reliability, and stored labeled data to train ML models. Conclusions: Nurses' engagement in CDSS development was critical for ensuring the end-product addressed nurses' priorities, reflected nurses' cognitive and decision-making processes, and garnered nurses' trust for technology adoption.</t>
  </si>
  <si>
    <t>10.1016/j.ijmedinf.2023.105337</t>
  </si>
  <si>
    <t>Clinical decision support software;Data labeling;Human-centered Design for Embedded;Machine Learning Solutions Machine Learning;Machine learning models;TECHNOLOGY;PAIN</t>
  </si>
  <si>
    <t>rayyan-222134834</t>
  </si>
  <si>
    <t>SMES PERCEPTIONS ON THE IMPACT OF DIGITALIZATION ON INTERNATIONALIZATION</t>
  </si>
  <si>
    <t>1019-1027     WE  - Conference Proceedings Citation Index - Social Science &amp;amp; Humanities (CPCI-SSH)</t>
  </si>
  <si>
    <t>Neubert, M</t>
  </si>
  <si>
    <t>ISM Int Sch Management, Paris, France     PU  - EUROMED PRESS     PI  - MARSEILLE CEDEX 9     PA  - RUE ANTOINE BOURDELLE, DOMAINE DE LUMINY BP 921, MARSEILLE CEDEX 9, 13 288, FRANCE</t>
  </si>
  <si>
    <t>This paper aims to understand the impact of digitalization on internationalization. It closes a gap in the literature by defining better the benefits and the impact of digitalization on the speed of internationalization regarding the international market evaluation process. Furthermore, it outlines why and how digitalization is important throughout the internationalization process. The paper opted for a multiple case-study research design using different sources of evidence, including 51 responses from senior managers of lean, global, start-up firms (LGS). The revised Uppsala internationalization process model was used as the theoretical framework to analyze the impact of digitalization on the speed of the LGS internationalization. The paper provides empirical insights about the impact of digitalization on the speed of LGS internationalization. Digitalization allows LGS to increase decision-making efficiency and to optimize international market evaluation strategies and processes. It suggests that international managers act as "integrating forces" on several levels: by applying a disciplined and structured internationalization process with regular reviews, by mediating between local market realities and corporate goals, understanding the limits and benefits of digitalization, and optimizing decision-making. The findings are relevant for researchers and scholars, who support activities that promote digital engagement, to understand better the impact of digitalization on the speed of LGS internationalization. This paper fulfills an identified need and a call for research to study the impact of digitalization on the speed of LGS internationalization.</t>
  </si>
  <si>
    <t>International business;international management;big data analytics;artificial intelligence;machine learning;global marketing;international business development;international entrepreneurship;lean global start-up;digitalization;UPPSALA MODEL</t>
  </si>
  <si>
    <t>rayyan-222134835</t>
  </si>
  <si>
    <t>Deploying an Artificial Intelligence-based defect finder for manufacturing quality management</t>
  </si>
  <si>
    <t>Lee, KJ and Kwon, JW and Min, S and Yoon, J</t>
  </si>
  <si>
    <t>["Kyung Hee Univ, Sch Business, Dept Big Data Analyt, Hoegi 1, Seoul 02447, South Korea", "Frontec Co, 64 Huimanggongwon, Shihung 15098, Gyeonggi, South Korea", "Kyung Hee Univ, Seoul, South Korea"]</t>
  </si>
  <si>
    <t>This paper describes how the Big Data Research Center of Kyung Hee University and Benple Inc. developed and deployed an artificial intelligence system to automate the quality management process for Frontec, an SME company that manufactures automobile parts. Various constraints, such as response time requirements and the limited computing resources available, needed to be considered in this project. Defect finders using large-scale images are expected to classify weld nuts within 0.2 s with an accuracy rate of over 95%. Our system uses Circular Hough Transform for preprocessing as well as an adjusted VGG (Visual Geometry Group) model. Our convolutional neural network (CNN) system shows an accuracy of over 99% and a response time of about 0.14 s. To embed the CNN model into the factory, we reimplemented the preprocessing modules using LabVIEW and had the classification model server communicate with an existing vision inspector. We share our lessons from this experience by explaining the procedure and real-world issues developing and embedding a deep learning framework in an existing manufacturing environment without implementing any hardware changes.</t>
  </si>
  <si>
    <t>10.1609/aimag.v42i2.15094     WE  - Science Citation Index Expanded (SCI-EXPANDED)</t>
  </si>
  <si>
    <t>INSPECTION;DESIGN</t>
  </si>
  <si>
    <t>rayyan-222134836</t>
  </si>
  <si>
    <t>Development of a Framework for Data-Supported Personas</t>
  </si>
  <si>
    <t>ADVANCES IN PRODUCTION MANAGEMENT SYSTEMS-PRODUCTION MANAGEMENT SYSTEMS FOR VOLATILE, UNCERTAIN, COMPLEX, AND AMBIGUOUS ENVIRONMENTS, APMS 2024, PT IV</t>
  </si>
  <si>
    <t>["1868-4238", "1868-422X", "978-3-031-71635-5", "978-3-031-71633-1", "978-3-031-71632-4     J9  - IFIP ADV INF COMM TE"]</t>
  </si>
  <si>
    <t>18-31</t>
  </si>
  <si>
    <t>Schirgi, E and Hatz, S and Moitzi, K</t>
  </si>
  <si>
    <t>FH Campus 02, Korblergasse 126, A-8010 Graz, Austria     FU  - Province of Styria, Austria     FX  - The research work was financially supported by the Province of Styria, Austria. This article was produced with the support of DeepL.     PU  - SPRINGER INTERNATIONAL PUBLISHING AG     PI  - CHAM     PA  - GEWERBESTRASSE 11, CHAM, CH-6330, SWITZERLAND</t>
  </si>
  <si>
    <t>This paper presents a design science research project in which a framework for the creation of personas is being developed. The framework is intended to help SMEs to better understand their customers based on personas and to improve products and services or develop new products and services on this basis. The framework is developed and evaluated in several iterative cycles. To develop the personas, the company's own data is collected, cleansed, and clustered using the k-means method. The persona profiles are created using generative artificial intelligence and processed using qualitative methods.</t>
  </si>
  <si>
    <t>10.1007/978-3-031-71633-1_2     WE  - Conference Proceedings Citation Index - Science (CPCI-S)</t>
  </si>
  <si>
    <t>personas;framework;data-driven;data-supported</t>
  </si>
  <si>
    <t>rayyan-222134837</t>
  </si>
  <si>
    <t>Shape memory elastomers: A review of synthesis, design, advanced manufacturing, and emerging applications</t>
  </si>
  <si>
    <t>POLYMERS FOR ADVANCED TECHNOLOGIES</t>
  </si>
  <si>
    <t>["1042-7147", "1099-1581     J9  - POLYM ADVAN TECHNOL     JI  - Polym. Adv. Technol."]</t>
  </si>
  <si>
    <t>1782-1808</t>
  </si>
  <si>
    <t>Prathumrat, P and Nikzad, M and Hajizadeh, E and Arablouei, R and Sbarski, I</t>
  </si>
  <si>
    <t>["Swinburne Univ Technol, Sch Engn, Dept Mech &amp; Prod Design Engn, Hawthorn, Vic 3122, Australia", "Univ Melbourne, Fac Engn &amp; Informat Technol, Dept Mech Engn, Parkville, Vic, Australia", "CSIRO, Data61, Pullenvale, Qld, Australia"]</t>
  </si>
  <si>
    <t>Shape memory elastomers (SMEs) are a class of intelligent materials characterized by their ability to deform and recover shapes under applied force and external stimuli. Heat and ultraviolet radiation are examples of the most common external stimuli. With the emerging prevalence of internet of things devices and the ensuing need for smart materials and structures, SMEs provide significant opportunities to support the development of novel applications in robotics, remotely actuated systems, and packages, including those promised for the space industry. To harness the immense potential in the emerging applications of these materials, one approach is the systematic multi-scale modeling coupled with artificial intelligence-assisted design leading to the development of next-generation intelligent systems. This review covers several aspects of the synthesis/materials chemistry and applications of SMEs with a view towards enabling such an approach. The synthesis procedures emphasizing dynamic covalent bond reactions are reviewed. Then, liquid crystalline elastomers are introduced as a specific elastomeric material class that exhibits excellent shape memory characteristics and distinctive transition temperatures. The utilization of advanced manufacturing methods such as additive manufacturing, three-dimensional printing, and the emerging four-dimensional printing technologies assisted by machine learning are detailed in producing and predicting SMEs. Finally, the current trends in the use of SMEs are summarized in areas of industrial and space engineering and biomedical applications.</t>
  </si>
  <si>
    <t>10.1002/pat.5652</t>
  </si>
  <si>
    <t>additive manufacturing;industrial applications;polymer composites;shape memory elastomers;smart polymers;LIQUID-CRYSTAL ELASTOMER;DIELS-ALDER REACTION;SELF-HEALING ELASTOMERS;OLEFIN METATHESIS;NETWORK TOPOLOGY;ROOM-TEMPERATURE;CLICK REACTION;POLYMER;POLYURETHANE;COMPOSITES</t>
  </si>
  <si>
    <t>rayyan-222134838</t>
  </si>
  <si>
    <t>Reengineering the knowledge component of a data warehouse-based expert diagnosis system</t>
  </si>
  <si>
    <t>DATABASE AND EXPERT SYSTEMS APPLICATIONS, PROCEEDINGS</t>
  </si>
  <si>
    <t>["0302-9743", "3-540-28566-0     J9  - LECT NOTES COMPUT SC"]</t>
  </si>
  <si>
    <t>910-919     WE  - Conference Proceedings Citation Index - Science (CPCI-S)     WE  - Science Citation Index Expanded (SCI-EXPANDED)</t>
  </si>
  <si>
    <t>Beaudoin, JF and Delisle, S and Dugré, M and St-Pierre, J</t>
  </si>
  <si>
    <t>["Univ Quebec, Dept Math &amp; Informat, Trois Rivieres, PQ G9A 5H7, Canada", "Univ Quebec, Dept Sci Gest, Inst Rech, PME,Lab Rech Performance Enterprises, Trois Rivieres, PQ G9A 5H7, Canada"]</t>
  </si>
  <si>
    <t>We describe the weaknesses of an existing expert diagnosis-recommendation system we have developed for SMEs. In good part, these weaknesses are related to the fact that the system was not implemented with appropriate artificial intelligence techniques. We recently decided to tackle the problem and re-engineered the core of the system with the help of an up-to-date expert system shell. In the process, we revised the formalization and reorganization of the system's expertise and developed a brand new knowledge base. We here describe the new system and the improvements made, and we identify ongoing and future developments.</t>
  </si>
  <si>
    <t>DECADE</t>
  </si>
  <si>
    <t>rayyan-222134839</t>
  </si>
  <si>
    <t>Designing User Interfaces for Curation Technologies</t>
  </si>
  <si>
    <t>HUMAN INTERFACE AND THE MANAGEMENT OF INFORMATION: INFORMATION, KNOWLEDGE AND INTERACTION DESIGN, HCI INTERNATIONAL 2017, PT I</t>
  </si>
  <si>
    <t>["0302-9743", "1611-3349", "978-3-319-58521-5", "978-3-319-58520-8     J9  - LECT NOTES COMPUT SC"]</t>
  </si>
  <si>
    <t>388-406</t>
  </si>
  <si>
    <t>Rehm, G and He, J and Moreno-Schneider, J and Nehring, J and Quantz, J</t>
  </si>
  <si>
    <t>["DFKI GmbH, Alt Moabit 91c, D-10559 Berlin, Germany", "ART COM AG, Kleiststr 23-26, D-10787 Berlin, Germany"]</t>
  </si>
  <si>
    <t>Digital content and online media have reached an unprecedented level of relevance and importance. In the context of a research and technology transfer project on Digital Curation Technologies for online content we develop a platform that provides curation services that can be integrated into concrete curation or content management systems. In this project, the German Research Center for Artificial Intelligence (DFKI) collaborates with four Berlin-based SMEs that work with and on digital content in four different sectors. The curation services comprise several semantic text and document analytics processes as well as knowledge technologies that can be applied to document collections. The key objective of this set of curation services is to support knowledge workers and digital curators in their daily work, i.e., to automate or to semi-automate processes that the human experts are normally required to do intellectually and without tool support. The goal is to help this group of information and knowledge workers to become more efficient and more effective as well as to enable them to produce high-quality content in their respective sectors. In this article we concentrate on the current state of a user interface that is currently under development at ART+COM, one of the SME partners in the project. A second, more generic, i.e., not domain-specific user interface is under development at DFKI. In this article we describe the technology platform and the two different interfaces. We also take a look at the different requirements for ART+COM's domain-specific and DFKI's generic user interface.</t>
  </si>
  <si>
    <t>10.1007/978-3-319-58521-5_31     WE  - Conference Proceedings Citation Index - Science (CPCI-S)</t>
  </si>
  <si>
    <t>Digital curation technologies;User centered design;Natural Language Processing</t>
  </si>
  <si>
    <t>rayyan-222134840</t>
  </si>
  <si>
    <t>NEURAL NETWORKS WIN EXTRUSION PROCESS IDENTIFICATION AND CONTROL</t>
  </si>
  <si>
    <t>FOOD CONTROL</t>
  </si>
  <si>
    <t>0956-7135     J9  - FOOD CONTROL     JI  - Food Control</t>
  </si>
  <si>
    <t>111-119</t>
  </si>
  <si>
    <t>EERIKAINEN, T and ZHU, YH and LINKO, P</t>
  </si>
  <si>
    <t>Although neural networks have become one of the key research objects within artifical intelligence, relatively little information is available on neural networks related to food process control. The interest in such areas as dynamic modelling of food processes   as increased, not least due to dramatic improvement and availability of the calculation methods and hardware. In the present case, flat bread extrusion was used as an example food process. Dynamic changes of torque, specific mechanical energy (SME) and pressure were identified (modelled) and control ed using two independently taught feed-forward artificial neural networks (ANN). SME, torque and pressure are system parameters which can be controlled with process parameters, such as feed moisture, mass feed rate and screw speed. Target parameters, such as product expansion index, bulk density, etc. are normally difficult to measure on-line, but can be estimated as functions the system parameters. For the modelling of the whole flat bread extrusion cooking process a MIMO (multi input and multi output) approach was necessary. The neural network topology for the process model was 21-9-3 and for the controller 18-20-2. The process model was taught with 629 real data samples and the controller with 115 synthetic samples created with the process model. When testing the MIMO controller, the SME and pressure set points were quite well reached. One of the clear advantages of neural networks in the controller design is the ease of constructing a complex MIMO controller.     PU  - BUTTERWORTH-HEINEMANN LTD     PI  - OXFORD     PA  - THE BOULEVARD, LANGFORD LANE, KIDLINGTON, OXFORD, OXON, ENGLAND OX5 1GB</t>
  </si>
  <si>
    <t>10.1016/0956-7135(94)90096-5     WE  - Science Citation Index Expanded (SCI-EXPANDED)</t>
  </si>
  <si>
    <t>CONTROL-SYSTEMS;DIAGNOSIS;TIME</t>
  </si>
  <si>
    <t>rayyan-222134841</t>
  </si>
  <si>
    <t>Status Quo of Smart Manufacturing Curricula offered by ABET accredited Industrial Engineering programs in the US</t>
  </si>
  <si>
    <t>944-951     WE  - Emerging Sources Citation Index (ESCI)</t>
  </si>
  <si>
    <t>Babic, M and Billey, A and Nager, M and Wuest, T</t>
  </si>
  <si>
    <t>["West Virginia Univ, Ind &amp; Management Syst Engn, Morgantown, WV 26505 USA", "Fest Didact Inc, Eatontown, NJ 07724 USA"]</t>
  </si>
  <si>
    <t>The manufacturing industry is in the midst of a major transformation towards more connected, digital, and smart processes. Together, this leads to changing requirements for the current and future workforce. At the same time, many manufacturers are already experiencing a skills shortage today. To address this gap, it is essential to align the educational and training resources with the industry's need to hire graduates equipped with in-demand smart manufacturing skills. In this paper, we analyse the current landscape at US-based universities with ABET accredited Industrial Engineering programs to gain insight in the current and future offerings of Smart Manufacturing/Industry 4.0 programs and courses. The study results indicate that more than half of the responding universities are or will soon be covering smart manufacturing in their programs. Main topics included in the curricula include Introduction to Smart Manufacturing, Data Driven Analytics (Machine Learning and Artificial Intelligence), Data Analytics Components, as well as Connectivity and Control. (C) 2022 Society of Manufacturing Engineers ( SME). Published by Elsevier Ltd. All rights reserved. Peer-review under responsibility of the Scientific Committee of the NAMRI/SME.</t>
  </si>
  <si>
    <t>Industry 4.0;Smart Manufacturing;Engineering Education;Course Development;Workforce Development</t>
  </si>
  <si>
    <t>rayyan-222134842</t>
  </si>
  <si>
    <t>Deus Ex Machina and Personas from Large Language Models: Investigating the Composition of AI-Generated Persona Descriptions</t>
  </si>
  <si>
    <t>PROCEEDINGS OF THE 2024 CHI CONFERENCE ON HUMAN FACTORS IN COMPUTING SYTEMS, CHI 2024</t>
  </si>
  <si>
    <t>979-8-4007-0330-0</t>
  </si>
  <si>
    <t>Salminen, J and Liu, C and Pian, WJ and Chi, JX and Häyhänen, E and Jansen, BJ and ACM</t>
  </si>
  <si>
    <t>["Univ Vaasa, Vaasa, Finland", "Peking Univ, Beijing, Peoples R China", "Fuzhou Univ, Fuzhou, Peoples R China", "Wuhan Univ, Wuhan, Peoples R China", "Hamad Bin Khalifa Univ, Qatar Comp Res Inst, Ar Rayyan, Qatar"]</t>
  </si>
  <si>
    <t>Large language models (LLMs) can generate personas based on prompts that describe the target user group. To understand what kind of personas LLMs generate, we investigate the diversity and bias in 450 LLM-generated personas with the help of internal evaluators (n=4) and subject-matter experts (SMEs) (n=5). The research findings reveal biases in LLM-generated personas, particularly in age, occupation, and pain points, as well as a strong bias towards personas from the United States. Human evaluations demonstrate that LLM persona descriptions were informative, believable, positive, relatable, and not stereotyped. The SMEs rated the personas slightly more stereotypical, less positive, and less relatable than the internal evaluators. The findings suggest that LLMs can generate consistent personas perceived as believable, relatable, and informative while containing relatively low amounts of stereotyping.</t>
  </si>
  <si>
    <t>10.1145/3613904.3642036     WE  - Conference Proceedings Citation Index - Science (CPCI-S)</t>
  </si>
  <si>
    <t>AI;LLMs;HCI;user personas;evaluation</t>
  </si>
  <si>
    <t>rayyan-222134843</t>
  </si>
  <si>
    <t>Modeling the butterfly behavior of SMA actuators using neural networks</t>
  </si>
  <si>
    <t>COMPTES RENDUS MECANIQUE</t>
  </si>
  <si>
    <t>["1631-0721", "1873-7234     J9  - CR MECANIQUE     JI  - C. R. Mec."]</t>
  </si>
  <si>
    <t>143-157</t>
  </si>
  <si>
    <t>Hmede, R and Chapelle, F and Lapusta, Y</t>
  </si>
  <si>
    <t>Univ Clermont Auvergne, Clermont Auvergne INP, CNRS, Inst Pascal, F-63000 Clermont Ferrand, France</t>
  </si>
  <si>
    <t>Shape memory alloy (SMA) actuators are an important application of smart materials for robotics. However, the nonlinear behavior of SMA leads to difficulties in real-time simulations using numerical methods. Artificial Intelligence can be used to bypass this problem. In this paper, we study several neural networks (NNs) to model the superelastic or pseudo-elasticity effect (SEE) as well as the shape memory effect (SME) used in SMA. Focusing on antagonistic actuating, we first model a single wire to train the best NN with the proper characteristics that fit the behavior of SEE. Then, we model the SME of two linear antagonistic SMA wires used as an actuator. In both systems, single and antagonistic wires, we train the networks to obtain the stress-strain diagrams representing the behavior. The network type and training algorithm are key factors and are evaluated depending on the RMSE values. As a result, we find that the long short-term memory NN, used with a regression layer on standardized data sets, models the butterfly-shaped behavior of the actuator system with less RMSE value.</t>
  </si>
  <si>
    <t>10.5802/crmeca.108     WE  - Science Citation Index Expanded (SCI-EXPANDED)</t>
  </si>
  <si>
    <t>Neural networks;Shape memory alloys;Shape memory effect;Superelastic effect;Hysteresis behavior;Antagonistic systems;IDENTIFICATION;CONTROLLER;DESIGN</t>
  </si>
  <si>
    <t>rayyan-222134844</t>
  </si>
  <si>
    <t>AI-enabled dynamic finish machining optimization for sustained surface integrity</t>
  </si>
  <si>
    <t>Schoop, J and Poonawala, HA and Adeniji, D and Clark, B</t>
  </si>
  <si>
    <t>["Univ Kentucky, Dept Mech Engn, Lexington, KY 40506 USA", "Univ Kentucky, Inst Sustainable Mfg, Lexington, KY 40506 USA"]</t>
  </si>
  <si>
    <t>While machining processes are typically leveraged to establish geometric features, many functional characteristics of advanced materials are directly determined by their machining-induced quality, i.e. surface integrity. Current modeling approaches struggle to predict surface integrity, and typically neglect the effects of progressive tool-wear, resulting in inefficient 'static' process parameters. We present a novel integrated approach based on model-informed artificial intelligence (AI), which quickly and efficiently optimizes 'dynamic' process parameters. By maximizing the useful life of a cutting tool over which required quality parameters can be maintained, our paradigm will enable significantly more efficient processing of next-generation materials and components. (C) 2021 Society of Manufacturing Engineers (SME). Published by Elsevier Ltd. All rights reserved.</t>
  </si>
  <si>
    <t>10.1016/j.mfglet.2021.04.002</t>
  </si>
  <si>
    <t>Machining;Surface integrity;Reinforcement learning;Smart manufacturing;Process modeling;RESIDUAL-STRESS</t>
  </si>
  <si>
    <t>rayyan-222134845</t>
  </si>
  <si>
    <t>Improvement of Chatbot in Trading System for SMEs by Using Deep Neural Network</t>
  </si>
  <si>
    <t>2019 IEEE 4TH INTERNATIONAL CONFERENCE ON CLOUD COMPUTING AND BIG DATA ANALYSIS (ICCCBDA)</t>
  </si>
  <si>
    <t>978-1-7281-1410-1</t>
  </si>
  <si>
    <t>517-522</t>
  </si>
  <si>
    <t>Prasomphan, S and IEEE</t>
  </si>
  <si>
    <t>King Mongkuts Univ Technol North Bangkok, Dept Comp &amp; Informat Sci, Fac Appl Sci, 1518 Pracharat 1 Rd, Bangkok 10800, Thailand</t>
  </si>
  <si>
    <t>This research presents a method for developing chatbots to serve their users. In general, these chatbots are used for answering questions in many businesses, providing customer information, providing train schedules, helping customer reservations, virtual assistants; serve as call centers to serve ten million customers automatically. A deep learning based conversational artificial intelligence technique was used as tools for learning conversation between machine and customer. In addition, the steps required are the technique used in conjunction with the convolution neural network technique by using Tensorflow training to improve the accuracy of these chatbots. From the experimental results, using deep learning for chatbots learning, the accuracy is better than the traditional model.</t>
  </si>
  <si>
    <t>10.1109/icccbda.2019.8725745     WE  - Conference Proceedings Citation Index - Science (CPCI-S)</t>
  </si>
  <si>
    <t>NLU;NLG;Word Embedding;Tensorflow;RNN;LSTM;Sequence to Sequence Model;chatbots</t>
  </si>
  <si>
    <t>rayyan-222134846</t>
  </si>
  <si>
    <t>Autonomic goal-oriented device management for Smart Environments</t>
  </si>
  <si>
    <t>425-448</t>
  </si>
  <si>
    <t>Sanaullah, M and Corno, F and Razzak, F</t>
  </si>
  <si>
    <t>Politecn Torino, Dipartimento Automat &amp; Informat, I-10129 Turin, Italy</t>
  </si>
  <si>
    <t>Modern Smart Environments (SmE) are equipped with a multitude of devices and sensors aimed at intelligent services. The variety of devices has raised a major problem of managing SmE. An increasingly adopted solution to the problem is the modeling of goals and intentions, and then using artificial intelligence to control the respective SmE accordingly. Generally, the solution advocates that the goals can be achieved by controlling the evolution of the states of the devices. In order to automatically reach a particular state, a sophisticated solution is required through which the respective commands, notifications and their correct sequence can be discovered and enforced on the real devices.        In this paper, a comprehensive methodology is proposed by considering a) the composite nature of the state of an individual device; b) the possible variation of specific commands, notifications and their sequence based on the current states of the devices.        The methodology works at two levels: design-time and runtime. At design-time, it constructs the extended data and control flow behavioral graphs of the devices by using the concepts of a model checking approach. Then, at runtime, it uses these graphs for finding the reliable evolution through which the desired goal can be fulfilled. The proposed methodology is implemented over the Domotic Effects framework and a home automation system, i.e. Domotic OSGi Gateway (Dog). The implementation and experimentation details indicate the effectiveness of the proposed approach.</t>
  </si>
  <si>
    <t>10.3233/AIS-150329     WE  - Science Citation Index Expanded (SCI-EXPANDED)</t>
  </si>
  <si>
    <t>Intelligent device activation;high-level goals;device interface and behavioral modeling;statecharts;model checking;Domotic Effects;USER;VERIFICATION;OPTIMIZATION;SERVICES;SYSTEMS;DESIGN</t>
  </si>
  <si>
    <t>rayyan-222134847</t>
  </si>
  <si>
    <t>Unearthing the interplay between organisational resources, knowledge and industry 4.0 analytical decision support tools to achieve sustainability and supply chain wellbeing</t>
  </si>
  <si>
    <t>1321-1368</t>
  </si>
  <si>
    <t>Yaroson, EV and Chowdhury, S and Mangla, SK and Dey, PK</t>
  </si>
  <si>
    <t>["Univ Huddersfield, Operat &amp; Analyt Dept, Kirklees, England", "TBS Business Sch, Informat Operat &amp; Management Sci Dept, 1 Pl Alphonse Jourdain, F-31068 Toulouse, France", "OP Jindal Global Univ, Res Ctr Digital Circular Econ Sustainable Dev Goal, Jindal Global Business Sch, Sonepat, India", "Aston Univ, Coll Business &amp; Social Sci, Aston Business Sch, Operat &amp; Informat Management Dept, Birmingham B4 7ET, England"]</t>
  </si>
  <si>
    <t>Due to increasing supply chain disruptions and stakeholder demands for more environmentally friendly business models, managers are searching for ways to ensure sustainability and supply chain performance. We propose supply chain well-being (SCWB) as a new concept that offers a more comprehensive way of managing supply networks. Similarly, the opportunities for SCWB and sustainable business performance (SBP) are facilitated through the application of Industry 4.0 (I4.0) data-driven analytical decision support systems (ADSS). In this context, our study examined the role of ADSS in fostering SBP and SCWB by integrating the theoretical perspectives stemming from organisational information processing theory (OIPT), resource-based view and the knowledge-based view. Our conceptual model was tested on 350 Vietnamese manufacturing SME managers using covariance-based structural equation modelling. The findings highlight the importance of understanding how tacit resources are generated, stored, and analysed for effectively leveraging I4.0 decision support tools. This paper contributes to the existing literature in several ways. First, we extend the supply performance literature by proposing SCWB as a more comprehensive approach to managing supply chain networks. We also show how ADSS can be absorbed by SMEs and extend the OIPT literature by elucidating the role of knowledge sharing, generation, and analysis for information processing capabilities. The findings offer policymakers, technology providers and practitioners to focus on information processing fit for achieving SBP and SCWB.</t>
  </si>
  <si>
    <t>10.1007/s10479-024-05845-5</t>
  </si>
  <si>
    <t>Industry 4.0;Analytical decision support systems;Circular economy, sustainability;Supply chain wellbeing;Knowledge based view;Organisational information processing;Green operations;MEDIUM-SIZED ENTERPRISES;INFORMATION-PROCESSING THEORY;CIRCULAR ECONOMY;ARTIFICIAL-INTELLIGENCE;BIG DATA;COMPETITIVE ADVANTAGE;PREDICTIVE ANALYTICS;PERFORMANCE METRICS;GREEN OPERATIONS;RISK-MANAGEMENT</t>
  </si>
  <si>
    <t>rayyan-222134848</t>
  </si>
  <si>
    <t>COVID-19 Forecast and Bank Credit Decision Model Based on BiLSTM-Attention Network</t>
  </si>
  <si>
    <t>Zhang, BQ</t>
  </si>
  <si>
    <t>Cardiff Univ, Business Sch, 1-6 St Andrews Pl,Crown Pl 112, Cardiff CF10 3BE, Wales</t>
  </si>
  <si>
    <t>The COVID-19 pandemic has caused drastic fluctuations in the economies of various countries. Meanwhile, the governments' ability to save the economy depends on how banks provide credit to troubled companies. Therefore, the impact of the epidemic on bank credit and inclusive finance are worth exploring. However, most of the existing studies focus on the reform of the financial and economic system, only paying attention to the theoretical mechanism analysis and effect adjustment, scant data support, and insufficient scheme landing. At the same time, with the rise and rapid development of artificial intelligence technology in recent years, all walks of life have introduced it into real scenes for multi-source heterogeneous big data analysis and decision-making assistance. Therefore, we first take the Chinese mainland as an example in this paper. By studying the impact of the epidemic on bank credit preference and the mechanism of inclusive finance, we can provide objective decision-making basis for the financial system in the post-epidemic era to better flow credit funds into various entities and form a new perspective for related research. Then, we put forward a model based on Bi-directional Long Short-term Memory Network (BiLSTM) and Attention Mechanism to predict the number of newly diagnosed cases during the COVID-19 pandemic every day. It is not only suitable for COVID-19 pandemic data characterized by time series and nonlinearity, but also can adaptively select the most relevant input data by introducing an Attention Mechanism, which can solve the problems of huge calculation and inaccurate prediction results. Finally, through experiments and empirical research, we draw the following conclusions: (1) The impact of the COVID-19 pandemic will promote enterprises to increase credit. (2) Banks provide more credit to large enterprises. (3) The epidemic has different impacts on credit in different regions, with the most significant one on central China. (4) Banks tend to provide more credit to manufacturing industries under the epidemic. (5) Digital inclusive finance plays a (positive) regulating effect on bank credit in COVID-19 pandemic. Inspired by the research results, policymakers can consider further solving the information asymmetry and strengthening the construction of a credit system, and more direct financial support policies for enterprises should be adopted. (6) By adopting the COVID-19 prediction model based on the BiLSTM-Attention network to accurately predict the epidemic situation in the COVID-19 pandemic, it can provide an important basis for the formulation of epidemic prevention and control policies.</t>
  </si>
  <si>
    <t>10.1007/s44196-023-00331-5     WE  - Science Citation Index Expanded (SCI-EXPANDED)</t>
  </si>
  <si>
    <t>COVID-19;Bank credit;SMEs;Inclusive finance;BiLSTM;Attention;DISCRIMINATION;FINANCE;GROWTH</t>
  </si>
  <si>
    <t>rayyan-222134849</t>
  </si>
  <si>
    <t>NSLNet: An improved deep learning model for steel surface defect classification utilizing small training datasets</t>
  </si>
  <si>
    <t>39-42</t>
  </si>
  <si>
    <t>Nath, V and Chattopadhyay, C and Desai, KA</t>
  </si>
  <si>
    <t>["Tata Consultancy Serv Ltd, Res &amp; Innovat Lab, Chennai, India", "FLAME Univ, FLAME Sch Comp &amp; Data Sci, Pune, India", "Indian Inst Technol Jodhpur, Dept Mech Engn, Jodhpur, India"]</t>
  </si>
  <si>
    <t>Manufacturing industries contemplate integrating computer vision and artificial intelligence into shop floor operations, such as steel surface defect identification, to realize smart manufacturing goals. However, inadequate annotated training datasets and reduced prediction abilities with image perturba-tions restrict the practical implementation. This paper introduces NSLNet framework utilizing ImageNet as a feature-extractor combined with adversarial training in the extracted feature space through Neural Structure Learning to address these barriers. The experiments on public (NEU) and synthetically gener-ated datasets (ENEU) showed that the NSLNet could learn with few training samples maintaining resili-ence against image perturbations outperforming conventional models significantly and nearest deep learning competitors marginally.(c) 2022 Published by Elsevier Ltd on behalf of Society of Manufacturing Engineers (SME).</t>
  </si>
  <si>
    <t>10.1016/j.mfglet.2022.10.001</t>
  </si>
  <si>
    <t>Computer vision;Surface defect classification;Neural structure learning;Smart manufacturing</t>
  </si>
  <si>
    <t>rayyan-222134850</t>
  </si>
  <si>
    <t>Smart extensions to regular cameras in the industrial environment</t>
  </si>
  <si>
    <t>298-307</t>
  </si>
  <si>
    <t>Brezani, S and Hrasko, R and Vojtas, P</t>
  </si>
  <si>
    <t>["Globesy Ltd, Framborska 58, Zilina, Slovakia", "Charles Univ Prague, Dept Software Engn, Malostranke Nam 25, Prague, Czech Republic"]</t>
  </si>
  <si>
    <t>Data mining from unstructured data can be skillfully employed to improve the performance of manufacturing or industrial processes. The main goal of this paper is to create a fast emergency aid system for object detection in SME industrial premises. The basic assumption is that SMEs do not have any IT-trained personnel, and the solution has to be unsupervised edge computing.        We use several off-the-shelf models of deep neural networks pre-trained for smart city applications, ready for online object recognition and edge computing. Our system works without any retraining, additional annotation, or human intervention. Specifically, we present heuristics for the automated creation of PGT (Pseudo-Ground Truth). Based on PGT, we can automatically decide which model is the best in the specific environment. We present an application of fully automated enhancing image capture camera outputs to smarter ones. We evaluate our system in a controlled experiment. Low-resolution cameras and large areas cause problems for our method. We present a proof-of-concept for improving our system even in these challenging situations. The benefit is a knowledge extraction in a simple and inexpensive way to expand the organizations' databases with information from unstructured data from CCTV/IP cameras. (C) 2022 The Authors. Published by Elsevier B.V.</t>
  </si>
  <si>
    <t>10.1016/j.procs.2022.01.228</t>
  </si>
  <si>
    <t>Unsupervised learning;performance improvement of industrial processes;object recognition;pseudo-ground truth.;AI;machine learning in Industry</t>
  </si>
  <si>
    <t>rayyan-222134851</t>
  </si>
  <si>
    <t>A Framework for Using the MAKE Methodology and Tool for Objective Manufacturability Decision Analysis</t>
  </si>
  <si>
    <t>RECENT TRENDS AND ADVANCES IN MODEL BASED SYSTEMS ENGINEERING</t>
  </si>
  <si>
    <t>["978-3-030-82083-1", "978-3-030-82082-4"]</t>
  </si>
  <si>
    <t>493-502</t>
  </si>
  <si>
    <t>Fuller, SC and McCall, TG and Wall, ES and Falls, TC and Rinaudo, CH and Buchanan, RK</t>
  </si>
  <si>
    <t>["Mississippi State Univ, Starkville, MS 39762 USA", "US Army Engineer Res &amp; Dev Ctr, Vicksburg, MS USA"]</t>
  </si>
  <si>
    <t>The objective of the proposed research involves the challenge of developing a methodology and tool to assess the manufacturability of conceptual designs at Milestone A, where minimal system design information is available. From a practical standpoint, the idea of utilizing a subject matter expert SME) as a basis for judgment on a design's manufacturability early in the design process lacks feasibility due to the inability to efficiently and effectively evaluate a large tradespace of unique design alternatives. The practice of Design for Manufacturing (DFM) analysis typically involves having access to design geometry and specifications with some consideration of the manufacturing processes. However, in the conceptual stage, the challenge involves assessing manufacturability based on a significant number of unknown parameters and doing so in a manner which is nonsubjective. Furthermore, evaluation of early stage product designs has significant influence on program cost. So, how can programs realize the impact of design options that may influence manufacturability and relate this back to a common frame of reference (i.e., cost, schedule, risk)? A research challenge includes determining how to harness the knowledge that is used to determine manufacturability from both factual and heuristic-based approaches, which requires some knowledge of the design parameters and the decision-making involved with assessing manufacturability. There are different ways to explore this area of research, but one possible approach rests in the exploration of artificial intelligence and how it can be applied in the area of manufacturability assessments. There are various subsets of artificial intelligence; some involve areas such as rule-based engines and systems, knowledge graphs, and expert systems, while others explore more complex areas such as machine learning and neural networks. The choice on which path to take requires some exploration into these possibilities and an understanding of the design data available in premilestone A and how feature-based information can be used to create an objective-based manufacturability assessment. This paper serves to explore the options for incorporating artificial intelligence within the MAKE assessment methodology and related software tool. Based upon feedback from the user community, one or more of these options could be incorporated in future efforts.</t>
  </si>
  <si>
    <t>10.1007/978-3-030-82083-1_42     WE  - Conference Proceedings Citation Index - Science (CPCI-S)</t>
  </si>
  <si>
    <t>Manufacturability;Analysis of alternatives;Tradespace</t>
  </si>
  <si>
    <t>rayyan-222134852</t>
  </si>
  <si>
    <t>Exploration of Technological Challenges and Public Economic Trends Phenomenon in the Sustainable Performance of Indonesian Digital MSMEs on Industrial Era 4.0</t>
  </si>
  <si>
    <t>JOURNAL OF INDUSTRIAL INTEGRATION AND MANAGEMENT-INNOVATION AND ENTREPRENEURSHIP</t>
  </si>
  <si>
    <t>["2424-8622", "2424-8630     J9  - J IND INTEGR MANAG     JI  - J. Ind. Integr. Manag."]</t>
  </si>
  <si>
    <t>65-96</t>
  </si>
  <si>
    <t>Alfarizi, M and Widiastuti, T and Ngatindriatun</t>
  </si>
  <si>
    <t>["Bina Nusantara Univ, Dept Management, Binus Online Learning, Jakarta 11480, Indonesia", "Airlangga Univ, Fac Econ &amp; Business, Dept Sharia Econ, Surabaya 60115, Indonesia"]</t>
  </si>
  <si>
    <t>Digital Transformation creates new potential for MSMEs in developing businesses, especially with Indonesia's business climate as ASEAN's largest digital economy country. However, the challenges of digital adoption, especially infrastructure and trends in public economics, need further study, for exploring deeper and more complex factors of small business sustainability from big technical dimensions of technology and business management. Empirical research was conducted to explore empirically the factors of implementing Industrial Advancement Technology 4.0 and Community Economic Trends from External Perspective of Indonesian MSMEs in building sustainable digital business performance. The questionnaires were distributed to 231 respondents who met requirements of Indonesian MSME owners obtained from online survey using purposive sampling technique. This study shows support for all hypotheses proposed as exploration of the supporting factors for sustainable digital business performance. Digital SME mindset needs to be developed by making small businesses on global scale. Integration Big Data and IoT in MSME business resolve all business problems and build innovative business culture, empowering MSME employees to use technology. The internal challenges of business units can be overcome by strategic efforts and utilizing external roles in building sustainable MSME digital business. Collaboration with Quintuple Helix actors can be an option to further build a sustainable digital business.</t>
  </si>
  <si>
    <t>10.1142/S2424862223500045</t>
  </si>
  <si>
    <t>Big Data;digital adoption;internet of things;MSMEs;sustainable digital business;BIG DATA;ARTIFICIAL-INTELLIGENCE;SME ENTREPRENEURS;BUSINESS;TRANSFORMATION;INTERNET;ADOPTION;THINGS;MODEL;DETERMINANTS</t>
  </si>
  <si>
    <t>rayyan-222134853</t>
  </si>
  <si>
    <t>Robust and Explainable Semi-Supervised Deep Learning Model for Anomaly Detection in Aviation</t>
  </si>
  <si>
    <t>AEROSPACE</t>
  </si>
  <si>
    <t>2226-4310     J9  - AEROSPACE-BASEL     JI  - Aerospace</t>
  </si>
  <si>
    <t>Memarzadeh, M and Asanjan, AA and Matthews, B</t>
  </si>
  <si>
    <t>["NASA, Univ Space Res Assoc USRA, Data Sci Grp, Ames Res Ctr, Moffett Field, CA 94035 USA", "NASA, KBR Inc, Data Sci Grp, Ames Res Ctr, Moffett Field, CA 94035 USA"]</t>
  </si>
  <si>
    <t>Identifying safety anomalies and vulnerabilities in the aviation domain is a very expensive and time-consuming task. Currently, it is accomplished via manual forensic reviews by subject matter experts (SMEs). However, with the increase in the amount of data produced in airspace operations, relying on such manual reviews is impractical. Automated approaches, such as exceedance detection, have been deployed to flag safety events which surpass a pre-defined safety threshold. These approaches, however, completely rely on domain knowledge and outcome of the SMEs' reviews and can only identify purely threshold crossings safety vulnerabilities. Unsupervised and supervised machine learning approaches have been developed in the past to automate the process of anomaly detection and vulnerability discovery in the aviation data, with availability of the labeled data being their differentiator. Purely unsupervised approaches can be prone to high false alarm rates, while a completely supervised approach might not reach optimal performance and generalize well when the size of labeled data is small. This is one of the fundamental challenges in the aviation domain, where the process of obtaining safety labels for the data requires significant time and effort from SMEs and cannot be crowd-sourced to citizen scientists. As a result, the size of properly labeled and reviewed data is often very small in aviation safety and supervised approaches fall short of the optimum performance with such data. In this paper, we develop a Robust and Explainable Semi-supervised deep learning model for Anomaly Detection (RESAD) in aviation data. This approach takes advantage of both majority unlabeled and minority labeled data sets. We develop a case study of multi-class anomaly detection in the approach to landing of commercial aircraft in order to benchmark RESAD's performance to baseline methods. Furthermore, we develop an optimization scheme where the model is optimized to not only reach maximum accuracy, but also a desired interpretability and robustness to adversarial perturbations.</t>
  </si>
  <si>
    <t>10.3390/aerospace9080437     WE  - Science Citation Index Expanded (SCI-EXPANDED)</t>
  </si>
  <si>
    <t>anomaly detection;semi-supervised learning;explainable AI;aviation safety</t>
  </si>
  <si>
    <t>rayyan-222134854</t>
  </si>
  <si>
    <t>Spurring competitiveness, social and economic performance of family-owned SMEs through social entrepreneurship; a multi-analytical SEM &amp; ANN perspective</t>
  </si>
  <si>
    <t>Khan, RU and Richardson, C and Salamzadeh, Y</t>
  </si>
  <si>
    <t>["Univ Sains Malaysia, Grad Sch Business, Gelugor, Malaysia", "Univ Sunderland, Fac Business Law &amp; Tourism, Sch Business &amp; Management, Sunderland, Durham, England"]</t>
  </si>
  <si>
    <t>Social enterprises have become a nascent concept in academia and have grabbed the attention of research scholars. They are deemed as an important predictor of economic growth, poverty alleviation, and solving social and economic issues. In the COVID-19 pandemic, many developed and developing economies accounted for a negative change in unemployment, health, education, and other social issues. Consequently, researchers realized that social enterprises are an important predictor to overcome many issues during the pandemic. Hence, the current study contributes to the body of knowledge by investigating the influence of social entrepreneurial orientation on social and economic performance through a mediating role of competitive advantage. The data were collected from the top management of family-owned manufacturing firms operating in Pakistan. The current study executed a dual-stage analysis involving Smart-PLS and artificial intelligence (AI) named Artificial Neurons Networks (ANN). The SEM model shows that social entrepreneurial orientation has a negative impact on economic performance (profit maximization) but a positive effect on social performance. ANN architecture explains the 78 % accuracy of the proposed model. Considering the results, we recommend firms emphasize social entrepreneurial orientation to configure their competitive advantage and performance in the pandemic.</t>
  </si>
  <si>
    <t>10.1016/j.techfore.2022.122047</t>
  </si>
  <si>
    <t>Social entrepreneurship;Differentiation and cost leadership strategies;Social and financial performance;SEM;Artificial Neurons Networks (ANN) Pakistan;NEURAL-NETWORK APPROACH;METHOD BIAS;ORIENTATION;ADVANTAGE;INNOVATION;LEADERSHIP;SUSTAINABILITY;RESPONSIBILITY;MANAGEMENT;STRATEGY</t>
  </si>
  <si>
    <t>rayyan-222134855</t>
  </si>
  <si>
    <t>Perception of cure in prostate cancer: human-led and artificial intelligence-assisted landscape review and linguistic analysis of literature, social media and policy documents</t>
  </si>
  <si>
    <t>ESMO OPEN</t>
  </si>
  <si>
    <t>2059-7029     J9  - ESMO OPEN     JI  - ESMO Open</t>
  </si>
  <si>
    <t>Efstathiou, E and Merseburger, A and Liew, A and Kurtyka, K and Panda, O and Dalechek, D and Heerdegen, ACS and Jain, R and De Solda, F and McCarthy, SA and Brookman-May, SD and Mundle, SD and Ko, WY and Krabbe, LM</t>
  </si>
  <si>
    <t>["Houston Methodist, Houston, TX USA", "Univ Hosp Schleswig Holstein Campus Lubeck, Lubeck, Germany", "Oxford PharmaGenesis Grp Pty Ltd, Melbourne, Australia", "Oxford PharmaGenesis Inc, Newtown, PA USA", "Janssen Global Commercial Strategy Org, Raritan, NJ USA", "Janssen Res &amp; Dev, Raritan, NJ USA", "Janssen Res &amp; Dev, Spring House, PA USA", "Ludwig Maximilians Univ Munchen, Munich, Germany", "Univ British Columbia, Mens Hlth Res Program, Vancouver, BC, Canada", "Vivantes Hosp Network Hlth, Berlin, Germany", "Houston Methodist Canc Ctr, 6445 Main St Ste 2400, Houston, TX 77030 USA"]</t>
  </si>
  <si>
    <t>Background: Understanding stakeholders ' perception of cure in prostate cancer (PC) is essential to preparing for effective communication about emerging treatments with curative intent. This study used arti fi cial intelligence (AI) for landscape review and linguistic analysis of de fi nition, context and value of cure among stakeholders in PC. Materials and methods: Subject -matter experts (SMEs) selected cure -related key words using Elicit, a semantic literature search engine, and extracted hits containing the key words from Medline, Sermo and Overton, representing academic researchers, health care providers (HCPs) and policymakers, respectively. NetBase Quid, a social media analytics and natural language processing tool, was used to carry out key word searches in social media (representing the general public). NetBase Quid analysed linguistics of key word -speci fi c hit sets for key word count, geolocation and sentiments. SMEs qualitatively summarised key word -speci fi c insights. Contextual terms frequently occurring with key words were identi fi ed and quanti fi ed. Results: SMEs identi fi ed seven key words applicable to PC (number of acquired hits) across four platforms: Cure (12429), Survivor (6063), Remission (1904), Survivorship (1179), Curative intent (432), No evidence of disease (381) and Complete remission (83). Most commonly used key words were Cure by the general public and HCPs (11815 and 224 hits), Survivorship by academic researchers and Survivor by policymakers (378 hits each). All stakeholders discussed Cure and cure -related key words primarily in early -stage PC and associated them with positive sentiments. All stakeholders de fi ned cure differently but communicated about it in relation to disease measurements (e.g. prostate -speci fi c antigen) or surgery. Stakeholders preferred different terms when discussing cure in PC: Cure (academic researchers), Cure rates (HCPs), Potential cure and Survivor/Survivorship (policymakers) and Cure and Survivor (general public). Conclusion: This human -led, AI -assisted large-scale qualitative language -based research revealed that cure was commonly discussed by academic researchers, HCPs, policymakers and the general public, especially in early -stage PC. Stakeholders de fi ned and contextualised cure in their communications differently and associated it with positive value.</t>
  </si>
  <si>
    <t>10.1016/j.esmoop.2024.103007     WE  - Science Citation Index Expanded (SCI-EXPANDED)</t>
  </si>
  <si>
    <t>early-stage prostate cancer;localised prostate cancer;locally advanced prostate cancer;LPC;LAPC;LPC/LAPC;RADIATION-THERAPY;HIGH-RISK;END-POINTS;ENZALUTAMIDE;OUTCOMES</t>
  </si>
  <si>
    <t>rayyan-222134856</t>
  </si>
  <si>
    <t>Hybrid ANFIS-GA-based control scheme for performance enhancement of a grid-connected wind generator</t>
  </si>
  <si>
    <t>IET RENEWABLE POWER GENERATION</t>
  </si>
  <si>
    <t>["1752-1416", "1752-1424     J9  - IET RENEW POWER GEN     JI  - IET Renew. Power Gener."]</t>
  </si>
  <si>
    <t>832-843</t>
  </si>
  <si>
    <t>Soliman, MA and Hasanien, HM and Azazi, HZ and El-kholy, EE and Mahmoud, SA</t>
  </si>
  <si>
    <t>["Menoufiya Univ, Dept Elect Engn, Fac Engn, Shibin Al Kawm 32511, Egypt", "Ain Shams Univ, Elect Power &amp; Machines Dept, Fac Engn, Cairo 11517, Egypt"]</t>
  </si>
  <si>
    <t>This study presents a novel application of a hybrid adaptive neuro-fuzzy inference system (ANFIS)-genetic algorithm (GA)-based control scheme to enhance the performance of a variable-speed wind energy conversion system. The variable-speed wind turbine drives a permanent-magnet synchronous generator, which is connected to the power grid through a frequency converter. A cascaded ANFIS-GA controller is introduced to control both of the generator-side converter and the grid-side inverter. ANFIS is a non-linear, adaptive, and robustness controller, which integrates the merits of the artificial neural network and the FIS. A GA-based learning design procedure is proposed to identify the ANFIS parameters. Detailed modelling of the system under investigation and its control strategies are demonstrated. For achieving realistic responses, real wind speed data extracted from Zaafarana wind farm, Egypt, are considered in the analyses. The effectiveness of the ANFIS-GA controller is compared with that obtained using optimised proportional-integral controllers by the novel grey wolf optimiser algorithm taking into consideration severe grid disturbances. The validity of the ANFIS-GA control scheme is verified by the extensive simulation analyses, which are performed using MATLAB/Simulink environment. With the ANFIS-GA controller, the dynamic and transient stability of grid-connected wind generator systems can be further enhanced.</t>
  </si>
  <si>
    <t>10.1049/iet-rpg.2017.0576     WE  - Science Citation Index Expanded (SCI-EXPANDED)</t>
  </si>
  <si>
    <t>hybrid power systems;adaptive control;fuzzy reasoning;fuzzy control;neurocontrollers;genetic algorithms;wind power plants;power grids;power generation control;wind turbines;synchronous generators;permanent magnet generators;frequency convertors;power convertors;invertors;nonlinear control systems;robust control;power system dynamic stability;power system transient stability;learning (artificial intelligence);hybrid cascaded ANFIS-GA-based control scheme;power grid connected wind generator;adaptive neurofuzzy inference system;genetic algorithm;variable-speed wind energy conversion system;variable speed wind turbine;permanent-magnet synchronous generator;frequency converter;generator-side converter;grid side inverter;robustness controller;nonlinear controller;artificial neural network;learning design procedure;Zaafarana wind farm;Egypt;optimised proportional-integral controllers;grey wolf optimiser algorithm;MATLAB;Simulink environment;transient stability;dynamic stability;grid-connected wind generator systems;FUZZY INFERENCE SYSTEM;TRANSIENT STABILITY ENHANCEMENT;ENERGY-CONVERSION SYSTEM;GREY WOLF OPTIMIZER;LOW-VOLTAGE RIDE;POWER-SYSTEM;NEURAL-NETWORK;CAPABILITY ENHANCEMENT;GENETIC ALGORITHMS;CONTROLLED SMES</t>
  </si>
  <si>
    <t>rayyan-222134857</t>
  </si>
  <si>
    <t>INDUSTRY 4.0 AND 5.0-ORGANIZATIONAL AND COMPETENCY CHALLENGES OF ENTERPRISES</t>
  </si>
  <si>
    <t>POLISH JOURNAL OF MANAGEMENT STUDIES</t>
  </si>
  <si>
    <t>2081-7452     J9  - POL J MANAG STUD     JI  - Pol. J. Manag. Stud.</t>
  </si>
  <si>
    <t>209-232</t>
  </si>
  <si>
    <t>Kemendi, A and Michelberger, P and Mesjasz-Lech, A</t>
  </si>
  <si>
    <t>["Obuda Univ, Budapest, Hungary", "Czestochowa Tech Univ, Czestochowa, Poland"]</t>
  </si>
  <si>
    <t>Digitalization, the spread of artificial intelligence solutions and robotization pave the way for new industry trends that shape the framework of a new industrial era. This era brings both benefits and drawbacks for some enterprises. Definitely, a swift reaction is a must when enterprises need to adjust their strategies, products and services according to the latest customer requirements. These trends have a sound impact on human resources management and jobs performed by humans and, at the same time, pose serious security threats to organizations. The research aims to explore what is meant by the term Industry 5.0 and how it differs from Industry 4.0. The research reveals the changing role of human resources management in the context of the necessary digital and computer competencies of society, highlights some security aspects, and looks at how enterprises, including SMEs, fit into the Industry 4.0 and 5.0 era.</t>
  </si>
  <si>
    <t>10.17512/pjms.2022.26.2.13     WE  - Emerging Sources Citation Index (ESCI)</t>
  </si>
  <si>
    <t>Industry 4;0;Industry 5;Collaborative robots;security;risk management;human resources</t>
  </si>
  <si>
    <t>rayyan-222134859</t>
  </si>
  <si>
    <t>Understanding user adoption of mobile wallet: extended TAM with knowledge sharing, perceived value, perceived privacy awareness and control, perceived security</t>
  </si>
  <si>
    <t>VINE JOURNAL OF INFORMATION AND KNOWLEDGE MANAGEMENT SYSTEMS</t>
  </si>
  <si>
    <t>["2059-5891", "1474-1032     J9  - VINE J INF KNOWL MAN     JI  - VINE J. INF. KNOWL. MANAG. SYST."]</t>
  </si>
  <si>
    <t>Salah, OH and Ayyash, MM</t>
  </si>
  <si>
    <t>["PTUK, Coll Business &amp; Econ, Tulkarm, Palestine", "Palestine Tech Univ, Tulkarem, Palestine", "Palestine Tech Univ, Coll Business &amp; Econ, Tulkarem, Palestine     FU  - Palestine Technical University/Kadoorie (PTUK)     FX  - The researchers thank Palestine Technical University/Kadoorie (PTUK) for their constant moral and financial support for this research as well as scientific research in general.     PU  - EMERALD GROUP PUBLISHING LTD     PI  - Leeds     PA  - Floor 5, Northspring 21-23 Wellington Street, Leeds, W YORKSHIRE, ENGLAND"]</t>
  </si>
  <si>
    <t>PurposeA mobile wallet (m-wallet) is a part of financial technology products and is still in the infant stage in Palestine. The technology acceptance model (TAM) formed the basis of the model development, which was extended in the study to include an analysis of how knowledge sharing (KOS), perceived value (PEV), perceived privacy awareness and control (PRI) and perceived security (SEC) influenced the primary TAM components of perceived ease of use (PEU), perceived usefulness (PRU) and intention to use m-wallets among Palestinian users.Design/methodology/approachThis study used questionnaires as its primary data collection method. The questionnaires were distributed via online media, and the data collection period spanned from January 10, 2023, to February 21, 2023. The study received 360 responses from participants. Smart PLS and SPSS v.23 software were used to perform a method test on the collected questionnaire data.FindingsThe study's findings demonstrate the factors influencing Palestinian users' adoption of m-wallets by extending the Technology Acceptance Model (TAM) to include knowledge sharing, perceived value, privacy awareness and control and security, in addition to the main TAM elements, perceived ease of use (PEU) and perceived usefulness (PU), offering new insights into technology adoption in developing regions and addressing gaps in the literature.Research limitations/implicationsThis study has some limitations. First, it is limited because it looks at users' intentions to use rather than their actual usage. The actual use of an m-wallet should be the topic of further research. Second, rather than focusing on Small and Medium Enterprises (SMEs), this study examined users' intentions to use m-wallets. Thus, SMEs' use of m-wallets may be studied in future research. Third, because the study users were from Palestine, the results may not be generalizable. Therefore, additional populations and cultures should be studied in future research. Fourth, the study used a convenience sample of 282 users. As a result, it is not easy to generalize to a sizable population. Future studies should use larger sample sizes or random samples. Finally, this study examined the direct relationship between independent and dependent variables. Future research may consider personal innovativeness and artificial intelligence as potential moderators.Practical implicationsUser knowledge sharing can be an important factor driving user intention to use m-wallet. Users can raise awareness of m-wallets by sharing their knowledge and experiences with others about their uses, features and advantages. This is particularly useful in a country like Palestine, where m-wallets are not widely accepted or used. Therefore, m-wallets service providers should improve their services to motivate the users to share their knowledge with others to increase user intention to use. For instance, m-wallet service providers can provide user support programs that assist users in resolving issues, responding to inquiries and offering feedback on the service. Additionally, m-wallet service providers can enhance the user experience of their m-wallet by providing user-friendly interfaces, quick and dependable service and robust security features. By improving the user experience and providing users with a supportive and responsive environment, service providers can encourage users to share their positive experiences with others and increase user intention to use the m-wallet. User knowledge sharing can be an important factor driving user intention to use m-wallet.        Users can raise awareness of m-wallets by sharing their knowledge and experiences with others about their uses, features and advantages. This is particularly useful in a country like Palestine, where m-wallets are not widely accepted or used. Therefore, m-wallets service providers should improve their services to motivate the users to share their knowledge with others to increase user intention to use. For instance, m-wallet service providers can provide user support programs that assist users in resolving issues, responding to inquiries and offering feedback on the service. Additionally, m-wallet service providers can enhance the user experience of their m-wallet by providing user-friendly interfaces, quick and dependable service and robust security features.Social implicationsThe widespread adoption of m-wallets is an important area of research, as it has significant theoretical implications for technology adoption. M-wallets provide an easy and secure way to pay without cash or physical cards. Therefore, identifying the factors affecting users' intention to use m-wallets can help Palestinian m-wallet service providers to develop their marketing strategies. Extending the TAM to include four important factors (knowledge sharing, perceived value, perceived privacy awareness and control and perceived security) has improved our understanding of technology adoption models. The study empirically examines the intentions of Palestinian users to use m-wallets and how this novel technology is used in this area of the Arab world. The results empirically support that these factors strongly affect users' intentions to use m-wallets. Thus, this study fills the knowledge gap about the factors influencing the use of m-wallets in Palestine and adds to the literature on the user intentions to use new technologies. Finally, this study is one of the first to examine the relationship between knowledge sharing, perceived value, perceived privacy awareness and control, perceived security and technology acceptance models in general and the extended TAM with these factors in a specific m-wallet context.Originality/valueThe preliminary empirical study investigates the factors affecting the use of m-wallets in Palestine by extending TAM with knowledge sharing, perceived value, perceived privacy awareness and control and perceived security as external variables to the model. The findings of this study help to fill a gap in the existing literature by identifying key variables that affect Palestinians' intentions to use m-wallet. This study also contributes to the increase in knowledge in the area. To date, no studies have explored privacy in terms of awareness, control and knowledge sharing as essential factors that affect users' intention to use m-wallets in Palestine.</t>
  </si>
  <si>
    <t>10.1108/VJIKMS-03-2023-0055</t>
  </si>
  <si>
    <t>Mobile wallet;Knowledge sharing;Perceived value;Perceived privacy awareness and control;Perceived security;Perceived ease of use;Perceived usefulness;Palestine;TECHNOLOGY ACCEPTANCE;BEHAVIORAL INTENTION;INFORMATION-TECHNOLOGY;CONTINUANCE INTENTION;SOCIAL-INFLUENCE;PAYMENT;CONSUMERS;INTERNET;MODEL;TRUST</t>
  </si>
  <si>
    <t>rayyan-222134860</t>
  </si>
  <si>
    <t>CONSTRUCTING AN ENTREPRENEURSHIP PROJECT EVALUATION SYSTEM USING A HYBRID MODEL</t>
  </si>
  <si>
    <t>JOURNAL OF BUSINESS ECONOMICS AND MANAGEMENT</t>
  </si>
  <si>
    <t>["1611-1699", "2029-4433     J9  - J BUS ECON MANAG     JI  - J. Bus. Econ. Manag."]</t>
  </si>
  <si>
    <t>1329-1349</t>
  </si>
  <si>
    <t>Shao, QG and Liou, JJH and Weng, SS and Su, PY</t>
  </si>
  <si>
    <t>["Xiamen Univ Technol, Sch Econ &amp; Management, Xiamen, Peoples R China", "Natl Taipei Univ Technol, Dept Ind Engn &amp; Management, Taipei, Taiwan", "Natl Taipei Univ Technol, Dept Informat &amp; Finance Management, Taipei, Taiwan", "Fujian Normal Univ, Dept Educ, Fuzhou, Peoples R China"]</t>
  </si>
  <si>
    <t>Due to the economic trends around the world and the strong support and guidance of relevant governments, the number of entrepreneurial projects has soared in China. It is necessary to construct a standard assessment system for entrepreneurial projects that is comprehensive and effective. This study extracted six dimensions and 23 criteria for evaluating entrepreneurial projects. This study applies the best and worst methods to obtain the weights of the dimensions and criteria. Then, the Technique for Order Preference by Similarity to an Ideal Solution method was used to evaluate the entrepreneurial projects in an entrepreneurial competition. The results show that team quality, the business model and entrepreneurship ability are the three most important dimensions for evaluating entrepreneurial projects. The improvement of the innovating ability, the training of the team and the value proposition are the three keys to successful implementation of the entrepreneurial projects.</t>
  </si>
  <si>
    <t>10.3846/jbem.2020.13165     WE  - Social Science Citation Index (SSCI)</t>
  </si>
  <si>
    <t>entrepreneurial project;project evaluation;hybrid model;MCDM;BWM;TOPSIS;DECISION-MAKING;BUSINESS MODEL;ARTIFICIAL-INTELLIGENCE;GREEN INNOVATION;BIG DATA;EDUCATION;SMES;BWM;VENTURES;FACULTY</t>
  </si>
  <si>
    <t>rayyan-222134861</t>
  </si>
  <si>
    <t>Innovation Management Model as a Source of Business Competitiveness for Industrial SMEs</t>
  </si>
  <si>
    <t>620-627     WE  - Emerging Sources Citation Index (ESCI)</t>
  </si>
  <si>
    <t>Advincula, RRP and Chavesta, CG and Ocares-Cunyarachi, L</t>
  </si>
  <si>
    <t>["Univ Ciencias &amp; Human UCH, Ingn Ind, Lima, Peru", "Univ Ciencias &amp; Human UCH, Ingn Estadist &amp; Informat, Lima, Peru", "Univ Ciencias &amp; Human UCH, Ingn &amp; Sistemas &amp; Informat, Lima, Peru     PU  - SCIENCE &amp; INFORMATION SAI ORGANIZATION LTD     PI  - WEST YORKSHIRE     PA  - 19 BOLLING RD, BRADFORD, WEST YORKSHIRE, 00000, ENGLAND"]</t>
  </si>
  <si>
    <t>One of the main problems of small companies is not knowing how to properly manage investments, resources, strategies, tools and responsibilities to be more competitive, the research objective is the development of management and innovation processes required by the new company for its permanence in the market and decision making to be carried out every day; small companies face the competitiveness of new products that emerge. Today there are a great variety of products, which are globally interconnected, therefore it is required to implement a structural equation model for its management, so that the company continuously improves and optimizes the available resources, therefore as a result is the management, focused on greater effectiveness of resources; so it is necessary that small businesses need to manage a model of investments, resources, tools and responsibilities to obtain support from the competitiveness of the market; which would allow it to be oriented to a sustainable development and be one step ahead of the competition.</t>
  </si>
  <si>
    <t>Competitiveness;continuous improvement;management;optimization;strategies;ARTIFICIAL-INTELLIGENCE;SERVICE</t>
  </si>
  <si>
    <t>rayyan-222134862</t>
  </si>
  <si>
    <t>SPANISH LABOR MARKET CHANGES VERSUS INDUSTRY 4.0 ASPECTS</t>
  </si>
  <si>
    <t>CHALLENGES, TRENDS AND INSPIRATIONS WITHIN THE LABOR MARKET 2022</t>
  </si>
  <si>
    <t>978-80-8075-985-8</t>
  </si>
  <si>
    <t>137-144     WE  - Conference Proceedings Citation Index - Social Science &amp;amp; Humanities (CPCI-SSH)</t>
  </si>
  <si>
    <t>Kordos, M</t>
  </si>
  <si>
    <t>Alexander Dubcek Univ Trencin, Studentska 2, Trencin 91152, Slovakia</t>
  </si>
  <si>
    <t>The Industrial Revolution 4.0 consists of the accelerated introduction of artificial intelligence systems and work automation and interconnection processes into production activity since the mid-2010s. In this revolution, the management and exploitation of data, the interaction between the physical and digital worlds, the interaction between the physical and digital worlds (physical-to-digital-to physical), autonomous artificial learning and the introduction of robots capable of learning and increasingly and perform increasingly complex tasks. The goal of the paper is to explore Spanish labor market analyses and its further development under the Industry 4.0. to illustrate the assessment of the next obstacles to be faced within the job dissplacement issues as well as by means of synthesis and logical deduction to discuss the impact of Industry 4.0 elements implementation on new jobs vs old jobs issue due to implementation of robotics and automation resulting in qualitative structure changes of workers consequences. As a result new policies for industry and the private sector that are committed to automation are indispensable enable create a resilient industry capable of retaining jobs even in times of crisis. Companies must assimilate and integrate the new changes and take advantage of the opportunities that would appear thanks to this situation.</t>
  </si>
  <si>
    <t>Industrial Revolution;New Technologies Implementation;Spanish Labor Market Development;Automation and Robotics;SMES</t>
  </si>
  <si>
    <t>rayyan-222134863</t>
  </si>
  <si>
    <t>Boosting intellectual capital and digital maturity of SMEs: an investigation of enterprises in an Italian Southern tourist district</t>
  </si>
  <si>
    <t>JOURNAL OF INTELLECTUAL CAPITAL</t>
  </si>
  <si>
    <t>["1469-1930", "1758-7468     J9  - J INTELLECT CAP     JI  - J. Intellect. Cap."]</t>
  </si>
  <si>
    <t>176-198</t>
  </si>
  <si>
    <t>Tortora, D and Genovino, C and De Andreis, F and Loia, F and Cuomo, MT</t>
  </si>
  <si>
    <t>["Univ Milano Bicocca, Dept Business &amp; Law, Milan, Italy", "Giustino Fortunato Telemat Univ, Benevento, Italy", "Univ Campania Luigi Vanvitelli, Dept Econ, Capua, Italy", "Univ Salerno, Dept Econ &amp; Stat Sci, Salerno, Italy", "Brunel Univ London, Brunel Business Sch, London, England"]</t>
  </si>
  <si>
    <t>Purpose - This paper offers an introduction and sets the stage for the theme issue. It describes the methodology used and highlights the articles that address the strategic question of how hospitality and tourism industries can minimize the effects of labor shortages by embracing advanced technologies. Design/methodology/approach-This special issue explores the potential of automation, artificial intelligence, robotics and advanced data analytics in mitigating staff shortages. Automation streamlines operations, AI enhances customer interactions, robotics reimagines service delivery and data analytics informs strategic decisions. The study addresses a strategic question by combining literature reviews, data analysis, expert insights from practitioners and practical solution recommendations. Findings - The theme issue presents research that explores how advanced technologies can be effectively utilized to mitigate labor shortages in the hospitality and tourism industries. Automation streamlines operations, AI enhances customer interactions, robotics reimagines service delivery and data analytics informs strategic decisions. However, successful integration of technology requires careful planning, training and ongoing maintenance to ensure a balance between technology and human interaction. By embracing these technologies, businesses can better cope with staffing deficits and position themselves for long-term success in a rapidly evolving environment. Originality/value - This special issue explores the ways in which advanced technologies, such as automation, artificial intelligence and robotics, can be leveraged to alleviate the labor shortage crisis faced by the hospitality and tourism industries worldwide. From developed to developing countries, these industries are grappling with severe labor shortages, particularly in terms of skilled workers. The articles presented in this issue offer valuable insights and strategies for addressing this pressing issue.</t>
  </si>
  <si>
    <t>10.1108/JIC-05-2024-0156</t>
  </si>
  <si>
    <t>Digital maturity;Digitazation;Tourist district;Intellectual capital;Hospitality and tourism industries;DYNAMIC CAPABILITIES;TRANSFORMATION;MANAGEMENT;FIRMS;PERFORMANCE;INNOVATION;IMPACT;MODEL;AMBIDEXTERITY;INVESTMENTS</t>
  </si>
  <si>
    <t>rayyan-222134864</t>
  </si>
  <si>
    <t>Take Loads Off Your Developers : Automated User Story Generation Using Large Language Model</t>
  </si>
  <si>
    <t>2024 IEEE INTERNATIONAL CONFERENCE ON SOFTWARE MAINTENANCE AND EVOLUTION, ICSME 2024</t>
  </si>
  <si>
    <t>["1063-6773", "979-8-3503-9569-3", "979-8-3503-9568-6     J9  - PROC IEEE INT CONF S"]</t>
  </si>
  <si>
    <t>791-801</t>
  </si>
  <si>
    <t>Rahman, T and Zhu, YC and Maha, L and Roy, C and Roy, B and Schneider, K and IEEE COMPUTER SOC</t>
  </si>
  <si>
    <t>["Univ Saskatchewan, Dept Comp Sci, Saskatoon, SK, Canada", "Bell Mobil, Enterprise Data Platform, Montreal, PQ, Canada"]</t>
  </si>
  <si>
    <t>Software Maintenance and Evolution (SME) is moving fast with the assistance of artificial intelligence (AI), especially Large Language Models (LLM). Researchers have already started automating various activities of the SME workflow. Understanding the requirements for maintenance and development work i.e. Requirements Engineering (RE) is a crucial phase that kicks off the SME workflow through multiple discussions on a proposed scope of work documented in different forms. The RE phase ends with a list of user stories for each unit task and usually created and tracked on a project management tool such as GitHub, Jira, AzurDev, etc. In this research, we collaborated with Bell Mobility to develop a tool "Geneus" (Generate UserSory) using GPT-4-turbo to automatically create user stories from software requirements documents. Requirements documents are usually long and contain complex information. Since LLMs typically suffer from hallucination when the input is too complex, this paper proposes a new prompting strategy, "Refine and Thought" (RaT), to mitigate that issue and improve the performance of the LLM in prompts with large and noisy contexts. Along with manual evaluation using RUST (Readability, Understandability, Specificity, Technical-aspects) survey questionnaire, automatic evaluation with BERTScore, and AlignScore evaluation metrics are used to evaluate the results of the "Geneus" tool. Results show that our method with RaT performs consistently better in most of the cases of interactions compared to the single-shot baseline method. However, the BERTScore and AlignScore test results are not consistent. In the median case, Geneus performs significantly better in all three interactions (requirements specification, user story details, and test case specifications) according to AlignScorebut it shows slightly low performance in requirements specifications according to BERTScore. Distilling RE documents requires significant time &amp; effort from the senior members of the team through multiple meetings with stakeholders. We believe automating this process will certainly reduce additional loads off the software engineers and increase the ultimate productivity allowing them to utilize their time on other prioritized tasks.</t>
  </si>
  <si>
    <t>10.1109/ICSME58944.2024.00082     WE  - Conference Proceedings Citation Index - Science (CPCI-S)</t>
  </si>
  <si>
    <t>LLM;Prompt Engineering;Refine and Thought;User Story;Auto Generate;Software Maintenance Tasks</t>
  </si>
  <si>
    <t>rayyan-222134865</t>
  </si>
  <si>
    <t>Industrial Experience Report on AI-Assisted Coding in Professional Software Development</t>
  </si>
  <si>
    <t>2024 INTERNATIONAL WORKSHOP ON LARGE LANGUAGE MODELS FOR CODE, LLM4CODE 2024</t>
  </si>
  <si>
    <t>979-8-4007-0579-3</t>
  </si>
  <si>
    <t>Ramler, R and Moser, M and Fischer, L and Nissl, M and Heinzl, R and ACM</t>
  </si>
  <si>
    <t>["Hagenberg GmbH SCCH, Software Competence Ctr, Hagenberg, Austria", "TU Wien, Database &amp; Artificial Intelligence, Vienna, Austria", "Bldg Digital Solut 421 GmbH, Vienna, Austria"]</t>
  </si>
  <si>
    <t>AI-based tools for software development are widely discussed in academic literature. They promise to boost software development performance, especially in code creation. This paper collects insights from practitioners about the use and implications of AI assistance in industrial software development, with a focus on SMEs. Through interviews with five developers from three software development organization, we gathered and analyzed the experiences made in industrial practice, and we identified lessons learned and open challenges. ChatGPT and Copilot are used in industry projects. While they are considered useful for many code-related development activities, their integration in the development workflow remains mostly shallow. Contradicting observations about speed-ups due to AI support in development are reported. Legal issues are of minor concern although awareness exists.</t>
  </si>
  <si>
    <t>10.1145/3643795.3648377     WE  - Conference Proceedings Citation Index - Science (CPCI-S)</t>
  </si>
  <si>
    <t>AI-assisted development;code generation;ChatGPT;Copilot</t>
  </si>
  <si>
    <t>rayyan-222134866</t>
  </si>
  <si>
    <t>Nexus of digital platforms, innovation capability, and strategic alignment to enhance innovation performance in the Asia Pacific region: a dynamic capability perspective</t>
  </si>
  <si>
    <t>ASIA PACIFIC JOURNAL OF MANAGEMENT</t>
  </si>
  <si>
    <t>["0217-4561", "1572-9958     J9  - ASIA PAC J MANAG     JI  - Asia Pac. J. Manag."]</t>
  </si>
  <si>
    <t>867-901</t>
  </si>
  <si>
    <t>Sarwar, Z and Gao, JM and Khan, A</t>
  </si>
  <si>
    <t>["Dongbei Univ Finance &amp; Econ, Sch Business Adm, Dalian 116025, Peoples R China", "Jiangsu Univ, Sch Management, Zhenjiang 212013, Peoples R China"]</t>
  </si>
  <si>
    <t>The direct influence of digital platforms on organizational efficiency, financial performance, and strategy attracts the close attention of researchers. The complex mechanisms and pathways of digital platforms on transformation capacity, however, are still unclear at the global and Asia Pacific levels. Drawing on dynamic capability theory, we empirically explore how digital platforms augment organizational innovation performance. We advance the current literature on digital platforms by finding that digital platform capability boosts an organization's dynamism and innovation performance. Furthermore, we extend the literature by revealing that, indirectly, innovation capability and strategic alignment have a substantial influence over digital platform capability and innovation performance. Finally, the study formulates a conceptual model from a dynamic capability perspective, rather than from a resource-based view, and test it using the responses collected from 153 Pakistani manufacturing firms.</t>
  </si>
  <si>
    <t>10.1007/s10490-023-09879-4</t>
  </si>
  <si>
    <t>Digitalization;Digital platform capability;Innovation capability;Strategic alignment;Innovation performance;Asia Pacific region;Dynamic capability view;BUSINESS MODEL INNOVATION;RESOURCE-BASED VIEW;INFORMATION-TECHNOLOGY;ORGANIZATIONAL CULTURE;ENTERPRISE SYSTEMS;FIRM INNOVATION;INTEGRATIVE CAPABILITIES;ARTIFICIAL-INTELLIGENCE;VERTICAL INTEGRATION;SMES EVIDENCE</t>
  </si>
  <si>
    <t>rayyan-222134867</t>
  </si>
  <si>
    <t>INTERVIEW WITH PIERGIORGIO ROVEDA</t>
  </si>
  <si>
    <t>GEOMEDIA</t>
  </si>
  <si>
    <t>1128-8132     J9  - GEOMEDIA     JI  - GeoMedia</t>
  </si>
  <si>
    <t>14-18     WE  - Emerging Sources Citation Index (ESCI)</t>
  </si>
  <si>
    <t>Rocchetti, M and Roveda, P</t>
  </si>
  <si>
    <t>Italian</t>
  </si>
  <si>
    <t>StudioSit SA, Lugano, Switzerland     PU  - MEDIAGEO SCIENCE &amp; TECHNOLOGY PUBLISHING     PI  - ROME     PA  - VIA NOMENTANA 525, ROME, 00141, ITALY</t>
  </si>
  <si>
    <t>With the concept of the Urban Digital Twin, we must change our way of working, not only regarding the software we use, but also in the logic and times with which we operate. We, at StudioSit SA, as well as many others professional entities, are studying ways to face this new challenge on a daily basis. We have equipped ourselves with new technologies and acquired new skills, but above all we have adopted a position of adaptation to the new challenges that emerge with these Digital Twins. Often, when we talk about Big Data and Artificial Intelligence, we forget that the current realities of SMEs are very distant from these topics. But when we receive a LAS ( Lidar) file that can reach up to 10GB for a single building for example, we worry that the personal computer is modern and has software like Cloud Compare to open it. However, the problem arises when we have to manage the entire city, as we are doing, and in this case, the approach must necessarily evaluate new formulas, new ways of processing.</t>
  </si>
  <si>
    <t>GIS;OPEN SOURCE;GEOREFERENZIAZIONE;DIGITAL TWIN;ROUTING</t>
  </si>
  <si>
    <t>rayyan-222134868</t>
  </si>
  <si>
    <t>An Innovative Platform for Designing and Rapid Virtual Prototyping of Garments: The Case of i-Mannequin</t>
  </si>
  <si>
    <t>354-362</t>
  </si>
  <si>
    <t>Papachristou, E and Kalaitzi, D and Kaseris, M</t>
  </si>
  <si>
    <t>["Int Hellen Univ, Creat Design &amp; Clothing, Kilkis, Greece", "Tech Univ Crete, Sch Prod Engn &amp; Management, Khania, Greece", "Ctr Res &amp; Technol Hellas, Informat Technol Inst, Thessaloniki, Greece"]</t>
  </si>
  <si>
    <t>Virtual prototyping technology although already established in large fashion corporations and clothing manufacturers, is not yet widely adopted in SMEs with the lack of trust in evaluation of virtual fit being one of the main reasons. Artificial Intelligence and computer vision state-of-the-art algorithms have been leveraged to produce new tools in assisting the sample room of fashion clothing and its creative teams. Fashion creatives do not always have technical and manufacturing skills or garment construction knowledge. They are not the ones to evaluate fit or choose the right 2D pattern from an enormous digital database of a clothing manufacturer. Through the analysis of all these parameters, emerged the need for the creation of a new tool like the case of i-mannequin. This study presents not only the main core of this project which is to develop the first "Digital Pattern" with parametric structure model and geometric and semantic elements, but also the innovative platform's system architecture offering solutions to various technological problems and in various scientific fields.</t>
  </si>
  <si>
    <t>10.1007/978-3-031-38241-3_40     WE  - Conference Proceedings Citation Index - Science (CPCI-S)</t>
  </si>
  <si>
    <t>rapid virtual prototyping;parametric digital pattern;i-mannequin;clothing manufacturing</t>
  </si>
  <si>
    <t>rayyan-222134869</t>
  </si>
  <si>
    <t>Extending the Frontiers of Electronic Commerce Knowledge through Cybersecurity</t>
  </si>
  <si>
    <t>Vuta, DR and Nichifor, E and Tierean, OM and Zamfirache, A and Chitu, IB and Foris, T and Bratucu, G</t>
  </si>
  <si>
    <t>Transilvania Univ Brasov, Fac Econ Sci &amp; Business Adm, Brasov 500036, Romania</t>
  </si>
  <si>
    <t>As technology becomes more sophisticated so do cyber-attacks. The resilience of electronic commerce organisations represents a critical point nowadays because it influences consumer and digital business behaviour. In this context, the cybersecurity and electronic commerce knowledge were reviewed as a unit. The main aim of this paper is to support researchers and managers in understanding the theoretical framework and to provide a knowledge-based model. To achieve this aim, the authors performed an analysis of 14,585 papers from the Web of Science Core Collection that generated two visualized networks, analyzed with the metrics mean silhouette, modularity, betweenness centrality, and citation bursts in the context of digital resilience. The mapping process results show that the human factor represents the central junction with the fear of cyber-attacks and the perception of online shopping as risky. The adoption of electronic commerce and mobile commerce are two challenging research lines in the global economic resilience. Their adoption enabled by big data, artificial intelligence, machine learning, and even blockchain technology can strengthen resilience even when cybersecurity education is needed.</t>
  </si>
  <si>
    <t>10.3390/electronics11142223     WE  - Science Citation Index Expanded (SCI-EXPANDED)</t>
  </si>
  <si>
    <t>electronic commerce;cybersecurity;digital resilience;RESILIENCE;SMES</t>
  </si>
  <si>
    <t>rayyan-222134870</t>
  </si>
  <si>
    <t>A Solution Architecture for Energy Monitoring and Visualisation in Smart Factories with Robotic Automation</t>
  </si>
  <si>
    <t>SYNERGETIC COOPERATION BETWEEN ROBOTS AND HUMANS, VOL 2, CLAWAR 2023</t>
  </si>
  <si>
    <t>["2367-3370", "2367-3389", "978-3-031-47271-8", "978-3-031-47272-5     J9  - LECT NOTE NETW SYST"]</t>
  </si>
  <si>
    <t>383-394</t>
  </si>
  <si>
    <t>Webb, L and Tokhi, MO and Alkan, B</t>
  </si>
  <si>
    <t>London South Bank Univ, Sch Engn, 103 Borough Rd, London SE1 0AA, England</t>
  </si>
  <si>
    <t>In today's manufacturing landscape, digital twin-enabled smart factories are revolutionising traditional practises by leveraging cutting-edge technologies such as Internet of Things (IoT) devices, advanced analytics, machine learning, and artificial intelligence (AI). These factories create virtual replicas, or digital twins, of their physical counterparts, enabling real-time monitoring, analysis, and control of manufacturing operations. One area of innovation within smart factories is the role of energy condition monitoring and data analytics, which has gained significant attention due to the challenges of interoperability in industrial environments and the emerging need for sustainable manufacturing systems. This paper proposes an energy monitoring and visualisation solution architecture and example data visualisation dashboards at multiple user levels. The proposed solution architecture is deployed on a case study that included robotic material handling, and the results showed that the proposed solution can provide valuable insights to the users regarding the energy consumption of shop-floor components and provide a cost-efficient solution for energy analytics that can be used within SMEs.</t>
  </si>
  <si>
    <t>10.1007/978-3-031-47272-5_32     WE  - Conference Proceedings Citation Index - Science (CPCI-S)</t>
  </si>
  <si>
    <t>Industry 4.0;Big data analytics;Energy analytics;Industrial robotics;Data visualisation;OPC-UA;InfluxDB;Grafana</t>
  </si>
  <si>
    <t>rayyan-222134871</t>
  </si>
  <si>
    <t>A Framework to Optimize LaserWelding Process by Machine Learning in a SME Environment</t>
  </si>
  <si>
    <t>PRODUCT LIFECYCLE MANAGEMENT PLM IN TRANSITION TIMES: THE PLACE OF HUMANS AND TRANSFORMATIVE TECHNOLOGIES, PLM 2022</t>
  </si>
  <si>
    <t>["1868-4238", "1868-422X", "978-3-031-25181-8", "978-3-031-25182-5     J9  - IFIP ADV INF COMM TE"]</t>
  </si>
  <si>
    <t>431-439</t>
  </si>
  <si>
    <t>Piat, JR and Dafflon, B and Bentaha, ML and Gerphagnon, Y and Moalla, N</t>
  </si>
  <si>
    <t>["Univ Claude Bernard Lyon 1, Univ Lumiere Lyon 2, Univ Lyon, INSA Lyon,DISP,E4570, F-69676 Bron, France", "FAYOLLE SAS, Grp PHEA, ZI La Guide, F-43200 Yssingeaux, France"]</t>
  </si>
  <si>
    <t>The Metallurgical industry, and in particular the make-to-order industry, are extremely dependent on the composition of the raw material. As a subcontractor, the company is limited by customer constraints and must be able to adapt the process as fast as possible. Therefore, machine programs need to be adapted to control material reactions (i.e., deformations, vibrations, burrs, porosity, etc.) following the laser cutting and welding. Material reactions depend on the gap between theoretical and intrinsic mechanical characteristics of the materials, on the geometry and on the tools used to maintain the parts. The variability of this gap leads to scrap, machine delay and productivity loss. To improve our knowledge, Industry 4.0 provides several technologies enabling the automation of complex tasks. For instance, Artificial Intelligence (IA), supervised or unsupervised, provides opportunities for optimizing and customizing machine programs considering material reactions. The case study presented in this paper proposes to use machine learning (ML) to define a decision support system. Two ways are explored: quality and productivity optimization. The objective is to free up resources (operators, machines) time for other strategic projects for the company.</t>
  </si>
  <si>
    <t>10.1007/978-3-031-25182-5_42     WE  - Conference Proceedings Citation Index - Science (CPCI-S)</t>
  </si>
  <si>
    <t>Machine learning;Parameter optimization;Laser welding;Productivity;WELDING PROCESS PARAMETERS;LASER;STEEL;SIGNALS</t>
  </si>
  <si>
    <t>rayyan-222134872</t>
  </si>
  <si>
    <t>Accelerating Software Development Using Generative AI: ChatGPT Case Study</t>
  </si>
  <si>
    <t>PROCEEDINGS OF THE 17TH INNOVATIONS IN SOFTWARE ENGINEERING CONFERENCE, ISEC 2024</t>
  </si>
  <si>
    <t>979-8-4007-1767-3</t>
  </si>
  <si>
    <t>Rajbhoj, A and Somase, A and Kulkarni, P and Kulkarni, V</t>
  </si>
  <si>
    <t>Tata Consultancy Serv, TCS Res, Pune, Maharashtra, India</t>
  </si>
  <si>
    <t>The Software Development Life Cycle (SDLC) comprises multiple phases, each requiring Subject Matter Experts (SMEs) with phase-specific skills. The efficacy and quality of deliverables of each phase are skill dependent. In recent times, Generative AI techniques, including Large-scale Language Models (LLMs) like GPT, have become significant players in software engineering. These models, trained on extensive text data, can offer valuable contributions to software development. Interacting with LLMs involves feeding prompts with the context information and guiding the generation of textual responses. The quality of the response is dependent on the quality of the prompt given. This paper proposes a systematic prompting approach based on meta-model concepts for SDLC phases. The approach is validated using ChatGPT for small but complex business application development. We share the approach and our experience, learnings, benefits obtained, and the challenges encountered while applying the approach using ChatGPT. Our experience indicates that Generative AI techniques, such as ChatGPT, have the potential to reduce the skills barrier and accelerate software development substantially.</t>
  </si>
  <si>
    <t>10.1145/3641399.3641403     WE  - Conference Proceedings Citation Index - Science (CPCI-S)</t>
  </si>
  <si>
    <t>AI in SDLC;Large Language Models;Generative AI;ChatGPT;SDLC automation;Automated Software Development</t>
  </si>
  <si>
    <t>rayyan-222134873</t>
  </si>
  <si>
    <t>On-Premise AIOps Infrastructure for a Software Editor SME: An Experience Report</t>
  </si>
  <si>
    <t>PROCEEDINGS OF THE 31ST ACM JOINT MEETING EUROPEAN SOFTWARE ENGINEERING CONFERENCE AND SYMPOSIUM ON THE FOUNDATIONS OF SOFTWARE ENGINEERING, ESEC/FSE 2023</t>
  </si>
  <si>
    <t>979-8-4007-0327-0</t>
  </si>
  <si>
    <t>1820-1831</t>
  </si>
  <si>
    <t>Bendimerad, A and Remil, Y and Mathonat, R and Kaytoue, M</t>
  </si>
  <si>
    <t>["Infol R&amp;D, F-26500 Bourg Les Valence, France", "INSA Lyon, CNRS, LIRIS UMR 5205, F-69621 Lyon, France"]</t>
  </si>
  <si>
    <t>Information Technology has become a critical component in various industries, leading to an increased focus on software maintenance and monitoring. With the complexities of modern software systems, traditional maintenance approaches have become insufficient. The concept of AIOps has emerged to enhance predictive maintenance using Big Data and Machine Learning capabilities. However, exploiting AIOps requires addressing several challenges related to the complexity of data and incident management. Commercial solutions exist, but they may not be suitable for certain companies due to high costs, data governance issues, and limitations in covering private software. This paper investigates the feasibility of implementing on-premise AIOps solutions by leveraging open-source tools. We introduce a comprehensive AIOps infrastructure that we have successfully deployed in our company, and we provide the rationale behind different choices that we made to build its various components. Particularly, we provide insights into our approach and criteria for selecting a data management system and we explain its integration. Our experience can be beneficial for companies seeking to internally manage their software maintenance processes with a modern AIOps approach.</t>
  </si>
  <si>
    <t>10.1145/3611643.3613876     WE  - Conference Proceedings Citation Index - Science (CPCI-S)</t>
  </si>
  <si>
    <t>AIOps;Predictive Maintenance;AI;Enterprise Resource Planning</t>
  </si>
  <si>
    <t>rayyan-222134874</t>
  </si>
  <si>
    <t>MUSAE: Fusion of art and technology to address challenges in food and health</t>
  </si>
  <si>
    <t>NUTRITION BULLETIN</t>
  </si>
  <si>
    <t>["1471-9827", "1467-3010     J9  - NUTR BULL     JI  - Nutr. Bull."]</t>
  </si>
  <si>
    <t>120-131</t>
  </si>
  <si>
    <t>O'Gorman, A and Lauryn, M and Efremenko, T and Canina, M and Redava, PI and Puig, LE and Cangelosi, A and Ferro, F and Dellino, F and Van Gansbeke, R and Bulgheroni, M and Jovanovic, K and Brennan, L</t>
  </si>
  <si>
    <t>["Univ Coll Dublin, Inst Food &amp; Hlth, UCD Sch Agr &amp; Food Sci, Dublin, Ireland", "Univ Coll Dublin, Conway Inst, Dublin, Ireland", "Politecn Milan, Dept Design, Milan, Italy", "Univ Barcelona, Dept Math &amp; Comp Sci, Barcelona, Spain", "Univ Barcelona, Dept Arts Visuals &amp; Disseny, Barcelona, Spain", "Univ Manchester, Manchester Ctr Robot &amp; AI, Manchester, England", "PAL Robot, Barcelona, Spain", "Politecn Milan, Milan, Italy", "AESGP, Brussels, Belgium", "Ab Acus Srl, Milan, Italy", "Univ Belgrade, Sch Elect Engn, Belgrade, Serbia"]</t>
  </si>
  <si>
    <t>There is an urgent need to transform our current food system to improve population health/wellbeing and planetary health. A number of challenges exist in order to achieve this. Artists, with their innate ability to use imagination to envision future needs and solve problems, represent a key group in this transformation. The project MUSAE brings together artists with experts from different disciplines to define an innovative model to integrate artistic collaboration in the (European) Digital innovation hubs (E-DIHs). They will employ the Design Futures Art-Driven (DFA) methods to enable artists and a range of companies involved in food production and distribution to develop innovative products and services that address key issues in the food system. MUSAE will run two residencies involving 23 artists and 11 SMEs working with three main technologies-Artificial Intelligence, Wearables and Robotics-to envision the future scenarios for societal needs and technology applications, as well as develop future-driven prototypes, thus opening new markets and innovations in the area of food.</t>
  </si>
  <si>
    <t>10.1111/nbu.12723</t>
  </si>
  <si>
    <t>design futures art-driven;digital and sustainable transformation;food as medicine;health and wellbeing;CARBON FOOTPRINT;SUSTAINABLE DIETS;METAANALYSIS;RISK;SYSTEMS</t>
  </si>
  <si>
    <t>rayyan-222134875</t>
  </si>
  <si>
    <t>Monitoring of Direct Energy Deposition Process Using Manifold Learning and Co-Axial Melt Pool Imaging</t>
  </si>
  <si>
    <t>776-785     WE  - Emerging Sources Citation Index (ESCI)</t>
  </si>
  <si>
    <t>Pandiyan, V and Cui, D and Parrilli, A and Deshpande, P and Masinelli, G and Shevchik, S and Wasmer, K</t>
  </si>
  <si>
    <t>["Swiss Fed Labs Mat Sci &amp; Technol EMPA, Lab Adv Mat Proc LAMP, CH-3602 Thun, Switzerland", "Swiss Fed Labs Mat Sci &amp; Technol EMPA, Ctr Xray Analyt, CH-8600 Dubendorf, Switzerland"]</t>
  </si>
  <si>
    <t>The parts manufactured by Additive Manufacturing (AM) techniques such as Directed Energy Deposition (DED) are generally quantified by post-process inspection techniques. Though these techniques are reliable, they pose constraints in terms of cost and time. Additionally, the defective build states are not known during the actual processing. Real-time Artificial Intelligence (AI) based monitoring systems are on the rise as an alternative to post-processing inspection techniques with advances in sensing techniques and Deep Learning (DL). The article focuses on how the manifolds learnt by the embedded space of the two convolutional generative models, such as autoencoder, and Generative Adversarial Networks (GAN), could be exploited to differentiate built conditions. The co-axially mounted CCD camera acquired the melt pool morphology corresponding to six build parameters covering the process map from Lack of Fusion (LoF) to conduction regime. The images acquired from the CCD camera constituted the dataset to train and test the model performance. After training, the latent space of both the networks would have captured the commonality and differences, i. e. unique manifolds of the melt pool morphologies corresponding to the six build conditions. The learned manifolds from the two trained Convolutional Neural Networks (CNN) models were exploited by combining with One-Class SVM to classify the ideal build quality from the other conditions supervisedly. The prediction of the trained One-class SVM on the two latent spaces of the CNN models had an overall classification accuracy of similar to 97%. The results on the proposed methodology demonstrate the potential and robustness of the developed vision-based methodology using manifold learning for DED process monitoring. (C) 2022 Society of Manufacturing Engineers (SME). Published by Elsevier Ltd. All rights reserved. Peer-review under responsibility of the Scientific Committee of the NAMRI/SME.</t>
  </si>
  <si>
    <t>Directed energy deposition;Monitoring;Melt pool;Convolutional Neural Network;Manifold learning;LASER METAL-DEPOSITION;NEURAL-NETWORKS;PARAMETERS</t>
  </si>
  <si>
    <t>rayyan-222134876</t>
  </si>
  <si>
    <t>INDUSTRY 4.0 IN SERBIA - STATE OF DEVELOPMENT</t>
  </si>
  <si>
    <t>SERBIAN JOURNAL OF MANAGEMENT</t>
  </si>
  <si>
    <t>1452-4864     J9  - SERB J MANAG     JI  - Serb. J. Manag.</t>
  </si>
  <si>
    <t>Majstorovic, VD and Mitrovic, R and Miskovic, Z</t>
  </si>
  <si>
    <t>Univ Belgrade, Fac Mech Engn, Kraljice Marije 16, Belgrade 11000, Serbia</t>
  </si>
  <si>
    <t>A new model of automation of technological systems, based on the Internet, was defined as the concept of Industry 4.0, Germany in 2011. It represents an advanced model of connecting machines and computers (cyber-physical systems - CPS), their networking (cloud computing and Internet of Things (IoT)) with the widespread use of advanced artificial intelligence (AI) in this concept. This concept is a model of smart manufacturing (SM), and today we are talking about: smart vehicles, smart highways, smart grids, smart cities, smart services, etc ... - in short, intelligent "everything and anything" (smart everything). The most important directions for Serbia in the application of Industry 4.0 include: industrial policy for Industry 4.0, education for Industry 4.0 (higher / secondary education), research for Industry 4.0, and especially applied research and readiness of SMEs for Industry 4.0, as well as the application of this model in practice. This paper presents the development and application of the Industry 4.0 model in Serbia, through the activities of the Faculty of Mechanical Engineering in Belgrade, from 2015 until today, with special reference to the application of Industry 4.0 in mining.</t>
  </si>
  <si>
    <t>10.5937/sjm17-36626     WE  - Emerging Sources Citation Index (ESCI)</t>
  </si>
  <si>
    <t>Industry 4.0;Application;Serbia</t>
  </si>
  <si>
    <t>rayyan-222134877</t>
  </si>
  <si>
    <t>RoboGuard, a teleoperated mobile security robot</t>
  </si>
  <si>
    <t>CONTROL ENGINEERING PRACTICE</t>
  </si>
  <si>
    <t>["0967-0661", "1873-6939     J9  - CONTROL ENG PRACT     JI  - Control Eng. Practice"]</t>
  </si>
  <si>
    <t>1259-1264</t>
  </si>
  <si>
    <t>Birk, A and Kenn, H</t>
  </si>
  <si>
    <t>Int Jacobs Univ Bremen, D-28759 Bremen, Germany     PU  - PERGAMON-ELSEVIER SCIENCE LTD     PI  - OXFORD     PA  - THE BOULEVARD, LANGFORD LANE, KIDLINGTON, OXFORD OX5 1GB, ENGLAND</t>
  </si>
  <si>
    <t>The so-called RoboGuard is a mobile security device which is tightly integrated into the existing surveillance framework developed and marketed by Quadrox, a Belgian SME. RoboGuards are semi-autonomous mobile robots providing video streams via wireless Intranet-connections to existing watchguard systems, supplemented by various basic and optional behaviors. RoboGuards fill several market niches. Especially, they are a serious alternative to the standard approach of using closed circuit television for surveillance. The article describes how the main challenges from the telematics viewpoint, namely ensuring quality of service and fail-safe guarantees, are solved in this system. (C) 2002 Elsevier Science Ltd.. All rights reserved.</t>
  </si>
  <si>
    <t>10.1016/S0967-0661(02)00088-6     WE  - Science Citation Index Expanded (SCI-EXPANDED)</t>
  </si>
  <si>
    <t>tele-operation;realtime control;human in the loop;behavior-oriented AI;surveillance;service robotics</t>
  </si>
  <si>
    <t>rayyan-222134878</t>
  </si>
  <si>
    <t>A Comparative Analysis on a Limited Image Dataset for Accurately Detecting Improperly Polished Surfaces for Industrial Applications</t>
  </si>
  <si>
    <t>2024 20TH IEEE/ASME INTERNATIONAL CONFERENCE ON MECHATRONIC AND EMBEDDED SYSTEMS AND APPLICATIONS, MESA 2024</t>
  </si>
  <si>
    <t>["2639-7110", "979-8-3315-1624-6", "979-8-3315-1623-9     J9  - IEEE ASME Mechtronic"]</t>
  </si>
  <si>
    <t>Bajrami, A and Palpacelli, MC and Lettera, G and Pantanetti, S and IEEE</t>
  </si>
  <si>
    <t>Polytech Univ Marche, Dept Ind Engn &amp; Math Sci, Ancona, Italy</t>
  </si>
  <si>
    <t>The objective of this study is to identify the optimal object detection architecture for training on a specific type of defect detection, namely incorrectly polished surfaces on aluminium elements. In order to facilitate a meaningful comparison of the various architectures, a maximum training time of approximately one hour was established for each architecture. Using the Darknet framework and a specific dataset, five architectures were compared (for the time being). The parameters of the various architectures, including network size, number of batches, and so forth, were modified according to a well-defined and systematic procedure. The preliminary findings indicate that the YOLOv4-tiny network exhibits superior training performance on this dataset, rendering it an optimal choice for industrial applications. This research provides support to small and mediumsized enterprises (SMEs) by identifying effective object detection architectures for quality control and highlighting avenues for advancing AI-driven defect detection in manufacturing.</t>
  </si>
  <si>
    <t>10.1109/MESA61532.2024.10704894     WE  - Conference Proceedings Citation Index - Science (CPCI-S)</t>
  </si>
  <si>
    <t>AI;Manufacturing;Comparative Analysis;YOLO;Darknet;Object Detection;PERFORMANCE</t>
  </si>
  <si>
    <t>rayyan-222134879</t>
  </si>
  <si>
    <t>Improving the dynamic response of frequency and power in a wind integrated power system by optimal design of compensated superconducting magnetic energy storage</t>
  </si>
  <si>
    <t>INTERNATIONAL JOURNAL OF GREEN ENERGY</t>
  </si>
  <si>
    <t>["1543-5075", "1543-5083     J9  - INT J GREEN ENERGY     JI  - Int. J. Green Energy"]</t>
  </si>
  <si>
    <t>208-221</t>
  </si>
  <si>
    <t>Kumar, D and Bhushan, R and Chatterjee, K</t>
  </si>
  <si>
    <t>IIT ISM, Dept Elect Engn, Dhanbad 826004, Bihar, India</t>
  </si>
  <si>
    <t>The frequency deviation and power fluctuation need to be controlled in a wind-integrated power system (WIPS) for keeping the balance between system power generation and demand, which support the quality and stability of overall power system. The present paper addresses this problem while concerning the integration of intermittent wind power and load disturbance into the WIPS. With this intent, it proposes the compensated superconducting magnetic energy storage (CSMES) system with proportional integral derivative (PID) controller for improving the frequency and power deviation profile. A novel swarm intelligence-based artificial bee colony (ABC) algorithm is used for optimal design of PID-CSMES system. Robustness of the proposed ABC-based PID-CSMES control strategy is tested in WIPS under various disturbance patterns of load and wind power. To demonstrate the improved dynamic response, their simulation results are compared with particle swarm optimization-based PID-CSMES, PID with SMES, and only PID controller technique. The performance indices and transient response characteristics of frequency and power deviation are used to evaluate and compare the accuracy and efficiency of each controller. Stability of various system configurations is analyzed using eigenvalue location. Comparing the results of different controller in WIPS indicates a substantial improvement in the dynamic response of system frequency and power deviations by utilizing the proposed control strategy.</t>
  </si>
  <si>
    <t>10.1080/15435075.2018.1434524     WE  - Science Citation Index Expanded (SCI-EXPANDED)</t>
  </si>
  <si>
    <t>Artificial bee colony;compensated superconducting magnetic energy storage;diesel engine generator;proportional integral derivative controller;wind integrated power system;wind turbine generator;BEE COLONY ALGORITHM;OF-THE-ART;OPTIMIZATION;GENERATION;FUTURE;CONTROLLER;PLANT</t>
  </si>
  <si>
    <t>rayyan-222134880</t>
  </si>
  <si>
    <t>Six-Gear Roadmap towards the Smart Factory</t>
  </si>
  <si>
    <t>Sufian, AT and Abdullah, BM and Ateeq, M and Wah, R and Clements, D</t>
  </si>
  <si>
    <t>["Liverpool John Moores Univ, Fac Engn &amp; Technol, Liverpool L3 3AF, Merseyside, England", "Beverston Engn Ltd, Prescot L34 9AB, England"]</t>
  </si>
  <si>
    <t>Featured Application        This work is beneficial to bridge the gap between advanced technologies and their applications in the manufacturing industry, especially for SMEs.        The fourth industrial revolution is the transformation of industrial manufacturing into smart manufacturing. The advancement of digital technologies that make the trend Industry 4.0 are considered as the transforming force that will enable this transformation. However, Industry 4.0 digital technologies need to be connected, integrated and used effectively to create value and to provide insightful information for data driven manufacturing. Smart manufacturing is a journey and requires a roadmap to guide manufacturing organizations for its adoption. The objective of this paper is to review different methodologies and strategies for smart manufacturing implementation to propose a simple and a holistic roadmap that will support the transition into smart factories and achieve resilience, flexibility and sustainability. A comprehensive review of academic and industrial literature was preformed based on multiple stage approach and chosen criteria to establish existing knowledge in the field and to evaluate latest trends and ideas of Industry 4.0 and smart manufacturing technologies, techniques and applications in the manufacturing industry. These criteria are sub-grouped to fit within various stages of the proposed roadmap and attempts to bridge the gap between academia and industry and contributes to a new knowledge in the literature. This paper presents a conceptual approach based on six stages. In each stage, key enabling technologies and strategies are introduced, the common challenges, implementation tips and case studies of industrial applications are discussed to potentially assist in a successful adoption. The significance of the proposed roadmap serve as a strategic practical tool for rapid adoption of Industry 4.0 technologies for smart manufacturing and to bridge the gap between the advanced technologies and their application in manufacturing industry, especially for SMEs.</t>
  </si>
  <si>
    <t>10.3390/app11083568     WE  - Science Citation Index Expanded (SCI-EXPANDED)</t>
  </si>
  <si>
    <t>Industry 4;0;smart manufacturing;digital manufacturing;smart factory;IIoT;AI;INDUSTRY 4.0;IMPLEMENTATION;NETWORK;FUTURE</t>
  </si>
  <si>
    <t>rayyan-222134881</t>
  </si>
  <si>
    <t>The increasing prevalence of multi-sided online platforms and their influence on international entrepreneurship: The rapid transformation of entrepreneurial digital ecosystems</t>
  </si>
  <si>
    <t>A set of diverse, evolving, and interactive forces are strengthening trends toward the digitization of firms business models and operations at a relatively fast pace and are affecting firms' operations at relatively micro levels. They are also changing the ecosystems at the macro level through rapid digitization, augmented by the forces of change in the environment, including the progressive developments in communication and information technology and the rapid development of artificial intelligence (AI), www3.0, and I 4.0 amongst others. A review of the change and the evolutionary trends in the past 2 decades is highlighted to enable a discussion and characterization of the rapidly dominating digital ecosystems and their impacts on firms, especially iSMEs. This article examines the entrepreneurial digital ecosystem (EDE) to bring it within our theoretical and iSMEs' easy operational reach with a few brief case-study examples of multi-sided online platforms and their increasingly disruptive impacts so far. Four schematic presentations portray the involved processes and are presented in Figs 1, 2, 3a and 3b; a comparative analysis of the top online multi-sided platform is presented in Table 1. They are operating within the macro entrepreneurial digital ecosystem, while modifying their own micro dimensions to their advantage and affecting the macro EDE. For ease of adoption and operationalization, the principal operating characteristics of a typical macro entrepreneurial digital ecosystem, each representing a distinct strategic function, are identified and re-articulated for SMEs' and internationalized SMEs' (iSMEs) ease of access and use for building their own corresponding micro EDE operations in order to exploit its advantages and avoid its emerging potential hazards.</t>
  </si>
  <si>
    <t>10.1007/s10843-023-00331-8</t>
  </si>
  <si>
    <t>Multi-sided digital platforms;Digitization of international entrepreneurial environments;Evolution of macro entrepreneurial digital ecosystems (EDE);Case-study examples of digital ecosystems;Schematic represention of platform operations;Comparative characterization of platform's buyer and supplier relations;Indirect internationalization of iSMEs;DYNAMIC CAPABILITIES;ORIENTATION;KNOWLEDGE;SYSTEMS;START;LIFE;FIRM;PERFORMANCE;ENVIRONMENT;LINKING</t>
  </si>
  <si>
    <t>rayyan-222134882</t>
  </si>
  <si>
    <t>Enablers, barriers and strategies for adopting new technology in accounting</t>
  </si>
  <si>
    <t>INTERNATIONAL JOURNAL OF ACCOUNTING INFORMATION SYSTEMS</t>
  </si>
  <si>
    <t>["1467-0895", "1873-4723     J9  - INT J ACCOUNT INF SY     JI  - Int. J. Account. Inf. Syst."]</t>
  </si>
  <si>
    <t>Jackson, D and Allen, C</t>
  </si>
  <si>
    <t>["Edith Cowan Univ, Sch Business &amp; Law, 270 Joondalup Dr, Joondalup, WA 6027, Australia", "Curtin Univ, Curtin Law Sch, 57 Murray St, Perth, WA 6000, Australia"]</t>
  </si>
  <si>
    <t>Although the benefits of technological innovation are widely recognised, the accounting profession continues to undervalue and inadequately leverage technologies such as artificial intelligence, robotic process automation and blockchain. This study builds on earlier work on the antecedents and barriers to technology adoption and considers the role of technological, organisational and environmental factors in the accounting context. The mixed methods design involved surveying 585 accounting managers in Australia and parts of South-East Asia and interviewing 20 Australian accounting managers. Using the Technology-Organisation-Environment model, the study explored differences in the importance of factors by region and organisational type and investigated manager perspectives on strategies to support adoption. Findings indicated that security and privacy concerns are paramount to decision-making, while environment-related factors were of less importance. Prioritised strategies included staying informed of technological innovation, encouraging staff engagement and support, and implementing effective project management. The study illuminates the critical role of professional associations and industry bodies in providing tailored support for members to foster greater technological orientation and advance in the accounting profession, including advocating for high-level, technology-related strategies to drive organisational transformation.</t>
  </si>
  <si>
    <t>10.1016/j.accinf.2023.100666</t>
  </si>
  <si>
    <t>Technology-Organisation-Environment framework;Technology adoption;Barriers;Strategies;Enablers;INTERNAL AUDITORS;SMES ADOPTION;BIG DATA;BENEFITS;DETERMINANTS;ACCEPTANCE;SERVICES;USAGE;TOE</t>
  </si>
  <si>
    <t>rayyan-222134883</t>
  </si>
  <si>
    <t>What's driving the diffusion of next-generation digital technologies?</t>
  </si>
  <si>
    <t>TECHNOVATION</t>
  </si>
  <si>
    <t>["0166-4972", "1879-2383     J9  - TECHNOVATION     JI  - Technovation"]</t>
  </si>
  <si>
    <t>Cho, J and DeStefano, T and Kim, H and Kim, I and Paik, JH</t>
  </si>
  <si>
    <t>["Korea Inst Ind Econ &amp; Trade, Ctr Ind Policy Res, Seoul, South Korea", "Lab Innovat Sci Harvard, Sci &amp; Engn Complex,150 Western Ave,Suite 6-220, Allston, MA 02134 USA"]</t>
  </si>
  <si>
    <t>The recent development and diffusion of next-generation digital technologies (NGDTs) such as artificial intelligence, the Internet of Things, big data, 3D printing, and so on are expected to have an immense impact on businesses, innovation, and society. While we know from extant research that a firm's R&amp;D investment, intangible assets, and productivity are factors that influence technology use more generally, to date there is little known about the factors that determine how these emerging tools are used, and by who. Using Probit and OLS modeling on a survey of 12,579 South Korean firms in 2017, we conduct one of the first comprehensive examinations highlighting various firm characteristics that drive NGDT implementation. While much of the literature assesses the use of individual technologies, our research attempts to unveil the extent to which firms implement NGDTs in bundles. Our investigation shows that more than half of the firms that use NGDTs deployed multiple technologies simultaneously. One of the insightful complementarities identified in this research exists amongst technologies that generate, facilitate and demand large sums of data, including big data, IoT, cloud computing and AI. Such technologies also appear important for innovative tools such as 3D printing and robotics.</t>
  </si>
  <si>
    <t>10.1016/j.technovation.2022.102477</t>
  </si>
  <si>
    <t>CLOUD COMPUTING ADOPTION;INFORMATION-TECHNOLOGY;INNOVATION;PRODUCTIVITY;DETERMINANTS;GROWTH;FIRMS;ICT;SPILLOVERS;SMES</t>
  </si>
  <si>
    <t>rayyan-222134884</t>
  </si>
  <si>
    <t>Achievement of Dynamic Tablet Defect Detection Mechanism Using Biaxial Slope Symmetry Algorithm</t>
  </si>
  <si>
    <t>JOURNAL OF PHARMACEUTICAL SCIENCES</t>
  </si>
  <si>
    <t>["0022-3549", "1520-6017     J9  - J PHARM SCI-US     JI  - J. Pharm. Sci."]</t>
  </si>
  <si>
    <t>2208-2214</t>
  </si>
  <si>
    <t>Lin, HC and Xiao, SX</t>
  </si>
  <si>
    <t>Natl Chin Yi Univ Technol, Dept Elect Engn, Taichung, Taiwan</t>
  </si>
  <si>
    <t>An inspection in tablet appearance integrity before bottling is regarded as a routine task in a pharmaceutical factory. Although some methods such as automated optical instrument, video or artificial intelligence (AI) are currently available in industry, it usually pays for a complex computational process as well as high cost. Based on the symmetry of tablet appearance in reality, this study develops a biaxial scanning slope symmetry algorithm to realize a dynamic real-time tablet defect detection with a simple arithmetic operation. First, the tablet is discretely scanned using image sensor in two axes, i.e. X and Y directions, simultaneously. Second, the analogy output signals generated from the sensor during the scanning process is discretely digitized and stored in an array. Third, the coordinate of center point in the series data array is identified from every line scanning. Fourth, every section slope between two nearby center points from the first to last lines is formulated and calculated sequentially. Finally, the square mean error (SME) is used to evaluate the shape defect situation according to all accumulated errors from every slope variation. The experimental results verify that the proposed algorithm can achieve both fast and accurate detection performance. (c) 2024 Published by Elsevier Inc. on behalf of American Pharmacists Association.</t>
  </si>
  <si>
    <t>10.1016/j.xphs.2024.03.004</t>
  </si>
  <si>
    <t>Real-time;Symmetrical scanning;Tablet defect detection;Image processing;AUTOMATED VISUAL INSPECTION</t>
  </si>
  <si>
    <t>rayyan-222134885</t>
  </si>
  <si>
    <t>Data organization in laser-based powder bed fusion for metals</t>
  </si>
  <si>
    <t>602-611     WE  - Emerging Sources Citation Index (ESCI)</t>
  </si>
  <si>
    <t>Feng, SC and Li, SY and Yakout, M and Jones, AT</t>
  </si>
  <si>
    <t>["Natl Inst Stand &amp; Technol, Gaithersburg, MD 20899 USA", "Southwest Res Inst, San Antonio, TX 78238 USA", "McMaster Univ, Hamilton, ON L8S 4L7, Canada"]</t>
  </si>
  <si>
    <t>Data analytics (DA) and artificial intelligence (AI) have been chosen as the technologies for extracting new knowledge and making better decisions in additive manufacturing (AM) processes. They have been chosen because accurate and complete physics-based, process-simulation or mathematical models do not exist. DA and AI models should be based on measurable data collected by part and process sensors. This paper is focused on how to organize the data collected from such sensors. An example is also provided to show how to store AM-related data in a hierarchical data structure that is consistent with the data from multiple sensors. The data provides functions and properties at various stages in a product lifecycle. The associated metadata for both functions and properties are organized in the same hierarchical structure according to the relationships of machine, build, melting laser beams, process planning, in-situ monitoring, ex-situ inspection, material microstructure imaging, and mechanical testing. Sample data with metadata are stored in a file in the format of Hierarchical Data Format 5 (HDF5). The paper provides an organization of complex AM data that can support AM software tools for a variety of product lifecycle activities. (C) 2022 Society of Manufacturing Engineers (SME). Published by Elsevier Ltd. All rights reserved.</t>
  </si>
  <si>
    <t>Additive Manufacturing;Data Organization;Meta Data;Senor Data;In-process Data;Ex-situ Inspection Data;MICROSTRUCTURE</t>
  </si>
  <si>
    <t>rayyan-222134886</t>
  </si>
  <si>
    <t>Artificial Intelligence HSE Monitoring &amp; Digital Value Stream Mapping for Prefabrication Yard</t>
  </si>
  <si>
    <t>INTERNATIONAL JOURNAL OF INTEGRATED ENGINEERING</t>
  </si>
  <si>
    <t>2229-838X     J9  - INT J INTEGR ENG     JI  - Int. J. Integr. Eng.</t>
  </si>
  <si>
    <t>134-142</t>
  </si>
  <si>
    <t>Shatiry, MSA and Ros, IM and Matlan, MN and Shafiqah, F and Chelliah, N and Abd Rahim, Z</t>
  </si>
  <si>
    <t>["Petroliam Nas Berhad PETRONAS, Kuala Lumpur 50088, Malaysia", "Univ Teknol Malaysia, Fac Artificial Intelligence, Skudai 81300, Johor, Malaysia"]</t>
  </si>
  <si>
    <t>In the oil and gas (O&amp;G) construction project, the most critical part is monitoring and tracking the overall productivity of prefabrication. Productivity measurement was previously done using a manual method, where the process and workers' productivity were recorded and analyzed. With the rapid rise of the Industrial Revolution 4.0 (IR 4.0), applying digital technology will improve overall productivity and provide continuous process improvement. There is a lot of digital technology available in the era of IR 4.0; among the technologies potentially adopted in O&amp;G prefabrication work is digitalization through the Internet of Things (IoT). With the various digital solutions in the market, the research study aims to understand and investigate the adoption and application of Digital Value Stream Mapping (DVSM) for monitoring and tracking overall prefabrication productivity through a questionnaire survey method. After the investigation, the Digital Value Stream Map (VSM) framework was developed for productivity monitoring and tracking for prefabrication work in the O&amp;G industry. Then, validate the developed DVSM framework model through interviews with subject matter experts (SMEs) and pilot deployment of the DVSM framework model at a selected onshore prefabrication yard. The pilot deployment of the DVSM framework provided the outcome of the analysis of the existing process flow, then an enabler to predict the future state of the onshore prefabrication process flow by eliminating the waste produced from labor and material. Finally, the pilot deployment of the conceptual DVSM framework model has proven that the model has improved the overall onshore prefabrication productivity; the study recommends further expand the DVSM framework model in the offshore environment where to track and improve overall construction productivity during the hookup and commissioning phase either for Brownfield projects or Greenfield projects.</t>
  </si>
  <si>
    <t>10.30880/ijie.2024.16.08.014     WE  - Emerging Sources Citation Index (ESCI)</t>
  </si>
  <si>
    <t>Artificial intelligent;productivity;construction;prefabrication;VSM;DVSM;IoT;PRODUCTIVITY</t>
  </si>
  <si>
    <t>rayyan-222134887</t>
  </si>
  <si>
    <t>Large language model based agent for process planning of fiber composite structures</t>
  </si>
  <si>
    <t>100-103</t>
  </si>
  <si>
    <t>Holland, M and Chaudhari, K</t>
  </si>
  <si>
    <t>Fraunhofer Inst Casting Composite &amp; Proc Technol I, Am Technol Zentrum 2, D-86159 Augsburg, Germany     FU  - Regierung von Schwaben, the Bavarian Ministry of Economic Affairs, Regional Development and Energy; Bavarian State Ministry of Sciences and the Arts, within the KI Produktionsnetzwerk Augsburg [RvS-SG20-3451-1/47/6]     FX  - We gratefully acknowledge the financial support received by the Regierung von Schwaben , the Bavarian Ministry of Economic Affairs, Regional Development and Energy, and by the Bavarian State Ministry of Sciences and the Arts, within the KI Produktionsnetzwerk Augsburg (RvS-SG20-3451-1/47/6) .     PU  - ELSEVIER     PI  - AMSTERDAM     PA  - RADARWEG 29, 1043 NX AMSTERDAM, NETHERLANDS</t>
  </si>
  <si>
    <t>Process planning is a crucial activity, connecting product development and manufacturing of fiber composite structures. Recently published Large Language Models (LLM) promise more flexible and autonomous workflows compared to state of the art automation methods. An autonomous agent for process planning of fiber composite structures is implemented with the LangChain framework, based on OpenAI's GPT-4 language model. The agent is equipped with deterministic tools which encode a-priori process planning knowledge. It can handle different process planning problems, such as cycle time estimation and resource allocation. Combinations thereof are solved through executing a multi-step solution path. (c) 2024 The Authors. Published by Elsevier Ltd on behalf of Society of Manufacturing Engineers (SME). This is an open access article under the CC BY license (http://creativecommons.org/licenses/by/4.0/).</t>
  </si>
  <si>
    <t>10.1016/j.mfglet.2024.03.010</t>
  </si>
  <si>
    <t>Large language model;Generative AI;Planning agent;Process planning;Fiber composites;LangChain;OpenAI</t>
  </si>
  <si>
    <t>rayyan-222134888</t>
  </si>
  <si>
    <t>A Review on Frequency Stability Enhancement and Effective Energy Storage through Various Optimization Techniques</t>
  </si>
  <si>
    <t>Mishra, R and Ralhan, S and Mohiddin, MK</t>
  </si>
  <si>
    <t>["SSTC Bhilai, Dept Elect Engn, Bhilai, Chhattisgarh, India", "SSTC Bhilai, Dept Elect &amp; Elect Engn, Bhilai, Chhattisgarh, India", "Bhilai Inst Technol, Dept ET&amp;T, Raipur, Chhattisgarh, India"]</t>
  </si>
  <si>
    <t>In recent years, the applicability of these DG units to electrical Microgrids (MGs) has grown rapidly, enabling them to contribute a large percentage of the installed generating capacity. However, the fluctuating and intermittent nature of renewable generation can adversely affect electric grid stability and operations. Conventionally, to overcome these problems, batteries are employed. Nevertheless, the quick charging and discharging cycle reduces the battery life span, resulting in an economic burden and environmental damage. To resolve these problems, short-term Distributed Energy Storage (DES) systems based on advanced technologies, such as Superconducting Magnetic Energy Storage (SMES) and Supercapacitor Energy Storage (SCES), are emerging as potential alternatives. A supplementary regulator which includes storing energy as well as a flexible AC transmission system is designed to boost the minute signal reliability. The precise optimization of multiple energy device characteristics is needed for efficient performance. The artificial intelligence methods and Particle Swarm Optimization (PSO) are used to obtain the optimum parameters in the micro-hydro system. This research examines the many Energy Storage Systems (ESSs) in power systems, particularly microgrids, and demonstrates their critical role in improving the quality of electrical systems. As a result, the ESSs were divided into several technologies based on the energy storage form and the most important technological features. In this review paper, the most common classifications are introduced/presented, summarized, and compared according to their characteristics.</t>
  </si>
  <si>
    <t>10.1155/2022/4170938     WE  - Science Citation Index Expanded (SCI-EXPANDED)</t>
  </si>
  <si>
    <t>BATTERY LIFETIME EXTENSION;SYSTEM</t>
  </si>
  <si>
    <t>rayyan-222134889</t>
  </si>
  <si>
    <t>How to use lean manufacturing for improving a Healthcare logistics performance</t>
  </si>
  <si>
    <t>1657-1664</t>
  </si>
  <si>
    <t>Dossou, PE and Rafael, P and Cristiane, S and Joao, C</t>
  </si>
  <si>
    <t>["Icam Site Paris Senart, 34 Point Vue, F-77127 Lieusaint, France", "Univ Gustave Eiffel, AME, SPLOTT, 14-20 Blvd Newton, F-77420 Champs Sur Marne, France", "FEI Univ, Sao Bernardo, Brazil"]</t>
  </si>
  <si>
    <t>Most companies in the world are focused on their global performance for being competitive on the market. Lean manufacturing is one of the main methodologies used by them for increasing their supply chain and logistics performance. Indeed, Logistics performance improvement implies the definition of KPIs (Key Performance Indicators) for measuring at each transformation level, the evolution of the logistics system. Thus, Industry 4.0 and logistics 4.0 concepts are defined for implementing new technologies, tools and organizations in companies in order to define their future. A new framework, based on lean manufacturing and DMAIC methodologies, with sustainability as its kernel has been developed in Icam, A Higher education school, for SMEs. In addition, European population is growing older day by day and they are regularly visiting hospitals. In this context, the treatment of patients in good conditions (quality, cost and lead time) is necessary as much as the hospital global performance. In this frame, a project is ongoing between FEI, a Brazilian University and Icam for defining and implementing Healthcare Logistics 4.0 (including lean manufacturing).        This paper presents concepts, methods and tools of healthcare logistics 4.0 for improving a hospital performance. Examples on medicines tracking, medicine and food dispatching will be given as result and detailed for illustrating concepts presented. (C) 2020 The Authors. Published by Elsevier Ltd.</t>
  </si>
  <si>
    <t>10.1016/j.promfg.2020.10.231     WE  - Conference Proceedings Citation Index - Science (CPCI-S)</t>
  </si>
  <si>
    <t>lean manufacturing;serialization;performance improvement;ARTIFICIAL-INTELLIGENCE;INDUSTRY 4.0</t>
  </si>
  <si>
    <t>rayyan-222134890</t>
  </si>
  <si>
    <t>Recent Advances and Challenges in Industrial Robotics: A Systematic Review of Technological Trends and Emerging Applications</t>
  </si>
  <si>
    <t>Urrea, C and Kern, J</t>
  </si>
  <si>
    <t>Univ Santiago Chile, Fac Engn, Elect Engn Dept, Las Sophoras 165, Santiago 9170020, Chile</t>
  </si>
  <si>
    <t>Industrial robotics has shifted from rigid, task-specific tools to adaptive, intelligent systems powered by artificial intelligence (AI), machine learning (ML), and sensor integration, revolutionizing efficiency and human-robot collaboration across manufacturing, healthcare, logistics, and agriculture. Collaborative robots (cobots) slash assembly times by 30% and boost quality by 15%, while reinforcement learning enhances autonomy, cutting errors by 30% and energy use by 20%. Yet, this review transcends descriptive summaries, critically synthesizing these trends to expose unresolved tensions in scalability, cost, and societal impact. High implementation costs and legacy system incompatibilities hinder adoption, particularly for SMEs, while interoperability gaps-despite frameworks, like OPC UA-stifle multi-vendor ecosystems. Ethical challenges, including workforce displacement and cybersecurity risks, further complicate progress, underscoring a fragmented field where innovation outpaces practical integration. Drawing on a systematic review of high-impact literature, this study uniquely bridges technological advancements with interdisciplinary applications, revealing disparities in economic feasibility and equitable access. It critiques the literature's isolation of trends-cobots' safety, ML's autonomy, and perception's precision-proposing the following cohesive research directions: cost-effective modularity, standardized protocols, and ethical frameworks. By prioritizing scalability, interoperability, and sustainability, this paper charts a path for robotics to evolve inclusively, offering actionable insights for researchers, practitioners, and policymakers navigating this dynamic landscape.</t>
  </si>
  <si>
    <t>10.3390/pr13030832     WE  - Science Citation Index Expanded (SCI-EXPANDED)</t>
  </si>
  <si>
    <t>industrial robotics;collaborative robots;machine learning;sensor fusion;automation;interdisciplinary collaboration;sustainability;ethical challenges;BLOCKCHAIN;CALIBRATION;REALITY</t>
  </si>
  <si>
    <t>rayyan-222134891</t>
  </si>
  <si>
    <t>A Decision-Making Model for Adopting a Cloud Computing System</t>
  </si>
  <si>
    <t>Yoo, SK and Kim, BY</t>
  </si>
  <si>
    <t>Seoul Sch Sci &amp; Technol aSSIST, Seoul Business Sch, Seoul 03767, South Korea     FU  - Seoul School of Integrated Sciences and Technologies (aSSIST)     FX  - This research was supported by Seoul School of Integrated Sciences and Technologies (aSSIST).     PU  - MDPI     PI  - BASEL     PA  - ST ALBAN-ANLAGE 66, CH-4052 BASEL, SWITZERLAND</t>
  </si>
  <si>
    <t>The use of big data, artificial intelligence, and new information and communication technologies has led to sustainable developments and improved business competitiveness. Until recently cloud services were classified as having special system requirements for a business organization, and was represented by different cloud computing architecture layers like infrastructure, platform, or software as a service. However, as the environment of IT services undergoes successive changes, companies have been required to reconsider their business models and consider adopting a cloud computing system, which can bring on business achievements and development. Regarding a decision-making model for adopting a cloud computing system, this paper analyzes critical variables in a hierarchical structure of decision areas: technology, organization, and environment, as well as seven factors and 23 attributes based on underlying decision factors of cloud computing adoption by AHP (Analytic Hierarchy Process) and Delphi analysis. Furthermore, this research explores a comparative analysis between demanders and providers of cloud computing adoption. Resultantly, this study suggests several important factors for adopting a cloud computing system: top management support, competitive pressure, and compatibility. From the demander side, the high priority factor was compatibility and competitive pressure; in contrast, related advantage and top management support were regarded as priority factors for providers to service their cloud computing systems.</t>
  </si>
  <si>
    <t>10.3390/su10082952     WE  - Science Citation Index Expanded (SCI-EXPANDED)     WE  - Social Science Citation Index (SSCI)</t>
  </si>
  <si>
    <t>cloud computing;system adoption;decision-making;digital transformation;big data;analytic hierarchy process;CRITICAL SUCCESS FACTORS;INFORMATION-SYSTEMS;IMPLEMENTATION;DETERMINANTS;SMES;AHP</t>
  </si>
  <si>
    <t>rayyan-222134892</t>
  </si>
  <si>
    <t>PepExplainer: An explainable deep learning model for selection-based macrocyclic peptide bioactivity prediction and optimization</t>
  </si>
  <si>
    <t>EUROPEAN JOURNAL OF MEDICINAL CHEMISTRY</t>
  </si>
  <si>
    <t>["0223-5234", "1768-3254     J9  - EUR J MED CHEM     JI  - Eur. J. Med. Chem."]</t>
  </si>
  <si>
    <t>Zhai, SL and Tan, YH and Zhu, C and Zhang, CY and Gao, Y and Mao, QY and Zhang, YM and Duan, HL and Yin, YZ</t>
  </si>
  <si>
    <t>["Zhejiang Univ Technol, Sch Pharmaceut Sci, Hangzhou 310014, Peoples R China", "Shandong Univ, Inst Microbial Technol, State Key Lab Microbial Technol, Qingdao 266237, Peoples R China", "Qilu Inst Technol, Jinan 250200, Peoples R China", "Macao Polytech Univ, Fac Appl Sci, Macau 999078, Peoples R China", "Shandong Res Inst Ind Technol, Jinan 250101, Peoples R China"]</t>
  </si>
  <si>
    <t>Macrocyclic peptides possess unique features, making them highly promising as a drug modality. However, evaluating their bioactivity through wet lab experiments is generally resource-intensive and time-consuming. Despite advancements in artificial intelligence (AI) for bioactivity prediction, challenges remain due to limited data availability and the interpretability issues in deep learning models, often leading to less-than-ideal predictions. To address these challenges, we developed PepExplainer, an explainable graph neural network based on substructure mask explanation (SME). This model excels at deciphering amino acid substructures, translating macrocyclic peptides into detailed molecular graphs at the atomic level, and efficiently handling non-canonical amino acids and complex macrocyclic peptide structures. PepExplainer's effectiveness is enhanced by utilizing the correlation between peptide enrichment data from selection-based focused library and bioactivity data, and employing transfer learning to improve bioactivity predictions of macrocyclic peptides against IL-17C/IL-17 RE interaction. Additionally, PepExplainer underwent further validation for bioactivity prediction using an additional set of thirteen newly synthesized macrocyclic peptides. Moreover, it enabled the optimization of the IC50 of a macrocyclic peptide, reducing it from 15 nM to 5.6 nM based on the contribution score provided by PepExplainer. This achievement underscores PepExplainer's skill in deciphering complex molecular patterns, highlighting its potential to accelerate the discovery and optimization of macrocyclic peptides.</t>
  </si>
  <si>
    <t>10.1016/j.ejmech.2024.116628</t>
  </si>
  <si>
    <t>Macrocyclic peptide;Machine learning (ML);Graph neural network (GNN);Bioactivity prediction;Structure-activity relationship (SAR);Optimization;CYCLIC-PEPTIDES;DRUG DISCOVERY;DESCRIPTORS;INHIBITORS;BINDING</t>
  </si>
  <si>
    <t>rayyan-222134893</t>
  </si>
  <si>
    <t>Geospatial Virtual Reality for Cyberlearning in the Field of Topographic Surveying: Moving Towards a Cost-Effective Mobile Solution</t>
  </si>
  <si>
    <t>ISPRS INTERNATIONAL JOURNAL OF GEO-INFORMATION</t>
  </si>
  <si>
    <t>2220-9964     J9  - ISPRS INT J GEO-INF     JI  - ISPRS Int. J. Geo-Inf.</t>
  </si>
  <si>
    <t>Levin, E and Shults, R and Habibi, R and An, ZM and Roland, W</t>
  </si>
  <si>
    <t>["Michigan Technol Univ, Dept Civil &amp; Environm Engn, Houghton, MI 49931 USA", "Kyiv Natl Univ Construct &amp; Architecture, Sch GIS &amp; Land Management, UA-03037 Kiev, Ukraine"]</t>
  </si>
  <si>
    <t>In spite of the tremendous success in artificial intelligence technology and a high level of automation in geospatial data obtaining processes, there is still a need for topographical field data collection by professional surveyors. Understanding terrain topology and topography is a cognitive skill set that has to be demonstrated by geospatial Subject Matter Experts (SME) for the productive work in the topographic surveying field. For training of the mentioned above skillset, one has to be exposed to the theory and must also practice with surveying instruments in field conditions. The challenge of any surveying/geospatial engineering workforce training is to expose students to field conditions which might be limited due to equipment expenses and meteorological conditions that prevent good data collection. To meet this challenge, the Integrated Geospatial Technology research group is working on a geospatial virtual reality (VR) project which encompasses the following components: (a) immersive visualization of terrain; (b) virtual total station instrument; (c) virtual surveyor with reflector installed on the virtual rod. The application scenario of the technology we are working with has the following stages: (1) student is installing total station on the optimal location; (2) students move virtual surveyor on the sampling points they consider to be important (3) contours are generated and displayed in 3D being superimposed on 3D terrain; (4) accuracy of terrain modeling is observable and measurable by comparing the sampling model with initial one.</t>
  </si>
  <si>
    <t>10.3390/ijgi9070433     WE  - Science Citation Index Expanded (SCI-EXPANDED)</t>
  </si>
  <si>
    <t>virtual reality;cyberlearning;training geospatial workforce;ENVIRONMENTS;DURATION;EXPOSURE</t>
  </si>
  <si>
    <t>rayyan-222134894</t>
  </si>
  <si>
    <t>Understanding factors influencing technical inertia in family-run SMEs : A study on technology adoption challenges</t>
  </si>
  <si>
    <t>JOURNAL OF STATISTICS AND MANAGEMENT SYSTEMS</t>
  </si>
  <si>
    <t>["0972-0510", "2169-0014     J9  - J STAT MANAG SYST     JI  - J. Stat. Manag. Syst."]</t>
  </si>
  <si>
    <t>155-168</t>
  </si>
  <si>
    <t>Pujari, P and Arora, M and Kumar, A and Pandey, A</t>
  </si>
  <si>
    <t>["DY Patil Univ, Vijay Patil Sch Management, Dept Management, Navi Mumbai, Maharashtra, India", "Amity Univ Haryana, Dept Management, Gurugram, Haryana, India", "Apeejay Sch Management, Dept Management, Delhi, India", "HNB Garhwal Cent Univ, Dept Commerce, Pauri Campus, Srinagar, Uttarakhand, India"]</t>
  </si>
  <si>
    <t>The study aims to develop theoretical understanding regarding the factors impacting technical inertia in family-run businesses by studying the literature available. The factors impacting are similar in some ways to technology adoption in other businesses but family businesses bring along their own set of challenges to the mix. The study relies on a qualitative research design to identify the factors impacting the technology adoption. Drawing on the secondary data with an in-depth literature review, this study explores how family-run businesses approaches technology adoption. The analysis shows that family-run businesses may face multiple obstacles in the process of acquisition and adoption of technology. The factors like fear of change, lack of skills and conservative leadership being the prime ones. The paper contributes to a better understanding of how family businesses can leverage the adoption of new innovation. The technology adoption such as the use of Artificial Intelligence, ChatGPT and social media will help the business to grow and have the existence not only local but global as well. The use of technology will impact the business in decision making. This will further helps in grown and profitability in business with better utilisation of resources. This will also impact the evolution in the business. The paper suggests the future course of action which can be taken by these businesses. The paper offers insights into the very relevant field of technology adoption by the family businesses in India.</t>
  </si>
  <si>
    <t>10.47974/JSMS-1208     WE  - Emerging Sources Citation Index (ESCI)</t>
  </si>
  <si>
    <t>Technology;Inertia;Adoption;Family business;Conservative leadership;BUSINESSES;INNOVATION</t>
  </si>
  <si>
    <t>rayyan-222134895</t>
  </si>
  <si>
    <t>Impact of business analytics and π-shaped skills on innovative performance: Findings from PLS-SEM and fsQCA</t>
  </si>
  <si>
    <t>Hayajneh, JAM and Elayan, MBH and Abdellatif, MAM and Abubakar, AM</t>
  </si>
  <si>
    <t>["Imam Mohammad Ibn Saud Islamic Univ, Riyadh, Saudi Arabia", "Inst Publ Adm, Riyadh, Saudi Arabia", "Antalya Bilim Univ, Coll Business &amp; Social Sci, Antalya, Turkey"]</t>
  </si>
  <si>
    <t>This paper proposes that the relationship between business analytics and innovative performance is somewhat more complex than originally thought, as firms still struggle to leverage the benefits of business analytics and artificial intelligence capabilities. To expand on the scholarship in this area of knowledge, our paper cross-fertilizes the literature by amalgamating business analytics capabilities with pi-shaped skills. We draw on resource orchestration theory to examine the effects of business analytics and pi-shaped skills on a firm's innovative performance, and the moderating role of pi-shaped skills. Field data (n = 450) were obtained from individuals with supervisory positions in large Saudi firms and SMEs and analyzed with PLS-SEM and fsQCA techniques. PLS-SEM results reveal that business analytics and pi-shaped skills are relevant antecedents for innovative performance. However, the expected moderating role of pi-shaped skills on the relationship between business analytics and innovative performance did not hold. FsQCA results reveal that business analytics and pi-shaped skills are sufficient but not necessary conditions for high innovative performance. This paper con-tributes not only to empirical evidence, but also to theory by furthering our understanding of the emergent pi-shaped skills concept. Our findings echo the need to expand inquiry into business analytics and skill sets capabilities for better innovative outputs. Implications for theory and practice are discussed.</t>
  </si>
  <si>
    <t>10.1016/j.techsoc.2022.101914</t>
  </si>
  <si>
    <t>Big data;Business analytics;pi-shaped skills;Innovative performance;Saudi vision 2030;BIG DATA ANALYTICS;RESOURCE ORCHESTRATION;PRODUCT;MODEL;INSIGHTS;CULTURE</t>
  </si>
  <si>
    <t>rayyan-222134896</t>
  </si>
  <si>
    <t>Usage of analytical services in industry today and tomorrow</t>
  </si>
  <si>
    <t>FACTORIES OF THE FUTURE IN THE DIGITAL ENVIRONMENT</t>
  </si>
  <si>
    <t>276-280</t>
  </si>
  <si>
    <t>Colangelo, E and Bauernhansl, T</t>
  </si>
  <si>
    <t>["Univ Stuttgart, Inst Ind Mfg &amp; Management IFF, Nobelst 12, D-70569 Stuttgart, Germany", "Fraunhofer Inst Mfg Engn &amp; Automat IPA, Nobelst 12, D-70569 Stuttgart, Germany"]</t>
  </si>
  <si>
    <t>Data is everywhere. Both, machines and men leave a digital shadow behind, which, for some means the success or failure of their business. Enterprises strive to make the most of this scattered, diverse and ever growing data, in order to obtain information they can apply to the decision-making processes. But, apart from the known and researched technical issues of volume, variety and velocity; more essential issues have to be addressed. Namely, how does an enterprise find the analytical model it needs to obtain the information it desires? From simple regression analyses to artificial intelligence, the variety in which data can be analyzed is immense. Involving specialist and consultants is time-consuming, needs effort and is usually too expensive, especially for SMEs.        This paper discusses the current options in the usage of analytics by enterprises as well as the existing challenges and elaborates recommendations for the future. Special focus is put on customer-oriented analytics by means of analytical services. In these, the building blocks of analytics are modularized in three layers: Data Interpretation &amp; Cleansing Layer, Data Processing Layer, and Data Visualization Layer. This modularization allows building analytics in a standardized manner. Such services aim at reducing the gap between the holders of expert knowledge and the users of analytics. This is achieved by placing the attention on obtaining the desired information (choosing from a portfolio of analytics) instead of solving fundamental challenges, already addressed by the respective modules. (C) 2016 Published by Elsevier B.V.</t>
  </si>
  <si>
    <t>10.1016/j.procir.2016.11.048     WE  - Conference Proceedings Citation Index - Science (CPCI-S)</t>
  </si>
  <si>
    <t>rayyan-222134897</t>
  </si>
  <si>
    <t>RETRACTED: Modified CPT-TODIM method for evaluating the development level of digital inclusive finance under probabilistic hesitant fuzzy environment (Retracted Article)</t>
  </si>
  <si>
    <t>Deng, Y and Zhang, WX</t>
  </si>
  <si>
    <t>["Henan Univ Anim Husb &amp; Econ, Inst Int Educ, Zhengzhou, Henan, Peoples R China", "Henan Univ Anim Husb &amp; Econ, Sch Finance &amp; Accounting, Zhengzhou, Henan, Peoples R China"]</t>
  </si>
  <si>
    <t>Unlike traditional finance, digital inclusive finance is committed to integrating digital technology with the financial industry to bring groups originally excluded from traditional finance back into formal financial services and provide financial services at reasonable prices and matching needs for all social classes. Digital inclusive finance can effectively reduce the financing costs of SMEs, improve the external financing environment of enterprises, and provide more convenient, equal and perfect financial services for enterprises by using technical support such as "big data + artificial intelligence". The development level of digital inclusive finance is a classical multiple attributes group decision making (MAGDM). The Probabilistic hesitant fuzzy sets (PHFSs), which utilize the possible values and its possible membership degrees to depict decision-makers' behavior in different conditions, has been paid great attention. Though numerous methods have been applied in this environment since PHFSs has been introduced, there are still new fields to be explored. In this paper, we introduce the Cumulative Prospect Theory TODIM (CPT-TODIM) for probabilistic hesitant fuzzy MAGDM(PHF-MAGDM). Meanwhile, the information of entropy is utilized to calculate the weight of attributes, which is used to improve the classical TODIM method. At last, we utilize a numerical case for evaluating the development level of digital inclusive finance to compare the extended CPT-TODIM method with the classical TODIM method.</t>
  </si>
  <si>
    <t>10.1371/journal.pone.0282968     WE  - Science Citation Index Expanded (SCI-EXPANDED)</t>
  </si>
  <si>
    <t>GROUP DECISION-MAKING;GREEN SUPPLIER SELECTION;PROSPECT-THEORY;PROGRAMMING METHOD;MULTIMOORA METHOD;DISTANCE;PROJECT;COPRAS;VIKOR;SETS</t>
  </si>
  <si>
    <t>rayyan-222134898</t>
  </si>
  <si>
    <t>Operator 4.0 or Maker 1.0? Exploring the implications of Industrie 4.0 for innovation, safety and quality of work in small economies and enterprises</t>
  </si>
  <si>
    <t>COMPUTERS &amp; INDUSTRIAL ENGINEERING</t>
  </si>
  <si>
    <t>["0360-8352", "1879-0550     J9  - COMPUT IND ENG     JI  - Comput. Ind. Eng."]</t>
  </si>
  <si>
    <t>Taylor, MP and Boxall, P and Chen, JJJ and Xu, X and Liew, A and Adeniji, A</t>
  </si>
  <si>
    <t>["Univ Auckland, Dept Chem &amp; Mat Engn, Private Bag 92019, Auckland 1142, New Zealand", "Univ Auckland, Dept Management &amp; Int Business, Private Bag 92019, Auckland 1142, New Zealand", "Univ Auckland, Dept Mech Engn, Private Bag 92019, Auckland 1142, New Zealand", "Univ Auckland, Dept Accounting &amp; Finance, Private Bag 92019, Auckland 1142, New Zealand"]</t>
  </si>
  <si>
    <t>Many authors have advocated a human centric view of Industrie 4.0 automation, in which the human operator works with augmented powers and capabilities such as super-strength, artificial intelligence and virtual reality, although their roles are still in the manufacture of the product. A human-automation symbiosis in the production process, with robotic and IOT tools helping to extend and meld the capabilities of the Operator to accomplish the tasks of production is a proposed goal. The approach taken in the present work does not, however, envisage a super-human outcome. Rather, the goal is the unleashing of human creative potential, as a complement to the robotic and virtual world of the automated production system.        Agile manufacturers typically run small scale operations (20 people or less), make short runs of many products and are continuously involved in their design - both at detailed and conceptual levels. This can be a strength in terms of international competitiveness where knowledge of the production process, the product end user needs, and the machinery and tooling itself combine to produce innovation. SME manufacturers are actually designers. Their employees think about design as they manufacture. We foresee that the Operator may transition to a Maker - a person who works alongside the automated production system but with a different role - one which is essentially creative, rather than assisting or monitoring non-discretionary work flow steps or processes.</t>
  </si>
  <si>
    <t>10.1016/j.cie.2018.10.047     WE  - Science Citation Index Expanded (SCI-EXPANDED)     WE  - Social Science Citation Index (SSCI)</t>
  </si>
  <si>
    <t>Automation;Industrie 4.0;Smart factories;Advanced manufacturing;Work organisation;Safety;AGENDA;FUTURE</t>
  </si>
  <si>
    <t>rayyan-222134899</t>
  </si>
  <si>
    <t>A Game-Theoretic Approach to Improve Energy-Related Data</t>
  </si>
  <si>
    <t>ACS OMEGA</t>
  </si>
  <si>
    <t>2470-1343     J9  - ACS OMEGA     JI  - ACS Omega</t>
  </si>
  <si>
    <t>16785-16792</t>
  </si>
  <si>
    <t>Al-Gharbi, S and Al-Majed, A and Mahmoud, M and Abdulraheem, A</t>
  </si>
  <si>
    <t>King Fand Univ Petr &amp; Minerals, Coll Petr Engn &amp; Geosci, Petr Engn Dept, Dhahran 31261, Saudi Arabia</t>
  </si>
  <si>
    <t>With the increase in the energy demand, the magnitude of energy productionoperation increased in scale and complexity and went too far in remote areas. To manage such abigfleet, sensors were installed to send real-time data to operation centers, where subject matterexperts monitor the operations and provide live support. With the expansion of installed sensorsand the number of monitored operations, the operation centers wereflooded with a massiveamount of data beyond human capability to handle. As a result, it became essential to capitalizeon the artificial intelligence (AI) capability. Unfortunately, due to the nature of operations, thedata quality is an issue limiting the impact of AI in such operations. Multiple approaches wereproposed, but they require lot of time and cannot be upscaled to support active real-time datastreaming. This paper presents a method to improve the quality of energy-related (drilling) real-time data, such as hook load (HL), rate of penetration (ROP), revolution per minute (RPM),and others. The method is based on a game-theoretic approach, and when applied on the HL???one of the most challenging drilling parameters???it achieved a root mean square error (RMSE)of 3.3 accuracy level compared to the drilling data quality improvement subject matter expert's(SME) level. This method took few minutes to improve the drilling data quality compared to weeks in the traditional manual/semiautomated methods. This paper addresses the energy data quality issue, which is one of the biggest bottlenecks toward upscalingAI technology into active operations. To the authors'knowledge, this paper is thefirst attempt to employ the game-theoreticapproach in the drilling data improvement process, which facilitates greater integration between AI models and the energy live datastreaming, also setting the stage for more research in this challenging AI-data domain.</t>
  </si>
  <si>
    <t>10.1021/acsomega.2c01706     WE  - Science Citation Index Expanded (SCI-EXPANDED)</t>
  </si>
  <si>
    <t>rayyan-222134900</t>
  </si>
  <si>
    <t>Which Way to Cope with COVID-19 Challenges? Contributions of the IoT for Smart City Projects</t>
  </si>
  <si>
    <t>Fernandes, S</t>
  </si>
  <si>
    <t>["Univ Algarve, Fac Econ, P-8005139 Faro, Portugal", "Univ Algarve, Cinturs Res Ctr Tourism Sustainabil &amp; Well Being, P-8005139 Faro, Portugal"]</t>
  </si>
  <si>
    <t>Many activities and sectors have come to a halt due to the COVID-19 crisis. People and workers' habits and behaviors have changed dramatically, as the use of technologies and connections, virtual reality, and remote support have been enhanced. Businesses and cities have been forced to quickly adapt to the new challenges. Digital technologies have allowed people to have better access to public services due to improved use of resources. Smart cities have significant potential for linking people to work and services as never done before. Additionally, the technological convergence produces data that can enhance interactions and decisions toward the "new normal". In this paper, the aim is to assess how Portugal is prepared to respond to the accelerated process that this context demands from cities. Portuguese SMEs have developed a good capacity for entrepreneurship and innovation; however, they are still behind in converting the knowledge acquired in sales and exports and there is still limited collaboration at the public-private level. The acceleration of smart cities through the Internet of Things (IoT) may encourage changes in these issues. A more assertive alignment between the emergent technologies and the digitization goals of companies is required. This paper opens a discussion around major needs and trends of IoT (and related technologies) since the pandemic has leveraged them. The relationship between innovation and city smartness is approached to assess main contributing and limiting variables (through the European Innovation Scoreboard), to clarify future directions toward smarter services. The tourism sector, as the largest export economic activity in the country, is addressed in this matter. An analytical framework (using, for example, Power BI and Azure IoT Hub) around this approach can choose and support the most suitable areas of development in the country.</t>
  </si>
  <si>
    <t>10.3390/bdcc5020026     WE  - Emerging Sources Citation Index (ESCI)</t>
  </si>
  <si>
    <t>smart city;IoT;AR;AI;innovation;COVID-19</t>
  </si>
  <si>
    <t>rayyan-222134901</t>
  </si>
  <si>
    <t>Unveiling the nexus of Industry 4.0 and Lean Six Sigma for sustainable development: insights from bibliometric and structural topic modeling analysis</t>
  </si>
  <si>
    <t>INTERNATIONAL JOURNAL OF LEAN SIX SIGMA</t>
  </si>
  <si>
    <t>["2040-4166", "2040-4174     J9  - INT J LEAN SIX SIG     JI  - Int. J. Lean Six Sigma"]</t>
  </si>
  <si>
    <t>Wankhede, VA and Agrawal, R</t>
  </si>
  <si>
    <t>Indian Inst Management Bodh Gaya, Operat Management &amp; Quantitat Tech, Bodh Gaya, India</t>
  </si>
  <si>
    <t>Purpose This study aims to investigate the alignment between Industry 4.0 and Lean Six Sigma (LSS) in the context of sustainable development, focusing on the reasons for the growing attention to this integration and its implications for sustainability. Design/methodology/approachThis research is designed based on literature overview using a review of bibliometric analysis and structural topic modeling of existing literature to provide evidence on the relationship among Industry 4.0 technologies, LSS practices and sustainable organizational performance. Findings It is evident from the study that incorporating Industry 4.0 technology with LSS can lead to a great sustainable manufacturing. With the use of digital tools such as Internet of Things sensors, advanced analytics and artificial intelligence, organizations significantly improve real-time monitoring, improve resource allocation and apply predictive maintenance, thus minimizing waste and the environmental effect. This approach also propels innovation and agility and fosters a culture of continuous improvement while evolving around higher-level topics around quality control and strategic management. Findings reveal that these integrations ensure operational excellence and sustainable development. Research limitations/implications The study provides guidelines for researchers and practitioners working on integration of Industry 4.0 technologies and LSS for enhancing the environmental and resource performance in manufacturing. Originality/value The novelty of the research is the integration of the knowledge existing on Industry 4.0 and LSS and its contribution in sustainable development perspectives. Moreover, this study may also be useful for other researchers because it provides a general overview of the trends and theoretical contribution that are practically confirmed in the empirical level.</t>
  </si>
  <si>
    <t>10.1108/IJLSS-06-2024-0128</t>
  </si>
  <si>
    <t>Industry 4.0;Lean Six Sigma;Lean;Sustainability;Sustainable manufacturing;PERFORMANCE;IMPLEMENTATION;INNOVATION;FUTURE;GREEN;TECHNOLOGIES;FRAMEWORK;INTERNET;SYSTEMS;SMES</t>
  </si>
  <si>
    <t>rayyan-222134902</t>
  </si>
  <si>
    <t>Analysis of Food Supply Chain Digitalization Opportunities in the Function of Sustainability of Food Placement in the Western Balkans Region</t>
  </si>
  <si>
    <t>Maric, D and Vukmirovic, G and Maric, R and Nuseva, D and Lekovic, K and Vucenovic, S</t>
  </si>
  <si>
    <t>Univ Novi Sad, Fac Econ Subotica, Novi Sad 21000, Serbia</t>
  </si>
  <si>
    <t>This paper aims to analyze and define incentives for the implementation of modern technology and digitalization of the Food Supply Chain (FSC) in the function of sustainability of the food retail sector of the Western Balkans (WB) region. The survey method was applied to a sample of 255 employees. We tested the importance of certain indicators for the implementation of the digitalization process, such as the application of Blockchain Technology (BT), the use of modern IT solutions for traceability, the implementation of the Internet of Things (IoT), the introduction of Artificial Intelligence (AI), development of a system for electronic food placement, implementation of standards, measures, and procedures for regulating the digitalization process, continuous training of employees and economic and financial measures and incentives. A special segment of research deals with the impact of the implemented digitalization process on the sustainability of food placement. The research was conducted among employees of SMEs, large-scale business entities, and retail chains. The research results showed significant deviations from the mentioned incentives to the digitalization process depending on the size of the FSC participants. The work has practical implications because the obtained results show the FSC management, trade policy makers, and competent institutions (ministries, chambers of commerce, professional associations) what measures to apply in order to improve a more efficient implementation of the digitalization process of food placement and lay the foundation for the sustainability of the FSC. Guidelines for future research are outlined in the paper.</t>
  </si>
  <si>
    <t>10.3390/su16010002     WE  - Science Citation Index Expanded (SCI-EXPANDED)     WE  - Social Science Citation Index (SSCI)</t>
  </si>
  <si>
    <t>Food Supply Chain (FSC);Internet of Things (IoT);Blockchain Technology (BT);sustainability;digitalization;retail;Western Balkans (WB);TECHNOLOGY</t>
  </si>
  <si>
    <t>rayyan-222134903</t>
  </si>
  <si>
    <t>The need for strategic redirection and business model change: The impact of evolving influential forces of change on international entrepreneurship environment</t>
  </si>
  <si>
    <t>441-463</t>
  </si>
  <si>
    <t>This article examines the rapidly changing environment of international entrepreneurship. The force behind the change is diverse comprising environmental, socio-economic, and technological, including the emergence of intelligent robotics, 3-D printing, the Internet of all things (IOTs), generative artificial intelligence (AI), and the rapid transformation the WWW to WWW.03, amongst other evolving forces, each with profound impact on the iSMEs embedding ecosystems and operating environment. Introduction briefly introduces a selective list of the influential forces and a range of their potential affects, while the "Further development and literature review" section further examines them within their respective contexts of the emerging crises, and their operational, strategic, and theoretical frameworks as the unfolding influential forces evolve with challenging impacts on the internationalized, or internationalizing, SMEs' (iSMEs') pool of capabilities and resources with direct effects on their global competitiveness, and growth at home and internationally. The "Discussion" section, in three parts, explores the combined effects of forces of change on the iSMEs' top management team (TMT) to analyse their strategic posture, the potency of their firm' resources, and dynamic capabilities, to take potent decisions for leading to potentially non-trivial organizational and strategic change, including fundamental business model innovation (BMI). "Conclusions, implication, and suggestions" further examines the adverse impacts of the recent crises in three parts, ranging from the 2008-2009 global financial crisis (GFC), COVID pandemic, and the unfolding challenges of the climatic change as discussed in the recent COP 28 meetings, and its suggestion for undertaking remedial actions at the corporate, social, and public policy levels. Combined, the necessary change my result in significant architectural and structural change in many common worldwide aspects without sparing anyone, anything, and any location.</t>
  </si>
  <si>
    <t>10.1007/s10843-024-00348-7</t>
  </si>
  <si>
    <t>Climatic change;ESG requirements;Change in iSMEs' technological eco-systems and environments;Resilience and sustainability;Managing the unfolding global warming crises;Technological contribution to iSMEs' global competitiveness and growth;DYNAMIC CAPABILITIES;TRANSFORMATION;INNOVATION;INTERNET;THINGS</t>
  </si>
  <si>
    <t>rayyan-222134904</t>
  </si>
  <si>
    <t>How did the Brexit uncertainty impact services exports of UK firms?</t>
  </si>
  <si>
    <t>JOURNAL OF INTERNATIONAL BUSINESS POLICY</t>
  </si>
  <si>
    <t>["2522-0691", "2522-0705     J9  - J INT BUS POLICY     JI  - J. Int. Bus. Policy"]</t>
  </si>
  <si>
    <t>80-104</t>
  </si>
  <si>
    <t>Du, J and Shepotylo, O and Yuan, XC</t>
  </si>
  <si>
    <t>["Aston Univ, Ctr Business Prosper, Aston St, Birmingham B4 7ET, England", "Aston Business Sch, Econ Finance &amp; Entrepreneurship Dept, Birmingham, England", "Warwick Business Sch, Scarman Rd, Coventry CV4 7AL, England"]</t>
  </si>
  <si>
    <t>This paper examines the impact of Brexit-related uncertainty on the UK's trade in services, with a focus on how different types of international business policy uncertainty (IBPU) influence export participation and intensity. Leveraging a novel conceptual framework, we integrate multiple layers of uncertainty-including regulatory, legal, and market-based factors-into an analysis of UK firms' strategic decisions in an open economy. Drawing on firm-level data from Bureau van Dijk's Orbis database and a synthetic control method, we estimate that Brexit uncertainty led to a 9.2% annual reduction in UK services exports, equivalent to a cumulative loss of USD 146.8 billion between 2016 and 2019. Our findings show that Brexit-related uncertainty disproportionately affected small and medium-sized enterprises (SMEs), while multinational enterprises (MNEs) were more likely to relocate operations outside the UK, exacerbating trade declines. This research highlights the critical role of transparent and predictable regulatory frameworks, risk management policies, and transitional support measures to mitigate the adverse effects of prolonged uncertainty. By identifying the specific mechanisms through which uncertainty shapes export decisions, this study offers key insights for policymakers aiming to foster resilience in the UK's services trade post-Brexit.        In recent years, the United Kingdom's decision to leave the European Union, known as Brexit, has created a cloud of uncertainty over its economic future. This uncertainty has been particularly concerning for the UK's services sector, which is a major part of its economy and includes industries like finance, IT (Information Technology), and transportation. While the impact of Brexit on goods trade has been widely discussed, less attention has been given to how it affects services exports. This study aims to fill that gap by examining the influence of Brexit uncertainty on the UK's international business activities, especially in the services sector.This study uses a multi-level empirical approach (research method based on observation and experience), combining firm-level data from the Orbis database with cross-border investment data. It looks at how Brexit uncertainty has influenced UK firms' decisions to participate in export markets, the intensity of their exports, and whether multinational enterprises (MNEs) have relocated their operations. The research is important because it provides insights into how policy-driven uncertainties, like Brexit, can affect trade and investment decisions in the services sector, which is crucial for the UK economy.The findings reveal that Brexit uncertainty has led to a significant decrease in UK services exports. Firms have been less likely to start exporting, and those already exporting have reduced their export intensity. Moreover, MNEs have been relocating their operations away from the UK, which has further contributed to the decline in services exports. The study estimates that the UK's services exports have been reduced by 9.2% annually since the Brexit referendum, resulting in a substantial economic loss.The research concludes that policy uncertainty, such as that caused by Brexit, can have a profound impact on international business activities. It highlights the need for clear and stable trade policies to support firms in making confident investment and trade decisions. The study's findings suggest that reducing uncertainty can help mitigate the negative effects of economic disengagement, like Brexit, on the services sector. Looking ahead, the research implies that the UK government and businesses must work together to navigate the challenges posed by Brexit and to find new opportunities for growth in the global economy.This text was initially drafted using artificial intelligence, then reviewed by the author(s) to ensure accuracy.        Cet article examine l'impact de l'incertitude li &amp; eacute;e au Brexit sur le commerce des services du Royaume-Uni, en se concentrant sur la mani &amp; egrave;re dont diff &amp; eacute;rents types d'incertitude en mati &amp; egrave;re de politique commerciale internationale (IBPU) influencent la participation et l'intensit &amp; eacute; des exportations. En s'appuyant sur un cadre conceptuel novateur, nous int &amp; eacute;grons plusieurs dimensions de l'incertitude - y compris les facteurs r &amp; eacute;glementaires, juridiques et li &amp; eacute;s au march &amp; eacute; - dans une analyse des d &amp; eacute;cisions strat &amp; eacute;giques des entreprises britanniques dans une &amp; eacute;conomie ouverte. En utilisant des donn &amp; eacute;es au niveau des entreprises provenant de la base de donn &amp; eacute;es Orbis de Bureau van Dijk et une m &amp; eacute;thode de contr &amp; ocirc;le synth &amp; eacute;tique, nous estimons que l'incertitude li &amp; eacute;e au Brexit a entra &amp; icirc;n &amp; eacute; une r &amp; eacute;duction annuelle de 9,2 % des exportations de services du Royaume-Uni, soit une perte cumulative de 146,8 milliards de dollars entre 2016 et 2019. Nos r &amp; eacute;sultats montrent que l'incertitude li &amp; eacute;e au Brexit a affect &amp; eacute; de mani &amp; egrave;re disproportionn &amp; eacute;e les petites et moyennes entreprises (PME), tandis que les multinationales (FMN) &amp; eacute;taient plus susceptibles de d &amp; eacute;localiser leurs op &amp; eacute;rations hors du Royaume-Uni, aggravant ainsi la baisse des &amp; eacute;changes commerciaux. Cette recherche souligne le r &amp; ocirc;le crucial des cadres r &amp; eacute;glementaires transparents et pr &amp; eacute;visibles, des politiques de gestion des risques et des mesures de soutien transitoire pour att &amp; eacute;nuer les effets n &amp; eacute;gatifs d'une incertitude prolong &amp; eacute;e. En identifiant les m &amp; eacute;canismes sp &amp; eacute;cifiques par lesquels l'incertitude influence les d &amp; eacute;cisions d'exportation, cette &amp; eacute;tude offre des perspectives cl &amp; eacute;s pour les d &amp; eacute;cideurs politiques visant &amp; agrave; renforcer la r &amp; eacute;silience du commerce des services du Royaume-Uni apr &amp; egrave;s le Brexit.        Este art &amp; iacute;culo estudia el impacto de la incertidumbre provocada por el Brexit en el comercio de servicios, con &amp; eacute;nfasis en c &amp; oacute;mo diferentes tipos de incertidumbre de pol &amp; iacute;tica empresarial internacional (IBPU), por sus siglas en ingl &amp; eacute;s influencian la participaci &amp; oacute;n e intensidad en las exportaciones. Apalancados en un marco conceptual nuevo integramos m &amp; uacute;ltiples capas de incertidumbre, incluyendo factores regulatorios, legales y de mercado, en un an &amp; aacute;lisis de las decisiones estrat &amp; eacute;gicas de las compa &amp; ntilde;&amp; iacute;as en el Reino Unido, en una econom &amp; iacute;a abierta. A partir de datos a nivel de la compa &amp; ntilde;&amp; iacute;a de la base de datos Bureau va Dijk's Orbis y de un m &amp; eacute;todo sint &amp; eacute;tico de control consideramos que la incertidumbre del Brexit llev &amp; oacute; a una reducci &amp; oacute;n anual de 9.2% en las exportaciones de servicios en el Reino Unido, equivalentes a una p &amp; eacute;rdida acumulada de 146.8 billones de d &amp; oacute;lares americanos entre 2016 y 2019. Nuestros hallazgos muestran que la incertidumbre provocada por el Brexit afecto desproporcionadamente a peque &amp; ntilde;as y medianas empresas (PyMEs), mientras que las empresas multinacionales (EMNs) prefirieron mover operaciones fuera del Reino Unido, lo que pronunci &amp; oacute; el declive comercial. Esta investigaci &amp; oacute;n resalta el papel central de los marcos regulatorios transparentes y predecibles, las pol &amp; iacute;ticas de gesti &amp; oacute;n del riesgo y las medidas de apoyo a la transici &amp; oacute;n para mitigar los efectos adversos de una incertidumbre prolongada. Identificando mecanismos espec &amp; iacute;ficos por medio de los cuales la incertidumbre configura las decisiones de exportaci &amp; oacute;n, este estudio ofrece aportes clave para los creadores de pol &amp; iacute;ticas, que apuntan a apoyar la resiliencia del comercio de servicios del Reino Unido, posterior al Brexit.        Este artigo examina o impacto da incerteza relacionada ao Brexit sobre o com &amp; eacute;rcio de servi &amp; ccedil;os do Reino Unido, com foco em como diferentes tipos de incerteza em pol &amp; iacute;ticas internacionais de neg &amp; oacute;cios (IBPU para a sigla em ingl &amp; ecirc;s) influenciam a participa &amp; ccedil;&amp; atilde;o e a intensidade das exporta &amp; ccedil;&amp; otilde;es. Utilizando uma nova estrutura conceitual, integramos v &amp; aacute;rias camadas de incerteza-incluindo fatores regulat &amp; oacute;rios, legais e de mercado-em uma an &amp; aacute;lise das decis &amp; otilde;es estrat &amp; eacute;gicas das empresas do Reino Unido em uma economia aberta. Com base em dados de n &amp; iacute;vel empresarial do banco de dados Orbis da Bureau van Dijk e um m &amp; eacute;todo de controle sint &amp; eacute;tico, estimamos que a incerteza causada pelo Brexit resultou em uma redu &amp; ccedil;&amp; atilde;o anual de 9,2% nas exporta &amp; ccedil;&amp; otilde;es de servi &amp; ccedil;os do Reino Unido, equivalente a uma perda acumulada de USD 146,8 bilh &amp; otilde;es entre 2016 e 2019. Nossos resultados mostram que a incerteza relacionada ao Brexit afetou desproporcionalmente as pequenas e m &amp; eacute;dias empresas (PMEs), enquanto as multinacionais (MNEs) foram mais propensas a transferir opera &amp; ccedil;&amp; otilde;es para fora do Reino Unido, agravando o decl &amp; iacute;nio do com &amp; eacute;rcio exterior. Esta pesquisa destaca o papel crucial de estruturas regulat &amp; oacute;rias transparentes e previs &amp; iacute;veis, pol &amp; iacute;ticas de gest &amp; atilde;o de risco e medidas de apoio transit &amp; oacute;rio para mitigar os efeitos adversos da incerteza prolongada. Ao identificar os mecanismos espec &amp; iacute;ficos pelos quais a incerteza molda as decis &amp; otilde;es de exporta &amp; ccedil;&amp; atilde;o, este estudo oferece reflex &amp; otilde;es importantes para formuladores de pol &amp; iacute;ticas p &amp; uacute;blicas que buscam fortalecer a resili &amp; ecirc;ncia do com &amp; eacute;rcio exterior de servi &amp; ccedil;os do Reino Unido no per &amp; iacute;odo p &amp; oacute;s-Brexit.        (sic)(sic)(sic)(sic)(sic)(sic)(sic)(sic)(sic)(sic)(sic)(sic)(sic)(sic)(sic)(sic)(sic)(sic)(sic)(sic)(sic)(sic)(sic)(sic)(sic)(sic), (sic)(sic)(sic)(sic)(sic)(sic)(sic)(sic)(sic)(sic)(sic)(sic)(sic)(sic)(sic)(sic)(sic)(sic)(sic)(sic)(IBPU)(sic)(sic)(sic)(sic)(sic)(sic)(sic)(sic)(sic)(sic)(sic)(sic).(sic)(sic)(sic)(sic)(sic)(sic)(sic)(sic)(sic)(sic), (sic)(sic)(sic)(sic)(sic)(sic)(sic)(sic)(sic)((sic)(sic)(sic)(sic),(sic)(sic)(sic)(sic)(sic)(sic)(sic))(sic)(sic)(sic)(sic)(sic)(sic)(sic)(sic)(sic)(sic)(sic)(sic)(sic)(sic)(sic)(sic)(sic)(sic)(sic)(sic)(sic)(sic)(sic).(sic)(sic)Bureau van Dijk(sic)Orbis(sic)(sic)(sic)(sic)(sic)(sic)(sic)(sic)(sic)(sic)(sic)(sic)(sic)(sic)(sic)(sic), (sic)(sic)(sic)(sic)(sic)(sic)(sic)(sic)(sic)(sic)(sic)(sic)(sic)(sic)(sic)(sic)(sic)(sic)(sic)(sic)(sic)(sic)(sic)(sic)(sic)9.2%, (sic)(sic)(sic)2016(sic)(sic)2019(sic)(sic)(sic)(sic)(sic)1468(sic)(sic)(sic).(sic)(sic)(sic)(sic)(sic)(sic)(sic)(sic)(sic), (sic)(sic)(sic)(sic)(sic)(sic)(sic)(sic)(sic)(sic)(sic)(sic)(sic)(sic)(sic)(sic)(sic)(SME)(sic)(sic)(sic)(sic)(sic)(sic)(sic), (sic)(sic)(sic)(sic)(sic)(MNE)(sic)(sic)(sic)(sic)(sic)(sic)(sic)(sic)(sic)(sic)(sic)(sic)(sic)(sic), (sic)(sic)(sic)(sic)(sic)(sic)(sic).(sic)(sic)(sic)(sic)(sic)(sic)(sic)(sic)(sic)(sic)(sic)(sic)(sic)(sic)(sic)(sic)(sic)(sic),(sic)(sic)(sic)(sic)(sic)(sic)(sic)(sic)(sic)(sic)(sic)(sic)(sic)(sic)(sic)(sic)(sic)(sic)(sic)(sic)(sic)(sic)(sic)(sic)(sic)(sic)(sic)(sic)(sic)(sic)(sic)(sic)(sic)(sic)(sic).(sic)(sic)(sic)(sic)(sic)(sic)(sic)(sic)(sic)(sic)(sic)(sic)(sic)(sic)(sic)(sic)(sic)(sic)(sic), (sic)(sic)(sic)(sic)(sic)(sic)(sic)(sic)(sic)(sic)(sic)(sic)(sic)(sic)(sic)(sic)(sic)(sic)(sic)(sic)(sic)(sic)(sic)(sic)(sic)(sic)(sic)(sic)(sic)(sic)(sic)(sic).        Dieser Beitrag untersucht die Auswirkungen der Brexit-bedingten Unsicherheit auf den britischen Dienstleistungshandel, wobei der Schwerpunkt darauf liegt, wie verschiedene Arten der Unsicherheit internationaler Unternehmenspolitik (IBPU) die Exportbeteiligung und -intensit &amp; auml;t beeinflussen. Auf der Grundlage eines neuen konzeptionellen Rahmens integrieren wir mehrere Ebenen der Unsicherheit - darunter regulatorische, rechtliche und marktbasierte Faktoren - in eine Analyse der strategischen Entscheidungen britischer Unternehmen in einer offenen Volkswirtschaft. Anhand von Unternehmensdaten der Orbis-Datenbank von Bureau van Dijk und einer synthetischen Kontrollmethode sch &amp; auml;tzen wir, dass die Brexit-Unsicherheit zu einem j &amp; auml;hrlichen R &amp; uuml;ckgang der britischen Dienstleistungsexporte um 9,2 % gef &amp; uuml;hrt hat, was einem kumulativen Verlust von 146,8 Milliarden US-Dollar zwischen 2016 und 2019 entspricht. Unsere Ergebnisse zeigen, dass die Brexit-bedingte Unsicherheit kleine und mittlere Unternehmen (KMU) unverh &amp; auml;ltnism &amp; auml;ss ig stark betroffen hat, w &amp; auml;hrend multinationale Unternehmen (MNU) eher dazu neigten, ihre Aktivit &amp; auml;ten au ss erhalb des Vereinigten K &amp; ouml;nigreichs zu verlagern, was den Handelsr &amp; uuml;ckgang noch verst &amp; auml;rkte. Dieser Forschungsbeitrag unterstreicht die entscheidende Rolle von transparenten und vorhersehbaren regulatorischen Rahmenbedingungen, Ma ss nahmen des Risikomanagements und &amp; Uuml;bergangshilfen zur Abmilderung der nachteiligen Auswirkungen einer anhaltenden Unsicherheit. Durch die Identifizierung spezifischer Mechanismen, durch die Unsicherheit Exportentscheidungen beeinflusst, bietet diese Studie wichtige Erkenntnisse f &amp; uuml;r politische Entscheidungstr &amp; auml;ger, die die Resilienz des britischen Dienstleistungshandels nach dem Brexit f &amp; ouml;rdern wollen.</t>
  </si>
  <si>
    <t>10.1057/s42214-024-00202-6</t>
  </si>
  <si>
    <t>Brexit;International business policy uncertainty;Synthetic control;Services trade;Internationalisation;Multinationals relocation;UK;TRADE-POLICY UNCERTAINTY;RELOCATION;EMPLOYMENT</t>
  </si>
  <si>
    <t>rayyan-222134905</t>
  </si>
  <si>
    <t>Review of intelligent grinding and dressing operations</t>
  </si>
  <si>
    <t>MACHINING SCIENCE AND TECHNOLOGY</t>
  </si>
  <si>
    <t>["1091-0344", "1532-2483     J9  - MACH SCI TECHNOL     JI  - Mach. Sci. Technol."]</t>
  </si>
  <si>
    <t>263-276</t>
  </si>
  <si>
    <t>Maksoud, TMA and Atia, MR</t>
  </si>
  <si>
    <t>["Univ Glamorgan, Sch Technol, Pontypridd CF37 1DL, M Glam, Wales", "Ain Shams Univ, Fac Engn, Cairo, Egypt"]</t>
  </si>
  <si>
    <t>With the increased use of advanced materials, grinding processes become a popular means in the processing of parts, particularly in fabricating products from brittle materials such as ceramics and composites. At present grinding appears to be the only practical and economical means of shaping the parts into the final products with fine surface finish, acceptable surface integrity, and high geometric accuracy (Kovach, J. (1987). Improved grinding of ceramic components. In: Proceedings of the Department of Defence, Machine Tool/ Manufacturing Development Conference. AFWAL-TR-4137, Vol. 7, 72-100). In the machining of conventional materials, grinding is also usually used as a finishing operation when high accuracy and surface finish is required, and usually determines the major portion of the processing cost. Despite this importance and popularity, grinding still remains as one of the most difficult to control processes. Unlike machining processes where cutting is performed by a defined single/ multiple cutting edge(s), grinding is performed by a number of abrasive grits, which are randomly oriented within a grinding wheel. Therefore, it is impossible to maintain or control the shape of these hard grits, which are active in the cutting process (Malkin, S. (1989). Grinding Technology, Theory and Applications of Machining with Abrasives, Chister, England: Ellis Horwood Limited; Okafor, A. C., Marcus, M., Tipirneni, R. (1990). Multiple sensor integration via neural networks for estimating surface roughness and bore tolerance in circular end milling. Transaction of NAMRI/SME 128-136). Grinding is a very complicated process, consisting of complex interactions between a large numbers of variables. These variables can be grouped into four major categories: (a) machine tool, (b) workpiece material, (c) grinding wheel, and (d) operating parameters (Allor, R. L. Whalen, T. J., Baer, J. R., Kumar, K. V. (1993). Machining of silicon nitride: experimental determination of process/property relationships. In: Proceedings of the International Conference on Machining of Advanced Materials. Washington, DC, 223-234; Lezanski, P., Rafalowicz, J., Jedrzejewski, J. (1993). An intelligent monitoring system for cylindrical grinding. Annals of the CIRP 42(1):393-396; Li, K., Liao, T. W. (1997). Modelling of ceramic grinding processes, number of cutting points and grinding forces per grit. Journal of Materials Processing Technology 65(1-3):1-10). The dressing and truing processes used to prepare the wheel have an important effect on the grinding wheel variables and consequently on the output of the grinding process. To achieve this understanding, many researchers focused on the modeling of grinding processes. Some of these models are completely theoretical, and others are practical with theoretical explanations and empirical equations. The aim of this research was to find the relationship between the process variables, the process parameters, and workpiece quality. This review presents the theoretical and experimental models used, process design algorithms, expert systems, artificial intelligent algorithms, fuzzy logic and neural network algorithms, process monitoring and control, and in particular artificial intelligence control systems.</t>
  </si>
  <si>
    <t>10.1081/LMST-200028748     WE  - Science Citation Index Expanded (SCI-EXPANDED)</t>
  </si>
  <si>
    <t>grinding;intelligent control;neural networks;dressing</t>
  </si>
  <si>
    <t>rayyan-222134906</t>
  </si>
  <si>
    <t>Fintech Concept and Current Fintech Applications Used in Islamic Financial Institutions</t>
  </si>
  <si>
    <t>KOCATEPE ISLAMI ILIMLER DERGISI</t>
  </si>
  <si>
    <t>2757-8399     J9  - KOCATEPE ISLAM ILIM     JI  - Kocatepe Islam. Ilim. Derg.</t>
  </si>
  <si>
    <t>18-37</t>
  </si>
  <si>
    <t>Çakar, R</t>
  </si>
  <si>
    <t>Hitit Univ, Fac Econ &amp; Adm Sci, Islamic Banking &amp; Finance Dept, Corum Merkez Corum, Turkiye</t>
  </si>
  <si>
    <t>Fintech investments worldwide, which were 8.2 billion dollars in 2017, reached 238.9 billion dollars in 2021. In 2021, the fintech sector reached a record high of 7,321 deals and received a total of 164 billion dollars in investments with 6,000 deals in 2022. The study aims to present Islamic fintech application areas in T &amp; uuml;rkiye in a holistic manner by examining the effects of the fintech sector on Islamic finance and traditional financial markets. It also examines whether Islamic financial institutions have been able to keep pace with the transformation. The study was conducted with qualitative research methods. In the study, data collection methods such as interviews, observation, document analysis, etc., were used to solve the problem. At the same time, the research was evaluated in a realistic manner with an interrogative and interpretive technique. The data were compiled for the purpose of solving the complex situation of the subject, addressing it together and making a final holistic evaluation of the flow of social life. In the age of rapidly developing technology, change and transformation are also evident in the financial system. It is thought that the concept of 'Fintech', which is a combination of the words finance and technology, will have an important place in the financial markets in the future. Fintech, which first manifested themselves in ATMs used for withdrawing and depositing money, then manifested themselves with POS devices or internet and mobile banking technology. In this study, fintech are introduced and their effects on Islamic fintech and traditional financial markets are analyzed. Considering that there is a sufficient amount of studies on fintech in T &amp; uuml;rkiye but few studies on Islamic fintech, it is thought that the study will be original. In the study, a detailed examination of financial technology and Islamic financial technology in T &amp; uuml;rkiye and the world has been made. Financial technology companies operating in the field of fintech operate in a total of 13 areas, including payments, banking, blockchain, corporate finance and insurance. The findings of the study include remote customer acquisition, facilitating banking services through mobile applications and increasing financial literacy, and promoting Islamic banking products through an entrepreneurial web game, most of which have been implemented concretely through Islamic fintech in T &amp; uuml;rkiye. In addition, participation banks, the transformation of mobile phones into POS devices with Mobile POS applications, the 'cash simple' application that allows you to deposit or withdraw money without going to an ATM or branch, the ability to determine the credit score of participation banks' customers with artificial intelligence application without the need for past banking data, the 'kabbage' application that enables participation banks to fully automate loan application processes for SMEs are among the findings of the study as applications in the transformation process of Islamic fintech. In addition, robo-consultancies that provide virtual finance consultancy services that contribute significantly to reducing costs developed using artificial intelligence technology, selim, a digital assistant developed with artificial intelligence technology that constantly improves itself and learns new things, and the garage and guild application that offers incubation centers and acceleration programs launched by Kuveyt T &amp; uuml;rk and Albaraka T &amp; uuml;rk can be counted among the important fintechs.        In addition to these, the venture capital investment funds developed by Kuveyt T &amp; uuml;rk and Albaraka T &amp; uuml;rk, Vak &amp; imath;f Participation and Neova Insurance, the idea platform developed by Kuveyt T &amp; uuml;rk that enables entrepreneurs, university students and all customers to realize their innovative ideas on banking products and services as well as many other different subjects, the digital Turkish Lira step initiated by the Central Bank of the Republic of T &amp; uuml;rkiye, and the mobile applications that offer financial asset trading and analysis launched by Kuveyt T &amp; uuml;rk and Albaraka T &amp; uuml;rk can be counted among the prominent Islamic fintech in the sector. As a result of the evaluations made during the study process, it can be stated that Islamic fintech applications will add dynamism to the Islamic finance market and provide a competitive advantage with their advantages such as low cost, 24/7 accessibility, transparency, reliability, operational convenience and new products. In addition, there are also negative factors such as data security, cybercrimes, money laundering, legal gaps, lack of infrastructure, and non-compliance with the rules of Islamic law, which can be shown among the disadvantages of fintech. It can be said that it would be beneficial for financial institutions to take these factors into consideration in their transformation processes. When Islamic fintech initiatives in T &amp; uuml;rkiye and the response to them are evaluated together, it can be said that Islamic fintech have benefited from the fintech transformation by significantly differentiating from conventional fintech.</t>
  </si>
  <si>
    <t>10.52637/kiid.1323142     WE  - Emerging Sources Citation Index (ESCI)</t>
  </si>
  <si>
    <t>Islamic Finance;Financial Transformation;Financial Technology;Islamic Fintech</t>
  </si>
  <si>
    <t>rayyan-222134907</t>
  </si>
  <si>
    <t>The impact and adoption of emerging technologies on accounting: perceptions of Canadian companies</t>
  </si>
  <si>
    <t>INTERNATIONAL JOURNAL OF ACCOUNTING AND INFORMATION MANAGEMENT</t>
  </si>
  <si>
    <t>["1834-7649", "1758-9037     J9  - INT J ACCOUNT INF MA     JI  - Int. J. Account. Inf. Manag."]</t>
  </si>
  <si>
    <t>557-592</t>
  </si>
  <si>
    <t>Baiod, W and Hussain, MM</t>
  </si>
  <si>
    <t>["Univ New Brunswick, Fac Business &amp; Comp Sci, Sch Grad Studies, Dept Interdisciplinary Studies, St John, NB, Canada", "Univ New Brunswick, Fac Business, St John, NB, Canada"]</t>
  </si>
  <si>
    <t>PurposeThis study aims to focus on the five most relevant and discursive emerging technologies in accounting (cloud computing, big data and data analytics, blockchain, artificial intelligence (AI) and robotics process automation [RPA]). It investigates the adoption and use of these technologies based on data collected from accounting professionals in a technology-developed country - Canada, through a survey.Design/methodology/approachThe study investigates the adoption and use of emerging technologies based on data collected from accounting professionals in a technology-developed country - Canada, through a survey. This study considers the said nature and characteristics of emerging technologies and proposes a model using the factors that have been found to be significant and most commonly investigated by existing prior technology-organization-environment (TOE)-related technology adoption studies. This survey applies the TOE framework and examines the influence of significant and most commonly known factors on Canadian firms' intention to adopt the said emerging technologies.FindingsStudy results indicate that Canadian accounting professionals' self-assessed knowledge (about these emerging technologies) is more theoretical than operational. Cloud computing is highly used by Canadian firms, while the use of other technologies, particularly blockchain and RPA, is reportedly low. However, firms' intention about the future adoption of these technologies seems positive. Study results reveal that only the relative advantage and top management commitment are found to be significant considerations influencing the adoption intention.Research limitations/implicationsStudy findings confirm some results presented in earlier studies but provide additional insights from a new perspective, that of accounting professionals in Canada. The first limitation relates to the respondents. Although accounting professionals provided valuable insights, their responses are personal views and do not necessarily represent the views of other professionals within the same firm or the official position of their accounting departments or firms. Therefore, the exclusion of diverse viewpoints from the same firm might have negatively impacted the results of this study. Second, this study sample is limited to Canada-based firms, which means that the study reflects only the situation in that country. Third, considering the research method and the limit on the number of questions the authors could ask, respondents were only asked to rate the impact of these five technologies on the accounting field and to clarify which technologies are used.Practical implicationsThis study's findings confirm that the organizational intention to adopt new technology is not primarily based on the characteristics of the technology. In the case of emerging technology adoption, the decision also depends upon other factors related to the internal organization. Furthermore, although this study found no support for the effect of environmental factors, it fills a gap in the literature by including the factor of vendor support, which has received little attention in prior information technology (IT)/ information system (IS) adoption research. Moreover, in contrast to most prior adoption studies, this study elaborates on accounting professionals' experience and perceptions in investigating the organizational adoption and use of emerging technologies. Thus, the findings of this study are valuable, providing insights from a new perspective, that of professional accountants.        Social implicationsThe study findings may serve as a guide for researchers, practitioners, firms and other stakeholders, particularly technology providers, interested in learning about emerging technologies' adoption and use in Canada and/or in a relevant context. Contrary to most prior adoption studies, this study elaborates on accounting professionals' experience and perceptions in investigating the organizational adoption and use of emerging technologies. Thus, the findings of this study are valuable, providing insights from a new perspective, that of professional accountants.Originality/valueThe study provides insights into the said technologies' actual adoption and improves the awareness of firms and stakeholders to the effect of some constructs that influence the adoption of these emerging technologies in accounting.</t>
  </si>
  <si>
    <t>10.1108/IJAIM-05-2023-0123</t>
  </si>
  <si>
    <t>Canada;Accounting;Emerging technology;Technology-organization-environment;Use and adoption;CLOUD COMPUTING ADOPTION;BIG DATA;ARTIFICIAL-INTELLIGENCE;ENTERPRISE SYSTEMS;BLOCKCHAIN;ANALYTICS;SMES;DETERMINANTS;PERSPECTIVE;SERVICES</t>
  </si>
  <si>
    <t>rayyan-222134908</t>
  </si>
  <si>
    <t>Applying Petri-Net to Construct Knowledge Graphs for Adaptive Learning Diagnostics and Learning Recommendations</t>
  </si>
  <si>
    <t>JOURNAL OF RESEARCH IN EDUCATION SCIENCES</t>
  </si>
  <si>
    <t>2073-753X     J9  - J RES EDUC SCI     JI  - J. Res. Educ. Sci.</t>
  </si>
  <si>
    <t>61-105</t>
  </si>
  <si>
    <t>Dai, JY and Yeh, KL and Kao, MT and Yuan, YH and Chang, MW</t>
  </si>
  <si>
    <t>Chinese</t>
  </si>
  <si>
    <t>["Natl Taiwan Normal Univ, Dept Ind Educ, Taipei, Taiwan", "Cardinal Tien Jr Coll Hlth &amp; Management, Dept Digital Media Design, New Taipei, Taiwan", "New Taipei Municipal Jhangshu Int Creat Tech High, Dept Comp Sci, New Taipei, Taiwan", "Chinese Culture Univ, Dept Labor &amp; Human Resources, Taipei, Taiwan"]</t>
  </si>
  <si>
    <t>Because of the increasing heterogeneity among students in classes and schools, determining a student's basic learning status and ability in each subject and tailoring instruction or adapting remedial teaching to a student's needs and characteristics have become challenging, especially for those students with learning disadvantages. According to Skinner's behavioral learning theory (as cited in Gregory, 1987), differences in a student's learning experiences (such as in understanding concepts) lead to considerable disparities in future learning. Drastic differences in internal cognition and concept structure may exist even among students with the same traditional learning achievements (i.e., scores) (Yu &amp; Yu, 2006). Furthermore, the differences in concept cognition structure between experts and novices may be discoverable by analyzing similarities in students' conceptual understandings, relationships, or psychological metrics (Brand-Gruwel et al., 2005; Hsu et al., 2012).        Cognitive diagnostic models, such as the knowledge map, are useful for assessing a student's conceptual knowledge structures and misconceptions to improve differentiated teaching, learning diagnosis, and remedial teaching (Chu et al., 2014; Hwang, Shi et al., 2011; Hwang, Wu et al., 2011; Ku et al., 2014; Lou et al., 2007; Lwo et al., 2013; Ting &amp; Kuo, 2016). However, most such models have been constructed using only vertical hierarchical structures, wherein spotting multilateral correlations or influences between subjects or concepts proves difficult. Unlike an expert, a student cannot intuitively identify the multilateral correlations between the concepts involved a learning pathway, and analyzing novice learning is challenging and requires considerable time and effort.        An adaptive mechanism for diagnosing and analyzing students' dynamic learning behaviors and learning pathways could improve autonomous learning and remedial teaching. However, most existing mechanisms cannot offer adaptive or personalized learning content or pathways to the learner (Singhal, 2012; Ting &amp; Kuo, 2016; Wang et al., 2019).        With the advantages provided by information technologies such as big data analytics and artificial intelligence, large-scale heterogeneous data analysis, cloud computing, and Knowledge Graphs (KGs) with directionally linked data structures have been widely applied in recommendation systems to facilitate the representation of knowledge structures and to mine for new knowledge that helps to meets users' needs (Deng et al., 2019; Fensel et al., 2020; Guan et al., 2019; Jia et al., 2018; Nickel et al., 2016; Noy et al., 2019; Yu et al., 2020). Similar to tree-structured knowledge maps, KGs are based on directional or nondirectional ontological graphs composed of concept nodes and relationship edges and employ the consensus opinions of Subject Matter Experts (SMEs) to generate consolidated KGs or generate KGs automatically from large mined data sets or text. The associated reasoning mechanism is used to make inferences based on the existing concepts and relationships among them. Among all the graph-building options, Petri-Net possess the most robust capabilities for graphical workflow presentation and pathway analysis (Peterson, 1981; Tan &amp; Zhou, 2013). They have long been widely applied in adaptive learning and learning pathway recommendation.        According to information published by the Taiwan Bureau of Foreign Trade and Taiwan Electrical and Electronic Manufacturers' Association in 2020, the electrical and electronics industry accounted for 50.59% of Taiwan's total export value in 2019. The foundational electricity course is an important core course for future electrical and Electronic Engineering (EE) study and can be the first obstacle for novices because of the intricate relationships among its knowledge concepts. Also, significant differences may exist in individual understandings of concept structures (Dai, 2015).        To address the aforementioned challenges in learning diagnostics and remedial teaching, this study was based on learning theories such as the conditions of learning, constructivism, and scaffolding theory and utilized Petri-Net to achieve the following goals:        1. Use a Petri-Net to construct a KG visualizing a foundational electricity course.        2. Conduct a pilot study to identify personal learning pathways, interrelationships among foundational electricity concepts, and misconceptions regarding novices' learning types.        3. Use students' learning history to predict their learning effectiveness when studying future concepts and maximize their learning outcomes.        4. Recommend an adaptive, calibrated, personalized learning pathway for further remedial teaching and learning.        In this study, we employed a three-round modified Delphi technique with 18 SMEs to identify 12 subjects, 58 concepts, and 95 corresponding interrelationships within a core foundational electricity course in EE. We utilized a Petri-Net with graphic features to construct a KG we called a Petri-Net KG.        After the third round of the modified Delphi technique, all eight SMEs' Content Validity Indexes (CVI) were 1.00. Cronbach's a was .75. The SMEs' opinions regarding the interrelationships of concepts exhibited good internal consistency and reliability, according to 95% confidence intervals. The correlations between concept weights were .83-.96 (p&lt;.01). Intraclass Correlation Coefficients (ICCs) were used to confirm the consistency of SMEs' opinions on the weights of the interrelationships between concepts. ICC (1) was.072, and ICC (2) was .75. All the SMEs' opinions exhibited significant and strong correlations and good consistency.        Using 947 students' assessment records, learning portfolios, and learning status data (e.g. conditions of learning performance, scores), the reasoning engine was used to employ the KGs for learning transfer analysis. Preliminary exploration case studies were conducted to create Petri-Net KGs personalized for students with three different learning types (insufficiently hardworking, inadequate learning, and abnormal learning) and to determine their learning progress and status. Sato's student-problem chart was used to classify students' learning types.        The major results and findings of this study are as follows:        1. The most important concept was circuit patterns and characteristics, affecting the learning of the subsequent 12 concepts, and the total impact was 6. Units, vector operations, and voltage-in that order-were the next most important concepts.        2. The proposed Petri-Net KG provided students with visualized learning scaffoldings that indicate the experts' consensus cognitive structure. It also clarified any prior concepts requisite for understanding each concept.        3. By utilizing the weights of the interrelationships between concepts and their prior concepts, the reasoning engine could adaptively diagnose misconceptions and further predict students' effectiveness in learning subsequent concepts.        4. Each learning type was associated with a unique cognitive structure. Integrating students' learning portfolio data into the proposed Petri-Net KG enabled the reasoning engine to recommend an adaptive and personalized learning pathway.        The aforementioned results have the following implications for future applications and research:        1. The visualized Petri-Net KG for the foundational electricity course could clearly depict learning types, experts' consensus knowledge structure, and students' personal cognitive structures. Additionally, most influential concepts were observable at a glance. Such KGs could be useful for guiding concept recognition and effectively diagnosing misconceptions.        2. The personalized learning pathways and content recommended by the Petri-Net KG and reasoning engine can be used in a self-tutoring platform. The weighted concept intercorrelations and student learning data can be analyzed to determine students' cognitive conditions according to an expert KG. Thus, a model or student learning effectiveness can be established to strengthen the effectiveness of autonomous learning or remedial teaching.        The framework of this course-level Petri-Net KG can be extended and applied to other curricula, disciplines, or educational levels to develop appropriate recommendation systems for competency development.</t>
  </si>
  <si>
    <t>10.6209/JORIES.202109_66(3).0003     WE  - Emerging Sources Citation Index (ESCI)</t>
  </si>
  <si>
    <t>knowledge graph;Petri-Net;foundational electricity;learning recommendation;learning diagnostic;CONCEPT MAP APPROACH;NOVICE-EXPERT;SCIENCE;LITERACY;REPRESENTATION;INTEGRATION;EDUCATION;SYSTEM;MODEL;TOOL</t>
  </si>
  <si>
    <t>rayyan-222134909</t>
  </si>
  <si>
    <t>RESEARCH-AND-DEVELOPMENT ON ADVANCED LEARNING TECHNOLOGIES IN EUROPE</t>
  </si>
  <si>
    <t>COMPUTER MEDIATED EDUCATION OF INFORMATION TECHNOLOGY PROFESSIONALS AND ADVANCED END-USERS</t>
  </si>
  <si>
    <t>["0926-5473", "0-444-81488-4     J9  - IFIP TRANS A"]</t>
  </si>
  <si>
    <t>3-14     WE  - Conference Proceedings Citation Index - Science (CPCI-S)     WE  - Conference Proceedings Citation Index - Social Science &amp;amp; Humanities (CPCI-SSH)     WE  - Science Citation Index Expanded (SCI-EXPANDED)</t>
  </si>
  <si>
    <t>RODRIGUEZROSELLO, L</t>
  </si>
  <si>
    <t>The recent advances in telecommunications and information technologies have raised a lot of expectations on the potential for substantial improving of training delivery in Europe. It is generally admitted that future competitiveness of European industry and commerce will heavily rely on the success of the efforts to harness and adapt these technologies to meeting the growing demand for lifelong learning. But this is not just an industrial concern, the social and cultural challenges are equally important; peripheral regions, SME's, rural areas, the unemployed, the handicapped are some amongst many other groups which require affordable solutions to their particular needs.        How to realize these potentials? Many different avenues have been explored in the past. For the first time, a European research action was launched to tackle the issue: the DELTA (Developing European Learning through Technological Advance) Exploratory Action brought together a number of projects covering a broad sample of technological options: from applications of Artificial Intelligence for stand-alone systems to multimedia communications for distance learning. The approach was to mobilise the different assets in this multidisciplinary field and to put them to work towards a common goal, to draw-up a common European agenda.        The results achieved led to the successful launching of the new action ''Telematics Systems for Flexible and Distance Learning''. The goal was to pave the way for the implementation of technology-based learning infrastructures which would enable Europe to reap the benefits already foreseen in the previous research. Issues such as improving performance of design and production systems, catering for more flexibility in the delivery and provision of remote access to learning resources will ease the uptake of learning technologies. Nevertheless, many questions are still open, such as which systems and technologies are best suited to the particular needs of the end-users; how the performance of these systems should be evaluated; how to build consensus on standards for the future Europe-wide delivery systems. These, among others, are the questions which the new action is striving to answer.        Systems using Broadband-ISDN, VSAT networks, computer conferencing, multimedia, hypermedia, etc. are being prototyped and tested to ascertain their suitability for learning purposes. Many possibilities are being experimented, from the intelligent simulations for on-the-job learning for individual users to the knowledge networks based on computer conferencing or virtual classrooms designed to meet the needs of distributed groups. Future learning services will make use of the technologies and systems under development, but even more importantly, several pilot experiments are committed to provide evidence of good practices, under a common evaluation framework, and consequently to provide an answer to some of the key questions stated above.     PU  - ELSEVIER SCIENCE PUBL B V     PI  - AMSTERDAM     PA  - SARA BURGERHARTSTRAAT 25, PO BOX 211, 1000 AE AMSTERDAM, NETHERLANDS</t>
  </si>
  <si>
    <t>COMPUTERS AND EDUCATION, GENERAL;PUBLIC POLICY ISSUES;COMMUNICATION APPLICATIONS</t>
  </si>
  <si>
    <t>rayyan-222134910</t>
  </si>
  <si>
    <t>The 5th Wave and i-Sustainability Plus Theories as Solutions for SocioEdu Consequences of Covid-19</t>
  </si>
  <si>
    <t>PROCEEDINGS OF 2020 IEEE LEARNING WITH MOOCS (LWMOOCS): 4TH INDUSTRIAL REVOLUTION: CHALLENGES AND OPPORTUNITIES</t>
  </si>
  <si>
    <t>978-1-7281-9728-9</t>
  </si>
  <si>
    <t>118-123</t>
  </si>
  <si>
    <t>Mohammadian, HD and Wittberg, V and Castro, M and Bolandian, L and IEEE</t>
  </si>
  <si>
    <t>["Univ Appl Sci FHM, Dept Business &amp; Econ, Bielefeld, Germany", "Natl Univ Distance Educ LINED, Fac Elect Engn, Madrid, Spain", "Islamic Azad Univ, Cent Tehran Branch, Fac Polit Sci, Tehran, Iran"]</t>
  </si>
  <si>
    <t>The Covid-19 pandemic is changing our society on diverse dimensions (not only on an economic or social level). Before the 1970s, various businesses and economics could affect and improve technologies, and humans' life. Since we reached the 70ies, and with the beginning of the 3rd wave or the post-industrial era, the new modern technologies such as Information Technology (IT), Internet of Things (ha), Internet of Business (IoB), Internet of Energy (loE), Internet of Manufacturing (IoM), Internet of Health (loll), the emerging digitization, and innovative smartness in addition, issues such as know how, do-how, Artificial Intelligence (AI), and others could influence businesses, the economy, urban infrastructures, societies, social impacts and even human life. Wars, sanctions, sciences, technologies, IT, loT, and smartness work together and have impacts on each other's, businesses, economy, and human life. Fundamentally, during humans' history inventions and innovations have been created through restrictions anti challenges. Wars, sanctions, low sustainability, risks of contagion, recessions, climate pollution, environmental change, biodiversity collapse, urban sprawl, growing urbanizations, lack of infrastructure, gentrification, economic instabilities, and recently health crises arc introduced as main restrictions. Wars and welfare integrate with human's life desirably or undesirably and make innovation. Improvement through such innovative digital technologies are so admirable because most of them have changed the world. Sustainability has an important role for societies and urbans to improve their quality of livability and life. The world academic economy has changed from an academic SocioEdu economy to a data and innovative academic SocioEdu, ecosystem and economy, leading to the concept of the "Internet of Business-Education". with many popular IoT applications involved (i.e. wearables, smart city, smart society, smart healthcare, smart welfare, smart SMEs, smart retail, smart supply chain). This pandemic throws a spotlight on the interdependencies among business, nature, society, economy, and education. It may be tempting right now, when it is hard to see beyond the next few weeks, to dismiss the 17 Sustainable Development Goals (SDGs) as a distraction. But they have been described as a "crowd-sourced purchase order from the future" precisely because they offer a tremendous business opportunity. Based on SDGs all developed and developing countries in a global partnership have to go with CSR strategies and Hybrid Businesses for improving social cohesion and welfare, health, education, inequality, blue-green environmental sustainability, and economic efficiency. In this article we will discuss how the 5th Wave/Tomorrow Age and i-Sustainability Plus theories could help us for a readiness to forecast, prevent and face to the SocioEdu Consequences of Covid-19.</t>
  </si>
  <si>
    <t>10.1109/lwmoocs50143.2020.9234360     WE  - Conference Proceedings Citation Index - Science (CPCI-S)     WE  - Conference Proceedings Citation Index - Social Science &amp;amp; Humanities (CPCI-SSH)</t>
  </si>
  <si>
    <t>The 5th wave;i-sustainahility Phis;tomorrow's crises;loB;Contagion of Covid-19;SocioEdu Consequences</t>
  </si>
  <si>
    <t>rayyan-222134911</t>
  </si>
  <si>
    <t>Study protocol for factors influencing the adoption of ChatGPT technology by startups: Perceptions and attitudes of entrepreneurs</t>
  </si>
  <si>
    <t>Gupta, V and Yang, HJ</t>
  </si>
  <si>
    <t>["Univ Leicester, Sch Comp &amp; Math Sci, Leicester, England", "Gisma Univ Appl Sci, Multidisciplinary Res Ctr Innovat SMEs MrciS, Potsdam, Germany", "Univ Alcala, Dept Econ &amp; Business Adm, Alcala De Henares, Madrid, Spain"]</t>
  </si>
  <si>
    <t>Background Generative Artificial Intelligence (AI) technology, for instance Chat Generative Pre-trained Transformer (ChatGPT), is continuously evolving, and its userbase is growing. These technologies are now being experimented by the businesses to leverage their potential and minimise their risks in business operations. The continuous adoption of the emerging Generative AI technologies will help startups gain more and more experience with adoptions, helping them to leverage continuously evolving technological innovation landscape. However, there is a dearth of prior research on ChatGPT adoption in the startup context, especially from Entrepreneur perspective, highlights the urgent need for a thorough investigation to identify the variables influencing this technological adoption. The primary objective of this study is to ascertain the factors that impact the uptake of ChatGPT technology by startups, anticipate their influence on the triumph of companies, and offer pragmatic suggestions for various stakeholders, including entrepreneurs, and policymakers.Method and analysis This study attempts to explore the variables impacting startups' adoption of ChatGPT technology, with an emphasis on comprehending entrepreneurs' attitudes and perspectives. To identify and then empirically validate the Generative AI technology adoption framework, the study uses a two-stage methodology that includes experience-based research, and survey research. The research method design is descriptive and Correlational design. Stage one of the research study is descriptive and involves adding practical insights, and real-world context to the model by drawing from the professional consulting experiences of the researchers with the SMEs. The outcome of this stage is the adoption model (also called as research framework), building Upon Technology Adoption Model (TAM), that highlight the technology adoption factors (also called as latent variables) connected with subset of each other and finally to the technology adoption factor (or otherwise). Further, the latent variables and their relationships with other latent variables as graphically highlighted by the adoption model will be translated into the structured questionnaire. Stage two involves survey based research. In this stage, structured questionnaire is tested with small group of entrepreneurs (who has provided informed consent) and finally to be distributed among startup founders to further validate the relationships between these factors and the level of influence individual factors have on overall technology adoption. Partial Least Squares Structural Equation Modeling (PLS-SEM) will be used to analyze the gathered data. This multifaceted approach allows for a comprehensive analysis of the adoption process, with an emphasis on understanding, describing, and correlating the key elements at play.Discussion This is the first study to investigate the factors that impact the adoption of Generative AI, for instance ChatGPT technology by startups from the Entrepreneurs perspectives. The study's findings will give Entrepreneurs, Policymakers, technology providers, researchers, and Institutions offering support for entrepreneurs like Academia, Incubators and Accelerators, University libraries, public libraries, chambers of commerce, and foreign embassies important new information that will help them better understand the factors that encourage and hinder ChatGPT adoption.        This will allow them to make well-informed strategic decisions about how to apply and use this technology in startup settings thereby improving their services for businesses.</t>
  </si>
  <si>
    <t>10.1371/journal.pone.0298427     WE  - Science Citation Index Expanded (SCI-EXPANDED)</t>
  </si>
  <si>
    <t>ACCEPTANCE</t>
  </si>
  <si>
    <t>rayyan-222134912</t>
  </si>
  <si>
    <t>The effect of supply chain finance on sustainability performance: empirical analysis and fsQCA</t>
  </si>
  <si>
    <t>2294-2309</t>
  </si>
  <si>
    <t>Wang, S and Yu, H and Wei, MM</t>
  </si>
  <si>
    <t>Chongqing Univ, Dept Econ &amp; Business Adm, Chongqing, Peoples R China</t>
  </si>
  <si>
    <t>PurposeIn the context of global economic downturn and intense competition, firms are increasingly resorting to supply chains to acquire capital support and achieve sustainability. This study aims to investigate the effect of supply chain finance (SCF) on corporate sustainability performance (CSP) and identifies SCF-related recipes for CSP. Design/methodology/approachBased on a sample of 1,038 firms that disclose CSP - namely, corporate financial performance (CFP) and environmental, social and governance performance (ESGP) - the authors use a quasi-replication method consisting of empirical analysis with fuzzy-set qualitative comparative analysis (fsQCA) to investigate SCF's effects on CSP. FindingsThe authors find that SCF has a "doing well by doing good" effect on CSP. CFP can promote the positive effect of SCF and ESGP while ESGP's positive effect on SCF and CFP is nonsignificant. In addition, heterogeneity tests show that SCF's promoting effect on CSP is affected by high-low CFP and ESGP. The fsQCA results verify the empirical findings and reveal five SCF-related recipes for achieving high CSP. Research limitations/implicationsThis study has the following two limitations. First, we do not consider how SCF affects CSP in different industries. There is a need to investigate whether industry heterogeneity changes SCF's effects on CSP, especially in prominent industries, such as the energy industry, with its high susceptibility to ESGP, and the manufacturing industry, with its extensive application of SCF. It will be important to investigate these industries to better understand SCF's role in sustainability. Second, we study the secondary supply chain - namely, core firm-suppliers and core firm-customers. The authors do not consider financial institutions (e.g. banks and guarantee institutions). SCF modes that include the participation of financial institutions, such as factoring financing and reverse factoring financing, cater more to the capital needs of diversified firms. In the future, studying specific industries that have made significant contributions to the application of SCF along with others that are more sensitive to environmental governance could better highlight the effect of SCF on sustainability and help supply chain managers understand the application value of SCF. Future research could also extend SCF participants into multiple roles to explore separate effects. Tracking financing demanders, fund providers and credit guarantors could capture SCF characteristics more comprehensively. Methodologically, it will be challenging to accurately measure SCF networks in terms of quantification. In future work, this could be performed with the help of artificial intelligence. Practical implicationsFirst, our findings indicate that SCF has a "doing well by doing good" effect on core firms. SCF can not only overcome the capital shortage of SMEs but also provide significant benefits to core firms. Second, our findings provide SCF-related recipes to help firms fulfil ESGP obligations without sacrificing CFP under the pressure to "do good." The authors provide valuable insights and diverse recommendations to help supply chain managers, marketing executives and researchers adjust supply chain management strategies. Third, this work can guide executives in various fields to adopt SCF to achieve sustainability as a risk-mitigation strategy by means of marketing.        Originality/valueThis study identifies better, more straightforward SCF-related recipes for CSP (consisting of CFP and ESGP) using a quasi-replication analysis that improves upon conventional methods such as regression analysis, which have limited power. The authors provide valuable insights and diverse recommendations to help managers pursue sustainable development. The findings point to practical guidelines and feasible solutions that can support well-founded operational strategic and management decision-making, which can enhance a firm's competitiveness under uncertainty and a sluggish economy.</t>
  </si>
  <si>
    <t>10.1108/JBIM-03-2022-0154</t>
  </si>
  <si>
    <t>Supply chain finance;Sustainability performance;Financial performance;Environmental;social and governance performance;Recipe;TRADE CREDIT;INSTITUTIONAL THEORY;IMPACT;CSR;ENTERPRISES;COMPETITION;INNOVATION;FRAMEWORK;STRATEGY;INDUSTRY</t>
  </si>
  <si>
    <t>rayyan-222134913</t>
  </si>
  <si>
    <t>Measuring innovation in international business research: how can trademark data help?</t>
  </si>
  <si>
    <t>466-475</t>
  </si>
  <si>
    <t>Castaldi, C</t>
  </si>
  <si>
    <t>Univ Utrecht, Dept Human Geog &amp; Spatial Planning, Utrecht, Netherlands</t>
  </si>
  <si>
    <t>Many of the debates around international business policy envision a key role for innovation. The empirical evidence feeding these debates relies, among other methods, on using innovation indicators. Several studies have exploited patent-based innovation indicators, while alternative indicators appear underexploited. In this commentary, I review the case for using trademark data to measure innovation, discussing emerging research on the validity of trademark-based indicators. The main intuition is that including such indicators in the innovation measurement toolbox allows capturing more types of innovation, happening in more firms and in more places. I outline both the case for and the case against embracing trademark-based indicators of innovation in international business research. To illustrate their potential, I discuss studies that already addressed international business research questions using trademarks and I offer examples of new research that could do so in the future, in three core research areas: (i) the global geography of innovation, (ii) cross-border activities and local innovation, (iii) MNE's innovation and public policy. The ultimate goal here is to trigger curiosity and indicate possibilities, so that the community around this journal can further experiment with measuring innovation with trademark data.        In the fast-paced world of international business, innovation is the engine that drives growth and addresses societal challenges. However, measuring innovation across different countries and industries is complex, especially when relying solely on traditional indicators like patents (legal rights granted for inventions), which mainly capture technological inventions. This study explores the potential of trademarks - symbols that protect brands and business ideas - as complementary indicators of innovation. Trademarks are used by various firms globally and can reflect innovation in products, services, and business models, offering a broader view of innovation activities.This study delves into the use of trademarks to measure innovation types and phases that patents may miss. Trademarks are intellectual property rights (legal protections for creations of the mind) like patents but are more inclusive, capturing innovation in non-technological areas and across different firm sizes and sectors. The research examines existing literature and case studies, proposing new research ideas to leverage trademark data. It also acknowledges the limitations of trademarks, such as the lack of requirement for novelty (newness), which could lead to false negatives (incorrectly identifying something as not innovative). The study is a commentary, reviewing arguments and evidence for using trademark-based indicators and suggesting future research directions.The results show that trademarks can indeed serve as valuable indicators of innovation. They help capture commercialized innovation, non-technological innovation, and activities of small and medium-sized enterprises (SMEs). Trademarks also provide a more diversified geographical coverage of innovation, revealing activities in areas often overlooked by patent-based studies. The research concludes that combining patents and trademarks can offer a richer and more accurate picture of global innovation activities.The potential impact of this research is significant. By adopting trademark-based indicators, policymakers and businesses can gain a more comprehensive understanding of innovation landscapes. This could lead to more informed decisions and strategies that support economic growth and address public policy challenges. The study encourages the international business community to experiment with these indicators, which could ultimately lead to advances in how we measure and understand innovation.This text was initially drafted using artificial intelligence, then reviewed by the author(s) to ensure accuracy.        Beaucoup des d &amp; eacute;bats autour de la politique des affaires internationales envisagent un r &amp; ocirc;le cl &amp; eacute; pour l'innovation. Les preuves empiriques alimentant ces d &amp; eacute;bats reposent, entre autres, sur l'utilisation d'indicateurs d'innovation. Plusieurs &amp; eacute;tudes ont exploit &amp; eacute; des indicateurs d'innovation bas &amp; eacute;s sur les brevets, tandis que d'autres indicateurs semblent sous-exploit &amp; eacute;s. Dans ce commentaire, je passe en revue l'argument en faveur de l'utilisation des donn &amp; eacute;es sur les marques pour mesurer l'innovation, en discutant des recherches &amp; eacute;mergentes sur la validit &amp; eacute; des indicateurs bas &amp; eacute;s sur les marques. L'intuition principale est que l'inclusion de tels indicateurs dans la bo &amp; icirc;te &amp; agrave; outils de mesure de l'innovation permet de capturer davantage de types d'innovation, se produisant dans un plus grand nombre d'entreprises et d'endroits. Je pr &amp; eacute;sente &amp; agrave; la fois les arguments pour et contre l'adoption d'indicateurs d'innovation bas &amp; eacute;s sur les marques dans la recherche en affaires internationales. Pour illustrer leur potentiel, je discute des &amp; eacute;tudes ayant d &amp; eacute;j &amp; agrave; abord &amp; eacute; des questions de recherche en affaires internationales en utilisant les marques et je propose des exemples de nouvelles recherches qui pourraient le faire &amp; agrave; l'avenir, dans trois domaines de recherche cl &amp; eacute;s: (i) la g &amp; eacute;ographie mondiale de l'innovation, (ii) les activit &amp; eacute;s transfrontali &amp; egrave;res et l'innovation locale, (iii) l'innovation des multinationales et les politiques publiques. L'objectif ultime ici est de susciter la curiosit &amp; eacute; et d'indiquer des possibilit &amp; eacute;s, afin que la communaut &amp; eacute; autour de cette revue puisse exp &amp; eacute;rimenter davantage la mesure de l'innovation &amp; agrave; l'aide des donn &amp; eacute;es sur les marques.        Numerosos debates sobre las pol &amp; iacute;ticas de negocios internacionales contemplan un papel clave para la innovaci &amp; oacute;n. La evidencia emp &amp; iacute;rica que nutre estos debates se basa, entre otros m &amp; eacute;todos, en el uso de indicadores de innovaci &amp; oacute;n. Muchos estudios han aprovechado indicadores de innovaci &amp; oacute;n basados en patentes, mientras que los indicadores alternativos parecen ser menos aprovechados. En esta cr &amp; oacute;nica, repaso el caso de uso de datos de marca para medir la innovaci &amp; oacute;n, por medio de la discusi &amp; oacute;n de la investigaci &amp; oacute;n emergente sobre la validez de los indicadores basados en marca. La principal intuici &amp; oacute;n es que al incluir tales indicadores en la caja de herramientas para medir la innovaci &amp; oacute;n se pueden capturar m &amp; aacute;s tipos de innovaci &amp; oacute;n, que pasan en m &amp; aacute;s compa &amp; ntilde;&amp; iacute;as y m &amp; aacute;s lugares. Esbozo los dos casos, a favor y en contra de adoptar indicadores de innovaci &amp; oacute;n basados en marca, en la investigaci &amp; oacute;n en negocios internacionales. Para ilustrar su potencial, abordo estudios que ya incluyen preguntas de investigaci &amp; oacute;n en negocios internacionales usando marcas y ofrezco ejemplos de nuevas investigaciones que podr &amp; iacute;an hacer lo mismo en el futuro, en las tres &amp; aacute;reas centrales: (i) la geograf &amp; iacute;a global de la innovaci &amp; oacute;n, (ii) las actividades transfronterizas y la innovaci &amp; oacute;n local, (iii) la innovaci &amp; oacute;n en las empresas multinacionales (EMNs) y la pol &amp; iacute;tica p &amp; uacute;blica. El objetivo final aqu &amp; iacute; es provocar curiosidad e indicar posibilidades, para que la comunidad alrededor de esta revista pueda continuar experimentando al medir la innovaci &amp; oacute;n con datos de marca.        Muitos dos debates sobre pol &amp; iacute;tica de neg &amp; oacute;cios internacionais definem um papel chave para a inova &amp; ccedil;&amp; atilde;o. As evid &amp; ecirc;ncias emp &amp; iacute;ricas que alimentam esses debates dependem, entre outros m &amp; eacute;todos, do uso de indicadores de inova &amp; ccedil;&amp; atilde;o. V &amp; aacute;rios estudos t &amp; ecirc;m explorado indicadores de inova &amp; ccedil;&amp; atilde;o baseados em patentes, enquanto indicadores alternativos parecem subutilizados. Neste coment &amp; aacute;rio, reviso o caso do uso de dados de marcas registradas para medir a inova &amp; ccedil;&amp; atilde;o, discutindo pesquisas emergentes sobre a validade dos indicadores baseados em marcas registradas. A intui &amp; ccedil;&amp; atilde;o principal &amp; eacute; que incluir tais indicadores na caixa de ferramentas de mensura &amp; ccedil;&amp; atilde;o da inova &amp; ccedil;&amp; atilde;o permite capturar mais tipos de inova &amp; ccedil;&amp; atilde;o, ocorrendo em mais empresas e mais lugares. Esbo &amp; ccedil;o tanto o caso a favor quanto o contra a ado &amp; ccedil;&amp; atilde;o de indicadores de inova &amp; ccedil;&amp; atilde;o baseados em marcas registradas na pesquisa de neg &amp; oacute;cios internacionais. Para ilustrar seu potencial, discuto estudos que j &amp; aacute; abordaram quest &amp; otilde;es de pesquisa de neg &amp; oacute;cios internacionais usando marcas registradas e ofere &amp; ccedil;o exemplos de novas pesquisas que poderiam fazer isso no futuro, em tr &amp; ecirc;s &amp; aacute;reas principais de pesquisa: (i) a geografia global da inova &amp; ccedil;&amp; atilde;o, (ii) atividades transfronteiri &amp; ccedil;as e inova &amp; ccedil;&amp; atilde;o local, (iii) inova &amp; ccedil;&amp; atilde;o de empresas multinacionais (MNE) e pol &amp; iacute;ticas p &amp; uacute;blicas. O objetivo final &amp; eacute; despertar a curiosidade e indicar possibilidades, para que a comunidade em torno deste peri &amp; oacute;dico possa experimentar mais com a mensura &amp; ccedil;&amp; atilde;o da inova &amp; ccedil;&amp; atilde;o com dados de marcas registradas.        (sic)(sic)(sic)(sic)(sic)(sic)(sic)(sic)(sic)(sic)(sic)(sic)(sic)(sic)(sic)(sic)(sic)(sic)(sic)(sic)(sic)(sic)(sic)(sic).(sic)(sic)(sic)(sic)(sic)(sic), (sic)(sic)(sic)(sic)(sic)(sic)(sic)(sic)(sic)(sic)(sic)(sic)(sic)(sic)(sic)(sic)(sic)(sic).(sic)(sic)(sic)(sic)(sic)(sic)(sic)(sic)(sic)(sic)(sic)(sic)(sic)(sic)(sic)(sic), (sic)(sic)(sic)(sic)(sic)(sic)(sic)(sic)(sic)(sic)(sic)(sic)(sic)(sic)(sic).(sic)(sic)(sic)(sic)(sic)(sic), (sic)(sic)(sic)(sic)(sic)(sic)(sic)(sic)(sic)(sic)(sic)(sic)(sic)(sic)(sic)(sic)(sic)(sic), (sic)(sic)(sic)(sic)(sic)(sic)(sic)(sic)(sic)(sic)(sic)(sic)(sic)(sic)(sic)(sic)(sic)(sic).(sic)(sic)(sic)(sic)(sic)(sic)(sic)(sic), (sic)(sic)(sic)(sic)(sic)(sic)(sic)(sic)(sic)(sic)(sic)(sic)(sic)(sic)(sic)(sic)(sic)(sic)(sic)(sic)(sic)(sic)(sic)(sic)(sic)(sic)(sic)(sic)(sic)(sic)(sic)(sic)(sic)(sic)(sic)(sic)(sic)(sic).(sic)(sic)(sic)(sic)(sic)(sic)(sic)(sic)(sic)(sic)(sic)(sic)(sic)(sic)(sic)(sic)(sic)(sic)(sic)(sic)(sic)(sic)(sic)(sic)(sic)(sic)(sic)(sic)(sic)(sic)(sic).(sic)(sic)(sic)(sic)(sic)(sic)(sic)(sic)(sic), (sic)(sic)(sic)(sic)(sic)(sic)(sic)(sic)(sic)(sic)(sic)(sic)(sic)(sic)(sic)(sic)(sic)(sic)(sic)(sic)(sic)(sic)(sic), (sic)(sic)(sic)(sic)(sic)(sic)(sic)(sic)(sic)(sic)(sic)(sic)(sic)(sic)(sic)(sic)(sic)(sic)(sic)(sic)(sic)(sic)(sic)(sic)(sic)(sic)(sic):(I)(sic)(sic)(sic)(sic)(sic)(sic), (ii)(sic)(sic)(sic)(sic)(sic)(sic)(sic)(sic)(sic), (iii)(sic)(sic)(sic)(sic)(sic)(sic)(sic)(sic)(sic)(sic)(sic)(sic).(sic)(sic)(sic)(sic)(sic)(sic)(sic)(sic)(sic)(sic)(sic)(sic)(sic)(sic)(sic)(sic)(sic)(sic)(sic), (sic)(sic)(sic)(sic)(sic)(sic)(sic)(sic)(sic)(sic)(sic)(sic)(sic)(sic)(sic)(sic)(sic)(sic)(sic)(sic)(sic)(sic)(sic)(sic)(sic)(sic)(sic).        In vielen Debatten &amp; uuml;ber die internationale Unternehmenspolitik wird der Innovation eine Schl &amp; uuml;sselrolle einger &amp; auml;umt. Die empirischen Belege f &amp; uuml;r diese Debatten st &amp; uuml;tzen sich unter anderem auf die Verwendung von Innovationsindikatoren. Zahlreiche Studien haben patentbasierte Innovationsindikatoren verwendet, w &amp; auml;hrend alternative Indikatoren offenbar weniger ausreichend genutzt werden. In diesem Kommentar &amp; uuml;berpr &amp; uuml;fe ich die Gr &amp; uuml;nde f &amp; uuml;r die Verwendung von Markendaten zur Messung von Innovation und diskutiere neue Forschung zur Validit &amp; auml;t von markenbasierten Indikatoren. Die wesentliche &amp; Uuml;berlegung besteht darin, dass durch die Aufnahme solcher Indikatoren in die Toolbox der Innovationsmessung mehr Arten von Innovationen erfasst werden k &amp; ouml;nnen, die in mehr Unternehmen und an mehr Orten auftreten. Ich skizziere sowohl die Gr &amp; uuml;nde f &amp; uuml;r als auch die Gr &amp; uuml;nde gegen die Verwendung von markenbasierten Innovationsindikatoren im Forschungsbereich der internationalen Betriebswirtschaft. Zur Veranschaulichung ihres Potenzials diskutiere ich Studien, die sich bereits mit Forschungsfragen der internationalen Betriebswirtschaft unter Verwendung von Marken befasst haben, und ich zeige Beispiele f &amp; uuml;r neue Forschung auf, die dies in Zukunft in drei zentralen Bereichen tun k &amp; ouml;nnte: (i) die globale Geographie der Innovation, (ii) l &amp; auml;nder &amp; uuml;bergreifende Aktivit &amp; auml;ten und lokale Innovation, (iii) die Innovation von MNU und &amp; ouml;ffentliche Politik. Ziel ist es, Neugierde zu wecken und M &amp; ouml;glichkeiten aufzuzeigen, damit die Forschungsgemeinschaft rund um diese Fachzeitschrift weiter mit der Messung von Innovation mit Markendaten experimentieren kann.</t>
  </si>
  <si>
    <t>10.1057/s42214-024-00201-7</t>
  </si>
  <si>
    <t>Innovation;International business;Policy;Trademark;RESEARCH-AND-DEVELOPMENT;POLICY;INDICATOR;DESIGN;FIRMS;MARKS</t>
  </si>
  <si>
    <t>rayyan-222134914</t>
  </si>
  <si>
    <t>LEVERAGING ARTIFICIAL INTELLIGENCE FOR SMES' SUSTAINABLE COMPETITIVE ADVANTAGE: THE MODERATING ROLE OF MANAGERS DIGITAL LITERACY</t>
  </si>
  <si>
    <t>Journal of Theoretical and Applied Information Technology</t>
  </si>
  <si>
    <t>19928645 (ISSN)</t>
  </si>
  <si>
    <t>7731-7748</t>
  </si>
  <si>
    <t>Alzaghal, Q.K. and Salah, O.H. and Ayyash, M.M.</t>
  </si>
  <si>
    <t>https://www.scopus.com/inward/record.uri?eid=2-s2.0-85210399202&amp;partnerID=40&amp;md5=a918eee02d2f105d5c6fa94882de6360</t>
  </si>
  <si>
    <t>Little Lion Scientific</t>
  </si>
  <si>
    <t>Department of marketing and e-commerce, Palestine Technical University-Kadoorie, Tulkarm, Palestine</t>
  </si>
  <si>
    <t>In the modern digital era, SMEs have become one of the most important sectors within the economy, and they now face significant pressure to keep up with their competitors while incorporating sustainability into their operations, especially in Palestine. In this context, the role of digital literacy among managers in moderating SMEs' sustainable competitive advantage is paramount. This research investigates the possibility of adopting AI to enable SMEs in Palestine to achieve a sustainable competitive advantage. It explores how the AI-driven approach can optimize business processes, enhance decision-making, and fuel innovation under resource-constrained conditions. The study emphasizes the crucial role of digital literacy in ensuring the successful integration of AI technologies into the company's activities. This study will be critical in determining the drivers of AI adoption and the impact on Sustainable performance in Palestinian SMEs. A sample of 284 SMEs was drawn from the questionnaire using a simple random sampling technique. Data were analyzed using partial least squares-structural equation modeling to test the relationships among the exogenous, moderator, and endogenous variables. Empirical analysis shows that managers' digital literacy significantly enhances the effectiveness of AI adoption and is, therefore, instrumental in enabling SMEs to exploit AI for long-term sustainability and growth. These findings bring essential insights for policymakers and business leaders in developing targeted training programs to address the digital literacy gap and promote AI adoption in Palestinian SMEs. © Little Lion Scientific.</t>
  </si>
  <si>
    <t>Artificial Intelligence;Managers Digital Literacy;Palestine;SMEs;Sustainable Competitive Advantage</t>
  </si>
  <si>
    <t>rayyan-222134916</t>
  </si>
  <si>
    <t>Pathways of SME globalization: unveiling the role of niche market leadership and intelligent cloud-based accounting information system</t>
  </si>
  <si>
    <t>International Journal of Information Technology (Singapore)</t>
  </si>
  <si>
    <t>25112104 (ISSN)</t>
  </si>
  <si>
    <t>Huy, P.Q. and Phuc, V.K.</t>
  </si>
  <si>
    <t>https://www.scopus.com/inward/record.uri?eid=2-s2.0-86000326675&amp;doi=10.1007%2fs41870-025-02453-9&amp;partnerID=40&amp;md5=bf90ef989a6ec7f2db7853a5c7cb63df</t>
  </si>
  <si>
    <t>Springer Science and Business Media B.V.</t>
  </si>
  <si>
    <t>["School of Accounting, University of Economics Ho Chi Minh City (UEH), 59C Nguyen Dinh Chieu Street, District 3, Ho Chi Minh City, 70000, Viet Nam", "School of Accounting, University of Economics Ho Chi Minh City (UEH), Vinh Long Campus, 1B Nguyen Trung Truc Street, Vinh Long, 85000, Viet Nam"]</t>
  </si>
  <si>
    <t>The objective of this investigation is to evaluate the influence of niche market leadership (NML) on market globalization orientation (MGO) by means of an intelligent cloud-based accounting information system (ICAIS). The study also examined the moderating function of industry dynamism (IND) in the relationship between NML and ICAIS as well as the relationship between ICAIS and MGO. The data obtained from a convenience and snowball sample of respondents employed in small and medium companies (SMEs) in Vietnam was analyzed using Partial Least Squares-Structural Equation Modeling (PLS-SEM) with the assistance of SmartPLS 4.1.0.6. The results clearly showed that NML had a significant and beneficial effect on MGO. The findings eventually demonstrated that the association between NML and MGO was partially mediated by ICAIS. The statistical outcomes also highlighted the moderating role of IND in the relationship between NML and ICAIS as well as the relationship between ICAIS and MGO. Broadly speaking, this study offers valuable insights for managers, stakeholders, and policymakers to comprehend on how to foster MGO through leveraging the potential of NML and ICAIS. © The Author(s) 2025.</t>
  </si>
  <si>
    <t>10.1007/s41870-025-02453-9</t>
  </si>
  <si>
    <t>Accounting information system;Artificial intelligence;Blockchain;Cloud-computing;Globalization;Niche strategy management</t>
  </si>
  <si>
    <t>rayyan-222134917</t>
  </si>
  <si>
    <t>ML-Based AI Conceptual Framework for Assessing SMEs Digitalization Through the Lens of Sentiment Analysis</t>
  </si>
  <si>
    <t>Frontiers in Artificial Intelligence and Applications</t>
  </si>
  <si>
    <t>09226389 (ISSN); 978-164368582-3 (ISBN)</t>
  </si>
  <si>
    <t>24-38</t>
  </si>
  <si>
    <t>Pelova, B. and Hristova, G. and Tallon-Ballesteros A.J.</t>
  </si>
  <si>
    <t>https://www.scopus.com/inward/record.uri?eid=2-s2.0-105000262015&amp;doi=10.3233%2fFAIA250005&amp;partnerID=40&amp;md5=75acca8d80ce4b06f99e8fb3af73c8b8</t>
  </si>
  <si>
    <t>IOS Press BV</t>
  </si>
  <si>
    <t>Faculty of Economics and Business Administration, Sofia University “St. Kliment Ohridski”, Bulgaria</t>
  </si>
  <si>
    <t>Tools from the machine learning and data mining domain become even more popular in the fields of economics, entrepreneurship, and policy-making. At the same time, the research on small and medium-sized enterprises (SMEs) is getting amplifying importance for governments and policy-makers especially when it comes to support of SME’s digitalization. A good understanding of the current level of digitalization of SMEs by industries is a prerequisite for design and integration of effective national policies. The goal of this paper is to design the architecture of an ML-based AI conceptual framework for assessing SMEs digitalization. We do this from the perspective of customers assuming that their preferences are absorbed in the publicly available (online) data that they generate in social media and community forums. This approach forms a significant contribution of this paper. Furthermore, we define an algorithm for data preparation, and we develop an algorithm based on sentiment analysis, which generates a set of industry-specific digitalization indices, which is another important contribution of this paper. © 2025 The Authors.</t>
  </si>
  <si>
    <t>10.3233/FAIA250005</t>
  </si>
  <si>
    <t>artificial intelligence;Digitalization;machine learning;natural language processing;sentiment analysis;small and medium-sized enterprises (SMEs);Federated learning;Conceptual frameworks;Digitalization;Language processing;Machine-learning;Natural language processing;Natural languages;Sentiment analysis;Small and medium-sized enterprise;Through the lens;Adversarial machine learning</t>
  </si>
  <si>
    <t>rayyan-222134918</t>
  </si>
  <si>
    <t>Building entrepreneurial resilience during crisis using generative AI: An empirical study on SMEs</t>
  </si>
  <si>
    <t>Technovation</t>
  </si>
  <si>
    <t>01664972 (ISSN)</t>
  </si>
  <si>
    <t>Shore, A. and Tiwari, M. and Tandon, P. and Foropon, C.</t>
  </si>
  <si>
    <t>https://www.scopus.com/inward/record.uri?eid=2-s2.0-85196638208&amp;doi=10.1016%2fj.technovation.2024.103063&amp;partnerID=40&amp;md5=c298e69e708aa00eb2c71cc7ecd1803e</t>
  </si>
  <si>
    <t>Elsevier Ltd</t>
  </si>
  <si>
    <t>["Liverpool Business School, Liverpool John Moores University, Redmonds Building, Brownlow Hill, Merseyside, Liverpool, L3 5UG, United Kingdom", "Faculty of Business, Law and Politics, University of Hull, Hull, HU6 7RX, United Kingdom", "Regenesys Business School, Sandton, Johannesburg, South Africa", "Montpelier Business School, 2300 Avenue des Moulins, Montpellier, 34080, France"]</t>
  </si>
  <si>
    <t>Recently, Gen AI has garnered significant attention across various sectors of society, particularly capturing the interest of small business due to its capacity to allow them to reassess their business models with minimal investment. To understand how small and medium-sized firms have utilised Gen AI-based tools to cope with the market's high level of turbulence caused by the COVID-19 pandemic, geopolitical crises, and economic slowdown, researchers have conducted an empirical study. Although Gen AI is receiving more attention, there remains a dearth of empirical studies that investigate how it influences the entrepreneurial orientation of firms and their ability to cultivate entrepreneurial resilience amidst market turbulence. Most of the literature offers anecdotal evidence. To address this research gap, the authors have grounded their theoretical model and research hypotheses in the contingent view of dynamic capability. They tested the research hypotheses using cross-sectional data from a pre-tested survey instrument, which yielded 87 useable responses from small and medium enterprises in France. The authors used variance-based structural equation modelling with the commercial WarpPLS 7.0 software to test the theoretical model. The study's findings suggest that Gen AI and EO have a significant influence on building entrepreneurial resilience as higher-order and lower-order dynamic capabilities. However, market turbulence has a negative moderating effect on the path that joins entrepreneurial orientation and entrepreneurial resilience. The results suggest that the assumption that high market turbulence will have positive effects on dynamic capabilities and competitive advantage is not always true, and the linear assumption does not hold, which is consistent with some scholars' assumptions. The study's results offer significant contributions to the contingent view of dynamic capabilities and open new research avenues that require further investigation into the non-linear relationship of market turbulence. © 2024 The Author(s)</t>
  </si>
  <si>
    <t>10.1016/j.technovation.2024.103063</t>
  </si>
  <si>
    <t>Dynamic capability view;Entrepreneurial orientation;Entrepreneurial resilience;Generative AI;Market turbulence;Commerce;Competition;Enterprise resource management;Investments;Software testing;Business models;Dynamic capability view;Dynamics capability;Empirical studies;Entrepreneurial orientation;Entrepreneurial resilience;Generative AI;Market turbulence;Small business;Theoretical modeling;Turbulence</t>
  </si>
  <si>
    <t>rayyan-222134920</t>
  </si>
  <si>
    <t>FASECO: A Framework for Advanced Support of E-Commerce and digital transformation in SMEs with natural language processing-enhanced analysis</t>
  </si>
  <si>
    <t>Journal of Open Innovation: Technology, Market, and Complexity</t>
  </si>
  <si>
    <t>21998531 (ISSN)</t>
  </si>
  <si>
    <t>Garay Gallastegui, L.M. and Reier Forradellas, R.</t>
  </si>
  <si>
    <t>https://www.scopus.com/inward/record.uri?eid=2-s2.0-85207703338&amp;doi=10.1016%2fj.joitmc.2024.100412&amp;partnerID=40&amp;md5=1a92aa41310e203ab7b48883775838fe</t>
  </si>
  <si>
    <t>Elsevier B.V.</t>
  </si>
  <si>
    <t>["Universidad Internacional de La Rioja, Spain", "Universidad Católica de Avila, Spain"]</t>
  </si>
  <si>
    <t>Objectives: The primary aim of this study is to develop a framework that identifies the factors, organizational processes, and mechanisms that facilitate the successful integration of e-commerce within the digital transformation journey of Small and medium-sized enterprises (SMEs). The FASECO framework seeks to enhance strategic alignment, IT infrastructure, customer experience, and data analytics in SMEs, and is compared with existing theoretical frameworks to provide a holistic solution. Methods/Approach: The research employs a mixed-methods approach, starting with an extensive literature review on digital transformation and e-commerce integration in SMEs, followed by qualitative semi-structured interviews with 13 industry professionals. The data is analysed using thematic analysis, significantly enhanced by Natural Language Processing (NLP) tools, which allowed for the extraction of deeper insights into e-commerce adoption challenges and organizational dynamics that traditional methods might overlook. Results: The study reveals that effective e-commerce integration in SMEs requires robust IT infrastructure, strategic alignment, personalized customer experiences, and data-driven decision-making. The FASECO framework supports SMEs by providing a comprehensive structure that bridges the gap between strategy and technology, enhancing their digital maturity and competitiveness. The framework's holistic approach and detailed comparison with existing models underscore its effectiveness. Conclusions: The FASECO framework offers a novel approach tailored to SMEs for digital transformation and e-commerce integration, highlighting the critical role of strategic and technological alignment in achieving digital maturity and competitive advantage. The use of NLP techniques in this study enhanced the analysis of qualitative data, providing deeper insights into organizational processes. Future research should explore the adaptation of this model for micro-SMEs and the integration of emerging technologies. © 2024</t>
  </si>
  <si>
    <t>10.1016/j.joitmc.2024.100412</t>
  </si>
  <si>
    <t>Artificial Intelligence;Digital Transformation;E-commerce Integration;SMEs (Small and Medium-sized Enterprises)</t>
  </si>
  <si>
    <t>rayyan-222134921</t>
  </si>
  <si>
    <t>An AI-integrated green power monitoring system: Empowering small and medium enterprises</t>
  </si>
  <si>
    <t>Convergence Strategies for Green Computing and Sustainable Development</t>
  </si>
  <si>
    <t>979-836930340-5 (ISBN); 979-836930338-2 (ISBN)</t>
  </si>
  <si>
    <t>218-244</t>
  </si>
  <si>
    <t>Kumara, V. and Sharma, D.M. and Isaac, J.S. and Saravanan, S. and Suganthi, D. and Boopathi, S.</t>
  </si>
  <si>
    <t>https://www.scopus.com/inward/record.uri?eid=2-s2.0-85192132464&amp;doi=10.4018%2f979-8-3693-0338-2.ch013&amp;partnerID=40&amp;md5=0a2695bdb59524d834fba87019c141c5</t>
  </si>
  <si>
    <t>IGI Global</t>
  </si>
  <si>
    <t>["Department of Electronics and Communication Engineering, Moodlakatte Institute of Technology, Kundapura, India", "Shri Ramdeobaba College of Engineering and Management, Nagpur, India", "Department of Biomedical Engineering, Karunya Institute of Technology and Sciences, Coimbatore, India", "Department of Electrical and Electronics Engineering, B.V. Raju Institute of Technology, Narsapur, India", "Department of Computer Science, Saveetha College of Liberal Arts and Sciences, SIMATS, Thandalam, India", "Muthayammal Engineering College, Namakkal, India"]</t>
  </si>
  <si>
    <t>The book explores the use of artificial intelligence (AI) in power monitoring systems for SMEs to enhance energy efficiency, reduce operational costs, and ensure sustainability. It discusses current energy challenges faced by SMEs, emphasizes real-time monitoring, and highlights the benefits of AI integration. The chapter details the components of an AI-integrated power monitoring system, including data acquisition, analysis, and control strategies. It examines AI techniques like machine learning, deep learning, and predictive analytics for identifying energy usage patterns. The chapter also discusses successful cases of SMEs using AI-based systems, highlighting their optimization of energy consumption and reduced costs. © 2024, IGI Global. All rights reserved.</t>
  </si>
  <si>
    <t>10.4018/979-8-3693-0338-2.ch013</t>
  </si>
  <si>
    <t>rayyan-222134922</t>
  </si>
  <si>
    <t>A Preliminary multidimensional AI readiness assessment model for SME's</t>
  </si>
  <si>
    <t>Procedia Computer Science</t>
  </si>
  <si>
    <t>18770509 (ISSN)</t>
  </si>
  <si>
    <t>774-783</t>
  </si>
  <si>
    <t>Naheed, S. and Pinto, R. and Pirola, F. and Solina V. and Longo F. and Romero D.</t>
  </si>
  <si>
    <t>https://www.scopus.com/inward/record.uri?eid=2-s2.0-105000502809&amp;doi=10.1016%2fj.procs.2025.01.139&amp;partnerID=40&amp;md5=088495d551f0d9652960479d1cb37e17</t>
  </si>
  <si>
    <t>University of Bergamo, Dalmine, Bergamo, 24044, Italy</t>
  </si>
  <si>
    <t>Artificial intelligence (AI) is transforming the world by integrating the digital and physical worlds. Modern businesses utilize AI systems to optimize their operations, make strategic decisions and to enhance quality etc. On the other hand, Small and Medium-sized Enterprises (SMEs) constitute a sizeable portion of the global economy and are the main drivers of economic development. The highly saturated market of SMEs demands them to adopt innovative digital technologies to stay competitive. However, there are various challenges including ethics, transparency, privacy, biases, financial limitations, infrastructural incapacity, and others associated with the adoption of AI. Most SMEs are unable to measure AI readiness since it is a multi-faceted procedure that requires developing a multidimensional construct with variable elements. Therefore, this work proposes a Technology-Organization-Environment-Human (TOEH) framework that comprehensively captures the possible dimensions of AI readiness and their related elements. The model carries out this evaluation at the micro level by assessing the attributes of all dimensional elements for each of the four dimensions. In the pr-assessment phase, severity index for each attribute of the dimensional elements is formulated through expert review that serves as a metric to assess AI readiness. In the assessment phase, firm's capabilities are identified through a comprehensive questionnaire and each of the dimensional elements is assigned a readiness state (informal, struggling, approaching and desirable state). Based upon the state of these dimensional elements and the pre-determined severity ratings, a readiness rating is assigned to the four dimensions. The proposed model is also capable of suggesting a comprehensive action plan based on the organizational inadequacies. It is iterative that requires SMEs to reassess their readiness until it achieve the desired or required readiness state.  © 2025 The Authors. Published by Elsevier B.V.</t>
  </si>
  <si>
    <t>10.1016/j.procs.2025.01.139</t>
  </si>
  <si>
    <t>AI readiness;AI Readiness assessment model (AIRAM);Artificial intelligence (AI);Medium-sized Enterprises (SMEs);Small;Artificial intelligence;Artificial intelligence readiness;Artificial intelligence readiness assessment model;Four dimensions;Medium sized enterprise;Medium-sized enterprise;Medium-sized enterprise (small and medium-sized enterprise);Readiness assessment model;Small;Small and medium-sized enterprise;Artificial intelligence</t>
  </si>
  <si>
    <t>rayyan-222134923</t>
  </si>
  <si>
    <t>Manufacturing Stakeholders’ Perceptions of Factors That Promote and Inhibit Advanced Technology Adoption</t>
  </si>
  <si>
    <t>Sustainability (Switzerland)</t>
  </si>
  <si>
    <t>20711050 (ISSN)</t>
  </si>
  <si>
    <t>Wiese, L. and Magana, A.J. and El Breidi, K. and Shakouri, A.</t>
  </si>
  <si>
    <t>https://www.scopus.com/inward/record.uri?eid=2-s2.0-105002344210&amp;doi=10.3390%2fsu17072981&amp;partnerID=40&amp;md5=b43e8531a63259c03eddd87c09cf0287</t>
  </si>
  <si>
    <t>Multidisciplinary Digital Publishing Institute (MDPI)</t>
  </si>
  <si>
    <t>["Department of Computer and Information Technology, Purdue University, West Lafayette, 47907, IN, United States", "Department of Engineering Education, Purdue University, West Lafayette, 47907, IN, United States", "Elmore Family School of Electrical and Computer Engineering, Purdue University, West Lafayette, 47907, IN, United States"]</t>
  </si>
  <si>
    <t>This study explores factors promoting and inhibiting advanced technology adoption in small- and medium-sized manufacturing firms (SMEs). With AI’s rapid advancement impacting productivity and efficiency across industries, understanding the challenges that SMEs face to remain competitive is crucial. Utilizing the Unified Theory of Acceptance and Use of Technology (UTAUT) model as a theoretical framework, we analyzed managers, engineers, and line workers’ observations on workforce challenges, training needs, and opportunities faced by SMEs to provide insights into their smart manufacturing deployment experiences. Our findings highlight social influence’s role in promoting technology adoption, emphasizing community, shared experiences, and collaborative networks. Conversely, effort expectancy emerged as the largest inhibitor, with concerns about the complexity, time, and resources required for implementation. Individuals were also influenced by factors of facilitating conditions (organizational buy-in, infrastructure, etc.) and performance expectancy on their propensity to adopt advanced technology. By fostering positive organizational environments and communities that share success stories and challenges, we suggest this can mitigate the perceived effort expected to implement new technology. In turn, SMEs can better leverage AI and other advanced technologies to maintain global competitiveness. The research contributes to understanding technology adoption dynamics in manufacturing, providing a foundation for future workforce development and policy initiatives. © 2025 by the authors.</t>
  </si>
  <si>
    <t>10.3390/su17072981</t>
  </si>
  <si>
    <t>AI manufacturing;SME manufacturing;technology adoption;Unified Theory of Acceptance and Use of Technology (UTAUT);advanced technology;manufacturing;perception;small and medium-sized enterprise;stakeholder;technology adoption</t>
  </si>
  <si>
    <t>rayyan-222134924</t>
  </si>
  <si>
    <t>Adoption of AI marketing by small and medium enterprises in Malaysia: examining the success factors</t>
  </si>
  <si>
    <t>Recent Research in Management, Accounting and Economics (RRMAE): A Case Study on Recent Research in Management, Accounting and Economics</t>
  </si>
  <si>
    <t>978-104034418-7 (ISBN); 978-100360664-2 (ISBN)</t>
  </si>
  <si>
    <t>659-663</t>
  </si>
  <si>
    <t>Chuan-Fu, W. and Kuppusamy, M.</t>
  </si>
  <si>
    <t>https://www.scopus.com/inward/record.uri?eid=2-s2.0-105002542859&amp;doi=10.4324%2f9781003606642-145&amp;partnerID=40&amp;md5=cf94394a314f294cf6c49ee2dbf56434</t>
  </si>
  <si>
    <t>Taylor and Francis</t>
  </si>
  <si>
    <t>["Faculty of Business, University of Cyberjaya, Malaysia", "School of Graduate Studies, Unirazak, Malaysia"]</t>
  </si>
  <si>
    <t>In exploring artificial intelligence (AI)-driven marketing for small and medium enterprises (SMEs) in Malaysia, the study delves into crucial success factors such as CSF adoption, effective communication, individual skills, SMEs privacy, and technological infrastructure. Employing a partial least squares structural equation modeling (PLS-SEM) model and a quantitative research methodology with a sample of 380 stakeholders, including small business managers and enterprise owners, the survey uncovers significant potential and relationships among these critical factors. The evolving landscape of small businesses and marketing trends highlights the importance of equal attention to each CSF for successful AI adoption in Malaysia. The findings suggest a promising avenue for SMEs in leveraging AI for marketing, emphasizing the need for continued research into these critical success factors to further advance AI adoption in the Malaysian business landscape. © 2025 selection and editorial matter, Hafinaz, Hariharan R and R. Senthil Kumar.</t>
  </si>
  <si>
    <t>10.4324/9781003606642-145</t>
  </si>
  <si>
    <t>AI infrastructure;AI SMEs marketing;communication;CSF adoption;skills</t>
  </si>
  <si>
    <t>rayyan-222134925</t>
  </si>
  <si>
    <t>Ethics, Data and Privacy Management for AI Solutions in Manufacturing at SMEs (AIRISE)</t>
  </si>
  <si>
    <t>Lecture Notes in Mechanical Engineering</t>
  </si>
  <si>
    <t>21954356 (ISSN); 978-303186488-9 (ISBN)</t>
  </si>
  <si>
    <t>Hommerson, S. and Gallese, C. and Garel, F. and Aleksovska, A. and Bikas, H. and Alexopoulos K. and Makris S. and Stavropoulos P.</t>
  </si>
  <si>
    <t>https://www.scopus.com/inward/record.uri?eid=2-s2.0-105001405287&amp;doi=10.1007%2f978-3-031-86489-6_29&amp;partnerID=40&amp;md5=2877b3aefa1513106d34d721ae0ec2de</t>
  </si>
  <si>
    <t>Springer Science and Business Media Deutschland GmbH</t>
  </si>
  <si>
    <t>["Eindhoven University of Technology, Eindhoven, Netherlands", "Czech University of Technology, Prague, Czech Republic", "Laboratory for Manufacturing Systems and Automation, University of Patras, Patras, Greece"]</t>
  </si>
  <si>
    <t>Ethics has become an increasingly important topic within the development of Artificial Intelligence systems. The anticipated European AI act has a strong foundation in 7 ethical values of the Assessment List for Trustworthy Artificial Intelligence (ALTAI): human agency and oversight, technical robustness and safety, privacy and data governance, transparency, diversity, non-discrimination and fairness, environmental and societal wellbeing, and accountability. In addition, data management and privacy are other important aspects of responsible AI: from development towards implementation. In many research fields, a form of ethical management or review is common practice. However, in the field of AI and manufacturing this is relatively new. Within the EU project: Artificial Intelligence in Manufacturing for Sustainability at SMEs (AIRISE), AI experts will support SMEs active in manufacturing, in the uptake of AI by conducting tailor-made experiments. One requirement for these experiments is the management of ethics, data and privacy. At the same time, AIRISE will also deliver this as a service to SMEs. Ethics management allows for reflection on business processes, safe working and possible improvements. This work presents our way of service delivery, tutoring, training modules and review procedure, based on the ALTAI principles, GDPR and FAIR principles. Our work lays the foundations for compliance to multiple EU legislations such as the AI act and GDPR, delivered in a user-friendly service. In the nearby future, we anticipate optimizing our ethics, privacy and data management services by developing digital tooling. Furthermore, we will thematically analyze the obtained data and identify which ethical issues are important for SMEs and manufacturing. With this knowledge, we aim to further support manufacturing SMEs in their business. © The Author(s) 2025.</t>
  </si>
  <si>
    <t>10.1007/978-3-031-86489-6_29</t>
  </si>
  <si>
    <t>AI;data management;ethics;manufacturing;privacy;SMEs;Data privacy;Differential privacy;Smart manufacturing;Artificial intelligence systems;Ethical values;Ethics management;Human agency;Human oversight;Privacy;Privacy management;SME;Technical robustness;Technical safety</t>
  </si>
  <si>
    <t>rayyan-222134926</t>
  </si>
  <si>
    <t>The AI Divide in Norrland, Sweden</t>
  </si>
  <si>
    <t>Proceedings of the Association for Information Science and Technology</t>
  </si>
  <si>
    <t>23739231 (ISSN)</t>
  </si>
  <si>
    <t>1077-1079</t>
  </si>
  <si>
    <t>Sheldrick, S. and McKay, D. and Chang, S. and Kurnia, S.</t>
  </si>
  <si>
    <t>https://www.scopus.com/inward/record.uri?eid=2-s2.0-85206816835&amp;doi=10.1002%2fpra2.1190&amp;partnerID=40&amp;md5=e930841926fef3394b25b9e2f69f4da3</t>
  </si>
  <si>
    <t>John Wiley and Sons Inc</t>
  </si>
  <si>
    <t>["University of Melbourne, Australia", "RMIT, Australia"]</t>
  </si>
  <si>
    <t>Small and Medium Enterprises (SMEs) in rural areas are likely to be impacted by the digital divide arising from their geographic location and size of their organizations. With the integration of Artificial Intelligence (AI) into many business processes and systems, it is important to investigate how AI will impact the digital divides, especially in light of its potential to minimalize this disadvantage. This paper presents the preliminary findings of a qualitative study investigating how SMEs in rural Norrland are impacted by AI.  Annual Meeting of the Association for Information Science &amp; Technology | Oct. 25 – 29, 2024 | Calgary, AB, Canada.</t>
  </si>
  <si>
    <t>10.1002/pra2.1190</t>
  </si>
  <si>
    <t>AI;Digital Divide;Digital Inequality;Rural;SMEs;Business Process;Business systems;Digital divide;Digital inequalities;Geographic location;Qualitative study;Small-and-medium enterprise</t>
  </si>
  <si>
    <t>rayyan-222134927</t>
  </si>
  <si>
    <t>Artificial Intelligence and the Great Reset: Impacts and Perspectives for Italian SMEs Business Model Innovation</t>
  </si>
  <si>
    <t>Systems</t>
  </si>
  <si>
    <t>20798954 (ISSN)</t>
  </si>
  <si>
    <t>Muto, V. and Luongo, S. and Percuoco, M. and Tani, M.</t>
  </si>
  <si>
    <t>https://www.scopus.com/inward/record.uri?eid=2-s2.0-85205271720&amp;doi=10.3390%2fsystems12090330&amp;partnerID=40&amp;md5=e3702554417e6fd612734174d7ae58a1</t>
  </si>
  <si>
    <t>Dipartimento di Economia, Management e Istituzioni, Università Degli Studi di Napoli Federico II, Via Vicinale Cupa Cintia, 26, NA, Naples, 80126, Italy</t>
  </si>
  <si>
    <t>The rise of artificial intelligence is fundamentally transforming the competitive landscape across various sectors, offering visionary enterprises new pathways to innovation development and to get a competitive edge. AI leverages data, analysis, and observations to perform tasks without hard coding, and benefits from self-learning and continuous improvement. We use Systems Thinking to frame how managers may adopt and integrate AI in business activities. We also investigate the motivations driving entrepreneurs to adopt AI solutions, and how they may impact on sustainable business model innovation, by administering a questionnaire to a sample of innovative Italian SMEs to get a comprehensive overview of the dynamics influencing AI adoption in business. This study sheds light on the intricate relationship between technology, sustainability, and corporate innovation. It offers both valuable insights for future research and for strategic managerial decisions on AI integration. Furthermore, it helps the development of innovative, sustainable business models in the evolving landscape of the Great Reset. © 2024 by the authors.</t>
  </si>
  <si>
    <t>10.3390/systems12090330</t>
  </si>
  <si>
    <t>artificial intelligence;business model innovation;great reset;PLS-SEM;survey;system theory;technology adoption</t>
  </si>
  <si>
    <t>rayyan-222134928</t>
  </si>
  <si>
    <t>Innovation and Industry4.0 in Japanese SMEs</t>
  </si>
  <si>
    <t>ACM International Conference Proceeding Series</t>
  </si>
  <si>
    <t>979-840071755-0 (ISBN)</t>
  </si>
  <si>
    <t>158-162</t>
  </si>
  <si>
    <t>Minetaki, K. and Idota, H. and Bunno, T.</t>
  </si>
  <si>
    <t>https://www.scopus.com/inward/record.uri?eid=2-s2.0-85204934004&amp;doi=10.1145%2f3675669.3675699&amp;partnerID=40&amp;md5=d23e8e254ff87e4a326cf38c2744ab2a</t>
  </si>
  <si>
    <t>Association for Computing Machinery</t>
  </si>
  <si>
    <t>Kindai University, Creative Management and Innovation Research Institute, Japan</t>
  </si>
  <si>
    <t>This study aims to conduct an empirical analysis to identify the factors affecting SMEs' (Small and Medium-sized Enterprises) decisions to adopt Industry 4.0, such as cloud computing, AI (Artificial Intelligence), and IoT (Internet of Things). Industry 4.0 is expected to be cutting-edge and influence various processes of production, distribution, marketing, R&amp;D, etc. The data set for our research is the "Questionnaire on Innovation Activities in Small and Mid-Size Manufacturing Industries,"conducted by the Kinki University Institute of Management Innovation and the Osaka Bureau of Industry. The main results are: (1) Using legacy systems, particularly sales management systems, production management systems, and accounting systems, impacts the current usage of Industry 4.0(e.g., cloud computing, AI, and IoT). (2) The attention to customer needs promotes Industry 4.0. (3) Internal information sharing and corporate culture in which people freely express their views at meetings are linked to AI. To consider the current usage of Industry 4.0 as a new phenomenon, legacy systems, customer orientation, information sharing, and corporate culture are considered antecedents. (4) The current usage of cloud computing leads to considering the future adoption of AI and IoT. Cloud computing is thought to be one of the crucial determinants of adopting AI and IoT.  © 2024 ACM.</t>
  </si>
  <si>
    <t>10.1145/3675669.3675699</t>
  </si>
  <si>
    <t>AI;Cloud computing;Industry 4.0;IoT;SMEs;'current;Cloud-computing;Corporate culture;Cutting edges;Data set;Empirical analysis;Information sharing;Production distribution;Small and medium-sized enterprise;SME;Sales</t>
  </si>
  <si>
    <t>rayyan-222134929</t>
  </si>
  <si>
    <t>Artificial intelligence and data analytics: A narrative review of Zimbabwe's SME market</t>
  </si>
  <si>
    <t>AI-Driven Marketing Research and Data Analytics</t>
  </si>
  <si>
    <t>979-836932166-9 (ISBN); 979-836932165-2 (ISBN)</t>
  </si>
  <si>
    <t>82-97</t>
  </si>
  <si>
    <t>Ngonisa, C.</t>
  </si>
  <si>
    <t>https://www.scopus.com/inward/record.uri?eid=2-s2.0-85193675620&amp;doi=10.4018%2f979-8-3693-2165-2.ch005&amp;partnerID=40&amp;md5=df1084bb96fef4de3afdbc371cedf5fc</t>
  </si>
  <si>
    <t>Chinhoyi University of Technology, Zimbabwe</t>
  </si>
  <si>
    <t>The coming in of the fourth industrial revolution has come with many changes. Smart technology has been introduced and markets for SMEs have not been spared since each business is going smarter. This book chapter comprises a narrative analysis on the relationship between artificial intelligence and data analytics and SMEs' markets in Zimbabwe. Bibliometric analysis was done and searches of literature on platforms like Google Scholar and Scopus was done. Literature reviewed was from the period 2013 to 2023. It was found that SMEs are being affected by the changes in technology and there was need for governments to intervene so that SMEs move with trends so that they do not fail. © 2024, IGI Global. All rights reserved.</t>
  </si>
  <si>
    <t>10.4018/979-8-3693-2165-2.ch005</t>
  </si>
  <si>
    <t>rayyan-222134931</t>
  </si>
  <si>
    <t>Evaluation and Prioritization of Sustainable Enterprise Resource Planning in SMEs Using q-Rung Orthopair Fuzzy Rough Set-Based Decision Support Model</t>
  </si>
  <si>
    <t>IEEE Transactions on Fuzzy Systems</t>
  </si>
  <si>
    <t>10636706 (ISSN)</t>
  </si>
  <si>
    <t>3260-3273</t>
  </si>
  <si>
    <t>Mishra, A.R. and Rani, P. and Pamucar, D. and Simic, V.</t>
  </si>
  <si>
    <t>https://www.scopus.com/inward/record.uri?eid=2-s2.0-85188935946&amp;doi=10.1109%2fTFUZZ.2024.3374799&amp;partnerID=40&amp;md5=55f443301aab7d31b3de508ec3f9893a</t>
  </si>
  <si>
    <t>Institute of Electrical and Electronics Engineers Inc.</t>
  </si>
  <si>
    <t>["Government College Raigaon, Department of Mathematics, Satna, 485441, India", "Koneru Lakshmaiah Education Foundation, Department of Engineering Mathematics, Vaddeswaram, 522302, India", "University of Belgrade, Department of Operations Research and Statistics, Faculty of Organizational Sciences, Belgrade, 11000, Serbia", "Yuan Ze University, College of Engineering, Taoyuan City, 320315, Taiwan", "University of Belgrade, Faculty of Transport and Traffic Engineering, Belgrade, 11000, Serbia", "Korea University, Department of Computer Science, Engineering College of Informatics, Seoul, 02841, South Korea"]</t>
  </si>
  <si>
    <t>The firm requires multidisciplinary services, incorporated efforts, and appropriate information to utilize effective sustainable enterprise resource planning systems (S-ERPSs). With the suitable S-ERPS, it is easy to give coordination between the items, reduce waste, and take quicker and better decisions. Implementation of an effective S-ERPS is one of the major investment decisions for any firm; thus, the selection of suitable S-ERPS requires major attention from the experts. Due to involvement of several aspects of sustainability, the S-ERPS selection process can be considered as a complex uncertain multicriteria decision making problem. The aim of this work is to develop a four-stage hybrid decision support system (DSS) by integrating the symmetry point of criterion (SPC), ranking comparison (RANCOM), and multiattribute multiobjective optimization based on ratio assessment (MULTIMOORA) approaches with q-rung orthopair fuzzy rough set (q-ROFRS), named as q-ROFR-SPC-RANCOM-MULTIMOORA. The underlying DSS consists of four main stages: first, new q-ROFR-Hamacher aggregation operators are developed to aggregate the q-ROFRSs; second, q-ROFR-score rating and rank sum model is given to find the significance weights of decision experts; third, an integrated q-ROFR-SPC-RANCOM model is developed to determine the weights of sustainability dimensions and criteria for S-ERPSs; and fourth, a hybrid q-ROFR-MULTIMOORA model is presented to evaluate and rank the S-ERPSs. To exhibit the feasibility of the developed DSS, a case study is discussed to evaluate the S-ERPS in small- and medium-sized enterprises (SMEs). The developed DSS effectively prioritized the S-ERPS options and recognized the suitable S-ERPS using the information obtained from various SMEs. In this study, the evaluation criteria are categorized into social, environmental, and economic dimensions with the expert's opinions. The results indicate that cost, environmental grievance mechanisms, and technical requirements are the most effective sustainable factors, and SAP ERP is the most suitable alternative among others. The robustness and superiority of the developed DSS is evaluated by means of sensitivity and comparative analyses. It provides us a very useful approach for multi-criteria decision-making (MCDM) in q-rung orthopair fuzzy rough environment.  © 1993-2012 IEEE.</t>
  </si>
  <si>
    <t>10.1109/TFUZZ.2024.3374799</t>
  </si>
  <si>
    <t>Hamacher aggregation operators (AOs);multiattribute multiobjective optimization based on ratio assessment (MULTIMOORA);q-rung orthopair fuzzy rough set (q-ROFRS);ranking comparison (RANCOM);small- and medium-sized enterprises (SMEs);sustainable enterprise resource planning (ERP);Artificial intelligence;Decision making;Enterprise resource planning;Fuzzy sets;Investments;Mathematical operators;Multiobjective optimization;Resource allocation;Rough set theory;Sustainable development;Aggregation operator;Enterprise resource planning systems;Enterprise resources planning;Fuzzy-rough sets;Hamache aggregation operator;Medium sized enterprise;Medium sized enterprise (small and medium sized enterprise);Medium-sized enterprise;Multi-objectives optimization;Multiobjective optimization based on ratio assessment;Q-rung orthopair fuzzy rough set;Ranking comparison;Rough set;Small and medium-sized enterprise;Sustainable enterprise;Sustainable enterprise resource planning (sustainable enterprise resource planning system);Uncertainty;Decision support systems</t>
  </si>
  <si>
    <t>rayyan-222134932</t>
  </si>
  <si>
    <t>The Proliferation of Artificial Intelligence in the Forklift Industry—An Analysis for the Case of Romania</t>
  </si>
  <si>
    <t>Goga, A.-S. and Toth, Z. and Meclea, M.-A. and Puiu, I.-R. and Boșcoianu, M.</t>
  </si>
  <si>
    <t>https://www.scopus.com/inward/record.uri?eid=2-s2.0-85208535755&amp;doi=10.3390%2fsu16219306&amp;partnerID=40&amp;md5=da74120c7517f35bdd296d6ab9ee6128</t>
  </si>
  <si>
    <t>Engineering and Industrial Management, The Faculty of Technological Engineering and Industrial Management, Transilvania University of Brașov, Brașov, 500036, Romania</t>
  </si>
  <si>
    <t>This paper investigates the impact of artificial intelligence (AI) on the forklift industry, focusing on logistics and procurement within small and medium-sized enterprises (SMEs) in Romania. Using a mixed-methods approach, including interviews with seven managers from a benchmarked company in the forklift industry (BCFI) and quantitative analysis of operational data, we examine the transformative effects of AI integration. Key findings include a 30% reduction in inventory holding costs due to AI-powered predictive analytics; a 15% decrease in procurement costs through AI-driven supplier evaluation systems; a 25% increase in operational efficiency from AI-optimized route planning; a 40% boost in overall productivity attributed to AI-enabled automation; and a projected 20% reduction in low-skilled labor requirements over the next five years. The study employs environmental, social, and corporate governance (ESG), balanced scorecard (BSC), benchmarking, and activity-based management (ABM) models to analyze risks and implications of AI integration. A case study of a leading Romanian SME in the forklift industry is presented, examining financial strategies using McKinsey’s 7S framework. The paper concludes that while AI offers significant operational benefits, it also presents challenges in workforce transition and ethical considerations that require careful management. © 2024 by the authors.</t>
  </si>
  <si>
    <t>10.3390/su16219306</t>
  </si>
  <si>
    <t>artificial intelligence;forklift industry;logistics;procurement;risks;safety;SMEs;Romania;artificial intelligence;governance approach;logistics;questionnaire survey;risk assessment;safety;small and medium-sized enterprise</t>
  </si>
  <si>
    <t>rayyan-222134933</t>
  </si>
  <si>
    <t>The Role of Marketing Artificial Intelligence in Enhancing Sustainable Financial Performance of Medium-Sized Enterprises Through Customer Engagement and Data-Driven Decision-Making</t>
  </si>
  <si>
    <t>Magableh, I.K. and Mahrouq, M.H. and Ta’Amnha, M.A. and Riyadh, H.A.</t>
  </si>
  <si>
    <t>https://www.scopus.com/inward/record.uri?eid=2-s2.0-85213257641&amp;doi=10.3390%2fsu162411279&amp;partnerID=40&amp;md5=ff7353294cd19c06dca73b9ad18f04a6</t>
  </si>
  <si>
    <t>["Small and Medium Enterprises Center, Arab Planning Institute, Safat, 13059, Kuwait", "Association of Jordan Banks Jordan, Amman, 11190, Jordan", "Human Resource Management Department College of Business Administration, American University of the Middle East, Kuwait City, 15453, Kuwait", "Accounting Department, School of Economics and Business, Telkom University, Bandung, 40257, Indonesia"]</t>
  </si>
  <si>
    <t>This study aims to examine the impact of marketing artificial intelligence (AI) and the specific channels it uses to influence the performance of Jordanian SMEs. In contrast to prior research that focused solely on the direct effects of marketing AI on organizational performance, our study introduces innovative pathways involving customer engagement, customer satisfaction, and data-driven decision-making. These channels serve as indirect mechanisms through which the impact of marketing AI extends to influence the Sustainable Financial Performance of SMEs. Using a framework for structural equation modeling, we looked at the answers of 250 small and medium-sized enterprises (SMEs) chosen through cluster sampling from industrially active areas in Jordan. Our findings reveal that the adoption of AI technologies leads to a notable 42.5% enhancement in Sustainable Financial Performance among SMEs, driven by a 50% increase in customer engagement and a 76% improvement through data-driven decision-making processes. While our study did not establish a direct correlation between marketing AI and long-term financial performance, it demonstrated the connection between technology adoption, customer-focused strategies, and data-driven practices. The findings offer actionable insights and recommendations for Jordanian SMEs leveraging marketing AI to achieve competitive advantage and sustainable growth. The study offers significant contributions to how marketing AI improves the Sustainable Financial Performance of Jordanian SMEs by identifying crucial indirect pathways. Unlike previous studies, it focuses on the roles of customer engagement, satisfaction, and data-driven decision-making as mediators rather than emphasizing direct impacts. The findings highlight the importance of integrating technology with customer-centric and data-oriented strategies to drive sustainable growth and competitiveness in SMEs. © 2024 by the authors.</t>
  </si>
  <si>
    <t>10.3390/su162411279</t>
  </si>
  <si>
    <t>AI marketing;artificial intelligence;data-driven decision-making;SMEs;sustainable financial performance;Jordan;artificial intelligence;competitiveness;decision making;economic growth;marketing;small and medium-sized enterprise;strategic approach</t>
  </si>
  <si>
    <t>rayyan-222134934</t>
  </si>
  <si>
    <t>Knowledge Management in SMEs Exemplary Procedure for the Introduction of Encompassing Knowledge Management Solutions</t>
  </si>
  <si>
    <t>ZWF Zeitschrift fuer Wirtschaftlichen Fabrikbetrieb</t>
  </si>
  <si>
    <t>09470085 (ISSN)</t>
  </si>
  <si>
    <t>418-422</t>
  </si>
  <si>
    <t>Wolf, D. and Schröder, D. and Tischer, M.</t>
  </si>
  <si>
    <t>https://www.scopus.com/inward/record.uri?eid=2-s2.0-85196437349&amp;doi=10.1515%2fzwf-2024-1075&amp;partnerID=40&amp;md5=e1da61d3f5f5cbec93d7302767fbd317</t>
  </si>
  <si>
    <t>German</t>
  </si>
  <si>
    <t>Walter de Gruyter GmbH</t>
  </si>
  <si>
    <t>["Institut für Technologie und Arbeit E. V., RPTU Kaiserslautern-Landau, TrippstadterStraße 113, Kaiserslautern, 67663, Germany", "Empolis Information Management GmbH, Kaiserslautern, Germany"]</t>
  </si>
  <si>
    <t>Knowledge management is becoming an increasingly relevant topic for small and mediumsized enterprises (SMEs)-especially in production. This article demonstrates how to introduce an encompassing knowledge management solution in practice. An exemplary use case is presented to illustrate the application, introduction, implementation and challenges of knowledge management. The article shows solution approaches and initial implementation successes. © 2024 Walter de Gruyter GmbH, Berlin/Boston, Germany.</t>
  </si>
  <si>
    <t>10.1515/zwf-2024-1075</t>
  </si>
  <si>
    <t>AI;Demographic Change;HOT-Fit;Knowledge Management;SME;Technology Introduction;Construction;Demographic changes;HOT-fit;Implementation success;Management IS;Small and medium-sized enterprise;Solution approach;Technology introductions;Knowledge management</t>
  </si>
  <si>
    <t>rayyan-222134935</t>
  </si>
  <si>
    <t>A Proposed Framework for Assessing the Readiness of AI in Small and Medium Enterprises (SMEs) in Malaysia</t>
  </si>
  <si>
    <t>Journal of Ecohumanism</t>
  </si>
  <si>
    <t>27526798 (ISSN)</t>
  </si>
  <si>
    <t>254-260</t>
  </si>
  <si>
    <t>Yen, W.T.M. and Hong, T.L. and Yen, Y.Y.</t>
  </si>
  <si>
    <t>https://www.scopus.com/inward/record.uri?eid=2-s2.0-85205898555&amp;doi=10.62754%2fjoe.v3i5.3893&amp;partnerID=40&amp;md5=d0dee7abcba4023a725f8bb85cb7630d</t>
  </si>
  <si>
    <t>Creative Publishing House</t>
  </si>
  <si>
    <t>["Institute of Technology Management and Entrepreneurship, Universiti Teknikal Malaysia Melaka, Malaysia", "Faculty of Technology Management and Technopreneurship, Universiti Teknikal Malaysia Melaka, Malaysia", "Faculty of Business, Multimedia University, Malaysia"]</t>
  </si>
  <si>
    <t>Small and Medium Enterprises (SMEs) have become increasingly important to Malaysia’s economy in recent years. They contribute significantly to GDP growth, job creation, and innovation. However, SMEs often face various challenges such as limited resour ces, market competition, and technological barriers. In this digital age, integrating Artificial Intelligence (AI) has tremendous potential to overcome these challenges and drive SMEs towards sustainable growth and competitiveness.Despite this, it remains unclear whether Malaysian SMEs are ready to adopt and use AI technologies. This research aims to bridge this gap by investigating the readiness of Malaysian SMEs to embrace AI, the factors that influence their readiness, and the potential impact of AI integration on their business performance and competitiveness. This initiative aligns with the National Science, Technology, and Innovation Policy (NSTIP) 2021-2030, i.e., promoting the development and readiness of local technology. This study proposes a conceptual framework to provide a detailed understanding of the readiness of Malaysian SMEs to adopt AI, analyze the factors that influence AI readiness, and evaluate the potential impact of AI integration on their business performance and competitiveness. The findi ngs will inform future research initiatives aimed at enhancing SME competitiveness and fostering innovation in Malaysia’s business ecosystem. © 2024, Creative Publishing House. All rights reserved.</t>
  </si>
  <si>
    <t>10.62754/joe.v3i5.3893</t>
  </si>
  <si>
    <t>Assessing the Readiness of AI;Medium Enterprises (SMEs)</t>
  </si>
  <si>
    <t>rayyan-222134936</t>
  </si>
  <si>
    <t>A Driver Business Model: Triple Layer Business Canvas Model for Integrating Drivers of the Energy Efficiency Market in Europe</t>
  </si>
  <si>
    <t>Lecture Notes in Civil Engineering</t>
  </si>
  <si>
    <t>23662557 (ISSN); 978-303184223-8 (ISBN)</t>
  </si>
  <si>
    <t>116-129</t>
  </si>
  <si>
    <t>Alkadri, H. and Dawood, N. and Al-Bazi, A. and Akinade, O. and Francis A. and Miresco E. and Melhado S.</t>
  </si>
  <si>
    <t>https://www.scopus.com/inward/record.uri?eid=2-s2.0-105000656786&amp;doi=10.1007%2f978-3-031-84224-5_9&amp;partnerID=40&amp;md5=33d939c464a1740fa1965d4fe2b79f88</t>
  </si>
  <si>
    <t>["Northumbria University, Pandon Building, Newcastle Upon Tyne, NE2 1XE, United Kingdom", "Teesside University, Campus Heart, Southfield Rd, Middlesbrough, TS1 3BX, United Kingdom", "Aston University, Aston Street, Birmingham, B4 7ET, United Kingdom"]</t>
  </si>
  <si>
    <t>This paper investigates the transformative potential of sustainable Business Models in the European energy efficiency market, specifically focusing on SMEs. It critically examines various stakeholders, their barriers and drivers, and the difficulties in benchmarking and verifying energy savings in SMEs’ energy efficiency projects. By addressing these issues, the paper proposes integrating drivers into one sustainable business model. It maps them in a triple-layer business canvas model (TLBCM) to highlight the comprehensive value proposition of utilising these drivers in an integrated way. This new business model is strategically designed to address economic, environmental, and social aspects of energy efficiency, making it a robust solution for SMEs. Economically, it reduces financial burdens by creating innovative financing mechanisms and dual revenue streams from energy sales and savings. Environmentally, it advocates for producing and using green energy at SME locations, contributing to the sector’s decarbonization. Socially, the model fosters trust and collaboration among stakeholders, enhancing the commitment to energy-saving practices and generating significant social benefits. By offering a structured approach that combines economic viability with environmental responsibility and social impact, this model emerges as a pioneering solution in the European energy efficiency market, highlighting the importance of data mining to develop digital platforms that can enhance feasibility, cost-benefit analysis, lifecycle analysis, environmental impact assessment and benchmarking capabilities for micro and macro energy efficiency projects utilising the proposed TLBCM. This facilitates sustainable energy efficiency practices among SMEs and can set a benchmark for future energy efficiency initiatives, demonstrating the effectiveness of integrated approaches in achieving sustainable development goals. This paper contributes to the field by proposing a novel TLBCM for an integrated approach to address the multifaceted challenges in the SME energy efficiency sector. This model has limitations considering its theoretical nature; hence further research, empirical testing, and validation in real-world settings are required. © The Author(s), under exclusive license to Springer Nature Switzerland AG 2025.</t>
  </si>
  <si>
    <t>10.1007/978-3-031-84224-5_9</t>
  </si>
  <si>
    <t>AI;Barriers;BIM;CIM;Digital Twin;Drivers;Energy Efficiency Business Models;Energy Efficiency stakeholders;EPC;ESC;ESI;IoT;Market Players;SMEs;TLBCM;Commerce;Cost benefit analysis;Barrier;Business models;CIM;Driver;Energy;Energy efficiency business model;Energy efficiency stakeholder;EPC;ESC;ESI;IoT;Market players;SME;Triple-layer business canvas model;Decentralized finance</t>
  </si>
  <si>
    <t>rayyan-222134938</t>
  </si>
  <si>
    <t>Artificial intelligence and labor demand: An empirical analysis of Chinese small and micro enterprises</t>
  </si>
  <si>
    <t>Heliyon</t>
  </si>
  <si>
    <t>24058440 (ISSN)</t>
  </si>
  <si>
    <t>Xu, G. and Qiu, Y. and Qi, J.</t>
  </si>
  <si>
    <t>https://www.scopus.com/inward/record.uri?eid=2-s2.0-85197219268&amp;doi=10.1016%2fj.heliyon.2024.e33893&amp;partnerID=40&amp;md5=ef7ed1aeb0be538d4500411fc7474155</t>
  </si>
  <si>
    <t>["School of Finance, Capital University of Economics and Business, Beijing, 100070, China", "School of Labor Economics, Capital University of Economics and Business, Beijing, 100070, China"]</t>
  </si>
  <si>
    <t>The widespread application of artificial intelligence (AI) technology has triggered a significant transformation in the economic structure and has brought profound changes to human society. As China promotes the digital transformation of industries, understanding how the investment in AI by small and micro enterprises (SMEs) affects labor demand, which is inextricably linked to “stable employment”, becomes an important question. This paper uses special data from 127 SMEs in 14 provinces from 2016 to 2020 and employs a two-way fixed effects model to study the impact of AI inputs on enterprises’ labor demand. The empirical results show that the impact of AI inputs on the labor demand of SMEs is not significant overall, but shows a significant negative effect in non-state-owned enterprises, private enterprises, and high-tech enterprises. There is a significant difference in the impact of AI inputs on the labor demand of different industries, with only the wholesale and retail industry demonstrating a significant positive impact. From the results of mechanism analysis, the substitution effect and creation effect of AI inputs on labor demand coexist, and in general, these two effects cancel each other out. However, the substitution effect dominates in some types of enterprises and industries. Finally, this paper discusses the government and enterprise coping strategies for the employment impact of AI applications based on empirical evidence and research results. This paper not only theoretically demonstrates that the impact of AI investment on firms' labor demand is uncertain, but also empirically demonstrates that Chinese firms' AI investment does not significantly affect firms' overall labor demand. This facilitates the government and enterprises to formulate strategies that can enhance the level of enterprise intelligence without impacting the labor market. © 2024 The Authors</t>
  </si>
  <si>
    <t>10.1016/j.heliyon.2024.e33893</t>
  </si>
  <si>
    <t>AI inputs;Creation effect;Labor demand;SMEs;Substitution effect</t>
  </si>
  <si>
    <t>rayyan-222134939</t>
  </si>
  <si>
    <t>Artificial Intelligence Adoption by SMEs to Achieve Sustainable Business Performance: Application of Technology–Organization–Environment Framework</t>
  </si>
  <si>
    <t>Badghish, S. and Soomro, Y.A.</t>
  </si>
  <si>
    <t>https://www.scopus.com/inward/record.uri?eid=2-s2.0-85187519282&amp;doi=10.3390%2fsu16051864&amp;partnerID=40&amp;md5=f1ce45bd92bbe52de90843c45116d662</t>
  </si>
  <si>
    <t>Faculty of Economics and Administration, King Abdulaziz University, Jeddah, 21589, Saudi Arabia</t>
  </si>
  <si>
    <t>The primary purpose of this study was to investigate and present a theoretical model that identifies the most influential factors affecting the adoption of artificial intelligence (AI) by SMEs to achieve sustainable business performance in Saudi Arabia by integrating the Technology–Organization–Environment (TOE) framework. The authors utilized a quantitative method, using a survey instrument for this research. Data for this research were collected from managers working in six different sectors. Subsequently, based on company size, firms were divided into two groups, allowing multi-group analysis of small and medium-sized businesses to explore group differences. Hence, firm size played a moderating role in the conceptualized model. Data analysis was performed on SmartPLS 3, and the results suggest that dimensions of the TOE framework, such as relative advantage, compatibility, sustainable human capital, market and customer demand, and government support, play a significant role in the adoption of AI. Moreover, this study found a significant influence of AI on SMEs’ operational and economic performance. The multi-group analysis (MGA) results reveal significant group differences, with a medium-sized firm strengthening the relationship between relative advantage and AI adoption compared to small-size firms. The findings lead to practical implications for companies on how to increase the adoption of AI to help SMEs embrace their technological challenges in KSA and obtain sustainable business performance to contribute to the economy. © 2024 by the authors.</t>
  </si>
  <si>
    <t>10.3390/su16051864</t>
  </si>
  <si>
    <t>AI adoption;SMEs;sustainable business performance;TOE;Saudi Arabia;artificial intelligence;business;firm size;sustainability</t>
  </si>
  <si>
    <t>rayyan-222134940</t>
  </si>
  <si>
    <t>Using Automation and Artificial Intelligence in the Management of European Social Fund Projects</t>
  </si>
  <si>
    <t>1913-1920</t>
  </si>
  <si>
    <t>Oliviu, M. and Andreica, L. and Tudor, F. and Martinho R. and Cruz Cunha M.M. and Rijo R.</t>
  </si>
  <si>
    <t>https://www.scopus.com/inward/record.uri?eid=2-s2.0-105001922942&amp;doi=10.1016%2fj.procs.2025.02.333&amp;partnerID=40&amp;md5=c2e62253548d7ddd7251ffb78bb167b1</t>
  </si>
  <si>
    <t>Technical University of Cluj-Napoca, Romania</t>
  </si>
  <si>
    <t>This paper aims to evaluate the potential impact of digitalization on the efficiency of project management and to identify the extent to which digitalization can replace monotonous and repetitive human tasks. The study draws on our direct experience with implementing a digital platform named AIDA POCU, designed to streamline the implementation of previous POCU projects funded by the European Social Fund (ESF). This platform seeks to alleviate the bureaucratic burden of managing such projects for various public and private sector entities, thus allowing them to concentrate more on operational activities related to project beneficiaries rather than on administrative tasks associated with managing a POCU or POE type project. Furthermore, the paper explores the feasibility of incorporating more emerging technologies into ESF projects.  © 2025 The Author(s).</t>
  </si>
  <si>
    <t>10.1016/j.procs.2025.02.333</t>
  </si>
  <si>
    <t>AI;automation;digital transition;digitalization;European Social Fund;innovation;project management;SME's;workflows;Project management;Digital platforms;Digital transition;Digitalization;Direct experience;European social fund;Human tasks;Innovation;Potential impacts;SME;Work-flows</t>
  </si>
  <si>
    <t>rayyan-222134941</t>
  </si>
  <si>
    <t>The role of eco-digital learning in enhancing the impact of IoT, blockchain, and artificial intelligence on green supply chain for SME internationalization</t>
  </si>
  <si>
    <t>Problems and Perspectives in Management</t>
  </si>
  <si>
    <t>17277051 (ISSN)</t>
  </si>
  <si>
    <t>76-89</t>
  </si>
  <si>
    <t>Widiawati, H.S. and Ramadhani, R.A. and Sumantri, B.A.</t>
  </si>
  <si>
    <t>https://www.scopus.com/inward/record.uri?eid=2-s2.0-85214655990&amp;doi=10.21511%2fppm.23%281%29.2025.06&amp;partnerID=40&amp;md5=2d750cd3f832b91a1f46304650c00221</t>
  </si>
  <si>
    <t>LLC CPC Business Perspectives</t>
  </si>
  <si>
    <t>["Faculty of Economics and Business, Accounting Department, University of Nusantara PGRI, Kediri, Indonesia", "Accounting Department, Faculty of Economics and Business, University of Nusantara PGRI, Kediri, Indonesia", "Department of Informatics Engineering, Faculty of Engineering and Computer Science, University of Nusantara PGRI, Kediri, Indonesia", "Management Department, Faculty of Economics and Business, University of Nusantara PGRI, Kediri, Indonesia"]</t>
  </si>
  <si>
    <t>The study aims to analyze the moderating role of eco-digital learning for the impact of the Internet of Things, blockchain, and artificial intelligence on the green supply chain to support SME internationalization. Questionnaires were distributed among 159 SME owners in Kediri, East Java, Indonesia. Hypotheses were tested using PLS-SEM. The results indicate that the adoption of the Internet of Things demonstrates a significant positive effect (p = 0.0000, T-statistic = 4.6695), improving real-time monitoring and operational efficiency. Blockchain also positively affects SME internationalization (p-value = 0.0085, T-statistic = 2.6427), enhancing supply chain transparency and ensuring compliance with international standards. In contrast, the influence of artificial intelligence is marginally significant (p = 0.0799, T-statistic = 1.7548), constrained by financial limitations and lack of expertise. The moderating effects of eco-digital learning show mixed results. It significantly moderates the relationship between the Internet of Things and internationalization in a negative direction (coefficient = –0.0651, p = 0.0475), suggesting that increased eco-digital learning may add complexity, potentially delaying the benefits of the Internet of Things. For blockchain, eco-digital learning enhances its positive impact (p = 0.0277, T-statistic = 2.2085) by strengthening the organization’s ability to leverage transparency and sustainability. However, no significant moderating effect is observed for artificial intelligence (p = 0.2066, T-statistic = 1.2646), indicating limited integration due to resource constraints. These findings highlight the importance of technological readiness, resource allocation, and alignment of digital learning to fully capitalize on the benefits of these technologies in the global market expansion of SMEs. © Faisol, Hestin Sri Widiawati, Risky Aswi Ramadhani, Bambang Agus Sumantri, 2025.</t>
  </si>
  <si>
    <t>10.21511/ppm.23(1).2025.06</t>
  </si>
  <si>
    <t>artificial intelligence;blockchain;eco-digital learning;green supply chain;Internet of Things;SME internationalization</t>
  </si>
  <si>
    <t>rayyan-222134942</t>
  </si>
  <si>
    <t>SMEs' use of AI for new product development: Adoption rates by application and readiness-to-adopt</t>
  </si>
  <si>
    <t>Industrial Marketing Management</t>
  </si>
  <si>
    <t>00198501 (ISSN)</t>
  </si>
  <si>
    <t>159-167</t>
  </si>
  <si>
    <t>Cooper, R.G.</t>
  </si>
  <si>
    <t>https://www.scopus.com/inward/record.uri?eid=2-s2.0-85217939560&amp;doi=10.1016%2fj.indmarman.2025.01.016&amp;partnerID=40&amp;md5=2b840361c0cc34e8102b87156a9d83fb</t>
  </si>
  <si>
    <t>Elsevier Inc.</t>
  </si>
  <si>
    <t>McMaster University, School of Business</t>
  </si>
  <si>
    <t>Artificial Intelligence (AI) is poised to transform all aspects of business, and with it, new product development (NPD). Pioneering companies that are early adopters of AI for NPD have reaped substantial rewards, seeing notable reductions in development timelines and a heightened pace of innovation. These are larger firms like Siemens, GE, Nestle, and Pfizer; but what about the more typical or smaller firm? To address this question, we surveyed Irish small-to-medium-sized enterprises (SMEs), organized by the Innovation and Research Development Group (IRDG) in Ireland. This article unveils the study's findings, shedding light on the current implementation status of AI across 13 crucial applications in NPD. It also delves into the SMEs' intentions to adopt AI in their NP processes in the foreseeable future, along with the improvements that AI has already brought. Importantly, the study also focuses on SMEs' readiness to adopt AI for NPD, the most important metrics gauging readiness, and possible causes of hesitancy to adopt AI. SMEs in the study have not implemented AI across any of the 13 possible application areas in NPD to a great extent, and the intent-to-adopt is also not strong. Performance results from deploying AI in NPD to date are modest, averaging about 27 % improvement on each of the five KPIs. Further, SMEs' readiness-to-adopt AI for NPD reveals that they are not strongly committed to moving ahead with AI in NPD for a variety of reasons, including the high costs of acquiring AI; challenges in building a strong business case; cybersecurity and IP risks; and recent AI failures. The urgency to act and embrace AI in NPD becomes evident as we uncover the immense potential it holds for propelling businesses into a future of enhanced productivity, efficiency, and innovation. © 2025 The Author</t>
  </si>
  <si>
    <t>10.1016/j.indmarman.2025.01.016</t>
  </si>
  <si>
    <t>Adoption of AI;Artificial intelligence;New product development;Product innovation;Readiness to adopt</t>
  </si>
  <si>
    <t>rayyan-222134944</t>
  </si>
  <si>
    <t>The Role of Perceived Trust in Embracing Artificial Intelligence Technologies: Insights from SMEs</t>
  </si>
  <si>
    <t>Studies in Computational Intelligence</t>
  </si>
  <si>
    <t>1860949X (ISSN)</t>
  </si>
  <si>
    <t>Alzboon, M.S. and Al-Shorman, H.M. and Alka’awneh, S.M.N. and Saatchi, S.G. and Alqaraleh, M.K.S. and Samara, E.I.M. and Wahed, M.K.Y.A. and Mohammad, S.I. and Al-Momani, A.M. and Haija, A.A.A.</t>
  </si>
  <si>
    <t>https://www.scopus.com/inward/record.uri?eid=2-s2.0-85218792872&amp;doi=10.1007%2f978-3-031-74220-0_1&amp;partnerID=40&amp;md5=57d1ce53e3a692a9c56c47662c076323</t>
  </si>
  <si>
    <t>["Faculty of Information Technology, Jadara University, Irbid, Jordan", "Faculty of Amman College, AL-Balqa Applied University, As-Salt, Jordan", "School of Management, Universiti Sains Malaysia, Gelugor, Malaysia", "Canadian College of Kuwait—Algonquin, Al Jahra, Kuwait", "Faculty of Information Technology, Zarqa University, Alzarqa, Jordan", "Graduate School of Business, The National University of Malaysia, Selangor, Malaysia", "Faculty of Information Technology, Jadara University, Amman, Jordan", "Department of Business Administration, Business School, Al al-Bayt University, Mafraq, Jordan", "Research Follower, INTI International University, Negeri Sembilan, Malaysia", "Business School, Amman Arab University, Amman, Jordan", "School of Business, Jadara University, Amman, Jordan"]</t>
  </si>
  <si>
    <t>In a period where interest in Artificial Intelligence (AI) is rapidly increasing, there remains a notable research gap, especially in the context of AI adoption in Small and Medium Enterprises (SMEs). This study seeks to address this gap by investigating AI acceptance in Jordanian SMEs. Considering Jordan’s cultural environment of high uncertainty avoidance, the research focuses on the role of perceived trust on AI adoption. It utilizes the Stimulus-Organism-Response (S–O–R) framework in combination with the Technology Acceptance Model (TAM) to thoroughly examine these perceptions and their impact on acceptance factors. The study employs Structural Equation Modeling (SEM) to rigorously test its measurement and structural models. Its findings, which corroborate all proposed hypotheses, highlight the essential role of perceived trust in fostering a positive attitude towards AI among Jordanian SMEs. © The Author(s), under exclusive license to Springer Nature Switzerland AG 2025.</t>
  </si>
  <si>
    <t>10.1007/978-3-031-74220-0_1</t>
  </si>
  <si>
    <t>Artificial intelligence;Small and medium enterprises;Technology acceptance model</t>
  </si>
  <si>
    <t>rayyan-222134945</t>
  </si>
  <si>
    <t>Artificial intelligence implementation in manufacturing SMEs: A resource orchestration approach</t>
  </si>
  <si>
    <t>International Journal of Information Management</t>
  </si>
  <si>
    <t>02684012 (ISSN)</t>
  </si>
  <si>
    <t>Peretz-Andersson, E. and Tabares, S. and Mikalef, P. and Parida, V.</t>
  </si>
  <si>
    <t>https://www.scopus.com/inward/record.uri?eid=2-s2.0-85189496050&amp;doi=10.1016%2fj.ijinfomgt.2024.102781&amp;partnerID=40&amp;md5=61ddaeedae18899e924140c7af2a719a</t>
  </si>
  <si>
    <t>["Department of Computing, School of Engineering Jönköping University, Sweden", "Department of Management, Universidad EAFIT, Medellín, Colombia", "Entrepreneurship and Innovation, Department of Social Sciences, Technology and Arts, Luleå University of Technology, Luleå, Sweden", "Department of Computer Science, Faculty of Information Technology and Electrical Engineering, NTNU, Norway", "SINTEF Digital, Department of Technology Management, Trondheim, Norway", "Department of Management, University of Vaasa, Vaasa, Finland"]</t>
  </si>
  <si>
    <t>Artificial intelligence (AI) is playing a leading role in the digital transformation of enterprises, particularly in the manufacturing industry where it has been responsible for a profound transformation in key business and production operations. Despite the accelerated growth of AI technologies, knowledge of the implementation of AI by small and medium-sized enterprises (SMEs) remains underexplored. Thus, this study seeks to examine how manufacturing SMEs orchestrate resources for AI implementation. Building on the resource orchestration (RO) theory and recent work on AI implementation, we investigate multiple case studies involving manufacturing SMEs in Sweden operating in the packaging, plastic, and metal sectors. Our findings indicate that SMEs structure a portfolio based on acquiring and accumulating AI resources. AI resources are bundled into learning and governance capabilities to leverage configurations for AI implementation. Through a dynamic process of AI resource orchestration, SMEs effectively leverage AI resources and capabilities by mobilising technologies, coordinating manufacturing processes, and empowering skilled people. This research contributes to existing practice and the academic literature on AI implementation, highlighting how SMEs orchestrate AI resources and capabilities to drive an organisation's digital transformation whilst creating a competitive advantage. © 2024 The Authors</t>
  </si>
  <si>
    <t>10.1016/j.ijinfomgt.2024.102781</t>
  </si>
  <si>
    <t>AI;Artificial intelligence;Capabilities;Competitive advantage;Digital transformation;Manufacturing;Resource orchestration;Resources;Small and medium-sized enterprises (SMEs);Competition;Engineering education;Capability;Competitive advantage;Digital transformation;Manufacturing;Manufacturing industries;Resource;Resource orchestration;Resources and capabilities;Small and medium-sized enterprise;Artificial intelligence</t>
  </si>
  <si>
    <t>rayyan-222134946</t>
  </si>
  <si>
    <t>Modelling the impact of green operations on SMEs’ performance: the role of green transaction and artificial intelligence</t>
  </si>
  <si>
    <t>Applied Economics</t>
  </si>
  <si>
    <t>00036846 (ISSN)</t>
  </si>
  <si>
    <t>Cornelia Dura, C. and Appiah-Kubi, E. and Niță, D. and Drigă, I. and Preda, A. and Cristian Dobre, A.</t>
  </si>
  <si>
    <t>https://www.scopus.com/inward/record.uri?eid=2-s2.0-85219712326&amp;doi=10.1080%2f00036846.2025.2465844&amp;partnerID=40&amp;md5=53ba78f0dfc800dc3a80ec5ffdfbedb7</t>
  </si>
  <si>
    <t>Routledge</t>
  </si>
  <si>
    <t>["Department of Economics, University of Petroșani, Petroșani, Romania", "Doctoral School of Economic Sciences, University of Oradea, Oradea, Romania"]</t>
  </si>
  <si>
    <t>Small and medium-sized enterprises (SMEs) account for a significant share of environmental pollution, particularly in developing economies, which adversely affects their overall performance. In this context, the study aims to examine the influence of green operations on Ghanaian SMEs’ performance. The paper assesses the mediating role of green transaction in the relationship between green operations and SMEs’ performance. Additionally, it explores the moderating role of artificial intelligence in the relationship between green transaction and SMEs’ performance. The structured questionnaire was used to collect data from 413 SMEs in Ghana. Structural Equation Modelling (SEM) in Amos (v.23) was employed for the analysis. It was found that green operation has a significant and positive effect on SMEs’ performance. Additionally, green transaction partially mediated the relationship between green operation and SMEs’ performance. Lastly, artificial intelligence was shown to positively moderate the relationship between green transaction and SMEs’ performance. Organizations are encouraged to leverage artificial intelligence to strengthen their involvement in green practices and enhance operational performance. The novelty of this study lies in its focus on the combined effects of green transactions emerging from a comprehensive adoption of green operations, and artificial intelligence in improving the performance of SMEs in resource-constrained environments. © 2025 The Author(s). Published by Informa UK Limited, trading as Taylor &amp; Francis Group.</t>
  </si>
  <si>
    <t>10.1080/00036846.2025.2465844</t>
  </si>
  <si>
    <t>artificial intelligence;Green operation;green transaction;performance;structural equation modelling</t>
  </si>
  <si>
    <t>rayyan-222134948</t>
  </si>
  <si>
    <t>The nexus of artificial intelligence, frugal innovation and business model innovation to nurture internationalization: A survey of SME's readiness</t>
  </si>
  <si>
    <t>Saleem, I. and Al-Breiki, N.S.S. and Asad, M.</t>
  </si>
  <si>
    <t>https://www.scopus.com/inward/record.uri?eid=2-s2.0-85198506579&amp;doi=10.1016%2fj.joitmc.2024.100326&amp;partnerID=40&amp;md5=e58eb61e5b33536181e8086fafbcc358</t>
  </si>
  <si>
    <t>["Faculty of Business, Sohar University, Suhar, Oman", "School of Business, Technology, De Monterrey, Mexico", "Dhofar University, Salalah, Oman"]</t>
  </si>
  <si>
    <t>This study uses transaction cost economics theory to explain the interplay of artificial intelligence readiness, frugal innovation, and business model innovation to achieve SMEs’ internationalization objectives. A survey is conducted among SMEs using cluster sampling to determine their readiness for artificial intelligence adoption. The results are analyzed using Smart PLS 4.1 software. The study explored the mediating role of business model innovation and artificial intelligence's moderating role in promoting business model innovation and SMEs’ internationalization, respectively. Finally, the authors performed a necessary conditions analysis to identify the necessary conditions for SME internationalisation. The study has contextual implications for stakeholders and policymakers of an oil-rich nation. © 2024 The Authors</t>
  </si>
  <si>
    <t>10.1016/j.joitmc.2024.100326</t>
  </si>
  <si>
    <t>Artificial Intelligence (AI);Business Model Innovation (BMI);Frugal Innovation (FI);Middle East;Necessary Condition Analysis (NCA);Oman;Transaction Cost Economics Theory</t>
  </si>
  <si>
    <t>rayyan-222134949</t>
  </si>
  <si>
    <t>Generative artificial intelligence in small and medium enterprises: Navigating its promises and challenges</t>
  </si>
  <si>
    <t>Business Horizons</t>
  </si>
  <si>
    <t>00076813 (ISSN)</t>
  </si>
  <si>
    <t>629-648</t>
  </si>
  <si>
    <t>Rajaram, K. and Tinguely, P.N.</t>
  </si>
  <si>
    <t>https://www.scopus.com/inward/record.uri?eid=2-s2.0-85197745769&amp;doi=10.1016%2fj.bushor.2024.05.008&amp;partnerID=40&amp;md5=d3dd1b6a6856fe3298f7c5ea2173f5cb</t>
  </si>
  <si>
    <t>["Nanyang Business School, Nanyang Technological University Singapore, 91 Nanyang Avenue, Gaia ABS-05-003, 639956, Singapore", "Department of Management, Technology, &amp; Economics, ETH Zurich, Weinbergstrasse 56/58, Zurich, 8092, Switzerland"]</t>
  </si>
  <si>
    <t>The latest technological developments in generative artificial intelligence (GenAI) offer powerful capabilities to small and medium enterprises (SMEs) as they facilitate the democratization of scalability and creativity. With little technical expertise or financial resources, SMEs can leverage this technology to streamline work processes and unleash innovation, improving their product offerings and long-term competitiveness. In this article, we discuss how SMEs can navigate both the promises and challenges of GenAI and offer a roadmap for deploying the technology. We then introduce a sailing metaphor that reveals key strategic dimensions for GenAI deployment: competency of employees, effective leadership and work values, organizational culture, collaboration and cooperation, and relationships with third parties. We conclude with practical recommendations for successfully deploying GenAI in SMEs. © 2024 Kelley School of Business, Indiana University</t>
  </si>
  <si>
    <t>10.1016/j.bushor.2024.05.008</t>
  </si>
  <si>
    <t>AI management;Competitiveness;Digital innovation;Generative artificial intelligence;Small and medium enterprises</t>
  </si>
  <si>
    <t>rayyan-222134950</t>
  </si>
  <si>
    <t>Employing Marketing Artificial Intelligence to Achieve Organizational Renewal for Iraqi SMEs</t>
  </si>
  <si>
    <t>International Journal of Operations and Quantitative Management</t>
  </si>
  <si>
    <t>10821910 (ISSN)</t>
  </si>
  <si>
    <t>59-73</t>
  </si>
  <si>
    <t>Al-Kalabi, A.N. and Abdulsahib, A.M. and Abad, H.S. and Alobeidi, A.A.J. and Al.thabhawee, A.A.K. and Alkaseer, N.A.</t>
  </si>
  <si>
    <t>https://www.scopus.com/inward/record.uri?eid=2-s2.0-105002061321&amp;doi=10.46970%2f2024.30.4.04&amp;partnerID=40&amp;md5=a3a7d0f3daee61ebf859036ce92ff54b</t>
  </si>
  <si>
    <t>International Forum of Management Scholars</t>
  </si>
  <si>
    <t>Faculty of Administration and Economics, University of Kufa, Iraq</t>
  </si>
  <si>
    <t>Organisational renewal has emerged as a critical factor in achieving organisational success, warranting greater attention from contemporary researchers. Consequently, this study investigates the influence of the independent variable—marketing artificial intelligence—comprising its dimensions: data mining, data processing, and big data, on the dependent variable, organisational renewal. In line with this objective, the study adopts a quantitative approach, which, although not inherently ideal for survey-based research, operates on the premise that data can be gathered from a population (or, in this case, a sample) through a structured questionnaire. The research concentrates on small and medium-sized enterprises (SMEs) functioning within the Iraqi context, specifically targeting the city of Najaf, where the business environment is rapidly evolving and characterised by dynamism. The questionnaire was administered to employees within the selected organisations, deliberately excluding managerial staff to ensure the accuracy and impartiality of the findings. The results indicate that marketing artificial intelligence, along with its components—data mining, data processing, and big data—significantly contributes to the organisational renewal of Iraqi SMEs. Accordingly, the study recommends that organisations prioritise the adoption and integration of marketing artificial intelligence, given its substantial impact not only on organisational renewal but also across various facets of organisational functioning. © 2024, International Forum of Management Scholars. All rights reserved.</t>
  </si>
  <si>
    <t>10.46970/2024.30.4.04</t>
  </si>
  <si>
    <t>Big Data;Data Mining;Data Processing;Marketing Artificial Intelligence;Organizational Renewal</t>
  </si>
  <si>
    <t>rayyan-222134951</t>
  </si>
  <si>
    <t>Catalysts of change: SMEs and dynamics of AI adoption</t>
  </si>
  <si>
    <t>Utilizing AI and Smart Technology to Improve Sustainability in Entrepreneurship</t>
  </si>
  <si>
    <t>979-836931843-0 (ISBN); 979-836931842-3 (ISBN)</t>
  </si>
  <si>
    <t>104-116</t>
  </si>
  <si>
    <t>Shukla, R.P. and Taneja, S.</t>
  </si>
  <si>
    <t>https://www.scopus.com/inward/record.uri?eid=2-s2.0-85190936989&amp;doi=10.4018%2f979-8-3693-1842-3.ch007&amp;partnerID=40&amp;md5=4c87d0789bd73cd31d0af5419789901c</t>
  </si>
  <si>
    <t>["Chandigarh University, India", "Graphic Era University (Deemed), India"]</t>
  </si>
  <si>
    <t>Redefining conventional business paradigms, the incorporation of artificial intelligence (AI) in small and medium-sized organizations (SMEs) has become a disruptive catalyst. This research explores the factors that motivate, hinder, and have repercussions for the adoption of AI in small and medium-sized enterprises (SMEs). This research aims to identify the critical elements influencing successful AI integration, the impact of AI on SME operations, and the potential for improving competitiveness and sustainability through a thorough analysis of industry case studies and a thorough review of the existing literature. This study provides important insights into the complex link between AI adoption and SME development by clarifying the way that technology is changing in the SME sector in terms of encouraging innovation and causing organizational transformation. © 2024, IGI Global. All rights reserved.</t>
  </si>
  <si>
    <t>10.4018/979-8-3693-1842-3.ch007</t>
  </si>
  <si>
    <t>rayyan-222134952</t>
  </si>
  <si>
    <t>Generative artificial intelligence and internationalization green innovation: Roles of supply chain innovations and AI regulation for SMEs</t>
  </si>
  <si>
    <t>Technology in Society</t>
  </si>
  <si>
    <t>0160791X (ISSN)</t>
  </si>
  <si>
    <t>Wang, S. and Zhang, H.</t>
  </si>
  <si>
    <t>https://www.scopus.com/inward/record.uri?eid=2-s2.0-105001925680&amp;doi=10.1016%2fj.techsoc.2025.102898&amp;partnerID=40&amp;md5=d8d40d4a6869444d69f83b5522a728ae</t>
  </si>
  <si>
    <t>["International Business School, Fuzhou University of International Studies and Trade, Fuzhou, 350202, China", "School of Economics and Management, Zhejiang Shuren University, Hangzhou, 310015, Portugal"]</t>
  </si>
  <si>
    <t>This study investigates how generative artificial intelligence (GenAI) impacts internationalization green innovation performance in cross-border e-commerce small and medium-sized enterprises (SMEs). Drawing on the resource-based view, we employed a mixed-methods approach, including partial least squares structural equation modeling (PLS-SEM), importance-performance map analysis (IPMA), fuzzy-set qualitative comparative analysis (fsQCA), and semi-structured interviews with 377 cross-border e-commerce SMEs. Our findings reveal that GenAI capability positively influences internationalization green innovation performance, both directly and indirectly, through supply chain exploratory and exploitative innovation. Notably, artificial intelligence (AI) regulation strengthens, rather than weakens, the positive relationship between GenAI capability and supply chain innovation. This highlights the potential for responsible AI governance to foster sustainable practices. The study contributes to understanding technology's role in societal transformation by illuminating how GenAI can promote sustainable business practices in internationalization contexts. Our findings offer valuable insights for policymakers and business leaders on effectively managing the societal implications of AI adoption while pursuing sustainability goals. © 2025 Elsevier Ltd</t>
  </si>
  <si>
    <t>10.1016/j.techsoc.2025.102898</t>
  </si>
  <si>
    <t>Artificial intelligence regulation;Generative artificial intelligence;SMEs;Social transformation;Supply chain innovation;Sustainable innovation;Green economy;Artificial intelligence regulation;Cross-border;Generative artificial intelligence;Green innovations;Innovation performance;Internationalisation;Small and medium-sized enterprise;Social transformation;Supply chain innovations;Sustainable innovation;artificial intelligence;comparative study;innovation;policy making;regulatory framework;small and medium-sized enterprise;supply chain management;Green development</t>
  </si>
  <si>
    <t>rayyan-222134953</t>
  </si>
  <si>
    <t>The role of IoT and XAI convergence in the prediction, explanation, and decision of customer perceived value (CPV) in SMEs: a theoretical framework and research proposition perspective</t>
  </si>
  <si>
    <t>Discover Internet of Things</t>
  </si>
  <si>
    <t>27307239 (ISSN)</t>
  </si>
  <si>
    <t>Abrokwah-Larbi, K.</t>
  </si>
  <si>
    <t>https://www.scopus.com/inward/record.uri?eid=2-s2.0-85218353824&amp;doi=10.1007%2fs43926-025-00092-x&amp;partnerID=40&amp;md5=404f49a2fc0c9518fad209dc18f47e39</t>
  </si>
  <si>
    <t>Springer Nature</t>
  </si>
  <si>
    <t>Department of Marketing, Logistics and Sports Management, Namibia University of Science and Technology, Private Bag, Windhoek, 13388, Namibia</t>
  </si>
  <si>
    <t>The goal of this study is to look at how the convergence of IoT and XAI (IoT-XAI) effects the explanation, prediction, and decision-making on customer perceived value (CPV) in SMEs, utilising CPV and IoT-XAI convergence theories. This study also investigates how customer-IoT interaction influences deep learning (DL) model prediction of CPV, as well as XAI explanation and decision making on CPV prediction. The literature on customer-IoT interaction, IoT physical objects, IoT data analysis, deep learning model, XAI, and CPV was reviewed to develop a theoretical framework for investigating the relationships between IoT and XAI convergence, and CPV prediction, explanation, and decision-making towards personalised marketing. The theoretical framework and research propositions are depicted in Fig. 1. Drawing on the theoretical framework used in this study, eight key research propositions were developed on the relationship between customers, IoT, DL, XAI, and CPV explanation and decision. According to the created theoretical framework and research propositions, customer-IoT interaction generates CPV data, which is then converted into structured CPV data by IoT analytics and fed into DL models for prediction. As a result, XAI models produce explanations and decisions based on DL-enabled CPV prediction, which guides personalise marketing. This paper explains how SMEs may leverage the convergence capabilities of IoT and XAI to generate CPV explanations and decisions to modify their personalize marketing methods. © The Author(s) 2025.</t>
  </si>
  <si>
    <t>10.1007/s43926-025-00092-x</t>
  </si>
  <si>
    <t>Customer perceived value;Customers;Deep learning;Explainable artificial intelligence;Internet of things;IoT-XAI convergence;SMEs;Decision making;Deep learning;Prediction models;Customer;Customer perceived values;Decisions makings;Deep learning;Explainable artificial intelligence;IoT and XAI convergence;Research propositions;SME;Theoretical framework;Theoretical research;Sales</t>
  </si>
  <si>
    <t>rayyan-222134954</t>
  </si>
  <si>
    <t>AI in assessing Industry 4.0 adoption in Colombia: a case study approach</t>
  </si>
  <si>
    <t>IFAC-PapersOnLine</t>
  </si>
  <si>
    <t>24058971 (ISSN)</t>
  </si>
  <si>
    <t>162-167</t>
  </si>
  <si>
    <t>Salazar, L.A.C. and Gil, S. and Carvajal, G.D.R. and Sánchez-Zuluaga, G.J. and Zapata-Madrigal, G.D. and Arena S. and Roda I. and Voisin A. and Parlikad A.K. and Emmanouilidis C.</t>
  </si>
  <si>
    <t>https://www.scopus.com/inward/record.uri?eid=2-s2.0-85206156101&amp;doi=10.1016%2fj.ifacol.2024.08.067&amp;partnerID=40&amp;md5=411a4ab8c1b432a64a36f114c9525800</t>
  </si>
  <si>
    <t>["Facultad de Ingeniería Mecánica, Electrónica y Biomédica, Universidad Antonio Nariño, Colombia", "Department of Electrical and Computer Engineering, Aarhus University, Denmark", "Departamento de Energía Eléctrica y Automática, Universidad Nacional de Colombia, Medellín, Colombia"]</t>
  </si>
  <si>
    <t>Digital transformation and Industry 4.0 (I4.0) are critical factors in modern enterprises. However, it is complex to achieve in developing countries because of a lack of guidance and budget to adopt technology and innovation culture, especially in Small and Medium Enterprises, so that companies can be supported by Artificial Intelligence (AI). To comprehend the situation in the Colombian market, this study collects data sources from scientific databases and relates them to studies in Industrial AI, I4.0, and the upcoming Industry 5.0. For the evaluation, two questionnaire-based studies are analyzed with data on various aspects of I4.0. Thus, the analysis shows degrees of I4.0 adoption, focusing on prevalent technologies and their alignment with sustainability. The main findings present capabilities and maturity in Colombia's technological development areas and the potential of using AI objectively to support its transition. Copyright © 2024 The Authors.</t>
  </si>
  <si>
    <t>10.1016/j.ifacol.2024.08.067</t>
  </si>
  <si>
    <t>Digital Transformation;I4.0;Industrial Artificial Intelligence;Industry 5.0;SMEs;Case study approach;Colombia;Colombians;Critical factors;Digital transformation;Industrial artificial intelligence;Industry 5.0;Innovation Culture;Small-and-medium enterprise;SME;Budget control</t>
  </si>
  <si>
    <t>rayyan-222134955</t>
  </si>
  <si>
    <t>Legal frameworks for AI service business participants: a comparative analysis of liability protection across jurisdictions</t>
  </si>
  <si>
    <t>AI and Society</t>
  </si>
  <si>
    <t>09515666 (ISSN)</t>
  </si>
  <si>
    <t>Okuno, M.J. and Okuno, H.G.</t>
  </si>
  <si>
    <t>https://www.scopus.com/inward/record.uri?eid=2-s2.0-105001486948&amp;doi=10.1007%2fs00146-025-02288-9&amp;partnerID=40&amp;md5=cda77b98a0f8d763bc1733a1b50e0871</t>
  </si>
  <si>
    <t>["Toyo University, Tokyo, Japan", "Kyoto University, Kyoto, Japan", "Waseda University, Tokyo, Japan"]</t>
  </si>
  <si>
    <t>The rapid growth of AI service businesses presents significant legal and financial challenges, particularly concerning liability protection, regulatory compliance, and risk mitigation. A robust legal framework is essential as AI enterprises navigate issues like algorithmic bias, misinformation, privacy violations, and regulatory inconsistencies. This paper examines how business structures—Godo-Kaisha in Japan and Limited Liability Companies (LLCs) and Series LLCs in the U.S.—shape liability exposure and corporate governance in AI enterprises. A key contribution of this study is its focus on legal structures as a foundation for AI’s social implementation. Granting legal status to AI service businesses enables the assignment of rights and obligations, ensuring effective risk allocation, governance, and regulatory compliance. This highlights the interaction between business law and AI governance in fostering responsible innovation. Through comparative legal analysis, this paper explores how liability structures influence AI governance, corporate accountability, and ethical compliance. It examines the EU AI Act’s dual-axis risk classification and emerging governance models such as the OECD AI Principles and the G7 Hiroshima AI Process, with Series LLCs proposed as a novel approach to fluctuating AI risks. This paper addresses three key research questions: (1) Impact of AI risks on liability exposure for business participants. (2) Comparative analysis of liability protection in Japan and the U.S. (3) Role of Series LLCs and other legal structures in enhancing AI business. By integrating AI governance with corporate law, this study provides a theoretical foundation for aligning liability protection with AI risk landscapes, offering insights for lawmakers, policymakers, and AI business participants navigating global AI regulations. © The Author(s) 2025.</t>
  </si>
  <si>
    <t>10.1007/s00146-025-02288-9</t>
  </si>
  <si>
    <t>AI business governance;AI regulation;Artificial general intelligence;Artificial intelligence;Business entity;EU AI Act;GDPR;Liability protection;SME regulatory challenges;Regulatory compliance;AI business governance;AI regulation;Artificial general intelligences;Business entities;EU AI act;GDPR;Liability protection;Limited liability companies;Service business;SME regulatory challenge;Product liability</t>
  </si>
  <si>
    <t>rayyan-222134956</t>
  </si>
  <si>
    <t>The impact of digital marketing strategies on innovation: The mediating role of AI: A critical study of SMEs in the KSA market</t>
  </si>
  <si>
    <t>International Journal of Data and Network Science</t>
  </si>
  <si>
    <t>25618148 (ISSN)</t>
  </si>
  <si>
    <t>2029-2036</t>
  </si>
  <si>
    <t>Aljabari, M. and Althuwaini, S. and Bouguerra, A. and Sharabati, A.-A.A. and Allahham, M. and Allan, M.</t>
  </si>
  <si>
    <t>https://www.scopus.com/inward/record.uri?eid=2-s2.0-85200025778&amp;doi=10.5267%2fj.ijdns.2024.7.006&amp;partnerID=40&amp;md5=df480f8e3b9184a3b0a3d6489e5a9d65</t>
  </si>
  <si>
    <t>Growing Science</t>
  </si>
  <si>
    <t>["Faculty of Business Studies, Arab Open University, Riyadh Branch, Saudi Arabia", "Business Faculty Middle East University, Amman, Jordan", "Department of Supply Chain and Logistics, College of Business, Luminus Technical University College, Amman, Jordan", "Business Faculty, Al-Zaytoonah University, Jordan"]</t>
  </si>
  <si>
    <t>The purpose of this study is to investigate the moderating role of digital marketing strategies on innovation through Artificial Intelligence (AI) mediating impact in Small and Medium Enterprises within Saudi Arabia. Advanced analytics tools analyzed data from KSA SMEs to establish the role of AI, customer behavior, and experiences in product and process innovation. Artificial intelligence boosts product and process innovation with unconventional customer knowledge. Integrating AI combined with digital marketing to improve decisions and efficiency, to increase understanding of customer dynamics for sustaining growth and promoting collaborations. Using AI-empowered digital marketing strengthens Saudi SMEs advancement by promptly reacting to market motions. Sustainability practices attract the environmentally conscious consumer. This research provides actionable insights for SMEs who want to employ digital marketing and AI strategies and contribute to building an economic environment in Saudi Arabia. © 2024 by the authors; licensee Growing Science, Canada.</t>
  </si>
  <si>
    <t>10.5267/j.ijdns.2024.7.006</t>
  </si>
  <si>
    <t>Al;Customer Behavior;Customer experience;Digital Marketing Strategies;Process Innovation;Product innovation;Product innovation</t>
  </si>
  <si>
    <t>rayyan-222134957</t>
  </si>
  <si>
    <t>Identifying variables influencing the adoption of artificial intelligence big data analytics among SMEs in Jordan</t>
  </si>
  <si>
    <t>2615-2626</t>
  </si>
  <si>
    <t>Mathani, B. and Ajrash, H.S. and Dalaeen, A.B. and Alshboul, K.Y. and Almahameed, H. and Alibraheem, M.H. and Khalifeh, A. and Alzoubi, M.I. and Bani Ahmad, A.Y.A.</t>
  </si>
  <si>
    <t>https://www.scopus.com/inward/record.uri?eid=2-s2.0-85197633988&amp;doi=10.5267%2fj.ijdns.2024.4.016&amp;partnerID=40&amp;md5=0f012824d2557da8762306f6a27bbde1</t>
  </si>
  <si>
    <t>["Ajloun National University, Faculty of Business, Business Department, Jordan", "Department of Geography, College of Arts, University of Thi-Qar, Iraq", "Jordan", "Department of Management Information Systems, Irbid National University, Jordan", "Al-Zaytoonah University of Jordan, E-Marketing Department, Faculty of Business, Jordan", "Department of Accounting and Finance, Faculty of Business, Middle East University, Amman, 11831, Jordan", "Applied Science Research Center, Applied Science Private University, Jordan"]</t>
  </si>
  <si>
    <t>The research investigates the link between technology, organization, and environment, and the uptake of artificial intelligence among SMEs in Jordan. The objective is to get a deeper understanding of the factors that promote or hinder enterprises' use of artificial intelligence during the recruitment of leaders. A total of 295 participants, who were owners or managers in several SME sectors, manufacturing, including services, construction, and agriculture, were selected via judgmental sampling. Data collection was conducted utilizing a survey instrument, and the collected data was processed employing Smart PLS. The findings demonstrated a substantial correlation between attitude toward artificial intelligence uptake and factors such as relative advantage, complexity, top management commitment, and organizational preparedness. Nevertheless, factors like competitive pressure, external assistance, a favorable regulatory environment, compatibility, and staff flexibility do not significantly influence the attitude toward the uptake of artificial intelligence. In summary, these findings provide valuable insights for decision-making and resource distribution. They underscore the significance of factors such as relative advantage, complexity, top management commitment, and organizational readiness in achieving goals in the field of artificial intelligence. Additionally, they identify areas where efforts may not result in significant effects. The practical ramifications and future study paths are emphasized according to current technological needs. © 2024 by the authors; licensee Growing Science, Canada.</t>
  </si>
  <si>
    <t>10.5267/j.ijdns.2024.4.016</t>
  </si>
  <si>
    <t>Complexity;External assistance;Relative advantage;TOE model;Top management commitment</t>
  </si>
  <si>
    <t>rayyan-222134958</t>
  </si>
  <si>
    <t>A review on the adoption of AI-powered supply chain and logistics management for effective organizational performance in smes in India</t>
  </si>
  <si>
    <t>Cross-Industry AI Applications</t>
  </si>
  <si>
    <t>979-836935953-2 (ISBN); 979-836935951-8 (ISBN)</t>
  </si>
  <si>
    <t>60-72</t>
  </si>
  <si>
    <t>Ulle, R.S. and Yogananthan, S. and Kumar, V.V. and Reddy, T.</t>
  </si>
  <si>
    <t>https://www.scopus.com/inward/record.uri?eid=2-s2.0-85199632077&amp;doi=10.4018%2f979-8-3693-5951-8.ch005&amp;partnerID=40&amp;md5=a5f357711f9d4184bd2b6e895ea1693e</t>
  </si>
  <si>
    <t>Jain University, India</t>
  </si>
  <si>
    <t>The strategic integration of AI-powered supply chain and logistics management is fast becoming a linchpin for elevating organizational performance within small and medium-sized enterprises (SMEs). In a landscape where operational excellence, fiscal prudence, and customer-centricity are paramount, AI technology emerges as the catalyst for SMEs to reimagine their supply chain and logistics processes. By harnessing the formidable capabilities of artificial intelligence and internet of things (IoT)-enabled technologies, SMEs stand to reap substantial benefits across various dimensions of their operations, spanning precise demand forecasting, agile inventory management, efficient route optimization, and real-time monitoring, and also resulting in reducing cost and thus improving the returns on investments. This visionary incorporation of AI-powered supply chain management and logistics not only streamlines processes but also promises a remarkable transformation of organizational performance as a whole. © 2024 by IGI Global.</t>
  </si>
  <si>
    <t>10.4018/979-8-3693-5951-8.ch005</t>
  </si>
  <si>
    <t>rayyan-222134959</t>
  </si>
  <si>
    <t>Enhancing organizational structures for revenue management in small and medium-sized independent hotels: Evidence from China</t>
  </si>
  <si>
    <t>International Journal of Hospitality Management</t>
  </si>
  <si>
    <t>02784319 (ISSN)</t>
  </si>
  <si>
    <t>Sun, L. and Schuckert, M. and Hon, A.H.Y.</t>
  </si>
  <si>
    <t>https://www.scopus.com/inward/record.uri?eid=2-s2.0-85216634547&amp;doi=10.1016%2fj.ijhm.2025.104122&amp;partnerID=40&amp;md5=6a0d3c58a6267f4ab9f2773da6b2c0f0</t>
  </si>
  <si>
    <t>["School of Tourism Management, Hengxing University, No. 588, Jiu Shui Dong Road, Licang District, Shandong Province, Qingdao City, China", "Peter T. Paul College of Business and Economics, University of New Hampshire, 10 Garrison Ave, Durham, 03824, NH, United States", "School of Hotel and Tourism Management, The Hong Kong Polytechnic University, 17 Science Museum Road, Tsim Sha Tsui East, Kowloon, Hong Kong"]</t>
  </si>
  <si>
    <t>This study explores the challenges and complexities of organizational structure of revenue management (RM) in small and medium-sized (SMS) independent hotels in China. Its goal is to guide hotel practitioners in optimizing RM structures through the established framework for RM-related organizational design. Using a mixed methodology, the study combines longitudinal qualitative in-depth interviews with hotel employees and quantitative analysis to examine the relationship between organizational structures and hotel characteristics. The findings emphasize the importance of having a dedicated RM role and suggests that placing the revenue manager within the sales and marketing department may be more effective for SMS independent hotels. Additionally, the study highlights the potential of AI-powered RM software to enhance RM performance and develops a framework tailored to the needs of SMS hotels in China. It provides practical insights for hotel practitioners seeking to improve their RM practices and organizational structures, particularly in the context of adopting new technologies. © 2025 Elsevier Ltd</t>
  </si>
  <si>
    <t>10.1016/j.ijhm.2025.104122</t>
  </si>
  <si>
    <t>AI;Hospitality;Organizational design;Revenue management;Small and medium-sized;SME;Structure</t>
  </si>
  <si>
    <t>rayyan-222134960</t>
  </si>
  <si>
    <t>Developing a Green AI Platform for SMEs to Analyze Open-source Information with the Approach of Society 5.0</t>
  </si>
  <si>
    <t>SN Computer Science</t>
  </si>
  <si>
    <t>2662995X (ISSN)</t>
  </si>
  <si>
    <t>Akarslan, H. and Sağiroğlu, Ş.</t>
  </si>
  <si>
    <t>https://www.scopus.com/inward/record.uri?eid=2-s2.0-85205664565&amp;doi=10.1007%2fs42979-024-03287-1&amp;partnerID=40&amp;md5=b385f73217c7d388a9a20924a4e8f0ea</t>
  </si>
  <si>
    <t>Springer</t>
  </si>
  <si>
    <t>["Management Information Systems, Graduate School of Informatics, Gazi University, Türkiye, Ankara, Turkey", "Computer Engineering Department, Engineering Faculty, Gazi University, Türkiye, Ankara, Turkey"]</t>
  </si>
  <si>
    <t>Management and information systems are considered two major disciplines that have to be combined to benefit from knowledge for rational decision-making which means strict procedures utilizing objective knowledge and logic for many years. Effective and efficient use of already invested organizational resources is a key subject to gain a competitive advantage by making decisions with the help of AI techniques which benefit from both internal and external knowledge. This paper introduces a new model to get benefits from open-source intelligence (OSINT) in the context of external knowledge with a green computing approach for solving global organizational challenges in the scope of Society 5.0. This research has a dual background, theoretical and practical. Problem defining and hypothesis formulation was carried out by literature review. Then, the application developed according to the proposed model was put into action in some organizations for testing, and feedback from experts who participated in the proof of concept (POC) activities was evaluated and discussed empirically. Finally, the findings of our research, the advantages of our model, and both academic and business future work were summarized. It has been practically determined that the model and application we have developed are largely successful in line with our hypotheses. However, the weaknesses and advantages of our study were also revealed. Our research is the first study that combines Management Information Systems and Open-Source Intelligence disciplines with the approach of Society 5.0 to support SMEs in analyzing open-source information to build better decision-making mechanisms. The developed application in this study can also be applied to solving other green distributed computing needs in different domains. © The Author(s), under exclusive licence to Springer Nature Singapore Pte Ltd. 2024.</t>
  </si>
  <si>
    <t>10.1007/s42979-024-03287-1</t>
  </si>
  <si>
    <t>Distributed computing;External knowledge;Green computing;Management information systems (MIS);Open-source intelligence (OSINT);Society 5.0</t>
  </si>
  <si>
    <t>rayyan-222134963</t>
  </si>
  <si>
    <t>Business Case for a Regional AI-Based Marketplace for Renewable Energies †</t>
  </si>
  <si>
    <t>Holzinger, J. and Nagl, A. and Bozem, K. and Lecon, C. and Ensinger, A. and Roessler, J. and Neufeld, C.</t>
  </si>
  <si>
    <t>https://www.scopus.com/inward/record.uri?eid=2-s2.0-85218914134&amp;doi=10.3390%2fsu17041739&amp;partnerID=40&amp;md5=ad30f0a157556c85bdfe81620290c9db</t>
  </si>
  <si>
    <t>["Competence Center for Innovative Business Models, Aalen University, Aalen, 73430, Germany", "Bozem|Consulting Associates|Munich, Munich, 80997, Germany", "Ueberlandzentrale Woerth/I.-Altheim Netz AG, Altheim, 84051, Germany"]</t>
  </si>
  <si>
    <t>The global energy sector is rapidly changing due to decentralization, renewable energy integration, and digitalization, challenging traditional energy business models. This paper explores a startup concept for an AI-assisted regional marketplace for renewable energy, specifically suited for small- and medium-sized enterprises (SMEs). Driven by advancements in artificial intelligence (AI), big data, and Internet of Things (IoT) technology, this marketplace enables efficient energy trading through real-time supply–demand matching with dynamic pricing. Decentralized energy systems, such as solar and wind power, offer benefits like enhanced energy security but also present challenges in balancing supply and demand due to volatility. This research develops and validates an AI-based pricing model to optimize regional energy consumption and incentivize efficient usage to support grid stability. Through a SWOT analysis, this study highlights the strengths, weaknesses, opportunities, and threats of such a platform. Findings indicate that, with scalability, the AI-driven marketplace could significantly support the energy transition by increasing renewable energy use and therefore reducing carbon emissions. This paper presents a viable, scalable solution for SMEs aiming to participate in a resilient, sustainable, and localized energy market. © 2025 by the authors.</t>
  </si>
  <si>
    <t>10.3390/su17041739</t>
  </si>
  <si>
    <t>AI-assisted marketplace;decentralized energy systems;dynamic pricing;energy transition;grid stability;renewable energy integration;small- and medium-sized enterprises (SMEs);sustainability in energy;alternative energy;artificial intelligence;business development;carbon emission;decentralization;energy market;energy use;incentive;Internet;research work;wind power</t>
  </si>
  <si>
    <t>rayyan-222134965</t>
  </si>
  <si>
    <t>Evaluating the potential of adapting Artificial Intelligence (AI) in small and medium enterprises for competitive advantage</t>
  </si>
  <si>
    <t>Multi-Industry Digitalization and Technological Governance in the AI Era</t>
  </si>
  <si>
    <t>979-833731683-3 (ISBN); 979-833731681-9 (ISBN)</t>
  </si>
  <si>
    <t>233-266</t>
  </si>
  <si>
    <t>Musa, S. and Abubakari, M.S. and Abdulwahab, L.O.</t>
  </si>
  <si>
    <t>https://www.scopus.com/inward/record.uri?eid=2-s2.0-105002361437&amp;doi=10.4018%2f979-8-3373-1681-9.ch012&amp;partnerID=40&amp;md5=65d477c54e9438e30c8b512fa9de246a</t>
  </si>
  <si>
    <t>["Universiti Brunei Darussalam, Brunei Darussalam", "Sultan Hassanal Bolkiah Institute of Education, Universiti Brunei Darussalam, Brunei Darussalam"]</t>
  </si>
  <si>
    <t>Small and medium enterprises (SMEs) account for exceptional difficulties and opportunities due to technological developments that have reshaped business landscapes in recent years. The growth of SMEs through effective operation, innovation, and competitiveness in the digital landscape has become relevant in recent decades. Artificial Intelligence (AI) is becoming more integrated into SMEs to enhance competitiveness and operational efficiency. This study explores how AI is automating production and services processes, aiding in quick data analysis, and improving decision-making processes to enhance operation and productivity, customer satisfaction, drive innovation, and give competitive advantages for SMEs to excel. However, SMEs' adoption of AI is not without challenges, which include the high cost of implementation, the need for specialized skills, and the complexity of AI systems. Hence, the study highlights the challenges related to AI adoption in SMEs, such as cost constraints and inadequate expertise, and complexity in scraping strategies, such as incremental implementation, investing in employee training, and focusing on personalized customer experiences to overcome these barriers. The study recommends that SMEs to integrate AI in their production process, predictive analytics, and customer service automation to enhance customer satisfaction and revenue generation. © 2025 by IGI Global Scientific Publishing. All rights reserved.</t>
  </si>
  <si>
    <t>10.4018/979-8-3373-1681-9.ch012</t>
  </si>
  <si>
    <t>rayyan-222134966</t>
  </si>
  <si>
    <t>The Role of Artificial Intelligence (AI) in the Transformation of Small- and Medium-Sized Businesses: Challenges and Opportunities</t>
  </si>
  <si>
    <t>Artificial Intelligence Enabled Businesses: How to Develop Strategies for Innovation</t>
  </si>
  <si>
    <t>978-139423402-8 (ISBN); 978-139423397-7 (ISBN)</t>
  </si>
  <si>
    <t>209-226</t>
  </si>
  <si>
    <t>Jain, A. and Kakade, K.S. and Vispute, S.A.</t>
  </si>
  <si>
    <t>https://www.scopus.com/inward/record.uri?eid=2-s2.0-85216412258&amp;doi=10.1002%2f9781394234028.ch12&amp;partnerID=40&amp;md5=4cb0041109453221bcfc556f283b3adb</t>
  </si>
  <si>
    <t>wiley</t>
  </si>
  <si>
    <t>["NCRD’s Sterling Institute of Management Studies, Nerul, Navi Mumbai, India", "Symbiosis Institute of Management Studies (SIMS), Symbiosis International (Deemed University) (SIU), Pune, India", "Manchester Metropolitan University, All Saints Building, Manchester, United Kingdom"]</t>
  </si>
  <si>
    <t>Artificial intelligence (AI) has permeated diverse sectors, revolutionizing operations across industries, from customer care to manufacturing, energy, and logistics. This chapter focuses on the transformative potential of AI, specifically examining its impact on small- and medium-sized businesses (SMBs). The study delves into the emergence of data-driven AI systems, exploring their implications for business practices. It aims to elucidate how AI can enhance productivity and innovation within SMBs while addressing the challenges inherent in the transformative process. By comparing AI diffusion across sectors and countries, the research sheds light on potential inequalities stemming from varying adoption rates. The chapter concludes by advocating for policy interventions that support inclusive AI adoption, foster a data-driven culture, and address barriers to promote holistic business transformation. © 2025 Scrivener Publishing LLC.</t>
  </si>
  <si>
    <t>10.1002/9781394234028.ch12</t>
  </si>
  <si>
    <t>AI adoption;AI diffusion and policy intervention;Artificial intelligence;SMEs;Transformation</t>
  </si>
  <si>
    <t>rayyan-222134967</t>
  </si>
  <si>
    <t>Harnessing Industry 4.0 for SMEs: Advancing Smart Manufacturing and Logistics for Sustainable Supply Chains</t>
  </si>
  <si>
    <t>Alkhodair, M. and Alkhudhayr, H.</t>
  </si>
  <si>
    <t>https://www.scopus.com/inward/record.uri?eid=2-s2.0-85217737946&amp;doi=10.3390%2fsu17030813&amp;partnerID=40&amp;md5=4a2cf2a9de043ceac3c6687ab34aee05</t>
  </si>
  <si>
    <t>["Department of Business Administration, Faculty of Economics &amp; Administration, King Abdulaziz University, Jeddah, 21589, Saudi Arabia", "Department of Information Systems, Faculty of Computing and Information Technology, King Abdulaziz University, Rabigh, 21911, Saudi Arabia"]</t>
  </si>
  <si>
    <t>The complex integration of Industry 4.0 technologies into SMEs necessitates robust frameworks to address adoption barriers and enhance sustainability. The present study investigates the impact of artificial intelligence (AI), the Internet of Things (IoT), and blockchain on smart manufacturing, logistics, and sustainability in SMEs. Using a cross-sectional design, data were collected from 300 SMEs across manufacturing, logistics, and retail sectors through purposive sampling, focusing on technology adoption, and sustainability performance from 2018 to 2022. Data were analyzed using advanced machine learning models, including XG Boost and Random Forest, alongside Recursive Feature Elimination (RFE) for dimensionality reduction and quantile regression for an inferential analysis. Findings revealed that IoT adoption improved resource utilization efficiency, while blockchain enhanced ethical sourcing—furthermore, AI-driven predictive maintenance reduced operational downtimes. XG Boost achieved a Mean Squared Error (MSE), highlighting its superior predictive capability, while Random Forest achieved perfect fitness but risked overfitting. However, adoption varied significantly across firms due to financial and technical constraints, with SMEs reporting limited access to capital and skilled labor. This study underscores the need for policy interventions and targeted support for SMEs to bridge adoption gaps. The study advances the existing body of knowledge by highlighting the synergistic benefits of integrating Industry 4.0 technologies to enhance SME sustainability. Practical implications include policy recommendations for financial incentives, technical support, and capacity-building programs, empowering SMEs with actionable insights to overcome adoption barriers and achieve sustainable growth. These findings offer industry leaders and policymakers’ actionable insights to drive SME transformation in Industry 4.0, empowering them to make a difference. © 2025 by the authors.</t>
  </si>
  <si>
    <t>10.3390/su17030813</t>
  </si>
  <si>
    <t>blockchain;Industry 4.0;logistics;smart logistics;smart manufacturing;SMEs;sustainability;sustainable supply chain management;technology adoption;artificial intelligence;logistics;machine learning;manufacturing;regression analysis;supply chain management;sustainable development;technology adoption</t>
  </si>
  <si>
    <t>rayyan-222134968</t>
  </si>
  <si>
    <t>Stakeholder pressure and green innovation: Pathways to competitive advantage in Vietnamese manufacturing SMEs</t>
  </si>
  <si>
    <t>International Journal of Innovative Research and Scientific Studies</t>
  </si>
  <si>
    <t>26176548 (ISSN)</t>
  </si>
  <si>
    <t>1549-1561</t>
  </si>
  <si>
    <t>Huong, D.T. and Nhung, N.H. and Anh, N.H.</t>
  </si>
  <si>
    <t>https://www.scopus.com/inward/record.uri?eid=2-s2.0-85219429127&amp;doi=10.53894%2fijirss.v8i1.4700&amp;partnerID=40&amp;md5=5fcbdbc4525d740556f69845625e22f4</t>
  </si>
  <si>
    <t>Innovative Research Publishing</t>
  </si>
  <si>
    <t>["Thuong Mai University, Hanoi, Viet Nam", "Vietnam Academy of Science and Technology, Hanoi, Viet Nam"]</t>
  </si>
  <si>
    <t>This study investigates the impact of stakeholder pressure, green innovation (GI), sustainable performance (SP), and competitive advantage (CA), with a focus on AI’s moderating role between employee behavior and GI. A quantitative approach was applied, collecting multi-source data from 357 SMEs in the manufacturing sector. Structural Equation Modeling (SEM) with SmartPLS assessed variable relationships, while reliability and validity were confirmed using Cronbach’s alpha and AVE. Findings reveal that normative pressure (β = 0.308, p &lt; 0.01) has the strongest influence on GI adoption, while supplier pressure (β = 0.083, p &lt; 0.05) has the weakest. AI positively impacts GI (β = 0.190, p &lt; 0.01) and moderates the effect of employee behavior on GI (β = 0.101, p &lt; 0.01). Additionally, GI enhances SP and CA, with SP mediating the GI–CA relationship. This study contributes to the literature by highlighting AI’s role in driving GI and moderating employee behavior’s influence on GI. Practically, it underscores the need for SMEs to consider stakeholder pressure and strategically integrate AI to foster GI, enhance SP, and strengthen CA in a rapidly evolving business landscape. © 2025 by the authors.</t>
  </si>
  <si>
    <t>10.53894/ijirss.v8i1.4700</t>
  </si>
  <si>
    <t>AI;Competitive advantage;Green innovation;SMEs;Sustainable efficiency</t>
  </si>
  <si>
    <t>rayyan-222134970</t>
  </si>
  <si>
    <t>Potentials of artificial intelligence in digital marketing and financial technology for small and medium enterprises</t>
  </si>
  <si>
    <t>IAES International Journal of Artificial Intelligence</t>
  </si>
  <si>
    <t>20894872 (ISSN)</t>
  </si>
  <si>
    <t>639-647</t>
  </si>
  <si>
    <t>Enshassi, M. and Nathan, R.J. and Al-Mulali, U. and Ismail, H.</t>
  </si>
  <si>
    <t>https://www.scopus.com/inward/record.uri?eid=2-s2.0-85185463338&amp;doi=10.11591%2fijai.v13.i1.pp639-647&amp;partnerID=40&amp;md5=daa895b5a8944dbb9e2fe6b54f6a5524</t>
  </si>
  <si>
    <t>Institute of Advanced Engineering and Science</t>
  </si>
  <si>
    <t>["Faculty of Business, Multimedia University, Melaka, Malaysia", "Faculty of Economics, University of South Bohemia Ceske Budejovice, České Budějovice, Czech Republic", "Faculty of Business, Sohar University, Sohar, Oman"]</t>
  </si>
  <si>
    <t>Small and medium enterprises small and medium enterprises (SMEs) play a crucial role in nations’ economy, through job creations, reducing unemployment rate as well as increase the overall productivity and gross domestic product (GDP) of a country. However, most SMEs are often lagging in technology adoption which could be a game changer for their success. SMEs could adopt new technologies to improve their business operations and profitability. They are also useful in supporting SMEs to penetrate international market. This research suggests that implementation of the artificial intelligence (AI) through digital marketing (DM) and financial technology (Fintech) would assist SMEs to be competitive, current in leveraging on technology and increase their overall profitability. Based on secondary data analysis, this paper presents a conceptual framework of determining factors in adoption of AI through digital marketing and Fintech. It contributes to the academic knowledge of AI, DM and Fintech for small businesses, and presents a testable framework that can be replicated and adapted for future empirical study. © 2020, Saratov State University. All rights reserved.</t>
  </si>
  <si>
    <t>10.11591/ijai.v13.i1.pp639-647</t>
  </si>
  <si>
    <t>Artificial intelligence adoption;Barriers of artificial intelligence;Benefits of artificial intelligence;Quality jobs;Small and medium enterprise growth</t>
  </si>
  <si>
    <t>rayyan-222134971</t>
  </si>
  <si>
    <t>The role of artificial intelligence in achieving auditing quality for small and medium enterprises in the Kingdom of Saudi Arabia</t>
  </si>
  <si>
    <t>835-844</t>
  </si>
  <si>
    <t>Musa, A.M.H. and Lefkir, H.</t>
  </si>
  <si>
    <t>https://www.scopus.com/inward/record.uri?eid=2-s2.0-85185463577&amp;doi=10.5267%2fj.ijdns.2023.12.021&amp;partnerID=40&amp;md5=cccc406be0b19cd80e402fb0d7a9acf7</t>
  </si>
  <si>
    <t>["Department of Accounting, College of Business Administration in Hawtat Bani Tamim, Prince Sattam Bin Abdulaziz University, Saudi Arabia", "LEZINRU Laboratory, Department of Management, Faculty of Economics, Commerce and Management, Borj Bou Arerridj University, Algeria"]</t>
  </si>
  <si>
    <t>This study seeks to investigate the variables that affect small and medium enterprises (SMEs) adoption of the usage of artificial intelligence (AI) and audit quality analysis from the perspectives of external auditors and accountants in the Kingdom of Saudi Arabia (KSA). Additionally, it seeks to determine whether external auditors and accountants in Saudi SMEs have different perspectives on AI adoption and how it affects audit quality. Data were gathered via an internet questionnaire from eighty accountants and forty audit companies in Saudi SMEs to accomplish these research goals. The study's findings indicate that accountants and external auditors in the KSA believe that utilizing AI improves the quality of audits. Also, it was discovered that there is no statistically significant difference in how accountants and auditors evaluate ’AI’s contribution to audit quality. © 2024 by the authors; licensee Growing Science, Canada.</t>
  </si>
  <si>
    <t>10.5267/j.ijdns.2023.12.021</t>
  </si>
  <si>
    <t>Artificial intelligence;Audit quality;External auditor;SME;UTATU model</t>
  </si>
  <si>
    <t>rayyan-222134973</t>
  </si>
  <si>
    <t>Optimizing Artificial Intelligence (AI) Chatbot Customer Service in Small and Medium Enterprises (SMEs) in E-Marketplace</t>
  </si>
  <si>
    <t>Proceedings of the 2025 19th International Conference on Ubiquitous Information Management and Communication, IMCOM 2025</t>
  </si>
  <si>
    <t>979-833150781-7 (ISBN)</t>
  </si>
  <si>
    <t>Halim, E. and Gui, A. and Dewi Manuaba, I.A.I.S. and Condrobimo, A.R. and Lee S. and Choo H. and Ismail R.</t>
  </si>
  <si>
    <t>https://www.scopus.com/inward/record.uri?eid=2-s2.0-85218151905&amp;doi=10.1109%2fIMCOM64595.2025.10857522&amp;partnerID=40&amp;md5=1bfb5c769b21fa40fca828caddca4437</t>
  </si>
  <si>
    <t>Information Systems Department, School of Information Systems, Bina Nusantara University, Jakarta, 11480, Indonesia</t>
  </si>
  <si>
    <t>The rise of advanced technologies, such as AI-driven chatbots, enables SMEs in e-marketplaces to provide responsive and efficient customer support, improve engagement, and streamline services. However, customers increasingly express concerns about AI-supported chatbot services, which affects their willingness to engage with these technologies. Consequently, this study aims to examine the factors that influence customers' behavioral intentions to use AI and their intentions for the continued use of AI-supported chatbots. Using a purposive sampling technique, the study collected data from 152 respondents through an online questionnaire. To analyze and predict the findings from the collected data, the study employed PLS-SEM as its statistical approach. The results indicate that information quality, system quality, and service quality significantly influence trust. Furthermore, service quality, perceived ease of use, confirmation of expectations, and perceived usefulness affect user satisfaction. Additionally, confirmation of expectations impacts perceived usefulness, and user satisfaction influences the behavioral intention to use AI chatbots. The findings also reveal that trust, user satisfaction, and perceived usefulness effectively enhance the intention to continue using AI-driven chatbots. However, information quality and system quality do not correlate with user satisfaction, and confirmation of expectations does not relate to user satisfaction. These findings contribute valuable insights to the existing literature on AI-driven chatbot services. Furthermore, stakeholders involved with AI-driven chatbot services for SMEs will gain an understanding of how to enhance user-friendly chatbot services. © 2025 IEEE.</t>
  </si>
  <si>
    <t>10.1109/IMCOM64595.2025.10857522</t>
  </si>
  <si>
    <t>chatbot;confirmation of expectations;customer service;small and medium businesses;user satisfaction;Sales;Behavioral intention;Chatbots;Confirmation of expectation;Customer-service;E-marketplaces;Media business;Perceived usefulness;Small business;Small-and-medium enterprise;Users' satisfactions;Marketplaces</t>
  </si>
  <si>
    <t>rayyan-222134974</t>
  </si>
  <si>
    <t>"KI-AGIL" -an agile process model to make AI development accessible to SMEs</t>
  </si>
  <si>
    <t>AI in Business and Economics</t>
  </si>
  <si>
    <t>978-311079032-0 (ISBN); 978-311079005-4 (ISBN)</t>
  </si>
  <si>
    <t>19-30</t>
  </si>
  <si>
    <t>Feld, M. and Arens-Fischer, W. and Schumacher, M.</t>
  </si>
  <si>
    <t>https://www.scopus.com/inward/record.uri?eid=2-s2.0-85206540056&amp;doi=10.1515%2f9783110790320-002&amp;partnerID=40&amp;md5=9c8e8ac5ca451ff49c24293a2259234e</t>
  </si>
  <si>
    <t>De Gruyter</t>
  </si>
  <si>
    <t>Institute for Dual Study Programs, University of Applied Sciences Osnabrück-Campus Lingen, Switzerland</t>
  </si>
  <si>
    <t>Artificial Intelligence (AI) is considered a key technology of digital transformation. Most companies agree that machine learning offers many opportunities for improving their own products and services or even developing new business models. However, small and medium-sized companies (SMEs) often lack the expertise to develop their own AI solutions and are therefore unable to gain access to these opportunities. The INTERREG research project KI-AGIL had the goal of supporting SMEs in the German-Dutch border region in developing their own AI solutions. As part of the project, the University of Applied Sciences Osnabrück developed and field-tested an agile process model that specifically addresses the needs and prerequisites of SMEs that have little or no previous experience in AI development. It became evident that especially the explorative approach allows companies a low-threshold access to the development of their own AI solutions. © 2024 the author(s), published by De Gruyter.</t>
  </si>
  <si>
    <t>10.1515/9783110790320-002</t>
  </si>
  <si>
    <t>agile process model;AI development;machine learning;SME</t>
  </si>
  <si>
    <t>rayyan-222134977</t>
  </si>
  <si>
    <t>Navigating Digital Transformation and Technology Adoption: A Literature Review from Small and Medium-Sized Enterprises in Developing Countries</t>
  </si>
  <si>
    <t>Díaz-Arancibia, J. and Hochstetter-Diez, J. and Bustamante-Mora, A. and Sepúlveda-Cuevas, S. and Albayay, I. and Arango-López, J.</t>
  </si>
  <si>
    <t>https://www.scopus.com/inward/record.uri?eid=2-s2.0-85199605827&amp;doi=10.3390%2fsu16145946&amp;partnerID=40&amp;md5=cc4fadff6b7b23cb45c8def33ff9d75b</t>
  </si>
  <si>
    <t>["Departamento de Ciencias de la Computación e Informática, Universidad de La Frontera, Temuco, 4811230, Chile", "Departamento de Sistemas e Informática, Universidad de Caldas, Manizales, 170004, Colombia"]</t>
  </si>
  <si>
    <t>This article examines digital transformation and technology adoption within small and medium-sized enterprises (SMEs) in developing countries. It focuses on identifying the mechanisms that facilitate or hinder the integration of new technologies in these contexts, often constrained by specific socioeconomic and cultural factors. The research employed a systematic literature review, adhering to a structured protocol to explore existing studies. Critical stages of this review included defining research questions, developing a comprehensive search strategy, and systematically selecting and analyzing relevant studies from significant databases. The review reveals a significant emphasis on basic information systems as the primary form of technology adoption in SMEs within developing countries, with more advanced technologies like cloud computing and artificial intelligence being less common. Factors such as the entrepreneurial ecosystem and external social influences, including government and private sector initiatives, play pivotal roles in shaping these adoption patterns. This study underscores the critical role of community-driven efforts in promoting technology adoption over initiatives by the public and private sectors. The findings suggest a need for future research to develop tailored technological adoption models that accommodate the unique challenges of SMEs in developing countries. Additionally, more inclusive approaches that consider sociocultural dynamics could further enhance the effectiveness of technology integration strategies in these regions. © 2024 by the authors.</t>
  </si>
  <si>
    <t>10.3390/su16145946</t>
  </si>
  <si>
    <t>cultural behavior;digital transformation;SMEs in developing countries;systematic literature review;technology adoption;artificial intelligence;developing world;digitization;planning method;policy strategy;private sector;public sector;small and medium-sized enterprise;technology adoption</t>
  </si>
  <si>
    <t>rayyan-222134978</t>
  </si>
  <si>
    <t>GreenTokenomics: Blockchain, AI, and Automation for Smarter Sustainability and Collaborative Ecosystem</t>
  </si>
  <si>
    <t>3rd International Conference on Intelligent Data Communication Technologies and Internet of Things, IDCIoT 2025</t>
  </si>
  <si>
    <t>979-833152754-9 (ISBN)</t>
  </si>
  <si>
    <t>1428-1434</t>
  </si>
  <si>
    <t>Vivekanand, C.V. and Swathi, S. and Sajjan, T.</t>
  </si>
  <si>
    <t>https://www.scopus.com/inward/record.uri?eid=2-s2.0-105001665328&amp;doi=10.1109%2fIDCIOT64235.2025.10914807&amp;partnerID=40&amp;md5=ccc4cc4b9282518b568bc91f68be4cc2</t>
  </si>
  <si>
    <t>Dept of CSE, Rajalakshmi Engineering College, Chennai, India</t>
  </si>
  <si>
    <t>Sustainability certification assessed by several standards such as Science Based Target Initiatives (SBTi) has become an integral part of corporate achievements with companies prioritizing carbon neutrality, green practices, and net-zero goals. While green practices are essential to a company and its environment, they have their pain points – “The initial investment required for sustainable technologies and practices can be high, posing a challenge for small and medium-sized enterprises.” To address these challenges, this paper proposes a platform that involves a decentralized and collaborative ecosystem involving three primary stakeholders: SBTi certificate holders, Small and Medium Enterprises(SMEs), and green investors. SBTi certificate holders are rewarded with digital rewards for validated sustainable activities who upon reaching a threshold, gain ownership of virtual spaces to support bootstrapping startups. Virtual space is a conceptual digital environment comprising of SMEs to contribute a reduced number of rewards to the space owners, building their token reserves in exchange of certificates affiliated with space owners. Investors can discover these certified SMEs using AI-driven search engines calibrated to investor preferences. To ensure data integrity and transparency, each transaction—including rewards, ownership records of virtual spaces, and agreements between stakeholders is validated through PoS consensus protocols and recorded on the blockchain. Certificates are securely stored on the IPFS, hashed using SHA-256, and linked to the blockchain. UiPath automates key workflows, such as verifying SBTi holders and triggering blockchain endpoints. By integrating automation and blockchain technologies, the proposed platform accelerates green transitions, facilitates collaboration, and cultivates a thriving ecosystem where sustainability is a shared success. © 2025 IEEE.</t>
  </si>
  <si>
    <t>10.1109/IDCIOT64235.2025.10914807</t>
  </si>
  <si>
    <t>Bidirectional Encoder Representations from Transformers(BERT);Carbon neutrality;InterPlanetary File System(IPFS);Net-zero;Robotic Process Automation(RPA);Science Based Target Initiatives (SBTi);Small and medium-sized enterprises (SMEs);Blockchain;Investments;Kyoto Protocol;Virtual addresses;Virtual corporation;Bidirectional encoder representation from transformer;Carbon neutralities;Filesystem;Interplanetary file system;Net-zero;Process automation;Robotic process automation;Science based target initiative;Small and medium-sized enterprise;Zero-carbon</t>
  </si>
  <si>
    <t>rayyan-222134979</t>
  </si>
  <si>
    <t>Statistically Significant Differences in AI Support Levels for Project Management between SMEs and Large Enterprises</t>
  </si>
  <si>
    <t>AI (Switzerland)</t>
  </si>
  <si>
    <t>26732688 (ISSN)</t>
  </si>
  <si>
    <t>136-157</t>
  </si>
  <si>
    <t>Tominc, P. and Oreški, D. and Čančer, V. and Rožman, M.</t>
  </si>
  <si>
    <t>https://www.scopus.com/inward/record.uri?eid=2-s2.0-85188712152&amp;doi=10.3390%2fai5010008&amp;partnerID=40&amp;md5=0d4e111c50a572164cb46c2cacdcf316</t>
  </si>
  <si>
    <t>["Faculty of Economics and Business, University of Maribor, Maribor, 2000, Slovenia", "Faculty of Organization and Informatics, University of Zagreb, Zagreb, 10000, Croatia"]</t>
  </si>
  <si>
    <t>Background: This article delves into an in-depth analysis of the statistically significant differences in AI support levels for project management between SMEs and large enterprises. The research was conducted based on a comprehensive survey encompassing a sample of 473 SMEs and large Slovenian enterprises. Methods: To validate the observed differences, statistical analysis, specifically the Mann–Whitney U test, was employed. Results: The results confirm the presence of statistically significant differences between SMEs and large enterprises across multiple dimensions of AI support in project management. Large enterprises exhibit on average a higher level of AI adoption across all five AI utilization dimensions. Specifically, large enterprises scored significantly higher (p &lt; 0.05) in AI adopting strategies and in adopting AI technologies for project tasks and team creation. This study’s findings also underscored the significant differences (p &lt; 0.05) between SMEs and large enterprises in their adoption and utilization of AI technologies for project management purposes. While large enterprises scored above 4 for several dimensions, with the highest average score assessed (mean value 4.46 on 1 to 5 scale) for the usage of predictive Analytics Tools to improve the work on the project, SMEs’ average levels, on the other hand, were all below 4. SMEs in particular may lag in incorporating AI into various project activities due to several factors such as resource constraints, limited access to AI expertise, or risk aversion. Conclusions: The results underscore the need for targeted strategies to enhance AI adoption in SMEs and leverage its benefits for successful project implementation and strengthen the company’s competitiveness. © 2024 by the authors.</t>
  </si>
  <si>
    <t>10.3390/ai5010008</t>
  </si>
  <si>
    <t>artificial intelligence;enterprises;leadership;project management</t>
  </si>
  <si>
    <t>rayyan-222134981</t>
  </si>
  <si>
    <t>Industry 4.0 Competencies and Sustainable Manufacturing Performance in the Context of Manufacturing SMEs: A Systematic Literature Review</t>
  </si>
  <si>
    <t>SAGE Open</t>
  </si>
  <si>
    <t>21582440 (ISSN)</t>
  </si>
  <si>
    <t>Yeo, H.Y. and Ong, C.H.</t>
  </si>
  <si>
    <t>https://www.scopus.com/inward/record.uri?eid=2-s2.0-85201185286&amp;doi=10.1177%2f21582440241271263&amp;partnerID=40&amp;md5=b24a19d22647efd70de7e88275f39849</t>
  </si>
  <si>
    <t>SAGE Publications Inc.</t>
  </si>
  <si>
    <t>Universiti Teknologi Malaysia Azman Hashim International Business School, Kuala Lumpur, Malaysia</t>
  </si>
  <si>
    <t>As the backbone of Malaysia’s economy, small and medium-sized enterprises (SMEs), particularly those in the manufacturing industry, are spotlighted in times of crisis, considering the substantial risks that small businesses must overcome. SME manufacturers strive to drive productivity and enhance competitiveness amid ongoing global challenges. Sustainable manufacturing performance is a key indicator in the manufacturing industry for reviving SMEs in the recovery stage of global crises. With continuous technological advancement, industry 4.0 competencies can have significant influence on expanding the evolution of contemporary manufacturing from theoretical industry 4.0 concepts to real-world applications. There is a gap in the literature regarding the comprehensive investigation of industry 4.0 competencies collectively and their direct impact on sustainable manufacturing performance, as well as the potential moderating influence of rational culture. The research question addressed in this paper aims to provide a comprehensive overview of prevailing studies on the relationship between industry 4.0 competencies and sustainable manufacturing performance. This study references the Global Reporting Initiative and identifies relevant industry 4.0 competencies, conducting a systematic literature review to investigate the relationship between industry 4.0 competencies and sustainable manufacturing performance and the role of rational culture as a moderating variable. Examining research published between 2013 and 2023, only 33 documents satisfy the eligibility criteria. This paper carries implications for SME manufacturers and government in Malaysia, highlighting the importance of recognizing and implementing appropriate industry 4.0 competencies to improve sustainable manufacturing performance and reap associated benefits. © The Author(s) 2024.</t>
  </si>
  <si>
    <t>10.1177/21582440241271263</t>
  </si>
  <si>
    <t>big data analytics;corporate social responsibility;industrial artificial intelligence;industry 4.0 competencies;organizational learning;rational culture;sustainable manufacturing performance</t>
  </si>
  <si>
    <t>rayyan-222134982</t>
  </si>
  <si>
    <t>Impact of pollution prevention practices and green environmental practices on sustainable performance: Empirical evidence from Chinese SMEs</t>
  </si>
  <si>
    <t>Environmental Research</t>
  </si>
  <si>
    <t>00139351 (ISSN)</t>
  </si>
  <si>
    <t>Hui, L. and Luo, Z. and Liu, K. and A, S.</t>
  </si>
  <si>
    <t>https://www.scopus.com/inward/record.uri?eid=2-s2.0-85193807093&amp;doi=10.1016%2fj.envres.2024.118991&amp;partnerID=40&amp;md5=1445dff68b6b4715c27da9af7c005baa</t>
  </si>
  <si>
    <t>Academic Press Inc.</t>
  </si>
  <si>
    <t>["School of Economics and Management, Changchun University Of Technology, 130000, China", "School of Economics and Management, Tongren University, Tongren, 554300, China", "School of Marxism, Tongren University, Tongren, 554300, China", "Department of Mathematics, Faculty of Science, University of Hradec Kralove, Hradec Kralove, 50003, Czech Republic"]</t>
  </si>
  <si>
    <t>Adequate protection of the environment is one of the hot spots of concern for all sectors of society due to severe environmental pollution. The solution to this issue is friendly management of the environment. With the rapid growth of Chinese Manufacturing SMEs for economic development, environmental pollution and abuse of resources are arising. To resolve these issues, Chinese manufacturing SMEs are accelerating the implementation of green innovation in their industries. However, it is a complex task that involves enterprise, government, and social considerations. Therefore, it is essential to identify the green drivers for this implementation. With a focus on China's current situation from previous research and views from experts, this study aims to investigate how Chinese Manufacturing Small and Medium-sized Enterprises (SMEs) are responding to resource misuse and environmental pollution by implementing green innovation, emphasising the role of artificial intelligence (AI) in improving environmental performance. This study primarily looks into the factors that influence the adoption of green innovations by analysing the growth paths of Chinese SMEs operating in highly polluting industries over a longer time frame than five years. Artificial Intelligence is a valuable tool for solving the issues of ecological degradation. A quantitative method has been implemented for the Chinese companies' samples from the deeply polluting industries for more than five years. The findings of this paper advise that the average board size, the governing board meetings, and organizational performance are positively connected with the Chinese firms' environmental process. Board independence and diversity of gender have irrelevant associations with ecological performance. A convenient threshold regression model has been used to accumulate the respondents' data. It also reveals that larger board sizes and more frequent governing board meetings are positively associated with improved environmental performance among these firms. The findings state the critical implications for the firm executives, policymakers, environmental activists, and regulators. This result supports the insight drained from the resource dependence, stakeholder, firm agency, and legitimacy theories. © 2024 Elsevier Inc.</t>
  </si>
  <si>
    <t>10.1016/j.envres.2024.118991</t>
  </si>
  <si>
    <t>Artificial intelligence;China SMEs;Environmental pollution;Environmental practices;Governance;Green environment;Artificial Intelligence;China;Conservation of Natural Resources;Environmental Pollution;Manufacturing Industry;China;Economic and social effects;Environmental management;Industrial research;Regression analysis;Sustainable development;Board size;China small and medium-sized enterprise;Enterprise IS;Environmental performance;Environmental pollutions;Environmental practices;Governance;Green environments;Green innovations;Small and medium-sized enterprise;economic development;empirical analysis;environmental economics;environmental protection;environmental quality;manufacturing;pollution control;small and medium-sized enterprise;sustainability;adult;article;artificial intelligence;Chinese;controlled study;economic development;epidemiology;female;government;human;male;pollution;prevention;regression model;artificial intelligence;China;environmental protection;manufacturing industry;prevention and control;procedures;Artificial intelligence</t>
  </si>
  <si>
    <t>rayyan-222134985</t>
  </si>
  <si>
    <t>Unveiling barriers and drivers of AI adoption for digital marketing in Malaysian SMEs</t>
  </si>
  <si>
    <t>Enshassi, M. and Nathan, R.J. and Ismail, H.</t>
  </si>
  <si>
    <t>https://www.scopus.com/inward/record.uri?eid=2-s2.0-105001390051&amp;doi=10.1016%2fj.joitmc.2025.100519&amp;partnerID=40&amp;md5=878fd95ce459ee29012b621eab7a0e8e</t>
  </si>
  <si>
    <t>["Faculty of Business, Multimedia University, Melaka, 75450, Malaysia", "Academies Australasia College, Middle Road, 188954, Singapore"]</t>
  </si>
  <si>
    <t>Artificial Intelligence (AI) offers significant benefits for organizations by resolving various issues, but its adoption is not always smooth, particularly for small and medium enterprises (SMEs) with limited budgets. While the drivers and barriers to AI adoption have been extensively studied, there is a lack of scientific publications on AI adoption in digital marketing (DM) among Malaysian SMEs. This study examines how perceived usefulness (PU), perceived ease-of-use (PEOU), and perceived barriers (PB) influence the intention to adopt AI in Malaysian SMEs. Data from 301 valid questionnaires were analyzed using Partial Least Squares Structural Equation Modelling (PLS-SEM) on SmartPLS 4.0. The results show that these factors explain 23 % of the variance in AI adoption intention. PU is the strongest driver, while PEOU has a weaker but significant effect. PB significantly hinders adoption, indicating the need to address technological, organizational, and market challenges. The weak but significant relationship between PU and PEOU suggests that businesses do not necessarily equate ease of use with usefulness, implying that AI solutions should be marketed based on their tangible business value rather than just user-friendliness. These findings provide practical guidance for businesses and policymakers aiming to promote AI adoption in the digital marketing sector. The research offers valuable insights into the challenges and opportunities of AI for Malaysian SMEs, serving as a foundation for informed decision-making and strategic planning. © 2025 The Authors</t>
  </si>
  <si>
    <t>10.1016/j.joitmc.2025.100519</t>
  </si>
  <si>
    <t>AI adoption;Digital marketing;SME competitiveness;Social Media Marketing</t>
  </si>
  <si>
    <t>rayyan-222134986</t>
  </si>
  <si>
    <t>A Bibliometric Analysis on Artificial Intelligence in the Production Process of Small and Medium Enterprises</t>
  </si>
  <si>
    <t>Briatore, F. and Mosca, M.T. and Mosca, R.N. and Braggio, M.</t>
  </si>
  <si>
    <t>https://www.scopus.com/inward/record.uri?eid=2-s2.0-105001150283&amp;doi=10.3390%2fai6030054&amp;partnerID=40&amp;md5=e2137b6fbcc2fda66c4204b6e7618fd7</t>
  </si>
  <si>
    <t>Mechanical, Industrial and Transport Engineer Department (D.I.M.E.), University of Genoa, Genoa, 16126, Italy</t>
  </si>
  <si>
    <t>Industry 4.0 represents the main paradigm currently bringing great innovation in the field of automation and data exchange among production technologies, according to the principles of interoperability, virtualization, decentralization and production flexibility. The Fourth Industrial Revolution is driven by structural changes in the manufacturing sector, such as the demand for customized products, market volatility and sustainability goals, and the integration of artificial intelligence and Big Data. This work aims to analyze, from a bibliometric point of view of journal papers on Scopus, with no time limitation, the existing literature on the application of AI in SMEs, which are crucial elements in the industrial and economic fabric of many countries. However, the adoption of modern technologies, particularly AI, can be challenging for them, due to the intrinsic structure of this type of enterprise, despite the positive effects obtained in large organizations. © 2025 by the authors.</t>
  </si>
  <si>
    <t>10.3390/ai6030054</t>
  </si>
  <si>
    <t>artificial intelligence;deep learning;digital transformation;Industry 4.0;machine learning;neural network;process;production;pros and cons;SMEs</t>
  </si>
  <si>
    <t>rayyan-222134987</t>
  </si>
  <si>
    <t>Big-data AI analytics in value-chain innovation and international marketing strategy: insights from SMEs in cultural and creative industries</t>
  </si>
  <si>
    <t>International Marketing Review</t>
  </si>
  <si>
    <t>02651335 (ISSN)</t>
  </si>
  <si>
    <t>Zong, Z. and Anwar, M.A. and Khan, S. and Asmi, F. and Hussain, N.</t>
  </si>
  <si>
    <t>https://www.scopus.com/inward/record.uri?eid=2-s2.0-85215981648&amp;doi=10.1108%2fIMR-02-2024-0049&amp;partnerID=40&amp;md5=23afb36dfce7cbb6ace5bc525ae6520d</t>
  </si>
  <si>
    <t>Emerald Publishing</t>
  </si>
  <si>
    <t>["Shenzhen University, Shenzhen, China", "Department of Management, Leadership and Marketing, Ulster University – Belfast Campus, Belfast, United Kingdom", "Lyon Catholic University, Lyon, France", "Charles Sturt University, Bathurst, Australia", "University of Groningen, Groningen, Netherlands", "International School, Vietnam National University Hanoi, Hanoi, Viet Nam"]</t>
  </si>
  <si>
    <t>Purpose: Despite great consensus on the positive impact of big-data-driven artificial intelligence (AI) analytics (BDAI) on a firm’s performance, it still appears to be a black box mechanism through which small and medium-sized enterprises (SMEs) strengthen their dynamic competencies to innovate and expand their global footprint. To fill this theoretical and empirical gap we examine the relationship between BDAI affordances, digital marketing capabilities (DMCs), value-chain innovation and international market goals. Design/methodology/approach: The study incorporates the dynamic capability view an extension of the resource-based view and the knowledge-based view to empirically examine the primary data collected from marketing managers and executives of SMEs in cultural and creative industries utilizing Structural Equation Modeling (SEM) analysis. Findings: The study highlights the significant role of BDAI affordances such as intelligent process recommendations, customer intelligence and market intelligence on DMCs, where DMCs significantly affect value-chain innovation and international market strategy both directly and indirectly. Research limitations/implications: The study minimizes the gap in identifying the BDAI affordances to drive innovation and international market strategy in the context of SMEs in cultural and creative industries. Marketing managers can incorporate these findings to enhance their digital capabilities for competitive advantages in international markets. Originality/value: The study proposes a holistic framework of BDAI affordances for the strategic use of digital resources and knowledge to transform digital capabilities into new forms of value to expand in the international market. These insights are robust and grounded in findings provided by marketing practitioners. © 2024, Emerald Publishing Limited.</t>
  </si>
  <si>
    <t>10.1108/IMR-02-2024-0049</t>
  </si>
  <si>
    <t>Big-data-based AI analytics;Cultural and creative industries;Digital affordances;Digital marketing capabilities;International market strategy;Value-chain innovation</t>
  </si>
  <si>
    <t>rayyan-222134988</t>
  </si>
  <si>
    <t>Factors influencing the adoption of artificial intelligence in e-commerce by small and medium-sized enterprises</t>
  </si>
  <si>
    <t>International Journal of Information Management Data Insights</t>
  </si>
  <si>
    <t>26670968 (ISSN)</t>
  </si>
  <si>
    <t>Aljarboa, S.</t>
  </si>
  <si>
    <t>https://www.scopus.com/inward/record.uri?eid=2-s2.0-85203535801&amp;doi=10.1016%2fj.jjimei.2024.100285&amp;partnerID=40&amp;md5=fdab87c515ab1a1469ea3e924aac4ce2</t>
  </si>
  <si>
    <t>Department of Management Information Systems, College of Business and Economics, Qassim University, Buraidah, 51452, Saudi Arabia</t>
  </si>
  <si>
    <t>The rapid evolution of technology has fundamentally transformed business operations. Therefore, companies are increasingly leveraging technology to enhance their processes and gain a competitive edge. In this context, the adoption of artificial intelligence (AI) in e-commerce has become a crucial area for business development. However, there is currently a lack of understanding regarding the key factors that determine the adoption of AI in e-commerce by small and medium-sized enterprises. Thus, to fill this gap, this study aims to investigate the factors influencing the adoption of AI tools in e-commerce for SMEs. This study will also explore how the adoption of AI by SMEs contributes to the business performance of these organizations. To achieve this, the study proposes an integrated model based on the dynamic capabilities framework, entrepreneurial orientation, and customer-centric systems. Empirical data for the current study were collected using a digital survey, which was disseminated to a purposive sample of SMEs in Saudi Arabia. Analysis of the collected data was performed using structural equation modeling (SEM), and the results support the role of both dynamic capabilities and entrepreneurial orientation in facilitating the adoption of AI in e-commerce. The study confirms of the significant role of AI adoption in enhancing the business performance of SMEs. This study seeks to make several theoretical contributions and implications for practice. This will also provide small and medium-sized companies with valuable insights that help in making decisions and building strategies. However, it is important to acknowledge the limitations of this study, which will be discussed later in the paper. © 2024</t>
  </si>
  <si>
    <t>10.1016/j.jjimei.2024.100285</t>
  </si>
  <si>
    <t>Artificial intelligence;Dynamic capabilities;Entrepreneurial orientation;Saudi Arabia;SMEs</t>
  </si>
  <si>
    <t>rayyan-222134989</t>
  </si>
  <si>
    <t>Strategic information planning and performance of SMEs: A structural equation modelling approach</t>
  </si>
  <si>
    <t>Human Systems Management</t>
  </si>
  <si>
    <t>01672533 (ISSN)</t>
  </si>
  <si>
    <t>341-354</t>
  </si>
  <si>
    <t>Al-Shukri, K.S.</t>
  </si>
  <si>
    <t>https://www.scopus.com/inward/record.uri?eid=2-s2.0-85193739605&amp;doi=10.3233%2fHSM-230044&amp;partnerID=40&amp;md5=a9720dba239eceb67d14c0991550f7f5</t>
  </si>
  <si>
    <t>Department of Management Information Systems, Ajloun National Private University, Ajloun, Jordan</t>
  </si>
  <si>
    <t>BACKGROUND: The business environment is getting unstable due to which execution of decision support systems has become significant to maintain competitive advantage. Small and medium enterprises in particular confront issues, such as insufficiency of devising strategic planning, strategic decision-making, and information exchange, as well as difficulty increasing performance. Because functional strategic management and decision-making are required, strategic information systems planning is employed to accumulate information and assist decision-makers in developing and implementing the best strategy for gaining superior performance. Executives in information systems focus on technical difficulties while ignoring decisions to support strategic plans. OBJECTIVE: The purpose of this article is to investigate how strategic information systems planning contributes to increased performance in SMEs. METHODS: Data was gathered through questionnaires distributed to information system executives in SMEs, primarily in Jordan. The data was collected with the help of questionnaires adopted from prior studies. For Analysis after applying the diagnostic tests, structural equation modelling has been applied to test the framework developed based on the literature. RESULTS: A structural equation modeling (SEM) was conducted, the individual loadings of the SEM items are investigated, reliability and discriminant validity is tested, and path coefficients of hypothesized relationships of the developed model are tested. CONCLUSIONS: The findings suggested that managers should prioritize implementing strategic information systems planning so that they can gain superior performance with better agility in the future. This research not only enhances the current understanding of the significance of strategic information systems planning but also assists supervisors to improve the procedure. © 2024 - IOS Press. All rights reserved.</t>
  </si>
  <si>
    <t>10.3233/HSM-230044</t>
  </si>
  <si>
    <t>business strategy;Decision support systems;SME performance;strategic information systems planning;strategic information systems planning;strategic management;Artificial intelligence;Competition;Decision making;Information management;Information systems;Information use;Strategic planning;Business environments;Business strategy;Competitive advantage;Modeling approach;Performance;SME performance;Strategic information systems planning;Strategic management;Structural equation models;Decision support systems</t>
  </si>
  <si>
    <t>rayyan-222134990</t>
  </si>
  <si>
    <t>User Experience (UX) Analysis of Skin Tone Clustering with AI for Clothing Small and Medium Enterprise (SME) System</t>
  </si>
  <si>
    <t>230-236</t>
  </si>
  <si>
    <t>Sari, W.P. and Mukkaromah, B.R.P. and Djatmieka, M.R.S. and Ningtyas, P.C.P.</t>
  </si>
  <si>
    <t>https://www.scopus.com/inward/record.uri?eid=2-s2.0-105001660179&amp;doi=10.1109%2fIDCIOT64235.2025.10914855&amp;partnerID=40&amp;md5=0021e3963a17447b30b7583875cd13e2</t>
  </si>
  <si>
    <t>Computer Science Department, School of Computer Science, Bina Nusantara University, Jakarta, Indonesia</t>
  </si>
  <si>
    <t>The difficulty in imagining whether the colour of clothes purchased online will match the skin tone of the buyer or not makes users hesitant and even reluctant to buy fashion clothes from online stores. this is usually influenced by the lighting factor when photographing products, which sometimes produces different results than when they reach the buyer. currently, there are not many websites that provide user experience to overcome this with the help of AI technology, especially skin tone detection from the skin tone of the face directly from the seller's sales platform. Therefore, this research aims to measure the user interface of the clothing colour recommendation system according to skin tone. Since online users can check their skin tone according to the clothes they want to buy, this is expected to improve the user experience of a unique online market share, especially in Kuta Bali, Indonesia. This research uses the software development methodology, SCRUM. This research successfully measures the success factors that affect the user experience in this system and shows the factors in the system that need to be improved before it can be fully used by users. For testing, 3 methods were used, namely User Acceptance Testing (UAT) with an average result of 90.67% (aspects of usability 90%, information reliability 81% and interaction quality 91%), for User Experience Questionnaire (UEQ) testing with an average result of 504 (with aspects of attractiveness (1. 699), Clarity (1.632), Efficiency (1.740), Accuracy (1.583), Stimulation (1.588) and Novelty (1.005)), which puts it in the good category, and Regression Testing, which achieved 100% results, showing the reliability and stability of this system. All in all, the development of this website illustrates a user interface designed in accordance with customer expectations. © 2025 IEEE.</t>
  </si>
  <si>
    <t>10.1109/IDCIOT64235.2025.10914855</t>
  </si>
  <si>
    <t>fashion;regression;scrum;skin tone;User Acceptance Test;User Evaluation Questionary;Acceptance tests;Clothes;Garment industry;Hosiery manufacture;Purchasing;Software reliability;User experience;Clusterings;Fashion;Regression;Scra;Skin tone;User acceptance test;User evaluation questionary;User evaluations;Users' acceptance;Users' experiences;Sales</t>
  </si>
  <si>
    <t>rayyan-222134991</t>
  </si>
  <si>
    <t>Use of Modeling &amp; Simulation and AI for Collaborative Framework: SMEs Supply Chain Disruptions</t>
  </si>
  <si>
    <t>09226389 (ISSN); 978-164368538-0 (ISBN)</t>
  </si>
  <si>
    <t>392-397</t>
  </si>
  <si>
    <t>Revetria, R. and Damiani, L. and Rozhok, A. and Ahmad, K. and Fujita H. and Fujita H. and Perez-Meana H. and Hernandez-Matamoros A.</t>
  </si>
  <si>
    <t>https://www.scopus.com/inward/record.uri?eid=2-s2.0-85217023797&amp;doi=10.3233%2fFAIA240386&amp;partnerID=40&amp;md5=cd5f471a67867e158e6cd7f4a83ae02a</t>
  </si>
  <si>
    <t>Department of Mechanical, Energy, Management and Transport Engineering University of Genova, Genova, Italy</t>
  </si>
  <si>
    <t>Supply chain interruptions impact all sizes of organizations, but small and medium-sized enterprises (SMEs) are particularly susceptible since they have fewer resources and less negotiating leverage than larger corporations. Environmental disruptions such as climate change, resource scarcity, and natural disasters lead to operational delays, higher costs, and revenue loss. SMEs can mitigate these disruptions by collaborating with their supply chain partners. This study presents a framework for how modeling simulation and artificial intelligence can aid in collaboration to support SMEs in mitigating the operational impacts of environmental supply chain disruptions. It indicates that partnerships can assist SMEs in creating contingency plans, sharing resources, and building resilience. It identifies key benefits of collaboration for SMEs and different strategies that SMEs can use to mitigate the disruptions due to environmental issues. The paper concludes by calling for more research on developing a decision-making framework to overcome collaboration barriers faced by SMEs. © 2024 IOS Press. All rights reserved.</t>
  </si>
  <si>
    <t>10.3233/FAIA240386</t>
  </si>
  <si>
    <t>collaboration;environmental disruptions;generative AI;supply chain;Decision making;Disasters;Supply chains;Collaboration;Collaborative framework;Enterprise IS;Environmental disruption;Generative AI;Modeling simulation;Natural disasters;Resource scarcity;Small and medium-sized enterprise;Supply-chain disruptions;Climate change</t>
  </si>
  <si>
    <t>rayyan-222134993</t>
  </si>
  <si>
    <t>AI, robots and innovation in European SMEs</t>
  </si>
  <si>
    <t>Small Business Economics</t>
  </si>
  <si>
    <t>0921898X (ISSN)</t>
  </si>
  <si>
    <t>Segarra-Blasco, A. and Tomàs-Porres, J. and Teruel, M.</t>
  </si>
  <si>
    <t>https://www.scopus.com/inward/record.uri?eid=2-s2.0-85218904155&amp;doi=10.1007%2fs11187-025-01017-2&amp;partnerID=40&amp;md5=e4effd8f281a9a2bfd771010bf001383</t>
  </si>
  <si>
    <t>["Universitat Rovira i Virgili, Department of Economics, ECO-SOS, Av. Universitat, 1, Reus, 43204, Spain", "Università degli Studi di Torino, Department of Economics and Statistics “Cognetti de Martiis”, Lungo Dora Siena, 100A, Torino, 10153, Italy"]</t>
  </si>
  <si>
    <t>There is increasing interest in the impact of advanced digital technologies on SMEs, but the determinants of their adoption and their association with multiple innovation outcomes remain unexplored. Based on the Flash Eurobarometer 486, this paper analyses how the adoption of artificial intelligence and robots is related to European SMEs carrying out product, process, organizational and marketing innovations. Our results establish scale-ups and start-ups as the most likely adopters of these technologies and the most innovative firms. Furthermore, internal characteristics, such as internationalization and firm size, and external factors, such as the availability of digital skills and infrastructure, are significant drivers of digitalization at the firm level. In a two-stage approach, we find that the adoption of artificial intelligence and robots is associated with all innovation types, although these technologies serve more specialised objectives in manufacturing rather than in service sectors. Our results confirm a significant variability in the adoption of artificial intelligence and robots, as well as heterogeneous associations with innovation outcomes. © The Author(s) 2025.</t>
  </si>
  <si>
    <t>10.1007/s11187-025-01017-2</t>
  </si>
  <si>
    <t>Artificial intelligence;Innovation;Robots;SMEs</t>
  </si>
  <si>
    <t>rayyan-222134994</t>
  </si>
  <si>
    <t>Predicting big data analytics adoption intention among small and medium enterprises in the Philippines</t>
  </si>
  <si>
    <t>Telkomnika (Telecommunication Computing Electronics and Control)</t>
  </si>
  <si>
    <t>16936930 (ISSN)</t>
  </si>
  <si>
    <t>192-200</t>
  </si>
  <si>
    <t>Escolano, V.J.C. and Shiang, W.-J. and Hernandez, A.A. and Cardaña, D.A.</t>
  </si>
  <si>
    <t>https://www.scopus.com/inward/record.uri?eid=2-s2.0-85214879417&amp;doi=10.12928%2fTELKOMNIKA.V23I1.26497&amp;partnerID=40&amp;md5=e86a9bfb80fbc0732b4f208035014404</t>
  </si>
  <si>
    <t>Universitas Ahmad Dahlan</t>
  </si>
  <si>
    <t>["Department of Industrial and Systems Engineering, College of Electrical Engineering and Computer Science, Chung Yuan Christian University, Taoyuan, Taiwan", "Department of Information Technology, College of Technology, Lyceum of the Philippines University, Manila, Philippines", "Department of Computer Science, College of Technology, Bohol Island State University, Bilar Campus, Bohol, Philippines"]</t>
  </si>
  <si>
    <t>Big data analytics (BDA) has increasingly become popular both in theory and practice in recent years. Globally, larger businesses have used BDA to collect, study, and evaluate vast volumes of data to identify market trends and insights that lead to sound and intelligent business decisions. However, its adoption in small and medium enterprises (SMEs) is not fully maximized because of a variety of factors, including a lack of expertise and financial repercussions. As such, this paper seeks to delve into the predictors of BDA adoption intention among SMEs in a developing nation by extending the technology acceptance model (TAM). The quantitative surveys obtained from 438 SMEs were analyzed using partial least squares and structural equation modeling (PLS-SEM). The results revealed that perceived benefits, namely system quality, information quality, and predictive analytics accuracy, had positive relationships with perceived ease of use and usefulness, subsequently leading to attitude towards using BDA. Likewise, perceived security significantly influences perceived benefits, perceived ease of use, and attitude towards use of BDA. Further, attitude towards use was the most significant predictor of intention to adopt BDA among SMEs. Generally, the study indicates a positive interest in adopting BDA among Philippine SMEs. © (2025), (Universitas Ahmad Dahlan). All rights reserved.</t>
  </si>
  <si>
    <t>10.12928/TELKOMNIKA.V23I1.26497</t>
  </si>
  <si>
    <t>Artificial intelligence;Big data analytics;Philippines;Small and medium enterprises;Technology acceptance model</t>
  </si>
  <si>
    <t>rayyan-222134995</t>
  </si>
  <si>
    <t>Exploring the adoption of ai for customer engagement marketing by small and medium enterprises in South Africa: A literature review of challenges and opportunities</t>
  </si>
  <si>
    <t>185-199</t>
  </si>
  <si>
    <t>Mapila, K. and Moloi, T.</t>
  </si>
  <si>
    <t>https://www.scopus.com/inward/record.uri?eid=2-s2.0-85206528101&amp;doi=10.1515%2f9783110790320-014&amp;partnerID=40&amp;md5=5ee13f72ed01ecd5f7a2154689b61f5e</t>
  </si>
  <si>
    <t>Johannesburg Business School, University of Johannesburg, Johannesburg, South Africa</t>
  </si>
  <si>
    <t>In South Africa, small, micro, medium enterprises (SMMEs) are vital. However, majority fail in the first few years from inception due to various factors, more often marketing-related problems. One of the fastest-evolving technologies, artificial intelligence (AI), has enormous potential in marketing. South Africa has low AI adoption rates which limit small businesses' growth, competitiveness and sustainability. This research provides a literature review on the adoption challenges and opportunities within SMMEs for customer engagement marketing. This article conducts a literature review and content analysis. Scopus and Google Scholar are used to identify relevant articles on AI adoption and marketing. The report summarised research quality, data and search results. The results suggest various challenges and opportunities in AI adoption. This research is conceptual, so future studies should validate the proposed challenges and opportunities for South African SMMEs. This research is one of the newest to examine the adoption of AI in marketing by South African SMMEs © 2024 the author(s), published by De Gruyter.</t>
  </si>
  <si>
    <t>10.1515/9783110790320-014</t>
  </si>
  <si>
    <t>AI adoption;artificial intelligence;customer engagement marketing;literature review;marketing;SMMEs</t>
  </si>
  <si>
    <t>rayyan-222134996</t>
  </si>
  <si>
    <t>A Framework for Leveraging AI-Powered Social Listening Technologies to Enhance Marketing Strategies for Small and Medium E-commerce Businesses in Egypt</t>
  </si>
  <si>
    <t>Springer Proceedings in Business and Economics</t>
  </si>
  <si>
    <t>21987246 (ISSN); 978-303172493-0 (ISBN)</t>
  </si>
  <si>
    <t>445-453</t>
  </si>
  <si>
    <t>Ahmmad, M. and ElSabry, E. and Khalil, T. and Zimmermann R. and Rodrigues J.C. and Rodrigues J.C. and Simoes A. and Dalmarco G.</t>
  </si>
  <si>
    <t>https://www.scopus.com/inward/record.uri?eid=2-s2.0-86000190160&amp;doi=10.1007%2f978-3-031-72494-7_44&amp;partnerID=40&amp;md5=b229bd06c59ab17855df289303c6d7f0</t>
  </si>
  <si>
    <t>Graduate School of Management of Technology, Nile University, Abuja, Nigeria</t>
  </si>
  <si>
    <t>This study investigates the adoption of AI-powered social listening (AI-PSL) by Egyptian e-commerce SMEs. Despite recognizing the potential benefits of AI-PSL for marketing strategies, a significant gap exists between perception and implementation. A mixed-methods approach using surveys and interviews explores the barriers hindering SMEs from leveraging AI-PSL, such as limited resources, lack of technological expertise, and technological readiness constraints. Although these challenges exist, SMEs demonstrate enthusiasm for integrating AI to gain a competitive advantage. To bridge the adoption gap and guide SMEs to harness the full potential of AI for growth and competitiveness in the digital era, this research proposes a tailored framework for AI-PSL adoption. This framework focuses on providing guidance on resource allocation, skill development, and strategic planning for effective utilization of AI-PSL tools. © The Author(s), under exclusive license to Springer Nature Switzerland AG 2025.</t>
  </si>
  <si>
    <t>10.1007/978-3-031-72494-7_44</t>
  </si>
  <si>
    <t>AI adoption challenges;AI-powered social listening;And actionable framework for AI adoption;Egyptian e-commerce SMEs marketing</t>
  </si>
  <si>
    <t>rayyan-222134997</t>
  </si>
  <si>
    <t>Analyzing AI adoption in European SMEs: A study of digital capabilities, innovation, and external environment</t>
  </si>
  <si>
    <t>Arroyabe, M.F. and Arranz, C.F.A. and Fernandez De Arroyabe, I. and Fernandez de Arroyabe, J.C.</t>
  </si>
  <si>
    <t>https://www.scopus.com/inward/record.uri?eid=2-s2.0-85207321919&amp;doi=10.1016%2fj.techsoc.2024.102733&amp;partnerID=40&amp;md5=7cd512c1203d756525372edfdccf9d7e</t>
  </si>
  <si>
    <t>["Essex Business School. University of Essex, United Kingdom", "Greenwich Business School, University of Greenwich, United Kingdom", "Computer Science Department, Loughborough University, United Kingdom", "Data Services, Commercial Banking, Lloyds Banking Group, London, United Kingdom"]</t>
  </si>
  <si>
    <t>This study investigates the effects of digital capabilities, innovation capabilities, and business environmental support on the adoption of Artificial Intelligence (AI) in Small and Medium-sized Enterprises (SMEs). Utilizing dynamic capabilities and resource dependency theories, we provide a comprehensive and integral analysis of the drivers that facilitate AI adoption in SMEs. We conducted an empirical study encompassing 12,108 SMEs, based on survey data of the Flash Eurobarometer database from the European Union. Our analysis employed a combination of classical regression methods and advanced machine learning techniques, including artificial neural networks and tree regression. Our findings highlight the importance of digital capabilities in driving AI adoption, where complementing innovation capabilities exhibit synergistic effects. Contrary to prevailing literature, business environmental support alone demonstrates limited impact, emphasizing its contingent effectiveness within a well-elaborated institutional framework. Furthermore, the synergy between business environmental support and digital and innovation capabilities has a significant impact on AI adoption in SMEs. However, internal capabilities exert a greater influence on AI adoption in SMEs compared to business environmental support. This study contributes to dynamic capabilities theory by elucidating the interplay of digital and innovation capabilities, offering a nuanced understanding of their combined influence on AI adoption. It also enriches resource dependency theory by highlighting the dynamic nature of business environmental support. For practitioners, our results underscore the need for a balanced investment in digital and innovation capabilities. Policymakers should consider these insights when designing support structures for SMEs, emphasizing a comprehensive approach to foster internal capabilities alongside creating an enabling external environment. © 2024 The Authors</t>
  </si>
  <si>
    <t>10.1016/j.techsoc.2024.102733</t>
  </si>
  <si>
    <t>Artificial intelligence;Business environmental support;Digital capabilities;Innovation capabilities;SMEs;Europe;Business environmental support;Digital capability;Dynamic resources;Dynamics capability;Environmental supports;External environments;Innovation capability;Innovation environments;Resource dependency theories;Small and medium-sized enterprise;artificial intelligence;business;innovation;investment;small and medium-sized enterprise;technology adoption</t>
  </si>
  <si>
    <t>rayyan-222134998</t>
  </si>
  <si>
    <t>The role of artificial intelligence and machine learning in enhancing stakeholder engagement for sustainable finance in the SME sector</t>
  </si>
  <si>
    <t>The Future of Small Business in Industry 5.0</t>
  </si>
  <si>
    <t>979-836937364-4 (ISBN); 979-836937362-0 (ISBN)</t>
  </si>
  <si>
    <t>331-345</t>
  </si>
  <si>
    <t>Geetha, N. and Krishna, U.M.G.</t>
  </si>
  <si>
    <t>https://www.scopus.com/inward/record.uri?eid=2-s2.0-85218596211&amp;doi=10.4018%2f979-8-3693-7362-0.ch013&amp;partnerID=40&amp;md5=6a05ecb45b2aa834e2053c4f7173b22b</t>
  </si>
  <si>
    <t>VIT-AP University, India</t>
  </si>
  <si>
    <t>This paper examines how AI and ML affect stakeholders' involvement in sustainable finance in small and medium-sized businesses, focusing on trading, risk management, and financial advice. It begins with a historical overview and follows AI and ML in SMEs from their early use to their widespread adoption today. The study examines how financial institutions use these technologies to improve customer support, revenue, and service digitization for sustainable finance. Algorithmic trading, predictive analysis, financial advisory, and operational risk management are explored. The paper emphasizes stakeholder engagement in sustainable finance and how AI and ML can help. This study offers comprehensive case studies, theoretical frameworks, and future research to help financial institutions, asset managers, and other organizations use AI and ML for sustainable finance and stakeholder engagement. © 2025 by IGI Global Scientific Publishing. All rights reserved.</t>
  </si>
  <si>
    <t>10.4018/979-8-3693-7362-0.ch013</t>
  </si>
  <si>
    <t>rayyan-222134999</t>
  </si>
  <si>
    <t>Roles of AI: Financing selection for regretful SMEs in e-commerce supply chains</t>
  </si>
  <si>
    <t>Transportation Research Part E: Logistics and Transportation Review</t>
  </si>
  <si>
    <t>13665545 (ISSN)</t>
  </si>
  <si>
    <t>Yao, X. and Li, X. and Kumar Mangla, S. and Song, M.</t>
  </si>
  <si>
    <t>https://www.scopus.com/inward/record.uri?eid=2-s2.0-85197802986&amp;doi=10.1016%2fj.tre.2024.103649&amp;partnerID=40&amp;md5=618b5fe7a27a205f56e5d3eab118348c</t>
  </si>
  <si>
    <t>["China Center for Energy Economics Research, School of Economics, Xiamen University, Xiamen, 361005, China", "Research Centre ’Digital Circular Economy for Sustainable Development Goals (DCE-SDG)’, Jindal Global Business School, O P Jindal Global University, Haryana, India", "Anhui Provincial Key Laboratory of Philosophy and Social Sciences for Low-Carbon Development and Carbon Finance, Anhui University of Finance and Economics, Anhui, Bengbu, 233030, China"]</t>
  </si>
  <si>
    <t>Businesses are rapidly incorporating artificial intelligence (AI) into operations, particularly to manage regret bias. Based on a game with three financing options (bank financing, guarantee financing and direct financing), we investigate how AI influences financing preferences among e-commerce supply chain participants, which involve one capital-constrained and regretful SME, one e-commerce platform, and a bank. Firstly, our findings reveal that the impact of AI is not a clear-cut matter. AI may not consistently boost platform profitability under guarantee financing, platform needs to consider the production scale effect brought by AI against the potential default risk. Similarly, in direct financing, SME must strike a balance between the increase in output resulting from AI development and the potential impact of platform adjusting interest rates. Secondly, from the perspective of financing strategy space, it's evident that AI can be a positive force in encouraging all supply chain participants to enjoy platform financing services. Specifically, SME prefers direct financing over guarantor financing when the unit regret bias cost and production cost is low but the commission fee is high. Platform is more inclined to provide direct financing if unit production cost is low and unit commission fee is high. Otherwise, bank financing is preferred. As regret bias cost diminish, the strategy space for bank financing contracts. For the whole supply chain, all three types of financing may be options. Guarantee and direct financing gradually become more popular as SME uses AI at higher levels. Moreover, conclusions remain robust when SME is fully credit-constrained or platform is fully financially constrained. These results not only underscore the critical role of AI in regret bias and financial management but also shed light on the innovative possibilities in financing within the e-commerce supply chain. © 2024 Elsevier Ltd</t>
  </si>
  <si>
    <t>10.1016/j.tre.2024.103649</t>
  </si>
  <si>
    <t>AI;E-commerce supply chain;Financing strategy;Regret bias;Costs;Electronic commerce;Clear cuts;Commerce platforms;E- commerces;E-commerce supply chain;Financing platforms;Financing strategies;Production scale;Regret bias;Scale effects;Strategy space;artificial intelligence;electronic commerce;finance;small and medium-sized enterprise;supply chain management;Supply chains</t>
  </si>
  <si>
    <t>rayyan-222135000</t>
  </si>
  <si>
    <t>Promoting sustainable development goals through generative artificial intelligence in the digital supply chain: Insights from Chinese tourism SMEs</t>
  </si>
  <si>
    <t>Sustainable Development</t>
  </si>
  <si>
    <t>09680802 (ISSN)</t>
  </si>
  <si>
    <t>1231-1248</t>
  </si>
  <si>
    <t>https://www.scopus.com/inward/record.uri?eid=2-s2.0-85202719894&amp;doi=10.1002%2fsd.3152&amp;partnerID=40&amp;md5=9991eee95003d3628c9ea11ceaf407a8</t>
  </si>
  <si>
    <t>John Wiley and Sons Ltd</t>
  </si>
  <si>
    <t>["International Business School, Fuzhou University of International Studies and Trade, Fuzhou, China", "School of Management, Zhejiang Shuren University, Hangzhou, China"]</t>
  </si>
  <si>
    <t>Interdisciplinary advancements, such as generative artificial intelligence (AI) and digital supply chains, can significantly contribute to achieving sustainable development goals (SDGs), particularly within tourism. This paper illuminates how it works well, focusing on the underexplored area of Environmental, Social, and Governance (ESG) performance within small and medium-sized tourism enterprises (SMEs) in China. Through a survey of 429 international SMEs, we apply the Resource-Based View and Dynamic Capabilities Theory to investigate how generative AI, such as ChatGPT, in digital supply chains can enhance innovation, collaboration, and, ultimately, ESG performance. The empirical findings underscore the pivotal role of generative AI in augmenting ESG performance via bolstering innovation and collaboration within digital supply chains. Additionally, the moderating effect of customer involvement positively influences the relationship between the digital supply chain and ESG performance. By demonstrating these relations, our study contributes to theoretical and practical efforts toward sustainable tourism and the broader achievement of the SDGs. © 2024 ERP Environment and John Wiley &amp; Sons Ltd.</t>
  </si>
  <si>
    <t>10.1002/sd.3152</t>
  </si>
  <si>
    <t>Customer involvement;Digital supply chain innovation;ESG performance;Generative artificial intelligence;International SMEs;Sustainable development goals;China;artificial intelligence;ecotourism;small and medium-sized enterprise;Sustainable Development Goal;tourism development</t>
  </si>
  <si>
    <t>rayyan-222135001</t>
  </si>
  <si>
    <t>Bridging the ‘Concept–Product’ gap in new product development: Emerging insights from the application of artificial intelligence in FinTech SMEs</t>
  </si>
  <si>
    <t>Cubric, M. and Li, F.</t>
  </si>
  <si>
    <t>https://www.scopus.com/inward/record.uri?eid=2-s2.0-85194347181&amp;doi=10.1016%2fj.technovation.2024.103017&amp;partnerID=40&amp;md5=db596e42407c2757f341b3124165e2af</t>
  </si>
  <si>
    <t>["University of Hertfordshire, Business School, College Lane, Hatfield, AL10 9AB, United Kingdom", "Bayes Business School, City, University of London, 106 Bunhill Row, London, EC1Y 8TZ, United Kingdom"]</t>
  </si>
  <si>
    <t>Building on the literature on the concept-product gap in new product development, we examine how FinTech SMEs are developing Artificial Intelligence (AI)-based innovations and which organisational or project factors best contribute to the acceleration of AI innovation. The empirical evidence collected from interviews with key stakeholders, practitioners’ forums, and public company documents yields two distinct approaches that differ in their potential for accelerating innovation and reducing the concept-product gap. From a contingency perspective, these two approaches are expanded into four distinct development process configurations, contingent on the business development stage, reliance on 3rd party platforms, availability of high volumes of data, investment level, organisational agility, and level of novelty. The resulting process typology could be used as a diagnostic tool for FinTech SMEs interested in effectively leveraging AI innovation. Using contingency theory, we further develop these insights into a new theoretical framework to explain how AI innovation development unfolds in FinTech SMEs and the rationale for different implementations. Our new process typology and theoretical model can help researchers investigate the mechanisms underlying technological innovation processes. We further identify the specific reasons why the potential of AI for creating new services and disrupting incumbents via digital startups has not been fully realised even in contexts with significant investment and support from public and private business development programmes. This field is still rapidly evolving, and thus, new areas for future research are also highlighted. © 2024 The Authors</t>
  </si>
  <si>
    <t>10.1016/j.technovation.2024.103017</t>
  </si>
  <si>
    <t>Artificial intelligence (AI);FinTech;New product development (NPD);Small and medium enterprise (SME);Product development;Artificial intelligence;Business development;New product development;Organizational factors;Practitioners' Forum;Project factors;Public company;Small and medium enterprise;Small-and-medium enterprise;Artificial intelligence</t>
  </si>
  <si>
    <t>rayyan-222135002</t>
  </si>
  <si>
    <t>A SEM–ANN analysis to examine impact of artificial intelligence technologies on sustainable performance of SMEs</t>
  </si>
  <si>
    <t>Scientific Reports</t>
  </si>
  <si>
    <t>20452322 (ISSN)</t>
  </si>
  <si>
    <t>Soomro, R.B. and Al-Rahmi, W.M. and Dahri, N.A. and Almuqren, L. and Al-mogren, A.S. and Aldaijy, A.</t>
  </si>
  <si>
    <t>https://www.scopus.com/inward/record.uri?eid=2-s2.0-85218817503&amp;doi=10.1038%2fs41598-025-86464-3&amp;partnerID=40&amp;md5=41561c733314ca06057b3bea221530c3</t>
  </si>
  <si>
    <t>Nature Research</t>
  </si>
  <si>
    <t>["Institute of Business Administration, Shah Abdul Latif University, Khairpur, Pakistan", "Department of Management Information System, College of Business Administration, Dar Al Uloom University, Riyadh, Al Falah, 13314, Saudi Arabia", "Faculty of Social Science and Humanities, School of Education, Universiti Teknologi Malaysia, Johor, Skudai, 81310, Malaysia", "Department of Information Systems, College of Computer and Information Sciences, Princess Nourah bint Abdulrahman University, Riyadh, 11671, Saudi Arabia", "Department of visual arts, College of Arts, King Saud University, P.O.Box. 145111, Riyadh, 11362, Saudi Arabia"]</t>
  </si>
  <si>
    <t>This study investigates the impact of Artificial Intelligence (AI) adoption on the sustainable performance of small and medium-sized enterprises (SMEs). Employing a hybrid quantitative approach, this research combines Partial Least Squares Structural Equation Modeling (PLS-SEM) and Artificial Neural Networks (ANN) to examine the influence of various organizational, technological, and external factors on AI adoption. Key factors considered include top management support, employee capability, customer pressure, complexity, vendor support, and relative advantage. Data collected from 305 SMEs across multiple sectors were analyzed. The results reveal that all the proposed factors significantly and positively affect AI adoption, with top management support, employee capability, and relative advantage being the most influential predictors. Additionally, the adoption of AI technologies substantially enhances the economic, social, and environmental performance of SMEs, reflecting improvements in operational efficiency, cost reduction, and social value creation. The ANN results confirm the robustness of the SEM findings, highlighting the critical role of AI in driving sustainability outcomes. Furthermore, the study emphasizes the positive mediation effects of AI adoption on organizational performance, indicating that AI adoption serves as a key enabler in achieving both short-term operational gains and long-term sustainability objectives. This research contributes to the understanding of AI’s transformative role in enhancing the sustainable performance of SMEs in developing economies, offering strategic insights for both policymakers and business leaders. © The Author(s) 2025.</t>
  </si>
  <si>
    <t>10.1038/s41598-025-86464-3</t>
  </si>
  <si>
    <t>Artificial Intelligence Adoption;PLS-SEM;SME Performance;Sustainable development;article;artificial intelligence;artificial neural network;commercial phenomena;controlled study;diagnosis;human;partial least squares regression;social value;structural equation modeling;sustainable development</t>
  </si>
  <si>
    <t>rayyan-222135004</t>
  </si>
  <si>
    <t>Do environmental turbulence, dynamic capabilities, and artificial intelligence force SMEs to be innovative?</t>
  </si>
  <si>
    <t>Journal of Innovation and Knowledge</t>
  </si>
  <si>
    <t>25307614 (ISSN)</t>
  </si>
  <si>
    <t>Al Dhaheri, M.H. and Ahmad, S.Z. and Papastathopoulos, A.</t>
  </si>
  <si>
    <t>https://www.scopus.com/inward/record.uri?eid=2-s2.0-85200819893&amp;doi=10.1016%2fj.jik.2024.100528&amp;partnerID=40&amp;md5=976bc547cbf219b8e3c08d17f50da1f7</t>
  </si>
  <si>
    <t>["Management Department, College of Business, Abu Dhabi University, United Arab Emirates", "School of Management, Canadian University Dubai, Al Safa Street – Al Wasl, P.O. Box: 117781, Dubai, City Walk Mall, United Arab Emirates"]</t>
  </si>
  <si>
    <t>Although environmental turbulence poses significant challenges for small and medium-sized enterprises (SMEs), it also offers opportunities for them to thrive and compete. Scholars generally acknowledge the effectiveness of dynamic capabilities (DCs) and artificial intelligence (AI) applications in responding quickly to market uncertainties; however, their impact on boosting firm performance during real-time environmental turbulence requires further investigation. To address this gap, this study examined the influence of environmental turbulence on SME innovation using AI applications and DCs and how new opportunities can be leveraged to maintain a competitive advantage. This study adopted a quantitative approach, and survey data were collected from 487 managers and owners of SMEs that implemented DCs and AI during real-time environmental turbulence. The results indicate that the elements of environmental turbulence influence SMEs’ implementation of both DCs and AI, acting as mediators between disruptive elements and enhancing firm performance during challenging times. The theoretical and practical implications of these findings are discussed in depth. © 2024 The Authors</t>
  </si>
  <si>
    <t>10.1016/j.jik.2024.100528</t>
  </si>
  <si>
    <t>Artificial intelligence;Competitive intensity;Dynamic capabilities;Environmental turbulence;Market turbulence;SMEs</t>
  </si>
  <si>
    <t>rayyan-222135006</t>
  </si>
  <si>
    <t>Generative AI adoption by organisation through technology socialisation: A case study of SMEs in the emerging market</t>
  </si>
  <si>
    <t>Digital Transformation for Business Sustainability and Growth in Emerging Markets</t>
  </si>
  <si>
    <t>978-183549109-6 (ISBN); 978-183549110-2 (ISBN)</t>
  </si>
  <si>
    <t>115-133</t>
  </si>
  <si>
    <t>Tang, Z. and Yang, S.</t>
  </si>
  <si>
    <t>https://www.scopus.com/inward/record.uri?eid=2-s2.0-86000506359&amp;doi=10.1108%2f978-1-83549-109-620251005&amp;partnerID=40&amp;md5=0db5c904c6dbe7bed166c8d70f792681</t>
  </si>
  <si>
    <t>["Northumbria University, United Kingdom", "Bangor University, United Kingdom"]</t>
  </si>
  <si>
    <t>Intelligence transformation has hugely influenced business operation in many industries and countries, such as in the emerging market. Generative Artificial Intelligence (GAI) adoption by organisations is a significant result of transformation. However, the influence of GAI adoption on small and medium-sized enterprises (SMEs) has been given less attention in business and management studies. In particular, managing the relationship of employees in GAI adoption is a focal point during the transformation from an ethical, responsible and sustainable perspective. Drawing on organisa-tional socialisation and technology adoption theories, this chapter develops a process of socialising newcomers and/or existing employees in the development of GAI adoption in their workflow with identification of challenges and strategies to the adapt to the change. This discussion can help managers and other key persons to effectively manage the relationship and interactions between employees and technology (GAI) in a more ethical, responsible and sustainable manner. © 2025 Zhewen Tang and Sen Yang. All rights reserved.</t>
  </si>
  <si>
    <t>10.1108/978-1-83549-109-620251005</t>
  </si>
  <si>
    <t>Challenge and recommendations;China;Emerging market;Generative AI;Intelligence transformation;Organisational socialisation;SMEs;Technology socialisation</t>
  </si>
  <si>
    <t>rayyan-222135007</t>
  </si>
  <si>
    <t>Opportunities, enablers, and challenges of smart technologies and AI adoption in SMEs</t>
  </si>
  <si>
    <t>194-210</t>
  </si>
  <si>
    <t>Tushar, H. and Sooraksa, N. and Waliullah, S.S.A. and Iftakhar, N.</t>
  </si>
  <si>
    <t>https://www.scopus.com/inward/record.uri?eid=2-s2.0-85190924684&amp;doi=10.4018%2f979-8-3693-1842-3.ch013&amp;partnerID=40&amp;md5=3079706c5515b0ced24dbdbc95ae0ba3</t>
  </si>
  <si>
    <t>["International University of Business Agriculture and Technology, Bangladesh", "National Institute of Development Administration, Thailand"]</t>
  </si>
  <si>
    <t>SMEs play a vital role in global economies, contributing significantly to job creation and economic growth. The rapid evolution of smart technologies and AI presents both opportunities and challenges for SMEs. This chapter provides a comprehensive overview of the key opportunities, challenges, and enablers related to the adoption of smart technologies and AI in SMEs. It explores the landscape of SMEs in the context of adopting these technologies, covering opportunities and challenges. It concludes by discussing potential future prospects for SMEs in the realm of smart technology and AI integration, setting the stage for future research. This guide offers practical implications for SMEs, business leaders, researchers, and policymakers, facilitating their transformation into technology-driven organizations. The findings highlight the significance of addressing challenges proactively and leveraging enablers to harness the full potential of smart technologies and AI for sustainable growth and competitive advantage. © 2024, IGI Global. All rights reserved.</t>
  </si>
  <si>
    <t>10.4018/979-8-3693-1842-3.ch013</t>
  </si>
  <si>
    <t>rayyan-222135009</t>
  </si>
  <si>
    <t>Maximising the potentials of small and medium scale business enterprises in developing nations through the use of artificial intelligence: AI adoption by SMEs in the developing nations</t>
  </si>
  <si>
    <t>215-246</t>
  </si>
  <si>
    <t>Michael, O.</t>
  </si>
  <si>
    <t>https://www.scopus.com/inward/record.uri?eid=2-s2.0-85218595896&amp;doi=10.4018%2f979-8-3693-7362-0.ch009&amp;partnerID=40&amp;md5=009ca8fc73563b5b859aa288e684721f</t>
  </si>
  <si>
    <t>Elizade University, Nigeria</t>
  </si>
  <si>
    <t>The modern human society has seen the drastic impact of modern technologies and it is an undeniable fact that these new tools have significantly affected all facets of human interaction and have tremendously impacted human activities, either by causing mild alteration in the nature and structure of the contemporary world, or directly revolutionizing all the sections and sectors of human endeavors. In fact, one area the effects of technologies have been felt is the economy and the commercial sector. Technologies have continued impact and improve businesses across the world, and commercial activities have drifted towards the power and whims of the contemporary technological realities. Hence, many big businesses are adjusting their operations to utilise these new tools for productivity and profitability; affording them enormous competitive advantages. However, studies have showed that SMEs cannot afford expensive technologies or lack the financial wherewithal to adopt technological innovations. Worse still, SMEs in the developing nations contend with several challenges, and it has been determined that more than 80% of SMEs collapse or die during their first three years. The informal sector in every nation is key to the survival of every country, and if struggling nations continue to experience high business mortality in the informal sector, then the economy of the developing countries will continue to nosedive. Therefore, this work recognizes the transformative power of artificial intelligence and its potentials to improve SMEs. Therefore, this work seeks to examine how the developing nations can utilise AIs for more productivity, performance, engagement, business optimization and profitability amidst stiff challenges and the overwhelming influences of big businesses and multinationals. © 2025 by IGI Global Scientific Publishing. All rights reserved.</t>
  </si>
  <si>
    <t>10.4018/979-8-3693-7362-0.ch009</t>
  </si>
  <si>
    <t>rayyan-222135010</t>
  </si>
  <si>
    <t>Re-examining AI Adoption Antecedents and Its Potential Effect on AI Sustained Use in Small and Medium Enterprises (SMEs)</t>
  </si>
  <si>
    <t>Paper Asia</t>
  </si>
  <si>
    <t>02184540 (ISSN)</t>
  </si>
  <si>
    <t>292-305</t>
  </si>
  <si>
    <t>Keong, L.M. and Amy, Y.C.M. and Chin, T.L. and Geat, L.K.</t>
  </si>
  <si>
    <t>https://www.scopus.com/inward/record.uri?eid=2-s2.0-105001307542&amp;doi=10.59953%2fpaperasia.v41i1b.337&amp;partnerID=40&amp;md5=3e0a5b8c1d45fe67e3649fccdd75421e</t>
  </si>
  <si>
    <t>SHPMedia Sdn Bhd</t>
  </si>
  <si>
    <t>Faculty of Accountancy, Finance and Business, Tunku Abdul Rahman University of Management and Technology, Jalan Genting Klang, Setapak, Kuala Lumpur, 53300, Malaysia</t>
  </si>
  <si>
    <t>This study investigates the adoption of Artificial Intelligence (AI) within the Small and Medium Enterprises (SMEs) sector in Malaysia, employing the well-established Technology-Organization-Environment (TOE) framework as its conceptual foundation. Through an exploration of nine propositions derived from the TOE framework, encompassing factors such as perceived relative advantage, complexity hurdles, top management support, technological proficiency, financial preparedness, market dynamics influence, regulatory facilitation, competitive pressures, and the critical connection between adoption intention and sustained utilization, this research offers a nuanced understanding of the drivers and inhibitors shaping AI adoption behaviors among Malaysian SMEs. The analysis delves into each proposition, elucidating the nuanced interplay between technological, organizational, and environmental factors influencing AI adoption intentions within Malaysian SMEs. Factors such as the perceived benefits of AI relative to existing practices, the challenges posed by the complexity of AI systems, the pivotal role of top management support, and the importance of technological readiness emerge as central themes in shaping SMEs intentions to adopt AI. Moreover, the study underscores the significance of financial considerations, market dynamics, regulatory frameworks, and competitive pressures in influencing SMEs; AI adoption trajectories. It highlights the need for tailored interventions and supportive ecosystems to address barriers to adoption and foster a conducive environment for AI integration within Malaysian SMEs. Ultimately, the findings emphasize the imperative of strategic and sustainable AI adoption practices among Malaysian SMEs, with implications for enhancing competitiveness, driving innovation, and unlocking new growth opportunities in the rapidly evolving digital economy landscape. By leveraging these insights and collaborative efforts across stakeholders, Malaysian SMEs can position themselves at the forefront of AI-driven transformation, propelling economic growth and prosperity in the digital age. © 2025, SHPMedia Sdn Bhd. All rights reserved.</t>
  </si>
  <si>
    <t>10.59953/paperasia.v41i1b.337</t>
  </si>
  <si>
    <t>Adoption intention;AI Sustained Use;Artificial Intelligence (AI);Small and Medium Enterprises (SMEs);Technology-Organization-Environment (TOE) framework</t>
  </si>
  <si>
    <t>rayyan-222135011</t>
  </si>
  <si>
    <t>Prediction of tourism zombie companies using artificial intelligence algorithms and accounting data</t>
  </si>
  <si>
    <t>European Journal of Tourism Research</t>
  </si>
  <si>
    <t>19947658 (ISSN)</t>
  </si>
  <si>
    <t>Sánchez-Medina, A.J. and Blázquez-Santana, F. and Pellejero, M. and Cerviño-Cortínez, D.L.</t>
  </si>
  <si>
    <t>https://www.scopus.com/inward/record.uri?eid=2-s2.0-105001990473&amp;doi=10.54055%2fejtr.v39i.3648&amp;partnerID=40&amp;md5=1e67153ac6aadb57f1866bc8cf0b0f31</t>
  </si>
  <si>
    <t>Varna University of Management</t>
  </si>
  <si>
    <t>["University of Las Palmas de Gran Canaria, Campus de Tafira, Las Palmas de Gran Canaria, 35017, Spain", "Universidad del Atlántico Medio, Carretera de Quilmes, 37, Tafira Baja, Las Palmas de Gran Canaria, 35017, Spain"]</t>
  </si>
  <si>
    <t>This paper addresses the problem of the prediction of zombie companies. Despite their relevance, financial issues represent an area scarcely considered in relation to the tourism industry: the topic has so far remained totally unexplored. Zombie firms cause great damage to the sector in which they compete. However, there is no consensus regarding what actions should be applied to them due to the negative consequences of maintaining or liquidating them. In view of this, the key issue is to prevent them from entering the zombie state. It would therefore be useful to have a methodology for predicting years in advance when a company will become a zombie firm. For this purpose, this article has used different artificial intelligence algorithms applied to easily obtained accountant data. Utilizing a dataset of 356 Spanish small and medium-sized enterprises in the tourism sector, 78.4% of predictions have been correct. © 2025 The Author(s).</t>
  </si>
  <si>
    <t>10.54055/ejtr.v39i.3648</t>
  </si>
  <si>
    <t>artificial intelligence;machine learning;prediction;tourism SMEs;zombie firms</t>
  </si>
  <si>
    <t>rayyan-222135012</t>
  </si>
  <si>
    <t>Bridging the gap between Industry 4.0 and manufacturing SMEs: A framework for an end-to-end Total Manufacturing Quality 4.0’s implementation and adoption</t>
  </si>
  <si>
    <t>Journal of Industrial Information Integration</t>
  </si>
  <si>
    <t>2452414X (ISSN)</t>
  </si>
  <si>
    <t>Tanane, B. and Bentaha, M.-L. and Dafflon, B. and Moalla, N.</t>
  </si>
  <si>
    <t>https://www.scopus.com/inward/record.uri?eid=2-s2.0-105000529992&amp;doi=10.1016%2fj.jii.2025.100833&amp;partnerID=40&amp;md5=27e6c165abd735845c6750c8c0cdce89</t>
  </si>
  <si>
    <t>["Univ Lyon, Université Lumière Lyon 2, INSA Lyon, Université Claude Bernard Lyon 1, DISP, EA4570, Bron, 69676, France", "Univ Lyon, Université Claude Bernard Lyon 1, INSA Lyon, Université Lumière Lyon 2, DISP, EA4570, Villeurbanne, 69621, France", "TARDY SAS, France"]</t>
  </si>
  <si>
    <t>Manufacturing is one of the industrial sectors taking benefit from the 4th industrial revolution and bringing existing production capacities closer to the ”factory of the future”. Quality, as a main concern in manufacturing, is also to benefit from this change of paradigm by introducing new key enabling technologies such as Internet of Things (IoT) and Artificial Intelligence (AI) into quality management, earning it the label of Quality 4.0 (Q4.0). The implementation of these paradigms is still gathering research efforts as it is arduous to design and realize effective end-to-end Decision Support Systems (DSSs) for Q4.0, with several dimensions to consider when integrating digitalization with quality. This is an even more challenging task when it comes to SMEs’ efforts to implement these concepts, given the particularities of these entities. This paper presents an approach to design a Total Manufacturing Quality 4.0 (TMQ 4.0) DSS by combining Sensor Network (SN) data and historical data in an end-to-end framework. Furthermore, the paper presents the validation of the approach through a case study application in a metal-cutting high-precision manufacturing SME. It shows promising Q4.0 estimations with regular Machine Learning (ML) algorithms (kNN, Random Forest, Logistic Regression, XGboost, feed-forward Deep Neural Network) when the steps of tending to data quality, data augmentation, and end-to-end design and implementation are applied. By providing building blocks for an end-to-end Q4.0 DSS design and implementation in an integrated quality control application, this approach aims at supporting end-users in the in-process quality control of their manufacturing operations. © 2025 The Authors</t>
  </si>
  <si>
    <t>10.1016/j.jii.2025.100833</t>
  </si>
  <si>
    <t>Artificial intelligence;Defect management;Industry 4.0;IoT;Quality 4.0;Sensor network;Smart manufacturing;SME;Data quality;Deep neural networks;Failure analysis;Logistic regression;Metal cutting;Process control;Production control;Total quality management;Decision supports;Defect management;End to end;Manufacturing IS;Manufacturing quality;Quality 4.0;Sensors network;Smart manufacturing;SME;Support systems;Smart manufacturing</t>
  </si>
  <si>
    <t>rayyan-222135013</t>
  </si>
  <si>
    <t>From a Process-oriented Quality Management System to an Adaptive Learning Path</t>
  </si>
  <si>
    <t>199-204</t>
  </si>
  <si>
    <t>Orth, R. and Kretschmer, M. and Singer-Coudoux, K. and Schmid, R.</t>
  </si>
  <si>
    <t>https://www.scopus.com/inward/record.uri?eid=2-s2.0-85193505932&amp;doi=10.1515%2fzwf-2024-1047&amp;partnerID=40&amp;md5=fca61a96da33654a4e4c89a61d860dc0</t>
  </si>
  <si>
    <t>["Fraunhofer-Institut für Produktionsanlagen und Konstruktionstechnik (IPK) – Business Excellence Methoden, Pascalstr. 8-9, Berlin, 10687, Germany", "Fraunhofer IPK, Berlin, Germany", "FBT Feinblechtechnik GmbH, Blankenfelde-Mahlow, Germany"]</t>
  </si>
  <si>
    <t>Various quality management frameworks emphasise the relevance of competent employees for the company‘s success. Companies need to determine and evaluate critical competences and implement measures for competence development. This article presents an approach that supports companies in accomplishing these tasks using process-oriented skill profiles and an AI-based learning platform. The focus here is on adaptive learning paths for employees. The case study of FBT Feinblechtechnik GmbH demonstrates the application of the approach in practice. © 2024 Walter de Gruyter GmbH, Berlin/Boston Germany.</t>
  </si>
  <si>
    <t>10.1515/zwf-2024-1047</t>
  </si>
  <si>
    <t>AI Assistance Systems;Competence Management;Competence Model;ISO 9001;Learning Paths;Process Matrix;Quality Management;Skill Profiles;SMEs;Human resource management;Learning systems;AI assistance system;Assistance system;Competence management;Competence models;ISO 9001;Learning paths;Process matrix;Process-oriented;Skill profile;SME;Quality management</t>
  </si>
  <si>
    <t>rayyan-222135015</t>
  </si>
  <si>
    <t>The Role of AI in Enhancing Decision-Making in Small and Medium Enterprises (SMEs)</t>
  </si>
  <si>
    <t>2024 2nd International Conference on Computing and Data Analytics, ICCDA 2024 - Proceedings</t>
  </si>
  <si>
    <t>979-833154257-3 (ISBN)</t>
  </si>
  <si>
    <t>Ines, J.C. and Tolentino, M.Q. and Cruz, J.C.D. and Estabillo, R. and Madlambayan, A.M. and Mirano, C.E. and Vergara, J.A.</t>
  </si>
  <si>
    <t>https://www.scopus.com/inward/record.uri?eid=2-s2.0-85219076092&amp;doi=10.1109%2fICCDA64887.2024.10867356&amp;partnerID=40&amp;md5=c29cbeca73c91ab25c41b1f40e456dc5</t>
  </si>
  <si>
    <t>["College of Economics and Business Administration, University of Technology and Applied Sciences, Department of Business Admnistration, Shinas, Oman", "College of Business, Systems Plus College Foundation, Angeles City, Philippines", "College of Computing and Information Sciences, University of Technology and Applied Sciences, Department of It, Shinas, Oman"]</t>
  </si>
  <si>
    <t>This study investigates the transformative role of artificial intelligence (AI) in enhancing decision-making processes within small and medium enterprises (SMEs). By focusing on AI applications such as predictive analytics, the research highlights how these tools improve operational efficiency, optimize resource management, and facilitate real-time decision-making. Employing a quantitative methodology, data was collected from 100 SMEs in the Angeles City, Philippines through structured surveys, which were analyzed using descriptive statistics, regression, and correlation techniques. The findings reveal that AI significantly enhances decision-making processes, leading to improved business outcomes, including increased operational efficiency and profitability. Notably, 75% of the surveyed SMEs reported using predictive analytics, resulting in heightened decision- aking speed and accuracy. This study underscores the critical importance of AI in empowering SMEs to navigate market challenges effectively and sustain competitive advantages in an increasingly data-driven business landscape.  © 2024 IEEE.</t>
  </si>
  <si>
    <t>10.1109/ICCDA64887.2024.10867356</t>
  </si>
  <si>
    <t>Artificial Intelligence;Business Performance;Decision-Making;Operational Efficiency;Predictive Analytics;Resource Optimization;Small and Medium Enterprises;Business performance;Decision-making process;Decisions makings;Operational efficiencies;Quantitative methodology;Real time decision-making;Real-time decision making;Resource management;Resources optimization;Small-and-medium enterprise</t>
  </si>
  <si>
    <t>rayyan-222135016</t>
  </si>
  <si>
    <t>AI-Enhanced Geospatial Analysis for Global Small and Medium Enterprises Market</t>
  </si>
  <si>
    <t>8th International Conference on I-SMAC (IoT in Social, Mobile, Analytics and Cloud), I-SMAC 2024 - Proceedings</t>
  </si>
  <si>
    <t>979-835037642-5 (ISBN)</t>
  </si>
  <si>
    <t>1660-1665</t>
  </si>
  <si>
    <t>Mallela, G. and Sahu, R. and Dash, M.K.</t>
  </si>
  <si>
    <t>https://www.scopus.com/inward/record.uri?eid=2-s2.0-85208558647&amp;doi=10.1109%2fI-SMAC61858.2024.10714641&amp;partnerID=40&amp;md5=2fa54cbb013a5b94a7f87a64a2dbf25b</t>
  </si>
  <si>
    <t>Atal Bihari Vajpayee Indian Institute of Information Technology and Management, Department of Management Studies, Madhya Pradesh, Gwalior, India</t>
  </si>
  <si>
    <t>AI-enhanced geospatial analysis transforms worldwide and international Small and Medium Enterprises (SMEs) market research using data analytics and geospatial technology. AI is used to evaluate complicated geographical data and provide SMEs valuable insights. The main goal is to assess market potential and penetration across areas and nations. SMEs may optimize market access and resource allocation by analyzing geographical patterns and trends. Providing SMEs with data-driven decision-making tools boosts their worldwide competitiveness and development. This method helps SMEs find high-potential locations and reduce market growth risks by analyzing regional market dynamics. SMEs may develop sustainably and expand internationally using AI-enhanced geospatial analysis' full strategic planning framework. Results from Global SME Market Potential and International-SME-Penetration random samples are discussed. In the first instance of five areas, Region 1 has a value of 52-90, Region 2 66-81, Region 3 62-92, Region 4 49-87, and Region 5 54-82. The second instance's Country 1 value ranges from 52-90, Country 2 from 66-81, Country 3 from 62-92, Region 4 from 49-87, and Region 5 from 54-82. © 2024 IEEE.</t>
  </si>
  <si>
    <t>10.1109/I-SMAC61858.2024.10714641</t>
  </si>
  <si>
    <t>AI-enhanced geospatial analysis;Datadriven decision-making;Market potential;Small and Medium Enterprises market research;Strategic planning;Commerce;AI-enhanced geospatial analyze;Data analytics;Datadriven decision-making;Decisions makings;Enterprise market;Geo-spatial analysis;Market potential;Market researches;Small and medium enterprise market research;Small-and-medium enterprise;Market Research</t>
  </si>
  <si>
    <t>rayyan-222135017</t>
  </si>
  <si>
    <t>E-commerce adoption by SMEs and its effect on marketing performance: An extended of TOE framework with ai integration, innovation culture, and customer tech-savviness</t>
  </si>
  <si>
    <t>Salah, O.H. and Ayyash, M.M.</t>
  </si>
  <si>
    <t>https://www.scopus.com/inward/record.uri?eid=2-s2.0-85183772801&amp;doi=10.1016%2fj.joitmc.2023.100183&amp;partnerID=40&amp;md5=31d4fe938d2319f32888e4d94e0f0423</t>
  </si>
  <si>
    <t>The College of Business and Economics, Palestine Technical University, Kadoorie, Tulkarm, Palestine</t>
  </si>
  <si>
    <t>Even though the benefits of e-commerce for Small and Medium-Sized (SMEs) are enormous, not many SMEs have adopted e-commerce, especially in Palestine. Therefore, knowing what factors encourage SMEs to adopt e-commerce is necessary. However, e-commerce research has only been carried out on large-scale businesses. In contrast, studies on SMEs companies, especially regarding adopting e-commerce, have not been widely conducted. So, this research is important to determine what factors drive the adoption of e-commerce and the effect on marketing performance in Palestinian SMEs. The study's theoretical foundation is based on the TOE framework with AI Integration, Innovation Culture, and Customer Tech-Savviness. Using a simple random sampling technique from an online questionnaire, 305 SMEs were chosen as the sample for the study. The data were evaluated using partial least squares structural equation modelling (PLS-SEM) to explore the relationships among exogenous, mediator, and endogenous variables. Based on the study's results, it can be concluded that AI Integration, Customer Savviness, innovative culture, competitive pressure and business partner pressure factors positively and significantly influence e-commerce adoption. In addition, adopting E-commerce positively and significantly affects SMEs' Marketing Performance. Based on the results of this study, theoretical implications for E-Commerce adoption in Palestinian SMEs and managerial implications are recommended accordingly. © 2023 The Authors</t>
  </si>
  <si>
    <t>10.1016/j.joitmc.2023.100183</t>
  </si>
  <si>
    <t>AI integration;and Palestine;Customer tech-savviness;E-commerce;Innovation culture;Marketing performance;SMEs;TOE framework</t>
  </si>
  <si>
    <t>rayyan-222135018</t>
  </si>
  <si>
    <t>Emerging artificial intelligence methods for predicting SME growth: Opportunities and challenges</t>
  </si>
  <si>
    <t>De Gruyter Handbook of SME Entrepreneurship</t>
  </si>
  <si>
    <t>978-311074765-2 (ISBN); 978-311074752-2 (ISBN)</t>
  </si>
  <si>
    <t>467-491</t>
  </si>
  <si>
    <t>Beliaeva, T. and Mangematin, V. and Guerraz, A.</t>
  </si>
  <si>
    <t>https://www.scopus.com/inward/record.uri?eid=2-s2.0-85177454689&amp;doi=10.1515%2f9783110747652-022&amp;partnerID=40&amp;md5=4f3252b407500cdc85adc031dc617b20</t>
  </si>
  <si>
    <t>["Skopai, France", "KEDGE Business School, France"]</t>
  </si>
  <si>
    <t>While SME growth has attracted substantial interest and massive empirical research, the results of existing studies are inconclusive and have low predictive power, calling for exploiting of new methodologies. The explosion in available data and advances in artificial intelligence for predictive analytics have a potential to provide novel perspectives to growth studies. In this chapter, we combine the literature on SME growth with AI-based studies in entrepreneurship and suggest how growth research may advance by the application of AI methods. Opportunities and challenges of AImethods are compared with traditional methods in terms of growth prediction. The analysis also provides the research agenda to guide scholars willing to leverage AI in growth research. © 2023 Walter de Gruyter GmbH, Berlin/Boston.</t>
  </si>
  <si>
    <t>10.1515/9783110747652-022</t>
  </si>
  <si>
    <t>Artificial intelligence;Big data;Data science;Methodology;Prediction;SME growth</t>
  </si>
  <si>
    <t>rayyan-222135019</t>
  </si>
  <si>
    <t>Enhanced Efficiency in SMEs Attendance Monitoring: Low Cost Artificial Intelligence Facial Recognition Mobile Application</t>
  </si>
  <si>
    <t>IEEE Access</t>
  </si>
  <si>
    <t>21693536 (ISSN)</t>
  </si>
  <si>
    <t>184257-184274</t>
  </si>
  <si>
    <t>Thai, H.-D. and Seo, Y.-S. and Huh, J.-H.</t>
  </si>
  <si>
    <t>https://www.scopus.com/inward/record.uri?eid=2-s2.0-85210278452&amp;doi=10.1109%2fACCESS.2024.3504858&amp;partnerID=40&amp;md5=d51952e9981cb093ae26f378bb497b59</t>
  </si>
  <si>
    <t>["National Korea Maritime, Ocean University, Department of Data Informatics, Busan, 49112, South Korea", "National Korea Maritime, Ocean University, Department of Interdisciplinary Major of Ocean Renewable Energy Engineering, Busan, 49112, South Korea", "Yeungnam University, School of Computer Science and Engineering, Gyeongsan, 38541, South Korea", "National Korea Maritime, Ocean University, Department of Data Science, Busan, 49112, South Korea"]</t>
  </si>
  <si>
    <t>The distributed work model, which allows people to work from multiple physical places, has gained significant popularity in recent years, particularly since the outbreak of the COVID-19 epidemic. Despite the potential advantages of cost reductions associated with office space and flexible working environments, this model presents difficulties in effectively controlling and monitoring employee work activities. Applying advanced technologies in human resources can enable organizations to address these challenges effectively. However, SMEs face challenges in adopting advanced technologies such as AI and facial recognition due to financial constraints, lack of technical expertise, and concerns about cost-effectiveness. The paper focuses on developing a low-cost attendance monitoring mobile application that utilizes real-time facial recognition and location analysis for SMEs. We try to enhance the real-time registration and identification flow with the camera of employees' mobiles by handling large data streams and integrating the system with a cloud-based solution. First, the AI facial detection module uses the camera on mobile devices as input devices to ensure the flexibility of face recognition data input. The AI Engine layer is built by applying a deep learning-based facial recognition model that was trained using a large dataset of collected employee faces. Employees' facial identities using the Resnet34 model integrated Additive Angular Margin Loss function to identify employees' facial identities. The facial recognition model is designed to operate in real-time, with the ability to detect and identify employees as they check in and out of the workplace. Finally, we demonstrate an experimental prototype on a mobile phone application using React Native, NodeJS, and Python. The mobile application is designed to operate on both iOS and Android platforms, ensuring widespread accessibility for SMEs. The experimental findings provide empirical evidence that our system exhibits accuracy and efficiency in the tasks of facial identification and personnel matching. This research will serve as a valuable reference for executing strategies that are appropriate for SMEs.  © 2024 The Authors.</t>
  </si>
  <si>
    <t>10.1109/ACCESS.2024.3504858</t>
  </si>
  <si>
    <t>artificial intelligence;cloud computing;facial recognition;mobile application;SMEs attendance monitoring;Cost reduction;Mobile cloud computing;Network security;Advanced technology;Attendance monitoring;Cloud-computing;Enhanced efficiency;Facial recognition;Low-costs;Mobile applications;Real- time;Recognition models;SME attendance monitoring;Efficiency</t>
  </si>
  <si>
    <t>rayyan-222135020</t>
  </si>
  <si>
    <t>Exploratory analysis on drivers and barriers to Canadian prairie agricultural technology innovation and adoption</t>
  </si>
  <si>
    <t>Smart Agricultural Technology</t>
  </si>
  <si>
    <t>27723755 (ISSN)</t>
  </si>
  <si>
    <t>Lassoued, R. and Phillips, P.W.B. and Smyth, S.J.</t>
  </si>
  <si>
    <t>https://www.scopus.com/inward/record.uri?eid=2-s2.0-85163367156&amp;doi=10.1016%2fj.atech.2023.100257&amp;partnerID=40&amp;md5=27de45e87385280175d55017ffc83da3</t>
  </si>
  <si>
    <t>["Department of Agricultural and Resource Economics, University of Saskatchewan, 51 Campus Drive, Saskatoon, S7N 5A8, SK, Canada", "The Johnson Shoyama Graduate School of Public Policy, University of Saskatchewan, 101 Diefenbaker Place, Saskatoon, S7N 5B8, SK, Canada"]</t>
  </si>
  <si>
    <t>Emerging technologies are transforming agriculture from a labour-intensive to a technology-intensive sector that meets current and future societal needs without compromising environmental integrity. Using primary data collected through a survey, this study sheds light on the development and commercialization of advanced agricultural technologies in the Canadian Prairies by investigating the objectives, drivers, barriers, co-operation and funding for innovation activities. Results show that Prairie agtech enterprises have undertaken various innovation activities ranging from internal R&amp;D, creative work, software development, to personal training. Those activities are financed mainly with internal funds but also trigger some public subsidies. Not only are customers, educational institutions and suppliers key valued cooperation partners, but also the greatest sources of information when it comes to innovation. Research facilities, including research parks, incubators and accelerators are identified as concurrent drivers for innovation. This exploratory analysis illustrates the opportunities and potential challenges agtech enterprises face during the technology commercialization process. © 2023</t>
  </si>
  <si>
    <t>10.1016/j.atech.2023.100257</t>
  </si>
  <si>
    <t>Artificial intelligence;Competitive advantage;Decision making;Digital agriculture;IoT;R&amp;D;Robotics;Smart farming;SMEs</t>
  </si>
  <si>
    <t>rayyan-222135021</t>
  </si>
  <si>
    <t>ai's role in marketing for smes: knowledge, barriers and application potentials</t>
  </si>
  <si>
    <t>International Conference on Artificial Intelligence, Computer, Data Sciences, and Applications, ACDSA 2024</t>
  </si>
  <si>
    <t>979-835039452-8 (ISBN)</t>
  </si>
  <si>
    <t>Weber, M. and Bulut, E. and Bies, L. and Greff, T. and Werth, D.</t>
  </si>
  <si>
    <t>https://www.scopus.com/inward/record.uri?eid=2-s2.0-85189938060&amp;doi=10.1109%2fACDSA59508.2024.10467979&amp;partnerID=40&amp;md5=6e0fd16440784c3351a155bf0f89a407</t>
  </si>
  <si>
    <t>["August-Wilhelm Scheer Institute, Saarbrücken, Germany", "Universität des Saarlandes, Saarbrücken, Germany"]</t>
  </si>
  <si>
    <t>We investigate how small and medium-sized enterprises (SMEs) perceive and apply Artificial Intelligence (AI) in marketing. Studies in the field of AI currently focus on AI in business areas outside of marketing. Due to the increasing economic importance of AI in marketing, we address relevant influencing factors for AI use, potential AI applications in marketing, and the obstacles and opportunities associated with the use of this technology. Investigating this topic is particularly relevant for SMEs which lack resources and rely on cost reductions and prospective revenues through AI. This study consists of an online survey targeting marketing professionals in SMEs. The results show a strong interest among SMEs in adopting AI for marketing, but a significant gap exists between interest and actual implementation. Key challenges to its application include a lack of AI knowledge, a shortage of specialists, and inadequate data infrastructure. Our results show that, despite these challenges, marketing professionals see AI as a valuable tool for gaining consumer insights and enhancing performance management. Through this study we emphasize the importance of internal training, collaborative projects, and the formation of specialized AI teams to bridge the theoretical and practical application gap. © 2024 IEEE.</t>
  </si>
  <si>
    <t>10.1109/ACDSA59508.2024.10467979</t>
  </si>
  <si>
    <t>AI Adoption;AI Implementation Challenges;Artificial Intelligence in Marketing;Small and Medium-Sized Enterprises;Artificial intelligence;Commerce;Cost reduction;Artificial intelligence adoption;Artificial intelligence implementation challenge;Artificial intelligence in marketing;Costs reduction;Economic importance;Knowledge application;Knowledge barriers;Marketing professionals;Prospectives;Small and medium-sized enterprise;Marketing</t>
  </si>
  <si>
    <t>rayyan-222135022</t>
  </si>
  <si>
    <t>Exploratory Review of Applications of Machine Learning for Small- and Medium-Sized Enterprises (SMEs)</t>
  </si>
  <si>
    <t>Smart Innovation, Systems and Technologies</t>
  </si>
  <si>
    <t>21903018 (ISSN); 978-981997710-9 (ISBN)</t>
  </si>
  <si>
    <t>261-270</t>
  </si>
  <si>
    <t>Vajjhala, N.R. and Bhattacharyya S. and Bhattacharyya S. and Banerjee J.S. and Köppen M.</t>
  </si>
  <si>
    <t>https://www.scopus.com/inward/record.uri?eid=2-s2.0-85187657724&amp;doi=10.1007%2f978-981-99-7711-6_21&amp;partnerID=40&amp;md5=0cf5469eb35a498e1da45d9a08e5838a</t>
  </si>
  <si>
    <t>Faculty of Engineering and Architecture, University of New York Tirana, Tirana, Albania</t>
  </si>
  <si>
    <t>Small- and medium-sized enterprises (SMEs) play a vital role in economic growth and development. SMEs often face challenges when it comes to the adoption of new technologies, such as machine learning. However, recent developments in machine learning (ML) have made it easier for SMEs to leverage these applications to drive their businesses forward. SMEs face several challenges such as limited resources, lack of expertise, and access to technology. ML can help SMEs address these challenges by providing cost-effective solutions that enhance decision-making, improve operational efficiency, and drive growth. This paper discusses how SMEs can leverage ML applications, the benefits, and challenges associated with implementing ML, and best practices for successful ML adoption. In this study, 36 articles were analyzed, providing a comprehensive exploratory overview of the applications of machine learning in SMEs, as well as the associated challenges and opportunities. Finally, the paper concludes with some recommendations for SMEs looking to adopt machine learning in their operations. © The Author(s), under exclusive license to Springer Nature Singapore Pte Ltd. 2024.</t>
  </si>
  <si>
    <t>10.1007/978-981-99-7711-6_21</t>
  </si>
  <si>
    <t>Artificial intelligence;Business intelligence;Chatbots;Data analytics;Machine learning;Personalization;Small- and medium-sized enterprises;Technology adoption;Cost effectiveness;Decision making;Digital storage;Machine learning;Business-intelligence;Chatbots;Data analytics;Economic development;Economic growths;Growth and development;Machine-learning;Personalizations;Small and medium-sized enterprise;Technology adoption;Data Analytics</t>
  </si>
  <si>
    <t>rayyan-222135023</t>
  </si>
  <si>
    <t>Barriers to the implementation of artificial intelligence in small and medium-sized enterprises: Pilot study</t>
  </si>
  <si>
    <t>Journal of Economics and Management (Poland)</t>
  </si>
  <si>
    <t>17321948 (ISSN)</t>
  </si>
  <si>
    <t>331-352</t>
  </si>
  <si>
    <t>Zavodna, L.S. and Überwimmer, M. and Frankus, E.</t>
  </si>
  <si>
    <t>https://www.scopus.com/inward/record.uri?eid=2-s2.0-85205216025&amp;doi=10.22367%2fjem.2024.46.13&amp;partnerID=40&amp;md5=a0446a431d8d0242cdf6d78987b09bd2</t>
  </si>
  <si>
    <t>University of Economics in Katowice</t>
  </si>
  <si>
    <t>["Department of Management Faculty of Management Prague University of Economics and Business, Prague, Czech Republic", "FH Oberösterreich University of Applied Sciences UA Steyr, Austria", "Institute for Advanced Studies, Vienna, Austria"]</t>
  </si>
  <si>
    <t>Aim/purpose – This pilot study explores the main obstacles hindering the effective implementation of Artificial Intelligence (AI) in small and medium-sized companies (SMEs). By thoroughly understanding these barriers, organizations can develop customized strategies and interventions to overcome them, facilitating smoother and more successful AI adoption. The paper’s primary goal is to help organizations understand the barriers to AI adoption to develop tailored strategies and interventions to overcome these challenges, leading to a more efficient and successful integration of AI. Through a rigorous examination of real-world experiences and perceptions, this paper seeks to elucidate the multifaceted challenges that impede the effective deployment of AI solutions. Design/methodology/approach – The study identifies four main impediments to AI implementation based on data from 22 interviews with industry experts in the Czech Republic and Austria. Findings – First, a notable lack of trust emerges as a significant barrier, with stakeholders harboring apprehensions regarding AI’s reliability, ethical implications, or potential consequences. Second, the knowledge gap hampers progress, indicating a need for better understanding and expertise in AI technologies and applications. Third, infrastructure limitations, including inadequate computing resources, outdated systems, or insufficient technical support, pose a challenge. Lastly, a shortage of skilled professionals proficient in AI further complicates implementation efforts, highlighting the importance of nurturing talent and expertise. Research implications/limitations – The findings regarding AI implementation strategies are significant for small and medium-sized enterprises. Although the research focuses on Czech and Austrian companies, the findings may apply to other countries. Additionally, it is worth noting that this is qualitative research with a smaller sample size. Originality/value/contribution – By addressing these barriers proactively, organizations can navigate the complexities of AI adoption more effectively and unlock its transformative potential. © 2024 Author(s).</t>
  </si>
  <si>
    <t>10.22367/jem.2024.46.13</t>
  </si>
  <si>
    <t>AI;barriers;implementation;SMEs</t>
  </si>
  <si>
    <t>rayyan-222135024</t>
  </si>
  <si>
    <t>Digitalisation dynamics in SMEs: An approach from systems dynamics and artificial intelligence</t>
  </si>
  <si>
    <t>Technological Forecasting and Social Change</t>
  </si>
  <si>
    <t>00401625 (ISSN)</t>
  </si>
  <si>
    <t>Arranz, C.F.A. and Arroyabe, M.F. and Arranz, N. and de Arroyabe, J.C.F.</t>
  </si>
  <si>
    <t>https://www.scopus.com/inward/record.uri?eid=2-s2.0-85172014356&amp;doi=10.1016%2fj.techfore.2023.122880&amp;partnerID=40&amp;md5=9da64dd779f0125f77269f25793b8616</t>
  </si>
  <si>
    <t>["University of Greenwich, United Kingdom", "University of Essex, United Kingdom", "Universidad Nacional de Educacion a Distancia (UNED), Spain"]</t>
  </si>
  <si>
    <t>This paper addresses the study of digitalisation dynamics in SMEs. Improving on existing research and its methodological limitations, we provide an understanding of the digital transformation in SMEs by approaching the research from a non-linear and complex perspective. We empirically test our hypotheses using the Eurostat Flash Eurobarometer No. 486 data set, with a final sample of 16,365 SMEs. Our first contribution shows that an adequate understanding of digital transformation not only implies the identification of drivers of digitalisation but also a grasp of how these drivers act, highlighting the differential effect that internal capabilities and external support of the company in interaction have on digital transformation. Moreover, the results show that the effect of interactions between variables is transferred to the output variable in a non-linear process, which may contain an optimum produced by a differential combination of input variables. Second, the paper extends the research methodology, emphasising the importance of combining classic regression analysis with machine-learning techniques. Thus, using a systemic approach, we conclude that the combination of the explanatory power of regression models and machine learning allows us to quantify and explain how variables act, solving complex and non-linear problems. © 2023 The Authors</t>
  </si>
  <si>
    <t>10.1016/j.techfore.2023.122880</t>
  </si>
  <si>
    <t>Artificial intelligence;Digitalisation;Dynamics;SME;System dynamics;Linear transformations;Machine learning;Statistical tests;Data set;Differential effect;Digital transformation;Digitalization;Input variables;Non linear;Nonlinear process;Output variables;SME;System Dynamics;artificial intelligence;data set;empirical analysis;machine learning;nonlinearity;small and medium-sized enterprise;Regression analysis</t>
  </si>
  <si>
    <t>rayyan-222135025</t>
  </si>
  <si>
    <t>Low-Cost Green Computing-as-a-Service Testbed for SMEs: Leveraging AI and 6G for Enhanced Productivity</t>
  </si>
  <si>
    <t>Proceedings - IEEE Congress on Cybermatics: 2024 IEEE International Conferences on Internet of Things, iThings 2024, IEEE Green Computing and Communications, GreenCom 2024, IEEE Cyber, Physical and Social Computing, CPSCom 2024, IEEE Smart Data, SmartData 2024</t>
  </si>
  <si>
    <t>979-835035163-7 (ISBN)</t>
  </si>
  <si>
    <t>400-407</t>
  </si>
  <si>
    <t>Patwary, M.N. and Khan, S. and Nawaz, S.J.</t>
  </si>
  <si>
    <t>https://www.scopus.com/inward/record.uri?eid=2-s2.0-85210587483&amp;doi=10.1109%2fiThings-GreenCom-CPSCom-SmartData-Cybermatics62450.2024.00081&amp;partnerID=40&amp;md5=69edb756699b8fa937fb52b5928fb99f</t>
  </si>
  <si>
    <t>["University of Wolverhampton, Faculty of Science and Engineering, Wolverhampton, WV1 1LY, United Kingdom", "University of Greenwich, School of Computing and Mathematical Sciences, London, SE10 9LS, United Kingdom", "Comsats University Islamabad, Department of Electrical &amp; Computer Engineering, Islamabad, Pakistan"]</t>
  </si>
  <si>
    <t>The exponential growth in computing devices and the emergence of high-computing-dependent applications have led to a significant increase in energy demand. In response, this paper proposes the development of a novel green computing testbed aimed at addressing energy efficiency and sustainability in computing infrastructure. The testbed integrates highly energy-efficient computing infrastructure, a virtual machine-driven on-demand computing ecosystem, and Green AI model development as a service. The state-of-the-art 5G/6G infrastructure and services, such as ultra-low-latency communications, are investigated and identified as suitable for connecting the zero clients (with minimal capabilities) to remote computing and other facilities. Through a comprehensive measurement campaign, the testbed's energy efficiency and sustainability have been evaluated. This research presents a pioneering effort towards achieving sustainability in computing to support Small and Medium-sized Enterprises (SMEs) to enhance productivity with AI, with reduced cost, energy, and minimizing e-waste.  © 2024 IEEE.</t>
  </si>
  <si>
    <t>10.1109/iThings-GreenCom-CPSCom-SmartData-Cybermatics62450.2024.00081</t>
  </si>
  <si>
    <t>6G;AI;computing-as-a-Service;green computing;testbed;6g;Computing devices;Computing infrastructures;Computing-as-a-service;Energy;Energy demands;Energy-efficient computing;Exponential growth;Low-costs;Small and medium-sized enterprise;Green development</t>
  </si>
  <si>
    <t>rayyan-222135027</t>
  </si>
  <si>
    <t>EFFECTS OF ARTIFICIAL INTELLIGENCE ON SUPPLY CHAIN OPERATIONAL PERFORMANCE: ROLE OF OPERATIONS ADAPTIVE CAPABILITIES AND AMBIDEXTERITY INNOVATION</t>
  </si>
  <si>
    <t>Operational Research in Engineering Sciences: Theory and Applications</t>
  </si>
  <si>
    <t>26201607 (ISSN)</t>
  </si>
  <si>
    <t>219-240</t>
  </si>
  <si>
    <t>Mabkhot, H. and Basri, W.Sh.</t>
  </si>
  <si>
    <t>https://www.scopus.com/inward/record.uri?eid=2-s2.0-85208236448&amp;doi=10.31181%2foresta%2f070211&amp;partnerID=40&amp;md5=195ddafae3089c8622bd6e0f6f458d69</t>
  </si>
  <si>
    <t>Regional Association for Security and crisis management</t>
  </si>
  <si>
    <t>["School of Business, King Faisal University, Saudi Arabia", "Faculty of Business and Commerce, Amran University, Amran, Yemen", "College of Business Administration, Management information system, Northern Border University, ArAr, Saudi Arabia"]</t>
  </si>
  <si>
    <t>Research aimed to test the influence of artificial intelligence-based factors on supply chain operations performance. The study also tested the mediating effect of operations adaptive capabilities and operations ambidexterity. For this purpose, collected data from 390 employees of SMEs in Saudi Arabia employing a convenient sampling technique. The survey based study used a cross-sectional research design and quantitative approach. The structural model results show that AI-based risk management, AI-based innovations, and generative AI have a positive and significant impact on supply chain performance. On the other hand, indirect mediating effect results also show that operations adaptive capabilities and operations ambidexterity innovation positively and significantly mediated among all AI-based indicators and supply chain performance of SMEs in Saudi Arabia. The study on the findings of AI-based factors to improve supply chain operations performance contributed empirical literature in the context of Saudi Arabian SMEs. Furthermore, study also highlighted the mediating effect of operations adaptive capabilities and operations ambidexterity innovation in strengthening the relationship between AI indicators and supply chain operations performance. These findings provide valuable insights for SMEs seeking to leverage AI technologies to improve supply chain operational performance. © 2024 Regional Association for Security and crisis management. All rights reserved.</t>
  </si>
  <si>
    <t>10.31181/oresta/070211</t>
  </si>
  <si>
    <t>Adaptive capabilities;AI-based risk management;Saudi Arabia;SMEs;Supply chain operations performance</t>
  </si>
  <si>
    <t>rayyan-222135028</t>
  </si>
  <si>
    <t>A pathway to bypassing market entry barriers from data network effects: A case study of a start-up's use of machine learning</t>
  </si>
  <si>
    <t>Journal of Business Research</t>
  </si>
  <si>
    <t>01482963 (ISSN)</t>
  </si>
  <si>
    <t>Haftor, D.M. and Costa-Climent, R. and Ribeiro Navarrete, S.</t>
  </si>
  <si>
    <t>https://www.scopus.com/inward/record.uri?eid=2-s2.0-85169794436&amp;doi=10.1016%2fj.jbusres.2023.114244&amp;partnerID=40&amp;md5=0b7f9cfb379155bd08e87cd27d9ec9fa</t>
  </si>
  <si>
    <t>["Uppsala University, Box 513, Uppsala, SE-75120, Sweden", "University of Economics and Human Sciences, Warsaw, Poland", "ESICS University Madrid, Spain"]</t>
  </si>
  <si>
    <t>Highly valued firms exploit machine learning to activate data network effects. Data is gathered and analyzed to generate predictions and recommendations. This loop locks in existing service users and locks out potential competitors, thus creating a sizeable entry barrier, particularly for small and medium-sized (SME) enterprises. The literature does not describe the possible pathways to enter markets protected by incumbents’ data network effects. This study examines an SME that successfully entered such a market. A key finding is that, for successful market entry, an SME can focus on different stakeholders from those that are targeted by incumbents, provided such stakeholders can legitimize the SME's use of user data generated by incumbents. © 2023</t>
  </si>
  <si>
    <t>10.1016/j.jbusres.2023.114244</t>
  </si>
  <si>
    <t>Artificial intelligence;Legitimacy;Machine learning;Market entry;SMEs;Stakeholders</t>
  </si>
  <si>
    <t>rayyan-222135031</t>
  </si>
  <si>
    <t>Managers' attitudes and behavioral intentions towards using artificial intelligence for organizational decision-making: A study with Colombian SMEs</t>
  </si>
  <si>
    <t>956-961</t>
  </si>
  <si>
    <t>Pozzo, D.N. and Gonzalez Beleno, C.A. and Correa, K.R. and Donado, M.G. and Gomez Pedroza, F.J. and Moncada Diaz, J.E. and Shakshuki E.</t>
  </si>
  <si>
    <t>https://www.scopus.com/inward/record.uri?eid=2-s2.0-85199539110&amp;doi=10.1016%2fj.procs.2024.06.119&amp;partnerID=40&amp;md5=e0d3e41d2bbd06964fa7206afb237c01</t>
  </si>
  <si>
    <t>["Universidad de la Costa (CUC), Calle 5855-66, Dept Ciencias Emp., Barranquilla, 080002, Colombia", "Institucion Universitaria de Barranquilla, IUB, Cra 45 48-31, Fac. Ciencias Econ. y Adm., Barranquilla, 080002, Colombia", "Corporacion Universitaria Americana, Calle 72 41C-64, Dept Ciencias Emp., Barranquilla, 080020, Colombia", "Corporacion Universitaria Minuto de Dios, UNIMINUTO, Cra. 53 74-110, Barranquilla, 080020, Colombia", "Corporacion Universitaria Latinoamericana, CUL, Cl. 58 55 - 24 A, Barranquilla, 080002, Colombia"]</t>
  </si>
  <si>
    <t>The adoption of Artificial Intelligence (AI) is a growing topic, particularly in the context of decision-making processes. However, there is a limited focus on this subject, especially in developing and emerging countries, which present unique challenges distinct from those in developed nations. Small and Medium Enterprises (SMEs) in these regions have received insufficient empirical attention, and existing literature suggests that variables influencing AI adoption may vary based on the configurations of these companies. This study addresses two critical research gaps by examining AI adoption in the specific context of Colombian organizations, particularly focusing on SME managers. Replicating scales and a structured model from a previous study in the United Kingdom, the research involves 83 companies from the Caribbean region of Colombia. The findings reveal partial differences from the UK study, emphasizing the impact of facilitating conditions on behavioral intentions to adopt AI in decision-making, while peer influence lacks significance. While 10 out of 17 hypotheses replicate UK results, the study raises questions about how SMEs in Latin America perceive threat, severity, effort, personal concerns, and external support differently. © 2024 Elsevier B.V.. All rights reserved.</t>
  </si>
  <si>
    <t>10.1016/j.procs.2024.06.119</t>
  </si>
  <si>
    <t>Artificial intelligence;decision-making;emerging countries;SMEs;Artificial intelligence;Behavioral intention;Colombians;Critical researches;Decision-making process;Decisions makings;Emerging countries;Organizational decision making;Research gaps;Small-and-medium enterprise;Structured modeling;Decision making</t>
  </si>
  <si>
    <t>rayyan-222135032</t>
  </si>
  <si>
    <t>The Adoption and Impact of AI by SMEs for New-Product Development</t>
  </si>
  <si>
    <t>IEEE Engineering Management Review</t>
  </si>
  <si>
    <t>03608581 (ISSN)</t>
  </si>
  <si>
    <t>https://www.scopus.com/inward/record.uri?eid=2-s2.0-85209078495&amp;doi=10.1109%2fEMR.2024.3478479&amp;partnerID=40&amp;md5=ec95808d1ad55d2118b164ffeb39ce1a</t>
  </si>
  <si>
    <t>DeGroote School of Business, McMaster University, Hamilton, L8S 4L8, ON, Canada</t>
  </si>
  <si>
    <t>Artificial Intelligence (AI) is transforming business, including new product development (NPD), yet smaller firms face challenges in adoption. This article presents findings from a survey of Irish SMEs (small and medium enterprises) conducted with the Industry Research Development Group (IRDG). Despite AI's potential, the study reveals low AI implementation across 13 NPD applications, but more positive intentions to adopt AI in the near future. Performance improvements from AI are modest, with an average of 27% improvement across five key metrics. Readiness to adopt AI for NPD, however, is weak with SMEs exhibiting low trust, limited senior management commitment, and minimal demonstrated value from AI. The article concludes with five managerial recommendations, emphasizing the urgency for SMEs to leverage AI to boost innovation, and provides a simple process map for AI deployment.  © 2024 IEEE.</t>
  </si>
  <si>
    <t>10.1109/EMR.2024.3478479</t>
  </si>
  <si>
    <t>Adoption of ai;AI;artificial intelligence;new product development;product innovation;Adoption of ai;Industry research;New product development;Performance;Product innovation;Research development;Senior management;Simple++;Small-and-medium enterprise;Smaller firms;Product development</t>
  </si>
  <si>
    <t>rayyan-222135033</t>
  </si>
  <si>
    <t>An explainable framework based on counterfactual explanations for multi-class financial distress prediction of small and medium enterprises</t>
  </si>
  <si>
    <t>Proceedings - 2024 IEEE International Conference on Big Data, BigData 2024</t>
  </si>
  <si>
    <t>979-835036248-0 (ISBN)</t>
  </si>
  <si>
    <t>2269-2274</t>
  </si>
  <si>
    <t>Ando, R. and Kawamata, Y. and Takeda, T. and Okada, Y. and Ding W. and Lu C.-T. and Wang F. and Di L. and Wu K. and Huan J. and Nambiar R. and Li J. and Ilievski F. and Baeza-Yates R. and Hu X.</t>
  </si>
  <si>
    <t>https://www.scopus.com/inward/record.uri?eid=2-s2.0-85218059023&amp;doi=10.1109%2fBigData62323.2024.10825908&amp;partnerID=40&amp;md5=40278be74317794b5b3f15049c119e93</t>
  </si>
  <si>
    <t>["University of Tsukuba, Graduate School of Science and Technology, Tsukuba, Japan", "University of Tsukuba, Center for Artificial Intelligence Research, Tsukuba, Japan", "Mito Shinkin Bank, Operations Management Dept., Mito, Japan", "University of Tsukuba, Institute of Systems and Information Engineering, Tsukuba Institute for Advanced Research, Center for Artificial Intelligence Research, Tsukuba, Japan"]</t>
  </si>
  <si>
    <t>Small and medium enterprises (SMEs) play a crucial role in supporting the global economy by contributing significantly to employment and value creation. Therefore, accurately predicting early signs of financial distress in SMEs and taking timely management improvement actions is of paramount importance. However, there is a lack of research on developing multi-class financial distress prediction (MFDP) models specifically for SMEs. Moreover, traditional MFDP models often lack interpretability. To address this, this study proposes definitions for multi-class financial distress in SMEs and constructs a MFDP model using machine learning. Additionally, it introduces an explainable framework to interpret the constructed model. Specifically, the study classifies SMEs' financial conditions into three categories: healthy, mild financial distress, and severe financial distress. It conducts a comparative analysis of six machine learning models. Furthermore, it proposes new interpretation methods for the MFDP model using SHapley Additive exPlanations (SHAP) and counterfactual explanations (CE), both of which are explainable artificial intelligence techniques. The empirical results reveal that the MFDP model, which adjusts data balance using random oversampling and integrates LightGBM with a one-versus-rest decomposition method, demonstrates the highest performance. Moreover, the proposed explainable framework demonstrates that it can provide practical and concrete improvement strategies to the model users, such as managers and financial institutions. © 2024 IEEE.</t>
  </si>
  <si>
    <t>10.1109/BigData62323.2024.10825908</t>
  </si>
  <si>
    <t>counterfactual explanations;explainable artificial intelligence;multi-class financial distress prediction;small and medium enterprises;Decentralized finance;Machine learning;Prediction models;Counterfactual explanation;Counterfactuals;Explainable artificial intelligence;Financial distress;Financial distress prediction;Financial distress prediction model;Global economies;Multi-class financial distress prediction;Small-and-medium enterprise;Value creation;Learning systems</t>
  </si>
  <si>
    <t>rayyan-222135034</t>
  </si>
  <si>
    <t>The European AI Tango: Balancing Regulation Innovation and Competitiveness</t>
  </si>
  <si>
    <t>979-840071646-1 (ISBN)</t>
  </si>
  <si>
    <t>Todorova, C. and Sharkov, G. and Aldewereld, H. and Leijnen, S. and Dehghani, A. and Marrone, S. and Sansone, C. and Lynch, M. and Pugh, J. and Singh, T. and Mezei, K. and Antal, P. and Hanák, P. and Barducci, A. and Perez-Tellez, F. and Gargiulo, F.</t>
  </si>
  <si>
    <t>https://www.scopus.com/inward/record.uri?eid=2-s2.0-85183323712&amp;doi=10.1145%2f3633083.3633161&amp;partnerID=40&amp;md5=705a74df58cb6935bcfdf210149dfa8c</t>
  </si>
  <si>
    <t>["European Software Institute, Sofia, Bulgaria", "European Software Institute, Cybersecurity Lab, Sofia Tech Park, IICT-BAS, Sofia, Bulgaria", "Hu University of Applied Sciences, Utrecht, Netherlands", "CeADAR, Dublin, Ireland", "University of Naples Federico II, Naples, Italy", "Nathean Technologies Ltd., Dublin, Ireland", "Real Ai B.V, Assen, Netherlands", "Budapest University of Technology and Economics, Budapest, Hungary", "Fiven Group, Naples, Italy", "Technological University Dublin, Dublin, Ireland", "Consiglio Nazionale Delle Ricerche, Rome, Italy"]</t>
  </si>
  <si>
    <t>In the past few years, the EU has shown a growing commitment to address the rapid transformations brought about by the latest Artificial Intelligence (AI) developments by increasing efforts in AI regulation. Nevertheless, despite the growing body of technical knowledge and progress, the governance of AI-intensive technologies remains dynamic and challenging. A mounting chorus of experts have been sharing their reservations regarding an overemphasis on regulation in Europe. Among their core arguments is the concern that such an approach might hinder innovation within the AI arena. This concern resonates particularly strongly compared to the United States and Asia, where AI-driven innovation appears to be surging ahead, potentially leaving Europe behind. The current contribution is a position paper emphasising the need for balanced AI governance to foster ethical innovation, reliability, and competitiveness of European technology. This paper only explores recent AI regulations and upcoming European laws relevant to the topic to ensure conciseness while underscoring Europe's role in the global AI landscape. The authors analyse European governance approaches and their impact, especially on SMEs and startups, offering a comparative view of global regulatory efforts. We address the complexities of creating a comprehensive, human-centred AI master's programme for higher education and the importance of ethical AI education. Finally, we discuss how Europe can seize opportunities to promote ethical and reliable AI progress through education, fostering a balanced approach to regulation and enhancing young professionals' understanding of ethical and legal aspects.  © 2023 ACM.</t>
  </si>
  <si>
    <t>10.1145/3633083.3633161</t>
  </si>
  <si>
    <t>AI Education;Artificial Intelligence;Business;Ethics;Human-Centred;Innovation;Regulation;SMEs;Artificial intelligence;Ethical technology;Laws and legislation;'current;Artificial intelligence education;European laws;Growing bodies;Human-centered;Innovation;Position papers;Rapid transformations;Regulation;SME;Competition</t>
  </si>
  <si>
    <t>rayyan-222135035</t>
  </si>
  <si>
    <t>'Too Small to Shine? Not Really!': Developing Society 5.0 Adaptation Initiatives for SMEs</t>
  </si>
  <si>
    <t>IEEE Transactions on Engineering Management</t>
  </si>
  <si>
    <t>00189391 (ISSN)</t>
  </si>
  <si>
    <t>9058-9079</t>
  </si>
  <si>
    <t>Santos, C.T. and Ferreira, F.A.F. and Dabica, M. and Ferreira, N.C.M.Q.F. and Ferreira, J.J.M.</t>
  </si>
  <si>
    <t>https://www.scopus.com/inward/record.uri?eid=2-s2.0-85176312410&amp;doi=10.1109%2fTEM.2023.3321747&amp;partnerID=40&amp;md5=b83f4395bde8d443ed78eaffb0bba1d8</t>
  </si>
  <si>
    <t>["University Institute Of Lisbon, Iscte Business School, Lisbon, 1649-026, Portugal", "University Institute Of Lisbon, Iscte Business School, BRU-IUL, Lisbon, 1649-026, Portugal", "University Of Memphis, Fogelman College Of Business And Economics, Memphis, 38152-3120, TN, United States", "University Of Zagreb, Faculty Of Economics And Business, Zagreb, 10000, Croatia", "University Of Dubrovnik, Dubrovnik, 20000, Croatia", "University Of Ljubljana, School Of Business And Economics, Ljubljana, 1000, Slovenia", "University Of Beira Interior, Nece Research Unit, Covilhã, 6200-209, Portugal"]</t>
  </si>
  <si>
    <t>Society 5.0 is an extremely popular idea in current socioeconomic contexts. The transition process of evolving into this superintelligent society envisioned by the Japanese government is still ongoing, but this paradigm has already had an impact through recent changes in societies' perspectives and ambitions. The academic contributions on this topic are still scarce, so further research is required particularly in the context of small- and medium-sized enterprises (SMEs). Society 5.0 encompasses various complex subjective aspects (i.e., variables) that require a constructivist approach to the associated decision-making processes. This study sought to overcome limitations identified in previous studies of Society 5.0's varied dimensions by applying a combination of cognitive mapping and decision-making trial and evaluation laboratory techniques in a neutrosophic context. These methodologies provided a holistic perspective on the research topic, as well as identifying the most important variables to be included in the analysis system and defining their causal interrelationships. This comprehensive decision-support system was constructed by a panel of experts in related fields in order to mirror SME realities. The benefits and practical contributions of the proposed analysis system are discussed, and the results confirm that SMEs are not too small to shine in Society 5.0. © 1988-2012 IEEE.</t>
  </si>
  <si>
    <t>10.1109/TEM.2023.3321747</t>
  </si>
  <si>
    <t>Cognitive mapping;DEcision MAking Trial and Evaluation Laboratory (DEMATEL);multiple criteria decision analysis (MCDA);neutrosophic logic;small- and medium-sized enterprise (SME);Society 5.0;Artificial intelligence;Cognitive systems;Decision support systems;Decision theory;Economics;Mapping;Operations research;Adaptation models;Cognitive mapping;Decision making trial and evaluation laboratory;Decisions makings;Multiple criteria decision analyse;Multiple criteria decision analysis;Neutrosophic logic;Small and medium-sized enterprise;Small- and medium-sized enterprise;Society 5.0;Stakeholder;Technological innovation;Decision making</t>
  </si>
  <si>
    <t>rayyan-222135036</t>
  </si>
  <si>
    <t>Key Situation Awareness Requirements for Aspirants in the IT Sector in Sri Lanka: An Expert Interview Approach</t>
  </si>
  <si>
    <t>Proceedings of ICITR 2024 - 9th International Conference on Information Technology Research: Harnessing the Potential of Information Technology</t>
  </si>
  <si>
    <t>979-833151142-5 (ISBN)</t>
  </si>
  <si>
    <t>Dananjaya, B.L.M. and Mufitha, M.B. and Sandanayake, T.C. and Upeksha, P.G.S.</t>
  </si>
  <si>
    <t>https://www.scopus.com/inward/record.uri?eid=2-s2.0-85218222208&amp;doi=10.1109%2fICITR64794.2024.10857712&amp;partnerID=40&amp;md5=a65b14a93f7235643f8633addd93c07c</t>
  </si>
  <si>
    <t>Department of Interdisciplinary Studies, Faculty of Information Technology, University of Moratuwa, Katubedda, Sri Lanka</t>
  </si>
  <si>
    <t>This study aims to identify the situation awareness (SA) requirements for aspirants in the IT sector in Sri Lanka. Utilizing a qualitative methodology, the research used semi-structured interviews with subject matter experts (SMEs) to identify key elements of SA critical for success in the industry. Findings revealed that awareness of emerging technologies, compliance requirements, market dynamics, need for hands-on experience, networking opportunities, need for foundational knowledge, and skill development are essential for IT aspirants. The study reinforces Endsley’s framework of SA, demonstrating its relevance in a rapidly evolving technological landscape. For this purpose, the study defines three levels of SA for aspirants in the IT sector. The findings stimulate stakeholders, policymakers and educational institutions in preparing aspiring IT professionals with a wider and deeper understanding of the industry. © 2024 IEEE.</t>
  </si>
  <si>
    <t>10.1109/ICITR64794.2024.10857712</t>
  </si>
  <si>
    <t>Artificial intelligence (AI);Aspirants;IT sector;Situation awareness (SA);Subject matter experts (SMEs);Artificial intelligence;Aspirant;IT sector;Qualitative methodologies;Semi structured interviews;Situation awareness;Sri Lanka;Subject matter expert;Subject matter experts</t>
  </si>
  <si>
    <t>rayyan-222135037</t>
  </si>
  <si>
    <t>Empowering Small and Medium Enterprises (SMEs) through Artificial Intelligence</t>
  </si>
  <si>
    <t>2024 5th International Conference on Intelligent Data Science Technologies and Applications, IDSTA 2024</t>
  </si>
  <si>
    <t>979-835035475-1 (ISBN)</t>
  </si>
  <si>
    <t>191-196</t>
  </si>
  <si>
    <t>Kandeel, M.E. and Saleh, B.A. and Elrefae, G. and Elsantil, Y.G. and Alsmirat M. and Jararweh Y. and Aloqaily M. and Salameh H.B.</t>
  </si>
  <si>
    <t>https://www.scopus.com/inward/record.uri?eid=2-s2.0-85211915404&amp;doi=10.1109%2fIDSTA62194.2024.10746984&amp;partnerID=40&amp;md5=c24e918f01453b165fcd8a8fbf9ca7c2</t>
  </si>
  <si>
    <t>["Al Ain University, College of Law, Al Ain, United Arab Emirates", "Tanta University, Faculty of Law, Tanta, Egypt", "Mansoura University, Faculty of Law, Mansoura, Egypt", "Al Ain University, College of Business, Al Ain, United Arab Emirates", "Tanta University, Faculty of Business, Tanta, Egypt"]</t>
  </si>
  <si>
    <t>This study investigates the impact of Artificial Intelligence (AI) applications on enhancing and developing the performance of small and medium enterprises (SMEs), which are fundamental to economic development and entrepreneurial growth. The objective is to determine how recent developments in AI have contributed to SME growth, including increases in productivity and profitability, as well as improvements in employee efficiency and productivity. The paper concludes that SMEs can benefit significantly from AI techniques, particularly in automating administrative tasks, freeing up time for business development. The findings suggest that SMEs can leverage AI to accelerate their annual growth and achieve positive outcomes in various areas of operation. Thus, the study highlights the critical role of AI in promoting SME performance and its potential as a valuable tool for the continued development of small and medium-sized enterprises. © 2024 IEEE.</t>
  </si>
  <si>
    <t>10.1109/IDSTA62194.2024.10746984</t>
  </si>
  <si>
    <t>Artificial Intelligence;Automation;Development;Economic;Innovation;Productivity;Small and Medium Enterprises (SMEs);Administrative tasks;Artificial intelligence techniques;Business development;Development;Economic development;Innovation;Performance;Small and medium enterprise;Small-and-medium enterprise;Up-time</t>
  </si>
  <si>
    <t>rayyan-222135038</t>
  </si>
  <si>
    <t>Decentralized Data and Artificial Intelligence Orchestration for Transparent and Efficient Small and Medium-Sized Enterprises Trade Financing</t>
  </si>
  <si>
    <t>Journal of Risk and Financial Management</t>
  </si>
  <si>
    <t>19118074 (ISSN)</t>
  </si>
  <si>
    <t>Alirezaie, M. and Hoffman, W. and Zabihi, P. and Rahnama, H. and Pentland, A.</t>
  </si>
  <si>
    <t>https://www.scopus.com/inward/record.uri?eid=2-s2.0-85183449907&amp;doi=10.3390%2fjrfm17010038&amp;partnerID=40&amp;md5=8d030e311b46cf773728487dbbb0b4ca</t>
  </si>
  <si>
    <t>["Flybits Labs, TMU Creative AI Hub, Toronto, M5B 2K3, ON, Canada", "Faculty of Engineering and Architectural Science, Toronto Metropolitan University, Toronto, M5B 2K3, ON, Canada", "MIT Media Lab, Cambridge, 02139, MA, United States", "RTA School of Media, Toronto Metropolitan University, Toronto, M5B 2K3, ON, Canada"]</t>
  </si>
  <si>
    <t>The complexities arising from disparate data sources, conflicting contracts, residency requirements, and the demand for multiple AI models in trade finance supply chains have hindered small and medium-sized enterprises (SMEs) with limited resources from harnessing the benefits of artificial intelligence (AI) capabilities, which could otherwise enhance their business efficiency and predictability. This paper introduces a decentralized AI orchestration framework that prioritizes transparency and explainability, offering valuable insights to funders, such as banks, and aiding them in overcoming the challenges associated with assessing SMEs’ financial credibility. By utilizing an orchestration technique involving symbolic reasoners, language models, and data-driven predictive tools, the framework empowers funders to make more informed decisions regarding cash flow prediction, finance rate optimization, and ecosystem risk assessment, ultimately facilitating improved access to pre-shipment trade finance for SMEs and enhancing overall supply chain operations. © 2024 by the authors.</t>
  </si>
  <si>
    <t>10.3390/jrfm17010038</t>
  </si>
  <si>
    <t>decentralized data;orchestrated AI;SME trade financing</t>
  </si>
  <si>
    <t>rayyan-222135039</t>
  </si>
  <si>
    <t>Balancing AI in SMEs: Overcoming Psychological Barriers and Preserving Critical Thinking</t>
  </si>
  <si>
    <t>Proceedings of the 4th International Conference on AI Research, ICAIR 2024</t>
  </si>
  <si>
    <t>979-833130946-6 (ISBN)</t>
  </si>
  <si>
    <t>59-66</t>
  </si>
  <si>
    <t>Block, M. and Goncalves C. and Rouco J.C.D.</t>
  </si>
  <si>
    <t>https://www.scopus.com/inward/record.uri?eid=2-s2.0-85215657544&amp;partnerID=40&amp;md5=54b3383246eaa87113c6ae3afebc4e69</t>
  </si>
  <si>
    <t>Academic Conferences International Limited</t>
  </si>
  <si>
    <t>Institute for Applied Research for Skilled Crafts and Trades, Vienna, Austria</t>
  </si>
  <si>
    <t>The rapid integration of artificial intelligence (AI) into various business sectors is transforming the operational landscape. This paper focuses on small and medium-sized enterprises (SMEs) and examines how they can achieve an optimal psychological balance when using AI. The goal is to encourage employees to adopt AI while maintaining critical thinking and autonomy. This research paper uses theoretical analysis as the research method, drawing on established psychological theories such as the Technology Acceptance Model and the Job Demands-Resources Model. The findings are used to propose a model for determining an optimal balance for SMEs. The analysis reveals several psychological barriers related to anxiety, which can lead to increased stress, lower motivation, and general resistance to the use of AI tools. Conversely, once the fear is overcome, there is a risk of over-reliance on AI. Therefore, it is important to provide training that helps employees recognize the benefits of AI and its impact on their tasks, critically evaluate AI recommendations, and find a balance between automated guidance with human judgement. Finding the optimal balance in the use of AI is critical. Fostering a culture of continuous learning, and adaptability, together with supportive leadership, can help maintain this balance. In summary, through a strategic application of psychological theories, SMEs can harness the potential of AI to improve work performance and mitigate labour shortages while developing motivated and critically thinking employees. © Proceedings of the 4th International Conference on AI Research, ICAIR 2024.</t>
  </si>
  <si>
    <t>Artificial intelligence;Critical thinking;Model;Organisation;Psychological barriers;Technology acceptance;Business sector;Critical thinking;Optimal balance;Psychological barrier;Psychological theory;Research method;Research papers;Small and medium-sized enterprise;Technology acceptance;Technology acceptance model</t>
  </si>
  <si>
    <t>rayyan-222135040</t>
  </si>
  <si>
    <t>SMEs Recruitment Processes Supported by Artificial Intelligence: A Position Paper</t>
  </si>
  <si>
    <t>Lecture Notes in Networks and Systems</t>
  </si>
  <si>
    <t>23673370 (ISSN); 978-981998348-3 (ISBN)</t>
  </si>
  <si>
    <t>Trovão, H. and Mamede, H.S. and Trigo, P. and Santos, V. and Iglesias A. and Shin J. and Patel B. and Joshi A.</t>
  </si>
  <si>
    <t>https://www.scopus.com/inward/record.uri?eid=2-s2.0-85187717586&amp;doi=10.1007%2f978-981-99-8349-0_15&amp;partnerID=40&amp;md5=acd0852b46bcaccb405314ac8d55c8fc</t>
  </si>
  <si>
    <t>["INESC TEC, Porto, Portugal", "University of Trás-Os-Montes E Alto Douro, Vila Real, Portugal", "Department of Science and Technology, Universidade Aberta, Lisbon, Portugal", "GuIAA; DEETC, Instituto Superior de Engenharia de Lisboa, Lisbon, Portugal", "NOVA Information Management School, Universidade Nova de Lisboa, Lisbon, Portugal"]</t>
  </si>
  <si>
    <t>Human resources play a crucial role in the success of small- and medium-sized enterprises (SMEs), and in today’s competitive recruitment landscape, leveraging technology can be instrumental in enhancing these processes. Organizations and HR departments increasingly adopt artificial intelligence solutions to streamline recruitment and selection procedures. By doing so, SMEs can improve operational efficiency while enabling human resource (HR) specialists to focus on crucial tasks, enhancing candidate experience throughout the recruitment process. However, adopting artificial intelligence (AI) in recruitment remains limited among SMEs. We can attribute this to various factors, including a need for more capacity among SME managers to evaluate and leverage AI’s potential and concerns related to costs and risks associated with its implementation. Given that SMEs constitute 90% of businesses and contribute over 50% of global employment, it is crucial to address this issue and research ways to enhance recruitment processes specifically tailored for SMEs. Our research aims to explore the benefits, challenges, and necessary organizational resources for SMEs to adopt AI effectively in recruitment processes. © The Author(s), under exclusive license to Springer Nature Singapore Pte Ltd. 2024.</t>
  </si>
  <si>
    <t>10.1007/978-981-99-8349-0_15</t>
  </si>
  <si>
    <t>Artificial intelligence;Deep learning;Human resource management;Machine learning;Recruitment;Deep learning;Learning systems;Deep learning;Human resources management;Machine-learning;Operational efficiencies;Position papers;Recruitment;Recruitment and selection;Recruitment process;Selection procedures;Small and medium-sized enterprise;Human resource management</t>
  </si>
  <si>
    <t>rayyan-222135041</t>
  </si>
  <si>
    <t>Using Computer Vision to Improve SME Performance</t>
  </si>
  <si>
    <t>21954356 (ISSN); 978-303138240-6 (ISBN)</t>
  </si>
  <si>
    <t>107-116</t>
  </si>
  <si>
    <t>Lissassi, K.C. and Dossou, P.-E. and Sabourin, C. and Silva F.J.G. and Campilho R.D.S.G. and Pereira A.B.</t>
  </si>
  <si>
    <t>https://www.scopus.com/inward/record.uri?eid=2-s2.0-85171563914&amp;doi=10.1007%2f978-3-031-38241-3_13&amp;partnerID=40&amp;md5=6bdc9a0bf7ffb6626c607e20089a6408</t>
  </si>
  <si>
    <t>["ICAM Site of Grand Paris Sud, Lieusaint, 77127, France", "University of Gustave Eiffel, Champs-Sur-Marne, 77420, France", "Univ Paris Est Créteil, LISSI, Lieusaint, 77567, France"]</t>
  </si>
  <si>
    <t>The versatility of customer demand in addition to globalization involves companies to focus on how to improve their global performance. Industry 4.0 concepts are used by large companies for increasing their performance. Despite the success of these concepts, SMEs are reluctant to exploit them for their digital transformation. Nevertheless, human-machine collaboration by combining sustainability aspects with these new technologies corresponds to a solution for their performance improvement. This paper focuses on the use of computer vision and mobile robots for optimizing a production manufacturing through lean manufacturing methodology exploitation. Indeed, in a production line, products or raw materials transportation corresponds to a waste. A literature review based on organizational methods, industry 4.0 and vision including artificial intelligence tools allows to find concepts that will contribute to develop the solution for SMEs. This paper proposes a sustainable methodology, supported by an intelligent tool to reduce in SMEs, this motion waste and increase the operator’s well-being at work. An illustration based on an electronics card SME is presented to validate the concepts and tool that have been elaborated. © 2024, The Author(s), under exclusive license to Springer Nature Switzerland AG.</t>
  </si>
  <si>
    <t>10.1007/978-3-031-38241-3_13</t>
  </si>
  <si>
    <t>Artificial intelligence;Computer Vision;Lean manufacturing;Performance optimization;Robotics;Agile manufacturing systems;Computer vision;Industry 4.0;Materials handling;Robotics;Customer demands;Digital transformation;Global performance;Globalisation;Human-machine collaboration;Large companies;Manufacturing methodology;Performance;Performance optimizations;Production/manufacturing;Lean production</t>
  </si>
  <si>
    <t>rayyan-222135042</t>
  </si>
  <si>
    <t>Business model innovation for mobile application development for SMEs in response to disruptive innovation</t>
  </si>
  <si>
    <t>Business Models and Innovative Technologies for SMEs</t>
  </si>
  <si>
    <t>978-981519671-9 (ISBN); 978-981519672-6 (ISBN)</t>
  </si>
  <si>
    <t>Francke, E.</t>
  </si>
  <si>
    <t>https://www.scopus.com/inward/record.uri?eid=2-s2.0-85204647200&amp;doi=10.2174%2f9789815196719123010003&amp;partnerID=40&amp;md5=52db07df5ab823cc21c13e7687fa043b</t>
  </si>
  <si>
    <t>Bentham Science Publishers</t>
  </si>
  <si>
    <t>Department of Information Technology, Faculty of Informatics and Design, Cape Peninsula University of Technology, Cape Town, South Africa</t>
  </si>
  <si>
    <t>The central proposition of this chapter is that a multi-factorial strategy model can be evolved to support mobile application development for SMEs in response to disruptive innovation through business model innovation. Artificial Intelligence is often regarded as a significantly disruptive technology impacting many industries today. AI is penetrating many sectors and transforming the tasks performed by computers. This chapter rests on two principles: the discovery of business model innovation and the type of disruption of SMEs in the mobile application sector. The fieldwork for this chapter consists of four phases. The findings and interpretations presented in this chapter imply that the rise of disruptive innovation has sparked technological advancement, which will affect SMEs in South Africa. SMEs should transition to a progressive interdependent modality where they participate using their shared strengths, according to the concept of business model innovation. They could mitigate their weaknesses by working with other mobile app development SMEs. The value of the principles' synergistic relationship has finally been revealed in the chapter. The Disruptive Innovation State Response Model and the Disruptive Innovation Praxis Model were created by this research as responses to its main thesis. A development agency, businessperson, technologist, venture capitalist, etc. could use these models to determine the state that the business recognizes itself in and, employing its use, generate a response that is suitable according to the chapter's final proposition. © 2023, Bentham Books imprint. All rights reserved.</t>
  </si>
  <si>
    <t>10.2174/9789815196719123010003</t>
  </si>
  <si>
    <t>Artificial Intelligence;Business Model;Business Model Innovation;Commercialization, Disruptive Innovation;Disruptive Technology;Mobile Computing, Multi-Factorial Strategy Model;Praxis Model;Small Business;Strategy;Technology Innovation</t>
  </si>
  <si>
    <t>rayyan-222135043</t>
  </si>
  <si>
    <t>Frequency regulation of geothermal power plant-integrated realistic power system with 3DOFPID controller</t>
  </si>
  <si>
    <t>Cogent Engineering</t>
  </si>
  <si>
    <t>23311916 (ISSN)</t>
  </si>
  <si>
    <t>Kalyan, C.H.N.S. and Rao, G.S. and Bajaj, M. and Khan, B. and Zaidan, M.R.</t>
  </si>
  <si>
    <t>https://www.scopus.com/inward/record.uri?eid=2-s2.0-85188475656&amp;doi=10.1080%2f23311916.2024.2322820&amp;partnerID=40&amp;md5=602e3689acb6d6feaf8c84fa2639db04</t>
  </si>
  <si>
    <t>Cogent OA</t>
  </si>
  <si>
    <t>["EEE Department, Vasireddy Venkatadri Institute of Technology, Andhra Pradesh, Guntur, India", "EEE Department, RVR &amp; JC College of Engineering, Andhra Pradesh, Guntur, India", "Department of Electrical Engineering, Graphic Era (Deemed to be University), Dehradun, India", "Hourani Center for Applied Scientific Research, Al-Ahliyya Amman University, Amman, Jordan", "Graphic Era Hill University, Dehradun, India", "Applied Science Research Center, Applied Science Private University, Amman, Jordan", "Department of Electrical and Computer Engineering, Hawassa University, Hawassa, Ethiopia", "Electrical Technical Department, Middle Technical University, Baghdad, Iraq"]</t>
  </si>
  <si>
    <t>In this article, a higher-order degree of freedom (DOF) proportional–integral–derivative (PID) (3DOFPID) controller optimized with the meta-heuristic method of the water cycle algorithm (WCA) is proposed. Initially, WCA-tuned 3DOFPID is designed to the widely accepted power system model of two-area simple hydro-thermal (TASHT) system and the presented controller efficacy is revealed with other techniques discussed in the literature. Later, another interconnected power system model of two areas nonlinear realistic hydro thermal (TANRHT) system is considered for the investigative purpose by subjugating area-1 with step load perturbation (SLP) of 10%. The proposed controller is implemented to TANRHT without and with deliberating the integration of a geothermal power plant (GTPP). Dynamical responses of TANRHT reveal the efficacy of 3DOFPID over PID and 2DOFPID. Further, the impact of GTPP integration on the performance of the TANRHT system is demonstrated. Furthermore, the coordinated territorial strategy of superconducting magnetic energy storage (SMES) and unified power flow controller (UPFC) is enacted with GTPP-integrated TANRHT system for performance improvement. Finally, the sensitivity analysis is conducted to reveal the robustness of proposed secondary and territorial control strategies. © 2024 The Author(s). Published by Informa UK Limited, trading as Taylor &amp; Francis Group.</t>
  </si>
  <si>
    <t>10.1080/23311916.2024.2322820</t>
  </si>
  <si>
    <t>10% SLP;3DOFPID;Ai Qingsong, Senior Editor, Wuhan University of Technology, China;Clean Tech;Electrical &amp; Electronic Engineering;Engineering &amp; Technology;GTPP integration;Power &amp; Energy;SMES-UPFC strategy;Systems &amp; Control Engineering;Technology;Water cycle algorithm</t>
  </si>
  <si>
    <t>rayyan-222135044</t>
  </si>
  <si>
    <t>Generative AI in Business Analytics by Digital Transformation of Artificial Intelligence Techniques</t>
  </si>
  <si>
    <t>Proceedings of International Conference on Communication, Computer Sciences and Engineering, IC3SE 2024</t>
  </si>
  <si>
    <t>979-835036684-6 (ISBN)</t>
  </si>
  <si>
    <t>1532-1536</t>
  </si>
  <si>
    <t>Krishna, S.H. and Kumar, G.M.P. and Reddy, Y.M. and Ayarekar, S. and Lourens, M.</t>
  </si>
  <si>
    <t>https://www.scopus.com/inward/record.uri?eid=2-s2.0-85200655834&amp;doi=10.1109%2fIC3SE62002.2024.10593404&amp;partnerID=40&amp;md5=3f872d57f92942fedf1d20b5c5d79764</t>
  </si>
  <si>
    <t>["Gna University, Punjab, Phagwara, India", "Vignana Bharathi Institute Of Technology, Department Of Business Management, Ghatkesar Mandal, Medchal Malkajigiri Dist, Aushpur Village, 501301, India", "Dwaraka Doss Goverdhan Doss Vaishnav College, University Of Madras, Pg Department Of English, Tamil Nadu, Chennai, India", "Institute Of Aeronautical Engineering, Dundigal, Hyderabad, India", "Bharati Vidyapeeth Deemed To Be University, Institute Of Management And Entrepreneurship Development, Pune, India", "Durban University Of Technology, Faculty Of Management Sciences, South Africa"]</t>
  </si>
  <si>
    <t>The advent of Digital Transformation introduces numerous challenges, opportunities, and changes for both the economy and society. Companies are confronted with rapidly evolving dynamics and must enhance their agility to effectively leverage these advancements. However, a significant aspect of Digital Transformation is the increasing prominence of Artificial Intelligence (AI). This document proposes a pragmatic approach to change management for organizations, encompassing both top-down and bottom-up elements. The aim is to facilitate a structured, organization-wide transformation process for the integration of AI technology into daily business operations. This approach endeavours to address the organization comprehensively and seeks to seamlessly integrate AI within existing strategic frameworks. In today's swiftly evolving business landscape, ongoing employee learning stands as a crucial element for organizational success. Businesses must prioritize transforming their capabilities and prioritize learning as a strategic imperative. To ensure the sustainability of their operations, organizational leadership should concentrate on enhancing employees' skills and promoting mental well-being. This involves gradually integrating new techniques that facilitate transformative change and fostering an environment conducive to disrupting prevailing patterns and nurturing the emergence of new ones. An example of such transformation is the rapid acceleration of digitalization. © 2024 IEEE.</t>
  </si>
  <si>
    <t>10.1109/IC3SE62002.2024.10593404</t>
  </si>
  <si>
    <t>Artificial Intelligence;Business Analytics;Digital transformation;SMEs;Personnel;Sustainable development;Artificial intelligence techniques;Bottom up;Business analytics;Change management;Digital transformation;Economy and society;Organisational;SME;Topdown;Up elements;Artificial intelligence</t>
  </si>
  <si>
    <t>rayyan-222135045</t>
  </si>
  <si>
    <t>Impact of digital technologies adoption on firm performance: the mediating role of social value creation and the moderating role of entrepreneurial marketing in Indian SMEs</t>
  </si>
  <si>
    <t>International Journal of Information Systems and Change Management</t>
  </si>
  <si>
    <t>14793121 (ISSN)</t>
  </si>
  <si>
    <t>198-229</t>
  </si>
  <si>
    <t>Manigandan, R. and Raghuram, J.N.V.</t>
  </si>
  <si>
    <t>https://www.scopus.com/inward/record.uri?eid=2-s2.0-85203109239&amp;doi=10.1504%2fIJISCM.2024.140621&amp;partnerID=40&amp;md5=2ea9c1e31a1c3a47fb5a11cdb246cd09</t>
  </si>
  <si>
    <t>Inderscience Publishers</t>
  </si>
  <si>
    <t>VIT Business School, Vellore Institute of Technology, Deemed to be University), Tamilnadu, Vellore, 632014, India</t>
  </si>
  <si>
    <t>This study investigates the influence of adopting digital technologies (AI-enabled applications, big data analytics (BDA), IOT applications) on firm performance with the mediating effect of social value creation and the moderating role of entrepreneurial marketing in Indian small and medium-sized enterprises (SMEs). Based on the dynamic capability view theory, the conceptual model was developed. The data was collected from 265 Indian SMEs. The descriptive analysis through SPSS software and the hypothesis testing through structural equation modelling in SMART PLS 4 software. The results demonstrate that digital technologies positively and significantly affect firm performance. Moreover, the results indicated that social value creation fully mediates the relationship between digital technologies and firm performance. Furthermore, the relationship between digital technologies adoption and firm performance will be strengthened by entrepreneurial marketing. Further, this study will discuss the practical and theoretical implications, limitations and future direction. © 2024 Inderscience Enterprises Ltd.</t>
  </si>
  <si>
    <t>10.1504/IJISCM.2024.140621</t>
  </si>
  <si>
    <t>AI-enabled applications;BDA;big data analytics;entrepreneurial marketing;firm performance;Indian SMEs;IOT applications;social value creation;AI-enabled application;Big data analytic;Data analytics;Entrepreneurial marketing;Firm Performance;Indian small and medium-sized enterprise;IOT applications;Small and medium-sized enterprise;Social value creation;Social values;Value creation</t>
  </si>
  <si>
    <t>rayyan-222135046</t>
  </si>
  <si>
    <t>Empowering Small and Medium Enterprises Internationalization with Edge AI Technologies</t>
  </si>
  <si>
    <t>2nd International Conference on Self Sustainable Artificial Intelligence Systems, ICSSAS 2024 - Proceedings</t>
  </si>
  <si>
    <t>979-835036841-3 (ISBN)</t>
  </si>
  <si>
    <t>301-307</t>
  </si>
  <si>
    <t>https://www.scopus.com/inward/record.uri?eid=2-s2.0-85213296993&amp;doi=10.1109%2fICSSAS64001.2024.10760581&amp;partnerID=40&amp;md5=0aab3042ed08bbdfeaad97c144ab6304</t>
  </si>
  <si>
    <t>Empowering SMEs with Edge AI technology aids globalization. By directly integrating sophisticated AI capabilities into business operations, SMEs may improve operational efficiency, decision-making, and competitiveness. Edge AI solutions reduce cloud computing latency and bandwidth by processing and analyzing data in real time. A durable framework to help SMEs enter and thrive in global markets is the aim. Edge AI helps SMEs react quicker, tailor consumer experiences, and enhance supply chain management. The goal is to increase SMEs' worldwide presence and development potential, keeping them adaptable and competitive in a digital and linked world. This effort is crucial to global SME technical innovation and economic progress. Results came from two datasets. In the first dataset of AI-Tech-Adoption-SME, a sample of 5 AI technologies for different sectors (in %): manufacturing 50-70, retail 40-65, healthcare 60-80, education 45-60, and finance 65-85. In the second dataset of AI-Tech-Benefits-SME, a sample of 5 AI technologies for different sectors (in %): manufacturing (3055), retail (35-60), healthcare (40-70), education (25-50), and finance (45-75). © 2024 IEEE.</t>
  </si>
  <si>
    <t>10.1109/ICSSAS64001.2024.10760581</t>
  </si>
  <si>
    <t>Edge AI;Global Markets;Operational Efficiency;Real-Time Decision-Making;Small and Medium Enterprises Internationalization;Competition;Decentralized finance;Efficiency;Smart manufacturing;Supply chain management;Supply chains;AI Technologies;Edge AI;Global market;Internationalisation;Operational efficiencies;Real time decision-making;Real-time decision making;Small and medium enterprise internationalization;Small-and-medium enterprise;Technology aids;International trade</t>
  </si>
  <si>
    <t>rayyan-222135049</t>
  </si>
  <si>
    <t>Modeling Trust Decision-Making of Indonesian Food and Beverage SME Groups in the Adoption of Industry 4.0</t>
  </si>
  <si>
    <t>Cybernetics and Systems</t>
  </si>
  <si>
    <t>01969722 (ISSN)</t>
  </si>
  <si>
    <t>534-550</t>
  </si>
  <si>
    <t>Ushada, M. and Trapsilawati, F. and Amalia, R. and Putro, N.A.S.</t>
  </si>
  <si>
    <t>https://www.scopus.com/inward/record.uri?eid=2-s2.0-85138358130&amp;doi=10.1080%2f01969722.2022.2122011&amp;partnerID=40&amp;md5=e8a192dde29366f8d895d7ecc597e1ea</t>
  </si>
  <si>
    <t>Taylor and Francis Ltd.</t>
  </si>
  <si>
    <t>["Department of Agroindustrial Technology, Faculty of Agricultural Technology, Universitas Gadjah Mada, Yogyakarta, Indonesia", "Department of Mechanical and Industrial Engineering, Faculty of Engineering, Universitas Gadjah Mada, Yogyakarta, Indonesia", "Department of Computer Science and Electronics, Faculty of Mathematics and Natural Sciences, Universitas Gadjah Mada, Sekip Utara Bulaksumur, Yogyakarta, Indonesia"]</t>
  </si>
  <si>
    <t>This study aimed to model a trust decision-making of Indonesian small and medium-sized enterprise (SME) groups in the adoption of Industry 4.0 namely, ergonomic, machinery, and e-commerce technology. The data on trust and its constraints were collected through a questionnaire, and formulated in a Kansei fitness function. The trust was modeled by Swarm Modeling (SM) to extract critical constraints. Traveling salesman problem-based Ant Colony Optimization (ACO) was used to determine the optimum decision-making path. The simulation indicated that the perception of technology benefit limited the adoption of Industry 4.0. The three optimal trust decision-making paths were generated on Java, Sumatera and Nusa Tenggara groups. © 2022 Taylor &amp; Francis Group, LLC.</t>
  </si>
  <si>
    <t>10.1080/01969722.2022.2122011</t>
  </si>
  <si>
    <t>Adoption constraints;ant colony optimization;swarm modeling;traveling salesman problem;trust decision-making;Ant colony optimization;Artificial intelligence;Computer software;Industry 4.0;Machinery;Traveling salesman problem;Adoption constraints;Decisions makings;E- commerces;Enterprise groups;Ergonomic machineries;Model trusts;Small and medium-sized enterprise;Swarm model;Trust decision-making;Trust decisions;Decision making</t>
  </si>
  <si>
    <t>rayyan-222135050</t>
  </si>
  <si>
    <t>The European Union’s Artificial Intelligence Act: An Analysis of Preliminary Perceptions and Responses of Irish SMEs</t>
  </si>
  <si>
    <t>IFIP Advances in Information and Communication Technology</t>
  </si>
  <si>
    <t>18684238 (ISSN); 978-303150187-6 (ISBN)</t>
  </si>
  <si>
    <t>14-23</t>
  </si>
  <si>
    <t>Jha, A.K. and Leahy, E. and Sharma S.K. and Metri B. and Dwivedi Y.K. and Lal B. and Elbanna A.</t>
  </si>
  <si>
    <t>https://www.scopus.com/inward/record.uri?eid=2-s2.0-85180624628&amp;doi=10.1007%2f978-3-031-50188-3_2&amp;partnerID=40&amp;md5=e7d0d9f04b09a5d3db61d7c085d28a00</t>
  </si>
  <si>
    <t>Trinity Business School, Trinity College Dublin, Dublin 2, Ireland</t>
  </si>
  <si>
    <t>EU is preparing to introduce the AU AI Act, hopefully by end of 2023. This is causing a great amount of anxiety among a variety of industries. In this study, we look at the EU-AI Act and its impact on Irish small and medium enterprises (SMEs) to analyze what would be the perception of the act as well as the pain points of the SMEs in adapting to this act. We use qualitative methods and semi-structured interviews to identify themes and patters in our study. We find the general lack of trust in government’s support and heavy regulatory requirement from resource constrained SMEs are the primary factors that are causing concerns in this sector. © 2024, IFIP International Federation for Information Processing.</t>
  </si>
  <si>
    <t>10.1007/978-3-031-50188-3_2</t>
  </si>
  <si>
    <t>Artificial intelligence;European Union;semi-structured interviews;technology adaptation;Enterprise IS;European union;Primary factors;Qualitative method;Regulatory requirements;Semi structured interviews;Small-and-medium enterprise;Technology adaptation;Artificial intelligence</t>
  </si>
  <si>
    <t>rayyan-222135051</t>
  </si>
  <si>
    <t>A Comparative Study of AI and Low-Code Platforms for SMEs: Insights into Microsoft Power Platform, Google AutoML and Amazon SageMaker</t>
  </si>
  <si>
    <t>Proceedings - 2024 IEEE 17th International Symposium on Embedded Multicore/Many-core Systems-on-Chip, MCSoC 2024</t>
  </si>
  <si>
    <t>979-833153047-1 (ISBN)</t>
  </si>
  <si>
    <t>50-53</t>
  </si>
  <si>
    <t>Kok, C.L. and Tan, H.R. and Ho, C.K. and Lee, C. and Teo, T.H. and Tang, H.</t>
  </si>
  <si>
    <t>https://www.scopus.com/inward/record.uri?eid=2-s2.0-85217076771&amp;doi=10.1109%2fMCSoC64144.2024.00018&amp;partnerID=40&amp;md5=b4c50b9d865877cbfb3de709e8b31c3e</t>
  </si>
  <si>
    <t>["The University of Newcastle, Australia", "Singapore Institute of Technology, Singapore", "Singapore University of Technology and Design, Singapore"]</t>
  </si>
  <si>
    <t>Artificial Intelligence (AI) and Machine Learning (ML) have become critical tools for enhancing business efficiency and innovation, traditionally accessible only to large enterprises with specialized resources. However, the emergence of low-code and no-code platforms has democratized AI, enabling small and medium-sized enterprises (SMEs) to leverage these technologies without requiring extensive technical knowledge. This paper explores three leading low-code AI platforms - Microsoft Power Platform, Google AutoML, and Amazon SageMaker - highlighting their unique capabilities, strengths, and suitability for SMEs. Microsoft Power Platform integrates AI with business process automation, providing a versatile toolkit for app development, data analytics, and workflow automation. Google AutoML focuses on simplifying the creation of custom machine learning models, offering user-friendly interfaces for non-experts to develop and deploy image classification, natural language processing, and structured data models. Amazon SageMaker delivers a comprehensive ML lifecycle management system tailored to more technically skilled users, enabling complex model development and deployment at scale. Through a comparative analysis, this paper evaluates the usability, scalability, and cost-effectiveness of each platform, helping SMEs choose the most appropriate AI solution. Additionally, a step-by-step guide to setting up and deploying an image classification model using Google AutoML Vision is provided to demonstrate the practical application of AI for SMEs. © 2024 IEEE.</t>
  </si>
  <si>
    <t>10.1109/MCSoC64144.2024.00018</t>
  </si>
  <si>
    <t>artificial intelligence;low code platforms;microsoft power;Artificial intelligence learning;Comparatives studies;Google+;Images classification;Low code platform;Machine-learning;MicroSoft;Microsoft power;Power;Small and medium-sized enterprise;Information management</t>
  </si>
  <si>
    <t>rayyan-222135052</t>
  </si>
  <si>
    <t>Revitalization of Jakarta SMEs through Digital Transformation: Inventory Prediction with K-NN Algorithm in SmartOkianStock Application</t>
  </si>
  <si>
    <t>Proceeding - 2024 International Conference on Information Technology Research and Innovation, ICITRI 2024</t>
  </si>
  <si>
    <t>979-835037621-0 (ISBN)</t>
  </si>
  <si>
    <t>186-191</t>
  </si>
  <si>
    <t>Zuniarti, I. and Prahartiwi, L.I. and Dari, W. and Pujiastuti, E. and Puspita, A. and Yuningsih, Y. and Mazia, L.</t>
  </si>
  <si>
    <t>https://www.scopus.com/inward/record.uri?eid=2-s2.0-85207074176&amp;doi=10.1109%2fICITRI62858.2024.10698912&amp;partnerID=40&amp;md5=4b9234cfd3292e0fe3f4c3a8bc915c9f</t>
  </si>
  <si>
    <t>["Nusa Mandiri University, Management Faculty Economics and Business, Jakarta, Indonesia", "Nusa Mandiri University, Information Systems Faculty of Information Technology, Jakarta, Indonesia", "Nusa Mandiri University, Digital Business Faculty Economics and Business, Jakarta, Indonesia"]</t>
  </si>
  <si>
    <t>Small and Medium Enterprises (SMEs) are the backbone of Jakarta's economy and make a significant contribution to Indonesia's overall economy. However, SMEs often face various challenges that hinder their growth and productivity. These challenges include limited access to funding, lack of market intelligence, and inefficiencies in operational processes. Additionally, poorly organized inventory management hampers SMEs' ability to meet market demand quickly and effectively. This study aims to understand the role of Digital Transformation and the application of Artificial Intelligence (AI) in enhancing SME performance, focusing on a case study of a food and beverage (F&amp;B) SME named Okian Essentials. The research proposes a Forecasting method using the K-Nearest Neighbor (K-NN) algorithm applied in the SmartOkianStock sales application to predict products, sizes, packaging types, and the quantity of stock that can be produced in the next period. Reference data for this study is derived from 734 transactions over the past 3 months, from March to May 2024. The research findings indicate that integrating AI technology, particularly in inventory management and sales data analysis, can help SMEs improve operational efficiency and competitiveness in the market. This study contributes to expanding understanding of the role of AI technology in supporting growth and sustainability of SMEs in the digital era.  © 2024 IEEE.</t>
  </si>
  <si>
    <t>10.1109/ICITRI62858.2024.10698912</t>
  </si>
  <si>
    <t>AI;Forecasting;K-NN;SMEs;Competition;Information management;Inventory control;Nearest neighbor search;Artificial intelligence technologies;Digital transformation;Enterprise IS;Inventories predictions;Inventory management;Jakarta;K-near neighbor;Nearest-neighbor algorithms;Nearest-neighbour;Small-and-medium enterprise;Efficiency</t>
  </si>
  <si>
    <t>rayyan-222135053</t>
  </si>
  <si>
    <t>Application and implementation of Industrie 4.0 and digital transformation</t>
  </si>
  <si>
    <t>Plant Intelligent Automation and Digital Transformation Volume II: MIS and HW-SW Implementation</t>
  </si>
  <si>
    <t>978-012824457-9 (ISBN); 978-032385908-0 (ISBN)</t>
  </si>
  <si>
    <t>481-511</t>
  </si>
  <si>
    <t>Basu, S.</t>
  </si>
  <si>
    <t>https://www.scopus.com/inward/record.uri?eid=2-s2.0-85205186331&amp;doi=10.1016%2fB978-0-12-824457-9.00012-1&amp;partnerID=40&amp;md5=8a7c3ad0e3c9282b1759a42b0ad84aa3</t>
  </si>
  <si>
    <t>Elsevier</t>
  </si>
  <si>
    <t>Systems and Controls, Kolkata, India</t>
  </si>
  <si>
    <t>The discussions on applications and implementation of Industrie 4.0 and Digital transformation (DT) start with their major challenges. The general challenges and trends include issues such as: cultural transformation, customer context, customer-based approaches, data management, essential components like big data, ecosystems, major challenges, and disruptive impacts. Also, individual challenges for Industrie 4.0 are described, including: sensor technology, the IIoT, gaps in skills, security, and so on., as well as for DT, such as: communication at different levels, workplace safety, resource utilization, strategic issues. etc. The discussions also include solutions and applications of Industrie 4.0 and DT covering solutions to the challenges such as: vertical networking, horizontal integration, supply-chain and security management, thorough engineering, and business and personnel issues. Also, their benefits and applications are covered, including: logistics, supply chain, customer experiences, data handling, quality management, data-based decisions, enhanced agility, collaboration and communication, strategic applications. etc. In addition, decision implementation issues have been discussed such as: digital twins, computational architecture, approach steps, decision autonomy, and DT maturity. Issues like the preimplementation stage, supply chain maturity and implementation stages like technology, analysis sequence, etc. have been covered as a part of Industrie 4.0 implementation. For DT, implementation issues such as operational excellence, digital strategy, AI, and implementation steps have been addressed. © 2024 Elsevier Inc. All rights reserved.</t>
  </si>
  <si>
    <t>10.1016/B978-0-12-824457-9.00012-1</t>
  </si>
  <si>
    <t>AI;Business model;Communication;Cultural transformation;Disruptive technologies;Gap assessment;Intelligent manufacturing;Interoperability;M2M;ML;Resource utilization;SME;Supply chain</t>
  </si>
  <si>
    <t>rayyan-222135055</t>
  </si>
  <si>
    <t>Data management in Polish SMEs in the era of AI - threats and benefits of AI-based tools</t>
  </si>
  <si>
    <t>5439-5447</t>
  </si>
  <si>
    <t>Chmielarz, G. and Flearmoy J.</t>
  </si>
  <si>
    <t>https://www.scopus.com/inward/record.uri?eid=2-s2.0-85213343430&amp;doi=10.1016%2fj.procs.2024.09.681&amp;partnerID=40&amp;md5=7af0d9a88ad233fc4aaf39c110faf1a5</t>
  </si>
  <si>
    <t>Czestochowa University of Technology, Management Faculty, Armii Krajowej 19B, Czestochowa, 42-201, Poland</t>
  </si>
  <si>
    <t>The primary goal of the article is to analyse whether the benefits of implementing AI-based solutions in the area of cybersecurity may be a sufficient stimulus for Polish Small and Medium-Sized Enterprises (SMEs) to decide for their adoption. With this view in mind, the author of the paper analyses recent legislative changes in the domain of data protection such as General Data Protection Regulation. Additionally, the need for legislative changes is highlighted in the light of ever increasing adoption of AI-based solutions in all types of organisations. Then, the research focus pertains to contemporary threats to data security in Polish SMEs, with a particular stress on the latest AI-based attacks. For this purpose data from national cybersecurity institutions are analysed to determine the most serious attacks aimed at Polish organisations. This is followed by the analysis of the defence potential of the investigated enterprises in terms of financial funds they spend on cybersecurity as well as persons in these organisations responsible for handling data protection issues. The next part of the paper is an analysis of the benefits stemming from application of AI-based tools in the cybersecurity domain. Its main objective is to find out the answer to the research question: What benefits stemming from application AI-based solutions can encourage Polish SMEs to make investments into these cybersecurity tools given their size and budget capacities)? The paper finishes with the conclusion and indication of potential further research avenues. © 2024 The Authors.</t>
  </si>
  <si>
    <t>10.1016/j.procs.2024.09.681</t>
  </si>
  <si>
    <t>Artificial Intelligence;cybersecurity;cyberthreats;Medium-Sized Enterprises;Small;Budget control;Cyber security;Cyberthreats;General data protection regulations;Legislative changes;Medium sized enterprise;Medium-sized enterprise;Paper analysis;Research focus;Small;Small and medium-sized enterprise;Cybersecurity</t>
  </si>
  <si>
    <t>rayyan-222135056</t>
  </si>
  <si>
    <t>Development of a Simulation-Based Solution Concept for AI-Driven Clustering / Combination of Pick and Stow Operations to Improve Logistics Performance in SMEs</t>
  </si>
  <si>
    <t>IEEE International Conference on Automation Science and Engineering</t>
  </si>
  <si>
    <t>21618070 (ISSN); 979-835035851-3 (ISBN)</t>
  </si>
  <si>
    <t>1145-1150</t>
  </si>
  <si>
    <t>Schroth, T. and Hummel, V. and Von Leipzig, K. and Schuhmacher, J.</t>
  </si>
  <si>
    <t>https://www.scopus.com/inward/record.uri?eid=2-s2.0-85208260229&amp;doi=10.1109%2fCASE59546.2024.10711570&amp;partnerID=40&amp;md5=d311f2fdfbc33733928adeec910802a7</t>
  </si>
  <si>
    <t>IEEE Computer Society</t>
  </si>
  <si>
    <t>["Reutlingen University, ESB Business School, Alteburgstra e 150, Reutlingen, 72762, Germany", "Stellenbosch University, Department of Industrial Engineering, 145 Banghoek Rd., Stellenbosch Central, Stellenbosch, 7600, South Africa"]</t>
  </si>
  <si>
    <t>The industrial sector is evolving towards increased customization, diminishing batch sizes, and shorter product lifecycles, affecting intralogistics, which faces challenges in managing an expanding variety of parts and variants. This diversification leads to a decline in efficiency owing to the complexity in pick and stow operations, as traditional systems, digital solutions, and optimization methods mainly rely on historical data without incorporating near-real-time process information. Conventional approaches separate pick and stow operations in both process and workforce, culminating in extended process durations. Instead, data-driven AI-based methods offer a solution by clustering and combining pick and stow operations into optimized bundles, considering travel distance and time. The research employs AI algorithms to streamline picking and stowing, aiming to enhance logistics performance by reducing travel distance and time. Due to the absence of real data, a simulation-based procedure to generate synthetic test and training data is adopted. The real-world logistics system of the learning factory Werk150 is modeled in AnyLogic simulation software to carry out picking and stowing in a 3D warehouse layout. This database is leveraged to train an unsupervised machine learning model using the data analytics software TensorFlow by applying algorithms focused on clustering and combination. A comparative study of these algorithms is conducted to pinpoint optimal strategies for improving logistics performance. Future research will target this methodology, which will be enriched by experimental tests in Werk150 involving near-real-time data, practical investigations, and the use of real data to conclude with an analysis to validate the optimization strategies' effectiveness. © 2024 IEEE.</t>
  </si>
  <si>
    <t>10.1109/CASE59546.2024.10711570</t>
  </si>
  <si>
    <t>Software testing;Travel time;Batch sizes;Clustering combination;Clusterings;Customisation;Industrial sector;Logistic performance;Short product;Solution concepts;Travel distance;Travel-time;Unsupervised learning</t>
  </si>
  <si>
    <t>rayyan-222135057</t>
  </si>
  <si>
    <t>Tailoring Managers’ Journeys Through the AI Transformation of SMEs †</t>
  </si>
  <si>
    <t>Engineering Proceedings</t>
  </si>
  <si>
    <t>26734591 (ISSN)</t>
  </si>
  <si>
    <t>Bevanda, V.</t>
  </si>
  <si>
    <t>https://www.scopus.com/inward/record.uri?eid=2-s2.0-85213442598&amp;doi=10.3390%2fengproc2024079010&amp;partnerID=40&amp;md5=f7a61816fce683fd6b0542e88f3a4cc4</t>
  </si>
  <si>
    <t>Department of Mathematics, Statistics and Information Science, Faculty of Economics and Tourism “Dr. Mijo Mirković”, Juraj Dobrila University of Pula, Istria, Pula, 52100, Croatia</t>
  </si>
  <si>
    <t>Navigation through AI transformative initiatives is challenging for small and medium enterprises (SMEs) in the Mobility–Transport–Automotive (MTA) ecosystem. To move to a higher AI maturity level, they should work on the improvement of indicators in several dimensions. The main role in these processes is assigned to the SME’s manager, but contemporary research is the least concerned with their support. This paper aims to shed light on supporting the strategic decisions that facilitate SMEs’ implementation of AI services (AIaaS). Applying the principles of design thinking to the design of AI services, the author describes the role of SME managers in AI transformation processes as a base for future AIaaS design. © 2024 by the author.</t>
  </si>
  <si>
    <t>10.3390/engproc2024079010</t>
  </si>
  <si>
    <t>AI transformation;AIaaS;customer journey;managers;SMEs</t>
  </si>
  <si>
    <t>rayyan-222135058</t>
  </si>
  <si>
    <t>Digital transformation in smes: Developing digital business model innovations based on artificial intelligence</t>
  </si>
  <si>
    <t>62-84</t>
  </si>
  <si>
    <t>Masenya, T.M.</t>
  </si>
  <si>
    <t>https://www.scopus.com/inward/record.uri?eid=2-s2.0-85204529915&amp;doi=10.2174%2f9789815196719123010006&amp;partnerID=40&amp;md5=b052cfef49f11841548cc53240367892</t>
  </si>
  <si>
    <t>Durban University of Technology, Berea, South Africa</t>
  </si>
  <si>
    <t>The strategic goal of most organisations is to improve business operations for successful organisational performance. Digital transformation is a time of swift technological changes posing an ongoing challenge for Small and Medium Enterprises (SMEs) to establish high-performance work systems for organisational performance. Hence SMEs are exploring new technologies to stay competitive and develop innovative business models in the digital transformation era. Artificial Intelligence (AI) technologies may enable SMEs to enhance practices and improve their business model innovation strategies. This chapter examined the existing literature on the digital transformation of SMEs by implementing Artificial Intelligence. The goal was to emphasise how AI can significantly change business processes, practices, and overall organisational performance, ultimately supporting the development of digital business models in SMEs. The study's findings indicated that AI holds great potential for SMEs to enhance their business processes, practices, and overall performance, enabling them to better navigate their increasingly competitive environment. Therefore, it is recommended that managers of SMEs explore opportunities to incorporate AI and other advanced technologies into their business innovation processes. By doing so, SMEs can generate tangible value by strengthening their dynamic capabilities, improving efficiency, and mitigating operational risks. © 2023, Bentham Books imprint. All Rights Reserved.</t>
  </si>
  <si>
    <t>10.2174/9789815196719123010006</t>
  </si>
  <si>
    <t>Artificial Intelligence;Business model innovation;Digital technologies;Digital transformation;Small and Medium-sized Enterprises</t>
  </si>
  <si>
    <t>rayyan-222135059</t>
  </si>
  <si>
    <t>Adoption and Acquisition of Artificial Intelligence and Cloud Computing by Small and Medium Enterprises (SMEs) for Enhancing Environment Sustainability</t>
  </si>
  <si>
    <t>Indian Journal of Environmental Protection</t>
  </si>
  <si>
    <t>02537141 (ISSN)</t>
  </si>
  <si>
    <t>147-155</t>
  </si>
  <si>
    <t>Kumar, A. and Pujari, P. and Pandey, A. and Arora, M.</t>
  </si>
  <si>
    <t>https://www.scopus.com/inward/record.uri?eid=2-s2.0-85191871100&amp;partnerID=40&amp;md5=a32ef2feaa437a0f1167af212efb350e</t>
  </si>
  <si>
    <t>Kalpana Corporation</t>
  </si>
  <si>
    <t>["Apeejay School of Management, Department of Management, Dwarka, New Delhi, 110 077, India", "D.Y. Patil University, Department of Management, Vijay Patil School of Management, Maharashtra, Navi Mumbai, 400 706, India", "Hemvati Nandan Bahuguna Garhwal Central University, Department of Commerce, Pauri Campus, Uttarakhand, Srinagar, 246 174, India", "Amity University Haryana, Department of Management, Haryana, Manesar, 122 412, India"]</t>
  </si>
  <si>
    <t>This research paper seeks to explore adoption and acquisition of artificial intelligence (Al) and cloud computing (CC) by small and medium enterprises (SMEs) for improving environment sustainability and provide recommendations for future research and policy development. This paper meticulously reviews the related literature to identify the predominant research on the adoption and acquisition of Al and CC in SMEs to enhance environmental sustainability. Also, it identifies the benefits and challenges that SMEs in particular, face during this process. In this study, we found that Al and CC can bring benefits like value creation in terms of improved delivery management and efficiency in the business model as well as using the up-to-date software and hardware with low-cost, unlimited data storage and access the information from anywhere. This in turn, can help SMEs leverage the technology adoption to contribute to the objective of environmental sustainability. This research paper would be useful to the SME owners, who are facing the dilemma of adopting and acquiring Al and CC for their firms. It will also bring more clarity to the stakeholders, like government officials and policymakers, in forming and enabling ecosystem for SMEs. With research endeavours and policy initiatives, SMEs can be a crucial growth engine for any developing economy to achieve the aim of environmental sustainability in the long-term. They will be valuable contributors to the areas of balanced regional development, employment, optimum resource utilization and diversity in industrial production. This paper suggests the future implications for SME owners in light of the adoption of these technologies. © 2024 - Kalpana Corporation.</t>
  </si>
  <si>
    <t>Acquisition;Adoption;Artificial intelligence;Cloud computing;Environment sustainability;Small and medium enterprises</t>
  </si>
  <si>
    <t>rayyan-222135060</t>
  </si>
  <si>
    <t>Manufacturing SMEs and Artificial Intelligence: Between Promises and Paradoxes</t>
  </si>
  <si>
    <t>Lecture Notes in Information Systems and Organisation</t>
  </si>
  <si>
    <t>21954968 (ISSN); 978-303152119-5 (ISBN)</t>
  </si>
  <si>
    <t>13-26</t>
  </si>
  <si>
    <t>Ravarini, A. and Zaghloul, F. and Strada, E. and Braccini A.M. and Pallud J. and Pennarola F.</t>
  </si>
  <si>
    <t>https://www.scopus.com/inward/record.uri?eid=2-s2.0-85195854770&amp;doi=10.1007%2f978-3-031-52120-1_2&amp;partnerID=40&amp;md5=67ddae38b6be57e8ae775628a7dacbaa</t>
  </si>
  <si>
    <t>["LIUC Università Carlo Cattaneo, Castellanza-Varese, Italy", "University of Bristol Business School, University of Bristol, Bristol, United Kingdom"]</t>
  </si>
  <si>
    <t>Driven by the growing availability and accessibility of data and processing power, businesses across all sectors are developing and implementing increasingly “intelligent” systems that are empowered by a wave of artificial intelligence (AI) technologies. This paper examines the state of AI adoption in small and medium-sized enterprises (SMEs) in the manufacturing sector, an area of research that has received relatively little attention. Three SMEs, whose main offices are located in Northern Italy, have been studied to understand how they deal with the issue of AI adoption and what problems they typically encounter. An articulated picture emerges where SMEs struggle between the desire to realize the promises of innovation and the ability to build the appropriate organizational setting to pursue it. © The Author(s), under exclusive license to Springer Nature Switzerland AG 2024.</t>
  </si>
  <si>
    <t>10.1007/978-3-031-52120-1_2</t>
  </si>
  <si>
    <t>Artificial intelligence;Manufacturing;SMEs</t>
  </si>
  <si>
    <t>rayyan-222135061</t>
  </si>
  <si>
    <t>Investigating How Chinese E-Commerce SMEs Would Adopt AI Live-Streaming via a Dual Analysis: Trendy and Transformative</t>
  </si>
  <si>
    <t>Journal of Organizational and End User Computing</t>
  </si>
  <si>
    <t>15462234 (ISSN)</t>
  </si>
  <si>
    <t>Pu, L. and Radics, R.I. and Umar, M. and Quan, Z.</t>
  </si>
  <si>
    <t>https://www.scopus.com/inward/record.uri?eid=2-s2.0-85200772346&amp;doi=10.4018%2fJOEUC.349934&amp;partnerID=40&amp;md5=739242fbeb1ee833f3ac083d4ef3384c</t>
  </si>
  <si>
    <t>["Lincoln University, New Zealand", "Southwestern University of Finance and Economics, China"]</t>
  </si>
  <si>
    <t>This study aims to delve into the adoption of AI live-streaming technology by Chinese e-commerce SMEs. We employed a robust analytical approach, synergizing Partial Least Squares-Structural Equation Modeling (PLS-SEM) and Artificial Neural Networks (ANNs). A comprehensive survey was conducted with 260 e-commerce SMEs, examining the key factors that may influence the adoption of AI live-streaming under the Technology-Organization-Environment (TOE) framework. With this model we evaluated six detailed variables for technological readiness, organizational readiness, and environmental influence. The empirical results reveal that such factors - perceived ease of use, perceived usefulness, management support, employee competency, and market trends – may significantly influence the adoption of AI live-streaming in Chinese e-commerce SMEs. The findings help enrich the existing body of knowledge in technology adoption in an increasingly digitalized era. © 2024 IGI Global. All rights reserved.</t>
  </si>
  <si>
    <t>10.4018/JOEUC.349934</t>
  </si>
  <si>
    <t>AI Live-Streaming;Artificial Neural Networks (ANNs);E-Commerce SMEs;Partial Least Squares-Structural Equation Modeling (PLS-SEM);Technology-Organization-Environment (TOE) Model;Electronic commerce;Least squares approximations;AI live-streaming;Artificial neural network;E-commerce SME;Environment models;Live streaming;Partial least square-structural equation modeling;Partial least-squares;Structural equation models;Technology  organization environments;Technology-organization-environment  model;Neural networks</t>
  </si>
  <si>
    <t>rayyan-222135063</t>
  </si>
  <si>
    <t>Digital Transformation and Competitive Strategies: Insights into Innovation, SMEs, and AI Startups</t>
  </si>
  <si>
    <t>2024 International Conference on Decision Aid Sciences and Applications, DASA 2024</t>
  </si>
  <si>
    <t>979-835036910-6 (ISBN)</t>
  </si>
  <si>
    <t>Al-Alawi, A.I. and Munir, M.M. and Munir, F.M.</t>
  </si>
  <si>
    <t>https://www.scopus.com/inward/record.uri?eid=2-s2.0-85217228595&amp;doi=10.1109%2fDASA63652.2024.10836611&amp;partnerID=40&amp;md5=5fe0d018af67d21059568ae19805f83d</t>
  </si>
  <si>
    <t>["MBA Program, Business &amp; Information Systems, Department of Business Administration, Arabian Gulf University, Bahrain", "Royal University for Women, Department of Business, College of Business and Law, Bahrain"]</t>
  </si>
  <si>
    <t>This literature review examines the role of digital transformation in developing competitive strategies across diverse organizational contexts. With the advent of the digital era, organizations increasingly leverage digital technologies to enhance their competitiveness and adapt to evolving market dynamics. Through an analysis of recent research papers, this review explores key themes, including integrating traditional and digital strategic tools, the impact of digital competencies on open innovation, the competitiveness factors influencing AI technology-based startups, and the development of transformational digital strategies in SMEs. Findings highlight the importance of strategic decision-making, technological flexibility, collaboration efforts, and responsible management practices in navigating the complexities of digital transformation. Identified research gaps underscore the need for further exploration into areas such as the balance between responsiveness and responsibility, the integration of sustainability principles, and the adoption of innovative approaches to drive strategic change. Future research should delve deeper into factors such as motivation, global environment, and demographic variables to enhance our understanding of the evolving landscape of digital transformation and its implications for organizational competitiveness. This research contributes to the existing literature by providing insights into the evolving landscape of digital transformation and its implications for organizational competitiveness, thereby informing strategic decision-making and facilitating the adoption of effective digital strategies among diverse organizational contexts.  © 2024 IEEE.</t>
  </si>
  <si>
    <t>10.1109/DASA63652.2024.10836611</t>
  </si>
  <si>
    <t>AI Startups;Competitive Strategies;Digital Competencies;Digital Transformation;Open Innovation;Responsible Management;SMEs;Sustainability;Traditional Strategic Tools;AI startup;Competitive strategy;Digital competency;Digital transformation;Open innovation;Organizational context;Responsible management;SME;Strategic tool;Traditional strategic tool</t>
  </si>
  <si>
    <t>rayyan-222135065</t>
  </si>
  <si>
    <t>Why Do SMEs Adopt Artificial Intelligence-Based Chatbots?</t>
  </si>
  <si>
    <t>1773-1786</t>
  </si>
  <si>
    <t>Sharma, S. and Singh, G. and Islam, N. and Dhir, A.</t>
  </si>
  <si>
    <t>https://www.scopus.com/inward/record.uri?eid=2-s2.0-85139857450&amp;doi=10.1109%2fTEM.2022.3203469&amp;partnerID=40&amp;md5=9ddbb089dd99580d0c4b302c48bc32bb</t>
  </si>
  <si>
    <t>["University of the South Pacific, School of Management and Business Management, Suva, 00679, Fiji", "University of Exeter Business School, Department of Science, Innovation Technology and Entrepreneurship, Exeter, EX4 4PU, United Kingdom", "University of Agder, Department of Management, School of Business and Law, Kristiansand, 4604, Norway"]</t>
  </si>
  <si>
    <t>Developments in artificial intelligence (AI) have led to the emergence of new technologies offering unique business opportunities. This article examines the factors influencing AI-based chatbot implementation by small and medium enterprises (SMEs). We grounded the article's conceptual model in the technology-organization-environment (TOE) framework. Employing a quantitative research methodology, we collected data from 292 SME respondents via an online survey. We then utilized covariance-based structural equation modeling to analyze the data. The empirical results reveal that perceived employee capability, perceived availability of financial support, perceived top management support, perceived cost, perceived complexity, and perceived relative advantage are positively associated with SMEs' AI-based chatbot adoption intention. This article, thus, contributes to the scarce literature on the adoption of AI-based chatbots for SMEs in developing small island countries. The findings provide meaningful insights to developers, marketers, and SMEs to enhance firms' performance and competitiveness by increasing the adoption of AI-based chatbots.  © 1988-2012 IEEE.</t>
  </si>
  <si>
    <t>10.1109/TEM.2022.3203469</t>
  </si>
  <si>
    <t>Artificial intelligence (AI);chatbots;covariance-based structural equation modeling;small and medium enterprises (SMEs);technology-organization-environment (TOE) framework;Competition;Costs;Surveys;Artificial intelligence;Chatbots;Complexity theory;Covariance-based structural equation modeling;Small and medium enterprise;Small-and-medium enterprise;Structural equation models;Technological innovation;Technology-organization-environment frameworks;Artificial intelligence</t>
  </si>
  <si>
    <t>rayyan-222135066</t>
  </si>
  <si>
    <t>Harnessing Generative Artificial Intelligence: A Game-Changer for Small and Medium Enterprises</t>
  </si>
  <si>
    <t>IT Professional</t>
  </si>
  <si>
    <t>15209202 (ISSN)</t>
  </si>
  <si>
    <t>84-89</t>
  </si>
  <si>
    <t>Kshetri, N. and Rojas-Torres, D. and Hanafi, M.M. and Al-Kfairy, M. and O'keefe, G. and Feeney, N.</t>
  </si>
  <si>
    <t>https://www.scopus.com/inward/record.uri?eid=2-s2.0-85214864133&amp;doi=10.1109%2fMITP.2024.3501552&amp;partnerID=40&amp;md5=d4263225a2ee572293b63a46d275ccbe</t>
  </si>
  <si>
    <t>["University of North Carolina Greensboro, Bryan School of Business and Economics, Greensboro, 27412, NC, United States", "Universidad Nacional de Colombia, Bogotá, 25000, Colombia", "Universitas Gadjah Mada, Faculty of Economics and Business, Yogyakarta, 55281, Indonesia", "Zayed University, Abu Dhabi, 144534, United Arab Emirates", "School of Business Molloy University, 11570, NY, United States", "University of North Carolina Greensboro, Greensboro, 27412, NC, United States"]</t>
  </si>
  <si>
    <t>This article examines the rising adoption of generative AI (GAI) among small and medium enterprises (SMEs) and its potential to enhance operational efficiency and strategic decision making. Although SMEs currently lag behind larger firms in GAI integration, they increasingly utilize these tools to overcome challenges such as resource constraints and high marketing costs.  © 1999-2012 IEEE.</t>
  </si>
  <si>
    <t>10.1109/MITP.2024.3501552</t>
  </si>
  <si>
    <t>Operational efficiencies;Resource Constraint;Small-and-medium enterprise;Strategic decision making;Generative adversarial networks</t>
  </si>
  <si>
    <t>rayyan-222135068</t>
  </si>
  <si>
    <t>SME 4.0: Health Monitoring of Maintenance Management Approaches in Smart Manufacturing</t>
  </si>
  <si>
    <t>Environmental Footprints and Eco-Design of Products and Processes</t>
  </si>
  <si>
    <t>23457651 (ISSN)</t>
  </si>
  <si>
    <t>99-112</t>
  </si>
  <si>
    <t>Paranitharan, K.P. and Velmurugan, K. and Balaji, V. and Venkumar, P. and Kumarasamy, R.</t>
  </si>
  <si>
    <t>https://www.scopus.com/inward/record.uri?eid=2-s2.0-85172461952&amp;doi=10.1007%2f978-981-99-4894-9_7&amp;partnerID=40&amp;md5=190e3b3e40ae0294a2d10c4e08b21db0</t>
  </si>
  <si>
    <t>["TVS Sensing Solutions Private Limited, Madurai-Melur Road, Tamil Nadu, Vellaripatti, Madurai, 625122, India", "Department of Mechanical Engineering, Kalasalingam Academy of Research and Education, Tamil Nadu, Krishnankoil, 626126, India", "Department of Mechanical Engineering, VSB Engineering College, Tamil Nadu, Karur, 639111, India"]</t>
  </si>
  <si>
    <t>Now a days Small and Medium sized Enterprises (SMEs) are also interested in lean with smart manufacturing due to the increasing demand of the product and customer satisfaction in the developing country. In that situation, most of the SMEs addressed in the developing countries are facing lots of hurdles and challenges for converting their traditional manufacturing environment into a smart environment. The most important reason behind that digital transformation is the impact and the application of the recent technologies of the Industry 4.0 with the smart and autonomous systems in the SMEs. Maintenance is the most important activity of all the large and small-scale manufacturing industry in and around the world. The unexpected machine fault, causing machine down time and delay of maintenance actions leads to major losses in the industry. This study is to investigate the optimal decision support with smart maintenance management systems for SMEs. This study identified the most critical systems and their subsystems based on their performance. The most critical systems and their subsystems were monitored and implemented the IIoT based continuous real-time health monitoring approaches. Using artificial intelligence techniques and machine learning algorithms, the proposed methods have helped to predict the Remaining Useful Life (RUL) of those critical systems and their subsystems in the SMEs. The result of this study, maintenance personnel are scheduled and assigned to service actions at the right time automatically. Based on the optimal availability and RUL, it also identifies real-time health degradation and potential disturbances of critical subsystems. © 2024, The Author(s), under exclusive license to Springer Nature Singapore Pte Ltd.</t>
  </si>
  <si>
    <t>10.1007/978-981-99-4894-9_7</t>
  </si>
  <si>
    <t>Artificial intelligence;Optimal decision-making system;Planning and scheduling;Remaining useful life;Smart preventive maintenance;SME</t>
  </si>
  <si>
    <t>rayyan-222135069</t>
  </si>
  <si>
    <t>Patterns of Artificial Intelligence Adoption in Small and Medium Businesses</t>
  </si>
  <si>
    <t>21987246 (ISSN); 978-303159857-9 (ISBN)</t>
  </si>
  <si>
    <t>385-398</t>
  </si>
  <si>
    <t>Mocanu, C. and Matei, M.M.M. and Năstasă, A. and Fotea S.L. and Văduva S.A. and Fotea I.S.</t>
  </si>
  <si>
    <t>https://www.scopus.com/inward/record.uri?eid=2-s2.0-85203965931&amp;doi=10.1007%2f978-3-031-59858-6_26&amp;partnerID=40&amp;md5=6c075e74fb0407b24b1a80320ba5348e</t>
  </si>
  <si>
    <t>["National Scientific Research Institute for Labour and Social Protection, Bucharest, Romania", "Bucharest University of Economic Studies, Bucharest, Romania", "Doctoral School of Sociology, University of Bucharest, Bucharest, Romania"]</t>
  </si>
  <si>
    <t>Digital tools could be very beneficial for small and medium-sized enterprises (SMEs) by reducing costs, increasing opportunities and access to a global market, better connections with suppliers and clients, increasing productivity, etc. But, even if most of the small and medium businesses are aware of the benefits of digitalization, only a minority of them have plans to digitalize their activities. Strategies for digitalization among SMEs vary with the sector, size, turnover, position on the value chain, and innovation patterns, but also with different types of digital technologies available. According to Flash Eurobarometer 486 (European Union. (2020). Flash Eurobarometer 486 report. SMEs, start-ups, scale-ups and entrepreneurship, https://doi.org/10.2775/385281), until now, approximately 62% of SMEs adopted different digital technologies, but only 6% of them considered artificial intelligence, and the other 10% considered data analytics as a solution for their needs. Hence, for the current chapter, we aim to explore patterns of artificial intelligence (AI) utilization in SMEs, but also awareness and barriers to their adoption among entrepreneurs. In this respect, we use the microdata for the 2020 Flash Eurobarometer “SMEs, start-ups, scale-ups, and entrepreneurship,” covering 39 countries. Using statistical classification techniques, we unveil the most important factors and barriers that are related to AI utilization among SMEs, and we discuss these factors in relation to other innovations and sustainably oriented activities. Our results can lead to a better understanding of the strategies that could be adopted in order to reduce future gaps in the rhythm of development among SMEs. © The Author(s), under exclusive license to Springer Nature Switzerland AG 2024.</t>
  </si>
  <si>
    <t>10.1007/978-3-031-59858-6_26</t>
  </si>
  <si>
    <t>Artificial intelligence;Digital transformation;SMEs;Technology adoption</t>
  </si>
  <si>
    <t>rayyan-222135070</t>
  </si>
  <si>
    <t>Study on the Impact of AI-Powered GHRM Practices on Employee Behavior and Organizational Performance: Evidence from SMEs of Pakistan</t>
  </si>
  <si>
    <t>2024 International Conference on Horizons of Information Technology and Engineering, HITE 2024 - Proceedings</t>
  </si>
  <si>
    <t>979-833151605-5 (ISBN)</t>
  </si>
  <si>
    <t>Umer, W. and Furnaz, R. and Sadiq, B. and Bashir, T. and Naseem, A.</t>
  </si>
  <si>
    <t>https://www.scopus.com/inward/record.uri?eid=2-s2.0-85214880878&amp;doi=10.1109%2fHITE63532.2024.10777190&amp;partnerID=40&amp;md5=530db85d474185b0616da0f1848390e3</t>
  </si>
  <si>
    <t>["North China Electric Power University, China", "UCP, Pakistan", "Beijing University of Technology, China"]</t>
  </si>
  <si>
    <t>This study investigates the influence of incorporating artificial intelligence (AI) into green human resource management (GHRM) on the performance of organizations. It studies explicitly how employee behavior acts as a mediator in this relationship. A quantitative research design was employed, utilizing a cross-sectional survey of 367 employees and HR professionals in organizations that have implemented AI in their GHRM practices. Utilizing structural equation modeling (SEM), the results indicate that AI-driven GHRM practices substantially affect employee behavior, encompassing environmental responsibility, job satisfaction, and organizational commitment, which subsequently enhance organizational performance. These results underscore the importance of strategic AI implementation and transparent communication in driving positive employee behaviors and achieving organizational success in the context of GHRM. Keywords: Artificial intelligence, Green human resource management, Organizational Performance, Employee green behavior  © 2024 IEEE.</t>
  </si>
  <si>
    <t>10.1109/HITE63532.2024.10777190</t>
  </si>
  <si>
    <t>Behavioral research;Human resource management;Personnel rating;Resource allocation;Resource valuation;Cross-sectional surveys;Employee behavior;Human resource management practices;Human resources management;Organizational performance;Pakistan;Performance;Quantitative research;Research designs;Structural equation models;Job satisfaction</t>
  </si>
  <si>
    <t>rayyan-222135071</t>
  </si>
  <si>
    <t>THE IMPACT OF ARTIFICIAL INTELLIGENCE ON SMALL AND MEDIUM ENTERPRISES IN YOGYAKARTA</t>
  </si>
  <si>
    <t>Studies in Managerial and Financial Accounting</t>
  </si>
  <si>
    <t>14793512 (ISSN)</t>
  </si>
  <si>
    <t>347-354</t>
  </si>
  <si>
    <t>Mariyana, A.L.D. and Annaufal, A.I. and Roostika, R.</t>
  </si>
  <si>
    <t>https://www.scopus.com/inward/record.uri?eid=2-s2.0-85182791049&amp;doi=10.1108%2fS1479-351220240000036031&amp;partnerID=40&amp;md5=03715114652228dd901994ef45b520b2</t>
  </si>
  <si>
    <t>Universitas Islam Indonesia, Daerah Istimewa, Yogyakarta, Indonesia</t>
  </si>
  <si>
    <t>The contemporary business environment has been revolutionized by artificial intelligence (AI), which has undoubtedly impacted the operational and competitive strategies of small and medium-sized enterprises (SMEs). In this write-up, we delve into AI’s influence on SMEs by delving into the advantages, obstacles, and prospects associated with adopting AI technology. Based on an exhaustive analysis of current literature, this essay contends that SMEs can optimize their functions, enhance decision-making processes, and deliver superior customer experiences with the adoption of AI. However, SMEs face several challenges in embracing AI technology, including the high cost of implementation, lack of technical expertise, and concerns about data confidentiality and security. This chapter also illuminates prospective opportunities that SMEs can leverage through AI, such as establishing a foothold in new markets and competing effectively with larger enterprises. Overall, this chapter concludes that SMEs must carefully evaluate the costs and benefits of adopting AI, and develop a strategic plan for implementation that aligns with their business goals and resources. © 2024 by April Lia Dina Mariyana, Ariq Idris Annaufal and Ratna Roostika Published under exclusive licence by Emerald Publishing Limited.</t>
  </si>
  <si>
    <t>10.1108/S1479-351220240000036031</t>
  </si>
  <si>
    <t>Artificial intelligence;business environment;customer experiences;decision-making processes;Indonesia;productivity;small and medium enterprises;SMEs</t>
  </si>
  <si>
    <t>rayyan-222135072</t>
  </si>
  <si>
    <t>A Cross-Sector Analysis of Technological Implementation Challenges Faced by Small and Medium-Sized Enterprises in the Midwest</t>
  </si>
  <si>
    <t>Proceedings of the Information Systems Education Conference, ISECON</t>
  </si>
  <si>
    <t>21671435 (ISSN)</t>
  </si>
  <si>
    <t>152-154</t>
  </si>
  <si>
    <t>Orozco, L.E. and Giraldo-García, R.J. and Kitchens, F. and Hua, D. and Allam, H.M. and Reithel B.J.</t>
  </si>
  <si>
    <t>https://www.scopus.com/inward/record.uri?eid=2-s2.0-85218690999&amp;partnerID=40&amp;md5=1644deb38720ffd0d751f751f97201fc</t>
  </si>
  <si>
    <t>Foundation for Information Technology Education</t>
  </si>
  <si>
    <t>["Center for Information and Communication Sciences, College of Communication, Information, Media Ball State University, Muncie, 47306, IN, United States", "Department of Educational Studies, Teachers College Ball State University, Muncie, 47306, IN, United States", "Information Systems and Operations Management, Miler College of Business, Ball State University, Muncie, 47306, IN, United States"]</t>
  </si>
  <si>
    <t>artificial intelligence;cross-sector analysis;mixed-method approach;small and mid-sized enterprises (SMEs);technological challenges</t>
  </si>
  <si>
    <t>rayyan-222135073</t>
  </si>
  <si>
    <t>Metaverse Adoption Intention of Micro, Small and Medium Enterprises (MSMEs): Unclogging Communication with the Authorities</t>
  </si>
  <si>
    <t>International Conference on Intelligent and Innovative Practices in Engineering and Management 2024, IIPEM 2024</t>
  </si>
  <si>
    <t>979-835039004-9 (ISBN)</t>
  </si>
  <si>
    <t>Mehta, P. and Dash, S. and Yadav, P.D. and Aggarwal, V. and Gupta, A.K. and Singh, G.</t>
  </si>
  <si>
    <t>https://www.scopus.com/inward/record.uri?eid=2-s2.0-105001919731&amp;doi=10.1109%2fIIPEM62726.2024.10925669&amp;partnerID=40&amp;md5=3000a91e95ac72c345361250927b86c3</t>
  </si>
  <si>
    <t>["Symbiosis Centre for Management Studies, Noida, India", "Symbiosis International Deemed University, Pune, India", "Galgotias University, School of Business, Greater Noida, India", "Amity University, Amity International Business School, Noida, India"]</t>
  </si>
  <si>
    <t>Metaverse which is an amalgam of some of the recent technologies such as artificial intelligence, 5G, and extended reality is destined to bring about a significant digital transformation of our physical lives. This study investigates the factors influencing the adoption intention of the metaverse by micro, small, and medium enterprises to facilitate interaction with Government authorities The data is used to analyze data collected from 148 owners of MSMEs. The analysis of the results indicates that performance expectancy, effort expectancy, support from metaverse vendors, and collective capability, all have significant positive relationship, while anxiety, and price have no impact on intention to adopt metaverse. © 2024 IEEE.</t>
  </si>
  <si>
    <t>10.1109/IIPEM62726.2024.10925669</t>
  </si>
  <si>
    <t>Communication;Government (key words);Metaverse;MSMEs;Technology;Artificial intelligence;Economic and social effects;Laws and legislation;Adoption intention;Digital transformation;Government (key word);Government authorities;Key words;Metaverses;Micro-enterprises;Performance;Small-and-medium enterprise;Technology</t>
  </si>
  <si>
    <t>rayyan-222135074</t>
  </si>
  <si>
    <t>Enhancement of Outdated Vision Systems in SMEs with Artificial Intelligence Powered Solutions</t>
  </si>
  <si>
    <t>23673370 (ISSN); 978-303160839-1 (ISBN)</t>
  </si>
  <si>
    <t>76-80</t>
  </si>
  <si>
    <t>Pajić, N. and Pavlović, L. and Živić, F. and Aleksić, J. and Filipović N.</t>
  </si>
  <si>
    <t>https://www.scopus.com/inward/record.uri?eid=2-s2.0-85195463590&amp;doi=10.1007%2f978-3-031-60840-7_11&amp;partnerID=40&amp;md5=8f31622a2cbacf9ba2e7977f2db5616d</t>
  </si>
  <si>
    <t>["Faculty of Engineering, University of Kragujevac, Sestre Janjic 6, Kragujevac, Serbia", "ZF Serbia doo - ZF Friedrichshafen AG, 7. Nova, Pančevo, Serbia", "School of Electrical and Computer Engineering of Applied Studies, Belgrade, Serbia", "Faculty of Mechanical Engineering, Belgrade, Serbia"]</t>
  </si>
  <si>
    <t>This paper deals with the application of Artificial Intelligence (AI) based software solutions to the quality assurance in manufacturing of the printed circuit boards (PCBs). We have used Convolutional Neural Network (CNN) and YOLOv4 for image defect detection at older vision systems that are based on predefined pixel detection. We realised three case studies of using AI with old camera setup and low computer resources, since it is often the case in real industrial systems: 1) simple image recognition, 2) recognition of the simple true or false object parameters and 3) more advanced recognition of certain defect types at the observed object. The results showed that it is possible to use AI/based solutions with older camera and computer setups, even though the time needed was significantly longer that in the case of up-to-date visual and computer resources. Application of an AI-based systems for image defect detection with older visual and computer systems reduced pseudo failures from 10% to 3%, thus making significant financial savings. © The Author(s), under exclusive license to Springer Nature Switzerland AG 2024.</t>
  </si>
  <si>
    <t>10.1007/978-3-031-60840-7_11</t>
  </si>
  <si>
    <t>Artificial Intelligence;Machine Vision;Quality Assurance;Small and Medium Enterprise;Application programs;Cameras;Computer vision;Defects;Image recognition;Neural networks;Printed circuit boards;Case-studies;Computer resources;Convolutional neural network;Image defect detection;Industrial systems;Machine-vision;Simple++;Small-and-medium enterprise;Software solution;Vision systems;Quality assurance</t>
  </si>
  <si>
    <t>rayyan-222135075</t>
  </si>
  <si>
    <t>Investigation of artificial intelligence in SMEs: a systematic review of the state of the art and the main implementation challenges</t>
  </si>
  <si>
    <t>Management Review Quarterly</t>
  </si>
  <si>
    <t>21981620 (ISSN)</t>
  </si>
  <si>
    <t>Oldemeyer, L. and Jede, A. and Teuteberg, F.</t>
  </si>
  <si>
    <t>https://www.scopus.com/inward/record.uri?eid=2-s2.0-85183752152&amp;doi=10.1007%2fs11301-024-00405-4&amp;partnerID=40&amp;md5=d8af9e4801fb1cdddad0256ca929dddc</t>
  </si>
  <si>
    <t>Institute for Ionics</t>
  </si>
  <si>
    <t>["Osnabrueck University of Applied Sciences, Osnabrueck, Germany", "University of Osnabrueck, Osnabrueck, Germany"]</t>
  </si>
  <si>
    <t>While the topic of artificial intelligence (AI) in multinational enterprises has been receiving attention for some time, small and medium enterprises (SMEs) have recently begun to recognize the potential of this new technology. However, the focus of previous research and AI applications has therefore mostly been on large enterprises. This poses a particular issue, as the vastly different starting conditions of various company sizes, such as data availability, play a central role in the context of AI. For this reason, our systematic literature review, based on the PRISMA protocol, consolidates the state of the art of AI with an explicit focus on SMEs and highlights the perceived challenges regarding implementation in this company size. This allowed us to identify various business activities that have been scarcely considered. Simultaneously, it led to the discovery of a total of 27 different challenges perceived by SMEs in the adoption of AI. This enables SMEs to apply the identified challenges to their own AI projects in advance, preventing the oversight of any potential obstacles or risks. The lack of knowledge, costs, and inadequate infrastructure are perceived as the most common barriers to implementation, addressing social, economic, and technological aspects in particular. This illustrates the need for a wide range of support for SMEs regarding an AI introduction, which covers various subject areas, like funding and advice, and differentiates between company sizes. © 2024, The Author(s).</t>
  </si>
  <si>
    <t>10.1007/s11301-024-00405-4</t>
  </si>
  <si>
    <t>Artificial intelligence;Barriers;Manufacturing;PESTEL;SMEs</t>
  </si>
  <si>
    <t>rayyan-222135076</t>
  </si>
  <si>
    <t>Exploring AI Adoption Dynamics and Entrepreneurial Orientation in Czech Chemical SMEs: A Pilot Study Perspective</t>
  </si>
  <si>
    <t>Scientific Papers of the University of Pardubice, Series D: Faculty of Economics and Administration</t>
  </si>
  <si>
    <t>1211555X (ISSN)</t>
  </si>
  <si>
    <t>Hruby, V.</t>
  </si>
  <si>
    <t>https://www.scopus.com/inward/record.uri?eid=2-s2.0-85190353762&amp;doi=10.46585%2fsp32011718&amp;partnerID=40&amp;md5=9024043e40a2f28d5b81ad8db0e66649</t>
  </si>
  <si>
    <t>University of Pardubice</t>
  </si>
  <si>
    <t>Brno University of Technology, Department of Management, Czech Republic</t>
  </si>
  <si>
    <t>This article outlines a pilot study aimed at exploring the influence of Entrepreneurial Orientation (EO) on Artificial Intelligence (AI) adoption and firm performance within Czech chemical SMEs. With dual aims, the study first evaluates the feasibility of the main research design and secondly develops and validates an innovative instrument for measuring AI adoption. Through a quantitative survey, 107 Czech chemical SMEs were engaged, focusing on the practicality of research methodologies and the initial testing of measurement tools, especially for AI adoption. Despite a modest response rate, the study met its methodological objectives, offering insights into AI integration and EO's complexity within the sector. The initial findings hint at the need for broader engagement strategies in the subsequent study, reflecting the challenges of researching niche markets. Significantly, the creation of the AI adoption tool marks a considerable advancement, addressing a gap in existing research tools. This study not only underscores the importance of pilot testing in social sciences, especially within specialized sectors, but also its findings and methodologies serve as a blueprint for future research, emphasizing the adaptation of strategies to industry-specific and geographical peculiarities. By establishing a methodological foundation for in-depth future research, this pilot study promises enhanced understanding of EO's impact on AI adoption strategies and performance outcomes in the Czech chemical industry, directly addressing a critical research gap. © 2024 University of Pardubice. All rights reserved.</t>
  </si>
  <si>
    <t>10.46585/sp32011718</t>
  </si>
  <si>
    <t>Artificial Intelligence Adoption;Czech Chemical SMEs;Entrepreneurial Orientation;Measurement Instrument Development;Pilot Study Methodology</t>
  </si>
  <si>
    <t>rayyan-222135077</t>
  </si>
  <si>
    <t>Evaluating the Influence of Artificial Intelligence on Workforce Productivity at Small and Medium-Sized Enterprises</t>
  </si>
  <si>
    <t>Alaghbari, M.A. and Ateeq, A. and Ateeq, R.A. and Saif Al Muraqab, N.A.</t>
  </si>
  <si>
    <t>https://www.scopus.com/inward/record.uri?eid=2-s2.0-85217200073&amp;doi=10.1109%2fDASA63652.2024.10836401&amp;partnerID=40&amp;md5=9ea8dbd1270765b0d3493cfec6ab08c2</t>
  </si>
  <si>
    <t>["College of Administrative Sciences, Applied Science University, Department of Business Administration, Bahrain", "College of Administrative and Financial Science, Administrative Science Department, Gulf University, Sanad, 26489, Bahrain", "College of Information Technology, University of Bahrain, Bahrain", "Dubai Business School, University of Dubai, United Arab Emirates"]</t>
  </si>
  <si>
    <t>The research being conducted aims to examine the impact of artificial intelligence (AI) on labour productivity inside small and medium-sized enterprises (SMEs) situated in Bahrain. Utilising a carefully constructed questionnaire with a solid reliability value (Cronbach's Alpha = 0.974), data was collected from the staff of this sector. The findings of our study indicate that the integration of artificial intelligence (AI) significantly enhances productivity, as it amplifies the benefits of training. Corroborating previous studies, the results indicate that targeted training improves performance and that artificial intelligence has the potential to automate tasks and provide personalized learning experiences. The present study addresses the existing research deficiencies in the domain of small and medium-sized companies (SMEs) and the synergistic effects of artificial intelligence (AI). The pragmatic implications suggest that small and medium-sized firms (SMEs) could make use of artificial intelligence (AI) to augment training programmes and boost productivity.  © 2024 IEEE.</t>
  </si>
  <si>
    <t>10.1109/DASA63652.2024.10836401</t>
  </si>
  <si>
    <t>Artificial Intelligence;Bahrain;Data Analysis;Employee Productivity;SMEs;Training;Bahrain;Cronbach's alphas;Employee productivity;Improve performance;Labour productivities;Learning experiences;Personalized learning;Reliability values;Small and medium-sized companies;Small and medium-sized enterprise;Personnel training</t>
  </si>
  <si>
    <t>rayyan-222135078</t>
  </si>
  <si>
    <t>AI in Small and Medium Enterprises: Assessing the Barriers, Benefits, and Socioeconomic Impacts</t>
  </si>
  <si>
    <t>2024 International Conference on Knowledge Engineering and Communication Systems, ICKECS 2024</t>
  </si>
  <si>
    <t>979-835035968-8 (ISBN)</t>
  </si>
  <si>
    <t>Muminova, E. and Ashurov, M. and Akhunova, S. and Turgunov, M.</t>
  </si>
  <si>
    <t>https://www.scopus.com/inward/record.uri?eid=2-s2.0-85201283437&amp;doi=10.1109%2fICKECS61492.2024.10616816&amp;partnerID=40&amp;md5=2652e929172d2666072e9bb96d1ca29d</t>
  </si>
  <si>
    <t>["Fergana Polytechnic Institute, Department of Economics, Fergana, Uzbekistan", "Fergana Polytechnic Institute, Department of Management, Fergana, Uzbekistan"]</t>
  </si>
  <si>
    <t>This paper investigates the intricate landscape of Artificial Intelligence (AI) integration within Small and Medium Enterprises (SMEs), delving into the assessment of barriers, benefits, and socioeconomic impacts. SMEs, as vital contributors to the global economy, encounter challenges in embracing AI technologies, necessitating a comprehensive exploration of factors hindering adoption and potential advantages. The literature survey scrutinizes existing studies, revealing prevalent barriers, elucidating the prospective advantages, and scrutinizing the socioeconomic repercussions of AI in SMEs. To address identified obstacles, a pragmatic framework is proposed, targeting cost constraints, skill deficiencies, and technological assimilation challenges. The research employs a multifaceted methodology, encompassing surveys, interviews, and case studies, ensuring a nuanced understanding through qualitative and quantitative data. An implementation model is articulated to guide SMEs through the AI integration process, tailored to their unique characteristics and emphasizing scalability and resource optimization. Results emanating from this study elucidate barriers surmounted, benefits accrued, and socioeconomic impacts witnessed in successfully AI-adopting SMEs. In conclusion, this paper consolidates insights to advance the comprehension of AI adoption in SMEs, offering a roadmap for effective implementation and contributing substantively to the broader discourse. The implications of these findings underscore the transformative potential of AI in SMEs, pointing towards avenues for further research and policy considerations.  © 2024 IEEE.</t>
  </si>
  <si>
    <t>10.1109/ICKECS61492.2024.10616816</t>
  </si>
  <si>
    <t>Artificial Intelligence;Barriers;Implementation Model;Small and Medium Enterprises (SMEs);Socioeconomic Impacts;Artificial intelligence technologies;Barrier;Global economies;Implementation models;Intelligence integration;Literature survey;Prospectives;Small and medium enterprise;Small-and-medium enterprise;Socio-economic impacts</t>
  </si>
  <si>
    <t>rayyan-222135081</t>
  </si>
  <si>
    <t>Exploring AI and Robotics Effects on SMEs in the Western Balkans: Psychological Attitudes and Economic Results</t>
  </si>
  <si>
    <t>Sensors and Transducers</t>
  </si>
  <si>
    <t>23068515 (ISSN)</t>
  </si>
  <si>
    <t>148-154</t>
  </si>
  <si>
    <t>Brahimi, F. and Beka, D. and Maloku Kuqi, M.</t>
  </si>
  <si>
    <t>https://www.scopus.com/inward/record.uri?eid=2-s2.0-85209221196&amp;partnerID=40&amp;md5=094e3ebb04cbb82ca4cb72c69708a266</t>
  </si>
  <si>
    <t>International Frequency Sensor Association (IFSA)</t>
  </si>
  <si>
    <t>["University of Gdansk, Faculty of Economics, 11/12 Gabriela Narutowicza Street, Gdańsk, 80-233, Poland", "Prishtine, Kosovo, 10000", "AAB College, Faculty of Psychology, Prishtine, Kosovo, 10000"]</t>
  </si>
  <si>
    <t>The rapid advancements in artificial intelligence (AI) and robotics have sparked concerns about their potential impact on productivity in small and medium enterprises (SMEs) in the Western Balkans region. One of the major concerns is the possible displacement of the workforce, which necessitates the need for psychological adaptation to these technologies. Despite this, the adoption of AI in SMEs may bring a multitude of benefits, including improved financial performance, increased employee engagement, efficient data management, and enhanced marketing strategies, as highlighted by Kumar and Kalse. The importance of AI adoption for SMEs was highlighted during the challenges posed by the COVID-19 pandemic. This research examines the impact of AI and robotics on SMEs in the Western Balkans region, focusing on the necessary psychological adjustments for employees and the economic outcomes associated with technology adoption. The study aims to assess the current level of integration of AI and robotics in SMEs in the Western Balkans, exploring the challenges faced by these enterprises in adopting these technologies. © 2024, International Frequency Sensor Association (IFSA). All rights reserved.</t>
  </si>
  <si>
    <t>AI and robotics;Productivity impact;Psychological adaptation;Technology adoption;Western Balkans</t>
  </si>
  <si>
    <t>rayyan-222135082</t>
  </si>
  <si>
    <t>Optical Quality Control System Improvement for an SME. A Case Study for Test-Before-Invest Partnerhips</t>
  </si>
  <si>
    <t>LINDI 2024 - 6th IEEE International Symposium on Logistics and Industrial Informatics, Proceedings</t>
  </si>
  <si>
    <t>979-833151619-2 (ISBN)</t>
  </si>
  <si>
    <t>189-194</t>
  </si>
  <si>
    <t>Bakos, L.-A. and Forgó, Z. and Egyed-Faluvégi, E.</t>
  </si>
  <si>
    <t>https://www.scopus.com/inward/record.uri?eid=2-s2.0-85217621925&amp;doi=10.1109%2fLINDI63813.2024.10820414&amp;partnerID=40&amp;md5=67eb2698e2df605aec61d80e12c19053</t>
  </si>
  <si>
    <t>Sapientia Hungarian University of Translyvania, Mechanical Engineering Dept., Cluj Napoca, Romania</t>
  </si>
  <si>
    <t>The manuscript presents the results of a case study, a test-before-invest experiment, to set up an AI-based optical control system in a manufacturing company in order to improve the throughput and to improve the rate of false negative signals provided by the quality control system. The manufactured parts, small fasteners (rivets) could be critical elements in many industries, the quality requirements are set by special standards. The literature study proved us, that the accuracy of the existing machine-vision algorithms, at least at experimental level is about 98%. Our state of art review led to the conclusion that measurement-error improvement can be achieved by changing the detection technology and downsizing the false negative signals. During the research a secure environment was created in which generative AI solutions were tested, mitigating many security risks, without disturbing the real shopfloor environment and without using the resources of the manufacturing company. On the studied sample on a higher investigation speed, we had no false positive signals, and the number of false negative signals were decreased from 7% to 2%. The research intends to show how collaboration between SMEs and research groups can solve real technological problems using the latest achievements in science and technology. The proposed solution overcomes some of the weaknesses of the existing technology by a single digitalization project.  © 2024 IEEE.</t>
  </si>
  <si>
    <t>10.1109/LINDI63813.2024.10820414</t>
  </si>
  <si>
    <t>AI based quality inspection;defect detection;image-based inspection;test-before-invest partnerships;Image quality;Inspection;Optical testing;Optical variables control;AI based quality inspection;Case-studies;Defect detection;False negatives;Image-based;Image-based inspection;Manufacturing companies;Quality control system;Quality inspection;Test-before-invest partnership;Machine vision</t>
  </si>
  <si>
    <t>rayyan-222135083</t>
  </si>
  <si>
    <t>An AI Approach to SME Inventory Management</t>
  </si>
  <si>
    <t>2024 IEEE International Conference on Technology Management, Operations and Decisions, ICTMOD 2024</t>
  </si>
  <si>
    <t>979-835036735-5 (ISBN)</t>
  </si>
  <si>
    <t>Ali-Mohammed, A. and Hosein, P.</t>
  </si>
  <si>
    <t>https://www.scopus.com/inward/record.uri?eid=2-s2.0-86000024271&amp;doi=10.1109%2fICTMOD63116.2024.10878175&amp;partnerID=40&amp;md5=a57d612b38ff5e8a0828729d2ab14d10</t>
  </si>
  <si>
    <t>The University of the West Indies, Department of Computer Science, Trinidad and Tobago</t>
  </si>
  <si>
    <t>Inventory management has been widely studied for large companies in countries with land borders. We focus on the application of Data Science to Inventory Management of Small and Medium Enterprises (SMEs) in Small Island Developing States (SIDs) which has the additional constraints that, the customer base is small and land-based delivery of products from other countries is not possible (i.e., only Sea and Air delivery is possible). In order to reduce costs, batch purchasing must be performed and this requires forecasting of products to be purchased as well as their quantities. We also need to take into account storage costs, shelf life of products and the reduction of the value of certain products (e.g., electronic items) over time. This requires a combination of accurate forecasting and opti-mized inventory management. We investigate both traditional and Machine Learning (ML) based approaches. Our results indicate that, although the ML models were generally good, the traditional models (such as seasonal naive and Holt-Winters) outperformed them in many cases due to the limited data available. We adopted a product-specific approach for the forecasting phase and then combined this with an optimized ordering strategy. With our approach, inventory was significantly reduced while maintaining the same level of customer satisfaction (i.e., availability of desired products).  © 2024 IEEE.</t>
  </si>
  <si>
    <t>10.1109/ICTMOD63116.2024.10878175</t>
  </si>
  <si>
    <t>Industry 4.0;Inventory Management;SCM 4.0;Supply Chain Management;Cost reduction;Customer satisfaction;Sales;Supply chain management;Supply chains;Chain management;Customerbase;Inventory management;Large companies;Reduce costs;SCM 4.0;Shelf life;Small island developing state;Small-and-medium enterprise;Storage costs;Inventory control</t>
  </si>
  <si>
    <t>rayyan-222135084</t>
  </si>
  <si>
    <t>Potential Impact of Artificial Intelligence on Small and Medium Enterprises Innovation in the EU: A Perspective from Poland</t>
  </si>
  <si>
    <t>Markets, Globalization and Development Review</t>
  </si>
  <si>
    <t>24734055 (ISSN)</t>
  </si>
  <si>
    <t>Wilczynska, M. and Walenia, A. and Dabek, A. and Salabura, D. and Kot, H.</t>
  </si>
  <si>
    <t>https://www.scopus.com/inward/record.uri?eid=2-s2.0-85215792821&amp;doi=10.23860%2fMGDR-2024-09-02-02&amp;partnerID=40&amp;md5=ef1e5926044515028b77c186041f8915</t>
  </si>
  <si>
    <t>University of Rhode Island</t>
  </si>
  <si>
    <t>["State University of Applied Sciences in Jaroslaw, Poland", "University of Rzeszów, Poland", "State University of Applied Sciences in Koszalin, Poland"]</t>
  </si>
  <si>
    <t>The development of small and medium-sized enterprises is a complex process that requires the use of all approaches to achieve success. In this regard, finding opportunities to use artificial intelligence in such companies is of great importance. The study aims to assess how this technology affects the innovation and financial performance of small and medium-sized enterprises. To draw the main conclusions, the implementation of artificial intelligence at Polish enterprises, including in the context of their financial performance, namely the level of return on assets and the level of debt, was analysed. The study showed that the introduction of artificial intelligence technology in small and medium-sized enterprises should lead to an improvement in their financial performance, as well as the subsequent more active introduction of other innovations. The study also showed that artificial intelligence is being used quite actively in various sectors of the economy and different areas of business. This study concluded that companies can also face other types of problems that are not related to the lack of funding and the burden of this kind in general: difficulties may also arise in the field of human resources management, namely in the context of the lack of professionalism of managers and employees in the implementation of this kind of technology. The findings can be used to formulate more accurate long-term strategies for the development of artificial intelligence by companies. In addition, the conclusions can be used to revise some accepted principles of artificial intelligence regulation from the point of view of the state. © 2024, University of Rhode Island. All rights reserved.</t>
  </si>
  <si>
    <t>10.23860/MGDR-2024-09-02-02</t>
  </si>
  <si>
    <t>rayyan-222135085</t>
  </si>
  <si>
    <t>Determining Intention of Adopting Artificial Intelligence Based Supply Chain Finance</t>
  </si>
  <si>
    <t>Ananth, A. and Praveen Kumar, G. and Al Hari, J.</t>
  </si>
  <si>
    <t>https://www.scopus.com/inward/record.uri?eid=2-s2.0-105001921415&amp;doi=10.1109%2fIIPEM62726.2024.10925675&amp;partnerID=40&amp;md5=2f5c644f5c8d911a8df10dd08069c8d5</t>
  </si>
  <si>
    <t>["University of Technology and Applied Sciences, Ibra, Oman", "Narsee Monjee Institute of Management Studies, Faculty in Finance, Deemed to Be University, Hyderabad, India", "University of Technology and Applied Sciences, Faculty in Accounting, Ibra, Oman"]</t>
  </si>
  <si>
    <t>The aim of this study is to examine the factors that affect Omani SMEs' propensity to employ artificial intelligence-based supply chain finance (SCF). Artificial intelligence-powered supply chain finance (SCF) has the potential to greatly improve financial performance, increase liquidity, and lower supply chain risks. For small and medium-sized businesses (SMEs) with little funding, this is particularly true. To examine a number of traits, including awareness, cost-benefit analysis, business support, perceived usefulness, and simplicity of use, the research used a conceptual model based on the theory of planned behavior and the technology acceptance model. Small and medium-sized businesses (SMEs) participated in an online survey; however, only 36 of the responses were bootstrapped to 100 for analysis. The results show that attitude, expected benefit, and perceived ease of use are among the characteristics that substantially impact the intention to use SCF. However, there is no obvious correlation between corporate support, cost-benefit analysis, and awareness. The results of this study demonstrate the need of increasing knowledge and comprehension of SCF, particularly in developing nations, in order to boost the number of small and medium-sized businesses (SMEs) that use the technology and enhance their financial sustainability. © 2024 IEEE.</t>
  </si>
  <si>
    <t>10.1109/IIPEM62726.2024.10925675</t>
  </si>
  <si>
    <t>Artificial intelligence;business support;ease of use;financial performance;intention to adopt;Oman;perceived usefulness;SMEs;supply chain finance;Cost benefit analysis;Business support;Cost-benefits analysis;Ease-of-use;Financial performance;Intention to adopt;Oman;Perceived usefulness;Small and medium sized business;Supply chain finances;Supply-chain risks;Decentralized finance</t>
  </si>
  <si>
    <t>rayyan-222135086</t>
  </si>
  <si>
    <t>Identification of optimal maintenance parameters for best maintenance and service management system in the SMEs</t>
  </si>
  <si>
    <t>Journal of Quality in Maintenance Engineering</t>
  </si>
  <si>
    <t>13552511 (ISSN)</t>
  </si>
  <si>
    <t>133-152</t>
  </si>
  <si>
    <t>Kumaresan, V. and Saravanasankar, S. and Di Bona, G.</t>
  </si>
  <si>
    <t>https://www.scopus.com/inward/record.uri?eid=2-s2.0-85177559843&amp;doi=10.1108%2fJQME-10-2022-0070&amp;partnerID=40&amp;md5=5dea16a092b571b4f64eebdb4f104011</t>
  </si>
  <si>
    <t>["Kalasalingam Academy of Research and Education, Krishnankoil, India", "Department of Civil and Mechanical Engineering, Universita degli Studi di Cassino e del Lazio Meridionale, Cassino, Italy"]</t>
  </si>
  <si>
    <t>Purpose: Through the use of the Markov Decision Model (MDM) approach, this study uncovers significant variations in the availability of machines in both faulty and ideal situations in small and medium-sized enterprises (SMEs). The first-order differential equations are used to construct the mathematical equations from the transition-state diagrams of the separate subsystems in the critical part manufacturing plant. Design/methodology/approach: To obtain the lowest investment cost, one of the non-traditional optimization strategies is employed in maintenance operations in SMEs in this research. It will use the particle swarm optimization (PSO) algorithm to optimize machine maintenance parameters and find the best solutions, thereby introducing the best decision-making process for optimal maintenance and service operations. Findings: The major goal of this study is to identify critical subsystems in manufacturing plants and to use an optimal decision-making process to adopt the best maintenance management system in the industry. The optimal findings of this proposed method demonstrate that in problematic conditions, the availability of SME machines can be enhanced by up to 73.25%, while in an ideal situation, the system's availability can be increased by up to 76.17%. Originality/value: The proposed new optimal decision-support system for this preventive maintenance management in SMEs is based on these findings, and it aims to achieve maximum productivity with the least amount of expenditure in maintenance and service through an optimal planning and scheduling process. © 2023, Emerald Publishing Limited.</t>
  </si>
  <si>
    <t>10.1108/JQME-10-2022-0070</t>
  </si>
  <si>
    <t>Markov decision model;Optimal decision-making process;Particle swarm optimization algorithm;Small and medium-sized enterprise;Artificial intelligence;Decision making;Decision support systems;Differential equations;Investments;Markov processes;Parameter estimation;Particle swarm optimization (PSO);Decision-making process;Maintenance management systems;Maintenance parameters;Manufacturing plant;Markov decision model;Optimal decision making;Optimal decision-making process;Optimal maintenance;Particle swarm optimization algorithm;Small and medium-sized enterprise;Preventive maintenance</t>
  </si>
  <si>
    <t>rayyan-222135088</t>
  </si>
  <si>
    <t>Ecosystem Theory and the Adoption of Artificial Intelligence in SMEs</t>
  </si>
  <si>
    <t>322-328</t>
  </si>
  <si>
    <t>Nolan, S. and Zyglidopoulos, S. and Goncalves C. and Rouco J.C.D.</t>
  </si>
  <si>
    <t>https://www.scopus.com/inward/record.uri?eid=2-s2.0-85215659245&amp;partnerID=40&amp;md5=4a016a55850f86997e0d3c9cd11bb50a</t>
  </si>
  <si>
    <t>Sprott School of Business, Carleton University, Ottawa, Canada</t>
  </si>
  <si>
    <t>Given the various risks involved in incorporating artificial intelligence (AI) and machine learning into their business operations, firms are at an inflection point about how to do so. In this paper, we propose that for small medium-sized enterprises (SMEs), which lack capital, large quantities of data, and expertise, the best solution would be to join a pre-existing (or developing) ecosystem. From the two potential alternatives available to an SME, going it alone or depending on a larger corporation, we argue for a third option, the joining of an ecosystem of organizations that use AI systems in their operations, as the golden mean. We conclude with some practical and theoretical implications. © Proceedings of the 4th International Conference on AI Research, ICAIR 2024.</t>
  </si>
  <si>
    <t>Adoption of artificial intelligence;AI research and development;Artificial intelligence;Data autonomy;Ecosystems;SME (small to medium-sized business);Adoption of artificial intelligence;Artificial intelligence research;Artificial intelligence research and development;Data autonomy;Ecosystem theory;Medium sized enterprise;Medium-sized business;Medium-sized enterprise;Research and development;Small medium-sized enterprise (small to medium-sized business)</t>
  </si>
  <si>
    <t>rayyan-222135089</t>
  </si>
  <si>
    <t>Digital Datasheet model: enhancing value of AI digital platforms</t>
  </si>
  <si>
    <t>149-158</t>
  </si>
  <si>
    <t>Masiero, S. and Qosaj, J. and Cutrona, V. and Longo F. and Shen W. and Padovano A.</t>
  </si>
  <si>
    <t>https://www.scopus.com/inward/record.uri?eid=2-s2.0-85189836134&amp;doi=10.1016%2fj.procs.2024.01.015&amp;partnerID=40&amp;md5=df58df796269c95366f2aaa15c10ed6c</t>
  </si>
  <si>
    <t>DTI - University of Applied Sciences and Arts of Southern Switzerland, Via la Santa 1, Viganello, Lugano, 6962, Switzerland</t>
  </si>
  <si>
    <t>Digital AI platforms/marketplaces play a pivotal role in providing artificial intelligence applications for the manufacturing market. However, existing research on how AI platforms integrate and deploy AI solutions is limited. Additionally, Europe is grappling with the absence of a functional ecosystem capable enhancing the value generated by these AI technologies. This work proposes a digital datasheet model designed to facilitate value exchange among digital AI platforms/marketplaces, module providers, and end-users, enabling a new type of interaction for integrating AI assets, developing adaptable AI systems, meeting customer needs. The applicability is tested with an AI module of the Kitt4sme project. © 2024 The Authors. Published by Elsevier B.V. This is an open access article under the CC BY-NC-ND license (https://creativecommons.org/licenses/by-nc-nd/4.0)</t>
  </si>
  <si>
    <t>10.1016/j.procs.2024.01.015</t>
  </si>
  <si>
    <t>AI Digital platforms and Marketplaces;Artificial Intelligence;Digital datasheet model;Manufacturing SMEs;Commerce;AI digital platform and marketplace;AI systems;AI Technologies;Customer need;Data sheets;Digital datasheet model;Digital marketplace;Digital platforms;End-users;Manufacturing SME;Artificial intelligence</t>
  </si>
  <si>
    <t>rayyan-222135090</t>
  </si>
  <si>
    <t>A Systematic Review and Comprehensive Analysis of AI-Enabled Re-Skilling and Upskilling in Education: Transformative Strategies for the Future</t>
  </si>
  <si>
    <t>2024 21st International Conference on Information Technology Based Higher Education and Training, ITHET 2024</t>
  </si>
  <si>
    <t>979-833151663-5 (ISBN)</t>
  </si>
  <si>
    <t>Tawara, A.A. and El-Den, J. and Gide, E. and Sebastian, Y.</t>
  </si>
  <si>
    <t>https://www.scopus.com/inward/record.uri?eid=2-s2.0-85218106475&amp;doi=10.1109%2fITHET61869.2024.10837638&amp;partnerID=40&amp;md5=1b5b15ca1c8a032393bee1ebf9fc4b4c</t>
  </si>
  <si>
    <t>["Charles Darwin University, Faculty of Science and Technology, Sydney, Australia", "Central Queensland University, Faculty of Science and Technology, Sydney, Australia"]</t>
  </si>
  <si>
    <t>The evolution of Artificial Intelligence (AI) is reshaping education by enabling adaptive re-skilling and upskilling strategies that align with the digital economy's demands. This paper systematically reviews and analyzes AI-enabled learning approaches, emphasizing the transformative impact of AI on personalized education and skills development. Using Social Media Marketing (SMM) in Jordanian Small and Medium-sized Enterprises (SMEs) as a case study, we examine how AI-driven marketing strategies-specifically those involving customer engagement and content optimization-can inform similar applications in education. Our mixed-methods research combines qualitative insights from SME stakeholders with quantitative surveys on AI's impact on SMM, analyzing its effectiveness in enhancing engagement, predicting trends, and improving ROI. These findings are visualized in key diagrams, including a process flowchart for re-skilling and upskilling, entity-relationship diagrams for AI applications in SMEs, and pie charts highlighting AI's impact on engagement and learning. The study identifies critical barriers to AI adoption in education, such as technical constraints, financial limitations, and ethical challenges, represented in visual aids to enhance clarity. Practical strategies to address these challenges are presented, providing educators, policymakers, and stakeholders with a roadmap for integrating AI to foster continuous learning and innovation. This research offers a foundation for AI-driven educational strategies that can adapt to the evolving needs of a global workforce. © 2024 IEEE.</t>
  </si>
  <si>
    <t>10.1109/ITHET61869.2024.10837638</t>
  </si>
  <si>
    <t>Adaptive Learning;AI-Enabled Education;Artificial Intelligence;Deep Learning;Digital Transformation;Education;Machine Learning;Personalized Learning;Re-Skilling;SMEs;Social Media Marketing;Upskilling;Adversarial machine learning;Deep learning;Economic and social effects;Federated learning;Marketing;Adaptive learning;Artificial intelligence-enabled education;Deep learning;Digital transformation;Machine-learning;Personalized learning;Re-skilling;Small and medium-sized enterprise;Social media marketings;Upskilling;Contrastive Learning</t>
  </si>
  <si>
    <t>rayyan-222135091</t>
  </si>
  <si>
    <t>The influential role of artificial intelligence (AI) adoption in digital value creation for small and medium enterprises (SMEs): does technological orientation mediate this relationship?</t>
  </si>
  <si>
    <t>Jalil, M.F. and Lynch, P. and Marikan, D.A.B.A. and Isa, A.H.B.M.</t>
  </si>
  <si>
    <t>https://www.scopus.com/inward/record.uri?eid=2-s2.0-85193693286&amp;doi=10.1007%2fs00146-024-01969-1&amp;partnerID=40&amp;md5=e1a1ba960511e11e28ffcf6662c31beb</t>
  </si>
  <si>
    <t>["Faculty of Economics and Business, Universiti Malaysia Sarawak, 94300 Kota Samarahan, Sarawak, Malaysia", "RIKON Research Group, South East Technological University, Kilbarry, Waterford, Ireland", "Faculty of Economics, Business, and Accounting, i-CATS University College, Sarawak, Kuching, Malaysia"]</t>
  </si>
  <si>
    <t>Despite the increasing consensus on the disruptive potential of artificial intelligence (AI) and its positive impact on value creation for Small and Medium Enterprises (SMEs), there is a notable absence of empirical evidence in the academic literature addressing this correlation. Therefore, primary objective of this study is to identify the significant relationship between the intention to adopt AI and the digital value creation of SMEs. Additionally, this study determines the mediating role of technology orientation in the relationship between AI adoption and digital value creation. Data were collected from 335 Malaysian SMEs owners/managers who filled out self-administered/online questionnaires. The data were analyzed and hypotheses were tested using structural equation modeling (AMOS 21.0). Mediating effects were determined by bootstrapping confidence intervals. The findings of the study demonstrate that the adoption of AI interacts to encourage SMEs to enhance their digital value creation. Furthermore, AI and digital value creation were complementary mediated by technology orientation. The study makes significant contributions to theoretical advancements in research on the SME sector and the theoretical progress of AI, particularly within the context of digital SMEs. The practical value of the framework is closely tied to its applications for researchers, SME owners/managers, and aspiring entrepreneurs seeking to harness the potential of AI in an entrepreneurial setting. © The Author(s), under exclusive licence to Springer-Verlag London Ltd., part of Springer Nature 2024.</t>
  </si>
  <si>
    <t>10.1007/s00146-024-01969-1</t>
  </si>
  <si>
    <t>Artificial intelligence (AI);Digital value creation;Malaysia;Small and medium enterprises (SMEs);Structural equation modeling;Artificial intelligence;Digital value creation;Digital values;Malaysia;Owner/manager;Small and medium enterprise;Small-and-medium enterprise;Structural equation models;Technology orientation;Value creation;Artificial intelligence</t>
  </si>
  <si>
    <t>rayyan-222135092</t>
  </si>
  <si>
    <t>The technological factors of Generative AI technology adoption and its impact on Supply Chain Resilience in Jordanian SMEs</t>
  </si>
  <si>
    <t>Journal of Logistics, Informatics and Service Science</t>
  </si>
  <si>
    <t>24092665 (ISSN)</t>
  </si>
  <si>
    <t>155-169</t>
  </si>
  <si>
    <t>Twaissi, N.M. and Al-Khatib, A.W. and Abdrabbo, K.M.</t>
  </si>
  <si>
    <t>https://www.scopus.com/inward/record.uri?eid=2-s2.0-105001632426&amp;doi=10.33168%2fJLISS.2024.1208&amp;partnerID=40&amp;md5=6ba464d8f3c0d0e288d154a1a0a77966</t>
  </si>
  <si>
    <t>Success Culture Press</t>
  </si>
  <si>
    <t>["Department of Business Administration, Al-Hussein Bin Talal University, Ma’an, Jordan", "Business Faculty, Middle East University, Amman, Jordan"]</t>
  </si>
  <si>
    <t>The aim of this study is to investigate the technological factors of the adoption of generative AI technology and its impact on Supply Chain resilience in small and medium enterprises (SMEs) in Jordan. This study also aimed at examining the impact of adopting generative AI technology in the Technology Organization Environment Framework (TOE) framework. In order to achieve these objectives, a questionnaire of 20 items was developed and distributed to the study sample made up of managers or owners of SMEs. 225 valid questionnaires were obtained for analysis. The results of the analysis revealed an acceptance of all hypotheses. Further, technological factors had a positive effect on G-AI technology adoption. In addition, adopting G-AI technology helps enhance the level of supply chain resilience. This study had a set of theoretical and practical implications that would improve the level of adoption of G-AI technology and enhance supply chain management practices. © 2024, Success Culture Press. All rights reserved.</t>
  </si>
  <si>
    <t>10.33168/JLISS.2024.1208</t>
  </si>
  <si>
    <t>Generative artificial intelligence adoption;Supply chain resilience;Technological factors</t>
  </si>
  <si>
    <t>rayyan-222135093</t>
  </si>
  <si>
    <t>Determinants of artificial intelligence adoption in SMEs: The mediating role of accounting automation</t>
  </si>
  <si>
    <t>25-34</t>
  </si>
  <si>
    <t>Rawashdeh, A. and Bakhit, M. and Abaalkhail, L.</t>
  </si>
  <si>
    <t>https://www.scopus.com/inward/record.uri?eid=2-s2.0-85144531551&amp;doi=10.5267%2fj.ijdns.2022.12.010&amp;partnerID=40&amp;md5=0f2e7273775214f79cec9c9d202dced0</t>
  </si>
  <si>
    <t>["College of Business, Applied Science Private University, Jordan", "Department of Accounting, College of Business, Administration, Princess Nourah bint Abdulrahman University, Saudi Arabia"]</t>
  </si>
  <si>
    <t>The study examines the technological factors influencing the adoption of artificial intelligence (AI) technology. In addition, this study examines the mediating role of accounting automation on AI adoption in a small and medium-sized enterprise (SMEs) context. The owners and managers of SMEs were surveyed online using a convenience sampling technique. The proposed model was tested using SEM. The findings confirmed the relationships between the predictive variables and AI adoption. The results showed that accounting automation partially mediated the relationship between predictive variables and the adoption of AI. The results contribute to the TOE model by incorporating accounting automation into the TOE framework as a mediating variable. The study also contributed to the literature by including new variables in the model, such as saving time and efficiency-improv-ing. © 2023 by the authors; licensee Growing Science, Canada.</t>
  </si>
  <si>
    <t>10.5267/j.ijdns.2022.12.010</t>
  </si>
  <si>
    <t>Accounting automation;Artificial intelligence;Efficiency-improving;Readiness for the challenge;Saving time;SMEs</t>
  </si>
  <si>
    <t>rayyan-222135094</t>
  </si>
  <si>
    <t>AI Adoption in Jordanian SMEs: The Influence of Technological and Organizational Orientations</t>
  </si>
  <si>
    <t>Global Business Review</t>
  </si>
  <si>
    <t>09721509 (ISSN)</t>
  </si>
  <si>
    <t>Almashawreh, R. and Talukder, M. and Charath, S.K. and Khan, M.I.</t>
  </si>
  <si>
    <t>https://www.scopus.com/inward/record.uri?eid=2-s2.0-85195130777&amp;doi=10.1177%2f09721509241250273&amp;partnerID=40&amp;md5=b2e1bbd50124da051fdc3c4211f88792</t>
  </si>
  <si>
    <t>Sage Publications India Pvt. Ltd</t>
  </si>
  <si>
    <t>Canberra Business School, University of Canberra, ACT, Australia</t>
  </si>
  <si>
    <t>This study examines the factors influencing the adoption of artificial intelligence (AI) in small and medium-sized enterprises (SMEs) in Jordan, a key player in the growing Middle Eastern economy. Rooted in the Technology–Organization–Environment framework, we specifically focus on the role of technological capabilities and organizational dynamics in shaping AI adoption within Jordanian SMEs. A comprehensive survey involving 364 SME owner-managers in Jordan serves as the empirical foundation. Findings reveal the significant impact of employee IT knowledge, IT infrastructure, managerial commitment, training initiatives and well-designed reward systems in shaping SME owners’ or managers’ attitudes to AI. These findings provide valuable insights for SME leaders and stakeholders, guiding them in developing strategies to smoothly integrate AI technologies in line with Jordan’s societal needs. The article concludes by emphasizing the study’s contributions, implications and limitations while suggesting potential directions for future research in this field. © 2024 International Management Institute, New Delhi.</t>
  </si>
  <si>
    <t>10.1177/09721509241250273</t>
  </si>
  <si>
    <t>Artificial intelligence adoption;attitude;digital technology;Jordanian small and medium-sized enterprises;technology</t>
  </si>
  <si>
    <t>rayyan-222135095</t>
  </si>
  <si>
    <t>AI-supported Training Concepts for SMEs Strategic and Operational Integration of Competence Development Using the Case Study of a Manufacturing Company</t>
  </si>
  <si>
    <t>665-669</t>
  </si>
  <si>
    <t>Orth, R. and Singer-Coudoux, K. and Peschl, M.</t>
  </si>
  <si>
    <t>https://www.scopus.com/inward/record.uri?eid=2-s2.0-85175400977&amp;doi=10.1515%2fzwf-2023-1136&amp;partnerID=40&amp;md5=e2b2f64330036821523e590dde9d3c8d</t>
  </si>
  <si>
    <t>["Fraunhofer-Institut für Produktionsanlagen und Konstruktionstechnik IPK, Bereich Unternehmensmanagement;, Pascalstraße 8-9, Berlin, 10587, Germany", "Frauenhofer IPK, Berlin, Germany", "Harms &amp; Wende GmbH &amp; Co. KG, Hamburg, Germany"]</t>
  </si>
  <si>
    <t>This article describes solutions suitable for SMEs for the realisation of AI-supported training concepts that are both strategically in line with the transformation goals of the company and operationally fit the individual development paths of the employees. The concrete application of this approach in the systematic design of competence development at Harms &amp; Wende GmbH &amp; Co. KG offers valuable insights into the capabilities and challenges of AI-supported HR development in SMEs.  © 2023 Walter de Gruyter GmbH, Berlin/Boston, Germany.</t>
  </si>
  <si>
    <t>10.1515/zwf-2023-1136</t>
  </si>
  <si>
    <t>Artificial Intelligence;Competence Management;Competence Model;Learning Paths;Skill Profiles;SMEs;Strategy;Case-studies;Competence development;Competence management;Competence models;Learning paths;Operational integration;Skill profile;SME;Strategic integration;Strategy;Personnel training</t>
  </si>
  <si>
    <t>rayyan-222135096</t>
  </si>
  <si>
    <t>Factors determining the intention to use artificial intelligence in accounting in SMEs: evidence from Vietnam</t>
  </si>
  <si>
    <t>International Journal of Business Innovation and Research</t>
  </si>
  <si>
    <t>17510252 (ISSN)</t>
  </si>
  <si>
    <t>550-577</t>
  </si>
  <si>
    <t>Van, H.V. and Afifa, M.A. and Van, T.L.H.</t>
  </si>
  <si>
    <t>https://www.scopus.com/inward/record.uri?eid=2-s2.0-85217027914&amp;doi=10.1504%2fIJBIR.2024.143198&amp;partnerID=40&amp;md5=89c2883e21c837835ee06bd2a3a684f7</t>
  </si>
  <si>
    <t>["Tien Giang University, 119 Ấp Bắc, Phường 5 Thành phố Mỹ Tho, Viet Nam", "Department of Accounting, Faculty of Business, Al-Zaytoonah University of Jordan, Amman, 11733, Jordan"]</t>
  </si>
  <si>
    <t>Artificial intelligence (AI) is a relatively new term in accounting in small and medium enterprises (SMEs) in Vietnam. This study aims to build a theoretical model of factors affecting the intention to use AI in accounting in Vietnamese SMEs based on two famous theories called TAM and TOE. Qualitative research was used with case study method through eight discussions with 12 subjects consisting of accountants, directors and experts who have deep knowledge of accounting and technology along with technique of using saturation point in the sampling process. The results were very interesting when we have expanded the TOE theory with five new discovered factors, which are closely related to accounting (system stability, renewal culture, accountants’ capacity, government relevance and finally, training and retraining). It is even more interesting that the attitude toward use factor is removed from the TAM model because of a relatively low approval rate. © 2024 Inderscience Enterprises Ltd.</t>
  </si>
  <si>
    <t>10.1504/IJBIR.2024.143198</t>
  </si>
  <si>
    <t>accounting innovation;artificial intelligence;expanded TOE;small and medium enterprises;SMEs;TAM;technology acceptance model;technology adoption;TOE;Vietnam</t>
  </si>
  <si>
    <t>rayyan-222135097</t>
  </si>
  <si>
    <t>Determining factors related to artificial intelligence (AI) adoption among Malaysia's small and medium-sized businesses</t>
  </si>
  <si>
    <t>Lada, S. and Chekima, B. and Karim, M.R.A. and Fabeil, N.F. and Ayub, M.S. and Amirul, S.M. and Ansar, R. and Bouteraa, M. and Fook, L.M. and Zaki, H.O.</t>
  </si>
  <si>
    <t>https://www.scopus.com/inward/record.uri?eid=2-s2.0-85173807629&amp;doi=10.1016%2fj.joitmc.2023.100144&amp;partnerID=40&amp;md5=7ab74a35ccacd93d801a651f87d0a9ce</t>
  </si>
  <si>
    <t>["Faculty of Business, Economics and Accountancy, Universiti Malaysia Sabah, Malaysia", "Faculty of Economics &amp; Management, Universiti Kebangsaan Malaysia, Malaysia"]</t>
  </si>
  <si>
    <t>The purpose of the study is to examine the relationship between Competitive Pressure (CP), Top Management Commitment (TMC), Employee Adaptability (EA), External Support (ES), Organization Readiness (OR) and Artificial Intelligence Adoption (AIA) among SMES operating in Sabah, Malaysia. By employing judgemental sampling a total of 196 respondents were involved (i.e., owners or managers) in varied SME sectors such as services, manufacturing, construction, agriculture, and mining &amp; quarrying. A survey questionnaire was used for data collection and analysed using Smart PLS 4. The results revealed that top management commitment and organization readiness have a significant relationship with AI adoption. However, competitive pressure, employee adaptability, and external support have an insignificant impact on AI adoption. This suggests that SME organizations may benefit from focusing on and enhancing TMC and OR practices to improve Al outcomes. Overall, these findings can guide decision-making and resource allocation, emphasizing the importance of OR and TMC in driving desired outcomes related to Al and highlighting areas where efforts may not yield significant effects. Based on present technological demands, practical implications and future research directions are also highlighted. © 2023 The Authors</t>
  </si>
  <si>
    <t>10.1016/j.joitmc.2023.100144</t>
  </si>
  <si>
    <t>Artificial intelligence;Competitive pressure;Employee adaptability;External support;Organization readiness;SME;Top management commitment</t>
  </si>
  <si>
    <t>rayyan-222135098</t>
  </si>
  <si>
    <t>AI based Analysis of Cloud-based Big Data Adoption for Efficacy in Growth Strategies and Challenges</t>
  </si>
  <si>
    <t>Mariappan, J. and Anthonisamy, A. and Ramachandran, N. and Sultan Hamed Al Hajri, J.A. and Khalfan Masaud Al Aisari, M. and Mohammed Al Harthy, A.A.</t>
  </si>
  <si>
    <t>https://www.scopus.com/inward/record.uri?eid=2-s2.0-105001919070&amp;doi=10.1109%2fIIPEM62726.2024.10925820&amp;partnerID=40&amp;md5=915a9823e86dbb2500abe0d0090d8ffc</t>
  </si>
  <si>
    <t>UTAS, Department of Business Studies, IBRA, Oman</t>
  </si>
  <si>
    <t>The integration of cutting-edge technologies such as the Metaverse, Artificial Intelligence (AI), and Machine Learning (ML) is revolutionizing the educational landscape. These advancements are enhancing traditional learning methods and redefining the educational experience. The Metaverse provides immersive, interactive learning environments that break down geographical barriers, while AI and ML enable personalized learning experiences and data-driven insights. This paper explores the transformative impact of these technologies on education, highlighting their potential to create more engaging, inclusive, and effective learning experiences. Through a mixed-methods research approach, this study examines the benefits and challenges of adopting the Metaverse, AI, and ML in education, providing a comprehensive analysis of their role in shaping the future of learning. © 2024 IEEE.</t>
  </si>
  <si>
    <t>10.1109/IIPEM62726.2024.10925820</t>
  </si>
  <si>
    <t>Cloud computing (SaaS, PaaS, IaaS);Cloud-based big data;Data security;Growth strategies;Operational efficiency;Regulatory challenges;SMEs in Oman;Technology adoption;Cloud platforms;Cloud security;Contrastive Learning;Cloud computing (saa, paa, iaa);Cloud-based;Cloud-based big data;Cloud-computing;Growth strategy;Metaverses;Operational efficiencies;Regulatory challenge;SME in oman;Technology adoption;Adversarial machine learning</t>
  </si>
  <si>
    <t>rayyan-222135099</t>
  </si>
  <si>
    <t>Supply Chain Resilience in SMEs: Integration of Generative AI in Decision-Making Framework</t>
  </si>
  <si>
    <t>2024 International Conference on Machine Intelligence and Smart Innovation, ICMISI 2024 - Proceedings</t>
  </si>
  <si>
    <t>979-835036574-0 (ISBN)</t>
  </si>
  <si>
    <t>295-299</t>
  </si>
  <si>
    <t>Ahmad, K. and Rozhok, A. and Revetria, R.</t>
  </si>
  <si>
    <t>https://www.scopus.com/inward/record.uri?eid=2-s2.0-85199174474&amp;doi=10.1109%2fICMISI61517.2024.10580495&amp;partnerID=40&amp;md5=348b9c9a0382a6c7ff35d19c6d0e4e56</t>
  </si>
  <si>
    <t>University of Genova, Department of Mechanical, Energy, Management and Transport Engineering, Genova, Italy</t>
  </si>
  <si>
    <t>Supply chains for Small and medium-sized enterprises (SMEs) are more vulnerable to increasing occurrence of disruption events. These disruptions have a significant impact on their operations' continuity and performance which results in a loss of customer satisfaction and their market share. Building a resilient SC is a significant challenge for such enterprises due to their limited resources. In this paper, we present the integration of generative AI in a decision-making framework to enhance supply chain resilience (SCR) for SMEs. The ability of Artificial intelligence to generate new scenarios and analyze large data has been integrated at different stages of the decision-making framework. Starting from the initial stage of the framework, AI-generated novel scenarios aid in risk identification. Later, the decision-making framework can get insights from AI in order to trigger optimal mitigation strategies. The AI-integrated framework aims to speed up the decision-making process by identifying, analyzing, and evaluating optimal mitigation strategies to overcome disruption risks and to achieve the objective of SC resilience. Our study provides a practical tool for SMEs to achieve resiliency for their SCs. © 2024 IEEE.</t>
  </si>
  <si>
    <t>10.1109/ICMISI61517.2024.10580495</t>
  </si>
  <si>
    <t>decision-making;generative-AI;risk management;SMEs;supply chain resilience;Competition;Customer satisfaction;Risk perception;Supply chains;Decision-making frameworks;Decisions makings;Enterprise Integration;Enterprise IS;Generative-AI;Mitigation strategy;Optimal mitigation;Risks management;Small and medium-sized enterprise;Supply chain resiliences;Risk management</t>
  </si>
  <si>
    <t>rayyan-222135100</t>
  </si>
  <si>
    <t>Can Platform Leadership Drive Twin Transitions in Greening SMEs? Exploring the Nexus Between AI Infrastructure Flexibility, Information Effects, and Green Sustainable Practices</t>
  </si>
  <si>
    <t>Business Ethics, the Environment and Responsibility</t>
  </si>
  <si>
    <t>26946416 (ISSN)</t>
  </si>
  <si>
    <t>Mehmood, K. and Kiani, A. and Rehman, H. and Alshibani, S.M. and Piccardi, P.</t>
  </si>
  <si>
    <t>https://www.scopus.com/inward/record.uri?eid=2-s2.0-85209796699&amp;doi=10.1111%2fbeer.12761&amp;partnerID=40&amp;md5=a1f42464f0ddd98757ab6bfa1bba056c</t>
  </si>
  <si>
    <t>["Research Center of Hubei Micro &amp; Small Enterprises Development, School of Economics and Management, Hubei Engineering University, Xiaogan, China", "School of Business and Public Management, Wenzhou-Kean University, Wenzhou, China", "Faculty of Management Sciences, National University of Modern Languages, Islamabad, Pakistan", "Department of Business Administration, Princess Nourah Bint AbdulRahman University, Riyadh, Saudi Arabia", "Burgundy School of Business, Université Bourgogne Franche-Comté, Dijon, France"]</t>
  </si>
  <si>
    <t>The United Nations Sustainable Development Goals (SDGs) underpin a holistic approach to promote global sustainability, sparking the emergence of the “twin transition” concept, which combines environmentally friendly practices and digitalization for a greener future. Taking note of the SDGs, the primary objective of this research is to explore the twin transition within the context of high-tech industries. This study aims to bridge existing knowledge gaps by exploring the indirect impact of information effects and the moderating role of artificial intelligence (AI) infrastructure flexibility in the relationship between platform leadership and green sustainable practices. Grounded in the framework of the diffusion of innovation paradigm, our findings are based on a three-wave time-lagged field survey conducted among 437 high-tech SMEs in China. The study's findings uncover a positive relation between platform leadership and green sustainable practices, with information effects, specifically responsiveness and usability, acting as mediating factors. Furthermore, the study demonstrates that AI infrastructure flexibility acts as a moderator in the relationship between platform leadership and information effects, influencing the indirect effect of platform leadership on green sustainable practices through information effects. This research not only contributes to our understanding of the twin transition in high-tech SMEs but also sheds light on the critical role of platform leadership, information effects, and AI infrastructure flexibility in driving green sustainable practices. These findings have significant implications for managers, policymakers, and scholars focused on sustainability and innovation in the high-tech sector. © 2024 John Wiley &amp; Sons Ltd.</t>
  </si>
  <si>
    <t>10.1111/beer.12761</t>
  </si>
  <si>
    <t>AI infrastructure flexibility;green sustainable practices;high-tech SMEs;information effects;platform leadership</t>
  </si>
  <si>
    <t>rayyan-222135101</t>
  </si>
  <si>
    <t>Supporting SME companies in mapping out AI potential: a finnish AI development case</t>
  </si>
  <si>
    <t>Journal of Technology Transfer</t>
  </si>
  <si>
    <t>08929912 (ISSN)</t>
  </si>
  <si>
    <t>Jafarzadeh, P. and Vähämäki, T. and Nevalainen, P. and Tuomisto, A. and Heikkonen, J.</t>
  </si>
  <si>
    <t>https://www.scopus.com/inward/record.uri?eid=2-s2.0-85200029885&amp;doi=10.1007%2fs10961-024-10122-5&amp;partnerID=40&amp;md5=887d37def99f2db4a642bd44038fc393</t>
  </si>
  <si>
    <t>["Department of computing, University of Turku, Turku, 20014, Finland", "Department of Management and Entrepreneurship, University of Turku, Turku, 20014, Finland"]</t>
  </si>
  <si>
    <t>Products and services relying upon Artificial Intelligence (AI) have moved from mere concepts to reality. However, challenges still exist in applying AI technologies to traditional industrial and service enterprises. Two central problems are a proper understanding of the opportunities AI could bring to the business processes and making the business logic and data sources transparent to AI experts. As small and medium-sized enterprises (SMEs) are considered the economic backbone of many countries, this paper studies how to support SMEs in understanding the potential of AI in their business and how to prepare their data and requirements for a possible AI project. For this purpose, we first proposed the Cross-Industry Standard Process for Data Mining (CRISP-DM) an industry-proven way to apply AI solutions. The weight was in early business and data understanding. Then, we performed data visualization and developed some machine learning methods for 11 SMEs in South-western Finland as case studies to get more ideas for improving their business using AI. Two surveys probed the possible changes in AI practises of companies. © The Author(s) 2024.</t>
  </si>
  <si>
    <t>10.1007/s10961-024-10122-5</t>
  </si>
  <si>
    <t>Artificial intelligence;Business;collaboration;Development;O330;Small and medium sized enterprises;Data mining;Data visualization;Learning systems;Artificial intelligence technologies;Collaboration;Development;Development case;Enterprise companies;Finnish;Industrial enterprise;O330;Product and services;Small and medium-sized enterprise;Artificial intelligence</t>
  </si>
  <si>
    <t>rayyan-222135103</t>
  </si>
  <si>
    <t>The Impact of Digital Transformation on Innovation in European Companies: A New Generation of AI Predictive Model Test Against Predictive Machine Learning Algos</t>
  </si>
  <si>
    <t>21903018 (ISSN); 978-981971551-0 (ISBN)</t>
  </si>
  <si>
    <t>447-458</t>
  </si>
  <si>
    <t>Santos, V. and Malta, P. and Reis J.L. and Santos J.P.M.D. and Zelený J. and Gavurová B.</t>
  </si>
  <si>
    <t>https://www.scopus.com/inward/record.uri?eid=2-s2.0-85196821095&amp;doi=10.1007%2f978-981-97-1552-7_30&amp;partnerID=40&amp;md5=7f3932882a2e75632e4366e4c0d9c37c</t>
  </si>
  <si>
    <t>["Coimbra Business School, Polytechnic Institute of Coimbra, ISCAC, Quinta Agrícola, Bencanta, Coimbra, 3045-231, Portugal", "REMIT—Research on Economics, Management and Information Technologies, Portucalense University, Porto, Portugal", "Nova IMS—Information Management School, Universidade Nova de Lisboa, Lisbon, Portugal"]</t>
  </si>
  <si>
    <t>In recent years, the global business landscape has witnessed a profound shift driven by the relentless march of digital transformation. This research provides an overview of the impact of digital transformation on innovation within European companies, shedding light on the key drivers, challenges, and outcomes of this transformative process. Digital transformation is characterized by the integration of digital technologies into all aspects of business operations. It has fostered a culture of continuous adaptation and creativity, driving firms to explore novel solutions, products, and services. From finance to healthcare, manufacturing to retail, companies are leveraging technologies like artificial intelligence, the Internet of Things, and cloud computing to streamline processes, enhance customer experiences, and create new business models, using a machine learning approach to analyze the impact of digital transformation (DT) on innovation in European companies. Based on Eurostat datasets of different technologies were identified to consider which ones have more impact on digital transformation strategies by country and which one is evidence of asymmetries. This way it is possible to advise the better strategy per country and what model should be used to predict the future impact on different countries simulating different values of DT appliance adjusted to each country’s needs. The outcomes of European companies are witnessing improved efficiency and productivity through automation and data analytics. Customer-centric approaches driven by digital technologies are enhancing customer satisfaction and loyalty. Moreover, several aspects of digital human skills should be improved and be acquired to reach the European Union goals. © The Author(s), under exclusive license to Springer Nature Singapore Pte Ltd. 2024.</t>
  </si>
  <si>
    <t>10.1007/978-981-97-1552-7_30</t>
  </si>
  <si>
    <t>Digital transformation;DT technologies;Generative AI;Machine learning;SME small and medium enterprises;Customer satisfaction;E-learning;Engineering education;Machine learning;Sales;Digital technologies;Digital transformation;Digital transformation technology;European companies;Generative AI;Machine-learning;Small-and-medium enterprise;SME small and medium enterprise;Transformation technologies;Data Analytics</t>
  </si>
  <si>
    <t>rayyan-222135104</t>
  </si>
  <si>
    <t>Attitudes on Human Factors in SMEs IT Companies in the Republic of Bulgaria since the Introduction of Artificial Intelligence</t>
  </si>
  <si>
    <t>CIEES 2024 - IEEE International Conference on Communications, Information, Electronic and Energy Systems</t>
  </si>
  <si>
    <t>979-835035286-3 (ISBN)</t>
  </si>
  <si>
    <t>Stoyanov, I.T. and Sl. Dimcheva, G.</t>
  </si>
  <si>
    <t>https://www.scopus.com/inward/record.uri?eid=2-s2.0-85216526877&amp;doi=10.1109%2fCIEES62939.2024.10811299&amp;partnerID=40&amp;md5=4d5bcfca98c07bb82ef3bc887c6542c9</t>
  </si>
  <si>
    <t>University of Telecomunications and Post, Dept. of Management in Communications, Sofia, Bulgaria</t>
  </si>
  <si>
    <t>The publication deals with a current problem related to the attitudes on human factors since the introduction of Artificial Intelligence (AI), through a survey among software engineers in small and medium - sized (SMEs) IT companies in the Republic of Bulgaria. This brings to the fore not only the functionality of AI tools and their application in software design, but also the perception of developers towards the tasks of writing, implementing and fixing code. The research was conducted on the territory of three large cities in the Republic of Bulgaria, and a quantitative approach was used in the development of an online survey, through which empirical data was generated in the business of SMEs IT companies. Based on the results, an analysis of the attitudes of the respondents in relation to the use of AI in the software activities of the surveyed companies was made. A smooth but steady trend of a positive human factors attitude towards AI-assisted software design was found. On this basis, a relatively good attitude of developers towards the benefits and advantages of adapting AI to software developments was found. © 2024 IEEE.</t>
  </si>
  <si>
    <t>10.1109/CIEES62939.2024.10811299</t>
  </si>
  <si>
    <t>artificial intelligence;attitudes;human factors;software engineers;Computer aided software engineering;Software design;Artificial intelligence tools;Attitude;Bulgaria;Current problems;Empirical data;IT companies;Large cities;Online surveys;Quantitative approach;Software engineer;Application programs</t>
  </si>
  <si>
    <t>rayyan-222135107</t>
  </si>
  <si>
    <t>Driving Success: Examining the Influence of Innovation Culture on Artificial Intelligence Adoption and Firm Performance in Asian SMEs</t>
  </si>
  <si>
    <t>21987246 (ISSN); 978-303167510-2 (ISBN)</t>
  </si>
  <si>
    <t>89-105</t>
  </si>
  <si>
    <t>Brahmi, M. and Hussain, Z. and Khan, A. and Mansour N. and Bujosa Vadell L.M.</t>
  </si>
  <si>
    <t>https://www.scopus.com/inward/record.uri?eid=2-s2.0-85208259446&amp;doi=10.1007%2f978-3-031-67511-9_6&amp;partnerID=40&amp;md5=3e32f38093cd5117719ce8f7c21002b9</t>
  </si>
  <si>
    <t>["FEM, University of Sfax, Sfax, Tunisia", "Department of Business Administration, Karachi, Pakistan", "Department of Business Administration, Nawabshah, Pakistan"]</t>
  </si>
  <si>
    <t>The paper investigates the connection between artificial intelligence (AI) and firm performance in Small Medium-sized Enterprises (SMEs) context in Asia. It also explores the mediating role of innovation culture (IC) in this relationship. This paper adopts a quantitative approach and uses a survey method to collect data from 219 SMEs employees. Inferential and descriptive statistics are used to analyze the findings, incorporating Smart PLS version 4.3 and IBM’s Statistical Package for the Social Software (IBM-SPSS) versions 23. The findings show that AI has positive effect on firm performance (FP) and innovation culture partially mediates this effect. This paper contributes to body of knowledge on AI and innovation by highlighting the importance of fostering a culture that supports creativity, open dialogues, data literacy and stakeholder participation in SMEs that adopt AI technologies. This paper also provides practical implications for different stakeholders on how to leverage AI and IC to improve their competitiveness and growth. © The Author(s), under exclusive license to Springer Nature Switzerland AG 2024.</t>
  </si>
  <si>
    <t>10.1007/978-3-031-67511-9_6</t>
  </si>
  <si>
    <t>Artificial intelligence;Creativity;Firm performance;Innovation culture;SMEs</t>
  </si>
  <si>
    <t>rayyan-222135108</t>
  </si>
  <si>
    <t>Application of artificial intelligence in small and medium enterprises: An overview</t>
  </si>
  <si>
    <t>Data-Driven Technologies and Artificial Intelligence in Supply Chain: Tools and Techniques</t>
  </si>
  <si>
    <t>978-100380099-6 (ISBN); 978-100346216-3 (ISBN)</t>
  </si>
  <si>
    <t>220-240</t>
  </si>
  <si>
    <t>Vishwakarma, L.P. and Singh, R.K.</t>
  </si>
  <si>
    <t>https://www.scopus.com/inward/record.uri?eid=2-s2.0-85176847818&amp;doi=10.1201%2f9781003462163-13&amp;partnerID=40&amp;md5=32a77fe98c78e3507fc3614a0dcc79cc</t>
  </si>
  <si>
    <t>CRC Press</t>
  </si>
  <si>
    <t>Management Development Institute, Gurgaon, India</t>
  </si>
  <si>
    <t>10.1201/9781003462163-13</t>
  </si>
  <si>
    <t>rayyan-222135109</t>
  </si>
  <si>
    <t>RisQNet: Rescuing SMEs from Financial Shocks with a Novel Networked-Loan Risk Assessment</t>
  </si>
  <si>
    <t>IJCAI International Joint Conference on Artificial Intelligence</t>
  </si>
  <si>
    <t>10450823 (ISSN); 978-195679204-1 (ISBN)</t>
  </si>
  <si>
    <t>7385-7393</t>
  </si>
  <si>
    <t>Lu, Z. and Li, T. and Zhang, J. and Liu, M. and Li, X. and Cui, L. and Chen, J. and Niu, Z. and Larson K.</t>
  </si>
  <si>
    <t>https://www.scopus.com/inward/record.uri?eid=2-s2.0-85204303359&amp;partnerID=40&amp;md5=ada8c99a0e5793f84aa88bb4d72c68e8</t>
  </si>
  <si>
    <t>International Joint Conferences on Artificial Intelligence</t>
  </si>
  <si>
    <t>["School of New Media and Communication, Tianjin University, China", "College of Intelligence and Computing, Tianjin University, China", "The State Council Leading Group, Office of Information Center", "China Iron and Steel Research Institute Group, China", "University of California, Berkeley, United States", "Bank of China, China"]</t>
  </si>
  <si>
    <t>In the face of economic downturns, Small and Medium-sized Enterprises (SMEs) within interconnected networked-loans are vulnerable to cascading debt crises, exacerbated by factors like social media-induced financial shocks. Traditional risk assessment models, which mainly rely on financial data, inadequately predict such crises, as evidenced by the collapse of Silicon Valley Bank in 2023. To address this issue, we developed RisQNet, a model that uses temporal graph networks to incorporate diverse risks, including real-time media influences. This approach not only advances risk prediction through news feature extraction and large language models but also enhances risk management strategies with intuitive visualization tools. Validated on a dataset with a total loan volume of USD 3 trillion, RisQNet outperforms the state-of-the-art baseline and achieves 87.1% of AUC. Our collaborative effort with financial regulators and the SME community underpins the model's development, aligning with the UN SDG 8. RisQNet represents a significant step forward in leveraging AI for financial stability, offering a promising approach to combat the propagation of debt crises in financial networks. © 2024 International Joint Conferences on Artificial Intelligence. All rights reserved.</t>
  </si>
  <si>
    <t>Artificial intelligence;Economic and social effects;Risk assessment;Risk management;Risk perception;Debt crisis;Economic downturn;Financial data;Graph networks;Risk assessment - modelling;Risks assessments;Silicon valley;Small and medium-sized enterprise;Social media;Temporal graphs;Decentralized finance</t>
  </si>
  <si>
    <t>rayyan-222135110</t>
  </si>
  <si>
    <t>Artificial intelligence adoption and revenue growth in European SMEs: synergies with IoT and big data analytics</t>
  </si>
  <si>
    <t>Internet Research</t>
  </si>
  <si>
    <t>10662243 (ISSN)</t>
  </si>
  <si>
    <t>Ardito, L. and Filieri, R. and Raguseo, E. and Vitari, C.</t>
  </si>
  <si>
    <t>https://www.scopus.com/inward/record.uri?eid=2-s2.0-85212210391&amp;doi=10.1108%2fINTR-02-2024-0195&amp;partnerID=40&amp;md5=f14f548f4514a03924b835950e322d6a</t>
  </si>
  <si>
    <t>["Politecnico di Bari, Bari, Italy", "Audencia Business School, Nantes, France", "Politecnico di Torino, Turin, Italy", "Aix Marseille Univ, CERGAM, FEG, Aix-en-Provence, France", "Mount Royal University, Calgary, Canada"]</t>
  </si>
  <si>
    <t>Purpose: The conventional notion that adopting Artificial Intelligence (AI) positively affects firm performance is often confronted with various examples of failures. In this context, large-scale empirical evidence of the economic performance implications of adopting AI is poor, especially in the context of Small and Medium Sized Enterprises (SMEs). Drawing upon the Resource-Based View and the Digital Complementary Asset literature, we assessed whether the adoption of AI affects SMEs’ revenue growth. Design/methodology/approach: First, we examine the relationship between the adoption of AI and SMEs’ revenue growth. Second, we assess whether AI complements the Internet of Things (IoT) and Big Data Analytics (BDA). We use firm-level data from the European Commission in 2020 on 11,429 European SMEs (Flash Eurobarometer 486). Findings: Among the key findings, we found that ceteris paribus, the adoption of AI positively affects SMEs’ revenue growth and, in conjunction with IoT and BDA, appears to be even more beneficial. Originality/value: Our results suggest that AI fosters SME growth, especially in combination with IoT and BDA. Thus, SME managers should be aware of the positive impacts of investments in AI and make decisions accordingly. Likewise, policymakers are aware of the positive effects of SMEs’ reliance on AI, so they may design policies and funding schemes to push this digitalization of SMEs further. © 2024, Lorenzo Ardito, Raffaele Filieri, Elisabetta Raguseo, Claudio Vitari.</t>
  </si>
  <si>
    <t>10.1108/INTR-02-2024-0195</t>
  </si>
  <si>
    <t>Artificial intelligence;Big data analytics;Europe;Internet of things;Revenue growth;Small and medium sized enterprises</t>
  </si>
  <si>
    <t>rayyan-222135111</t>
  </si>
  <si>
    <t>Artificial Intelligence as Key Enabler for Sustainable Maintenance in the Manufacturing Industry: Scope &amp; Challenges</t>
  </si>
  <si>
    <t>Evergreen</t>
  </si>
  <si>
    <t>21890420 (ISSN)</t>
  </si>
  <si>
    <t>2490-2497</t>
  </si>
  <si>
    <t>Saraswat, P. and Agrawal, R.</t>
  </si>
  <si>
    <t>https://www.scopus.com/inward/record.uri?eid=2-s2.0-85182927115&amp;doi=10.5109%2f7162012&amp;partnerID=40&amp;md5=b7fb5710b9d99a088cbc110a1d006695</t>
  </si>
  <si>
    <t>Joint Journal of Novel Carbon Resource Sciences and Green Asia Strategy</t>
  </si>
  <si>
    <t>["Department of Mechanical Engineering, Malaviya National Institute of Technology, Jaipur, India", "Department of Mechanical Engineering, Swami Keshvanand Institute of Technology Management &amp; Gramothan, Jaipur, India"]</t>
  </si>
  <si>
    <t>Small and Medium-Enterprises (SMEs) in the manufacturing sector have developed a high level of dependability, accessibility, and viability in their frameworks as a result of rapid globalisation among the other industries. Maintenance management has a significant impact on the performance of the organization. Industries are looking to adopt sustainable maintenance practices to achieve the overall organizational performance. The use of Industry 4.0 technology increased the organization's productivity and improved the conventional maintenance plan. Due to technological advances, the era of Industry 4.0 with Artificial Intelligence (AI) and Machine Learning (ML), a subset of AI, has emerged as a tool for maintenance strategy. In this research, the role of AI as a enable technology for sustainable maintenance in manufacturing industries were examined through literature review process. The study concludes that the current trend in maintenance uses artificial intelligence and machine learning algorithms to detect equipment breakdowns for optimal efficiency of the plant. The future of predictive maintenance lies on AI and machine learning algorithms. © 2023 Novel Carbon Resource Sciences. All rights reserved.</t>
  </si>
  <si>
    <t>10.5109/7162012</t>
  </si>
  <si>
    <t>Artificial Intelligence;Industry 4.0;SMEs;Sustainable Maintenance</t>
  </si>
  <si>
    <t>rayyan-222135112</t>
  </si>
  <si>
    <t>OptiTwin: Data-Driven Machining Process Optimization Platform for SMEs</t>
  </si>
  <si>
    <t>IEEE International Conference on Emerging Technologies and Factory Automation, ETFA</t>
  </si>
  <si>
    <t>19460740 (ISSN); 979-835036123-0 (ISBN)</t>
  </si>
  <si>
    <t>Abadía, J.J.P. and Barrenechea, F.L. and Zabaljauregui, M.C. and Aiestaran, X.B. and Zubiaurre, A.D. and Mendia, G.O. and Lázare, T.P. and Facchinetti T. and Cenedese A. and Bello L.L. and Vitturi S. and Sauter T. and Tramarin F.</t>
  </si>
  <si>
    <t>https://www.scopus.com/inward/record.uri?eid=2-s2.0-85207824307&amp;doi=10.1109%2fETFA61755.2024.10711032&amp;partnerID=40&amp;md5=f5df5e590f5022838d295a24bed93daf</t>
  </si>
  <si>
    <t>["Mondragon Goi Eskola Politeknikoa, Software and System Engineering Research Group, Arrasate, Spain", "Mondragon Goi Eskola Politeknikoa, High Performance Machining Research Group, Arrasate, Spain", "Mondragon Goi Eskola Politeknikoa, Electronic Power Systems Applied to the Control Electric Energy Research Group, Arrasate, Spain", "Mondragon Goi Eskola Politeknikoa, Data Analysis and Cybersecurity Research Group, Arrasate, Spain"]</t>
  </si>
  <si>
    <t>The manufacturing industry is constantly seeking innovative solutions to optimize machining processes. However, there is a lack of efficient digital platforms that fully meet the flexibility, service composition, and affordability needs of the manufacturing industry, in particular for small and mediumsized enterprises (SMEs). This paper introduces the OptiTwin platform, a novel data-driven system designed to enhance machining process optimization for SMEs. The OptiTwin platform was developed with a focus on data acquisition, management, and analysis based on data driven models. The functionalities of the platform were validated through a drilling use case at Mondragon University's high-performance machining laboratory, demonstrating its effectiveness in real-time tool condition monitoring. The results showcase the potential of OptiTwin in optimizing machining processes and empowering SMEs with data-driven insights for enhanced productivity and quality assurance. © 2024 IEEE.</t>
  </si>
  <si>
    <t>10.1109/ETFA61755.2024.10711032</t>
  </si>
  <si>
    <t>Artificial Intelligence;DDM;Machine Learning;Machining Process;Optimization Platform;Smart manufacturing;Data driven;DDM;Innovative solutions;Machine-learning;Machining Process;Machining process optimization;Manufacturing industries;Optimisations;Optimization platform;Small and medium-sized enterprise;Machining centers</t>
  </si>
  <si>
    <t>rayyan-222135113</t>
  </si>
  <si>
    <t>Mediating role of AI adoption between the relationship of leadership vision, change management capability, competitive pressure, trading partnerships, and SME performance</t>
  </si>
  <si>
    <t>Pakistan Journal of  Commerce and  Social Sciences</t>
  </si>
  <si>
    <t>19978553 (ISSN)</t>
  </si>
  <si>
    <t>872-892</t>
  </si>
  <si>
    <t>ul Haq, F. and Suki, N.M.</t>
  </si>
  <si>
    <t>https://www.scopus.com/inward/record.uri?eid=2-s2.0-85217004423&amp;partnerID=40&amp;md5=62c5636ce4791f1497f579d39f49855a</t>
  </si>
  <si>
    <t>Johar Education Society Pakistan</t>
  </si>
  <si>
    <t>["Othman Yeop Abdullah Graduate School of Business (OYAGSB), Universiti Utara Malaysia, Sintok, Malaysia", "Institute of Sustainable Growth and Urban Development, Universiti Utara Malaysia, Kuala Lumpur, Malaysia", "Institute for Biodiversity and Sustainable Development, Universiti Teknologi MARA, Shah Alam, Malaysia"]</t>
  </si>
  <si>
    <t>This study investigates the critical drivers of artificial intelligence (AI) adoption in SMEs. The mediating role of AI adoption on the relationship between leadership vision, change management capability, competitive pressure, trading partnerships, and SME performance is also investigated. This research employs a quantitative methodology, collecting data through structured questionnaires from senior and middle-level managers of manufacturing SMEs in Pakistan. Data were analyzed using the software SmartPLS for partial least squares structural equation modeling (PLS-SEM). The results reveal that trading partnerships are the most critical drivers of AI adoption in SMEs within an emerging economy, followed by change management capabilities and leadership vision. These factors contribute to improving SME performance in competitive and resource-constrained markets, aligning with Sustainable Development Goal 9 (industry, innovation, and infrastructure). Additionally, AI adoption mediates the relationship between trading partnerships, competitive pressure, and SME performance. This research uncovers unique insights by integrating the technology-organization-environment (TOE) framework, Resource-based view theory, and diffusion of innovations theory simultaneously in a proposed research framework that tests the critical drivers of AI adoption in SMEs within an emerging economy. © (2024), (Johar Education Society Pakistan). All Rights Reserved.</t>
  </si>
  <si>
    <t>AI adoption;competitive pressure;industry 4.0;leadership vision;SME performance;technology-organization-environment (TOE) framework;trading partnerships</t>
  </si>
  <si>
    <t>rayyan-222135114</t>
  </si>
  <si>
    <t>Demands And Challenges For SME Regarding The Human-Centered Implementation Of Innovative Technologies And AI</t>
  </si>
  <si>
    <t>Proceedings of the Conference on Production Systems and Logistics</t>
  </si>
  <si>
    <t>27016277 (ISSN)</t>
  </si>
  <si>
    <t>718-727</t>
  </si>
  <si>
    <t>Franken, A. and Manthei, C. and Senderek, R. and Stich, V. and Herberger D. and Hübner M. and Stich V.</t>
  </si>
  <si>
    <t>https://www.scopus.com/inward/record.uri?eid=2-s2.0-85164408671&amp;doi=10.15488%2f13491&amp;partnerID=40&amp;md5=f1680ff56c9c07939169bc1f4edcd6d7</t>
  </si>
  <si>
    <t>Publish-Ing in cooperation with TIB - Leibniz Information Centre for Science and Technology University Library</t>
  </si>
  <si>
    <t>Institute for Industrial Management at the RWTH Aachen University (FIR), Aachen, Germany</t>
  </si>
  <si>
    <t>Digitization is constantly affecting the working world and is of enormous interest in many fields of science. But to what extent are innovative technologies actually being applied in regional SMEs and what are the obstacles to their introduction? From a psychological point of view, it is essential to consider the employee’s health and the effects of innovative technologies on their everyday work. The aim of using innovative technologies should not be to completely replace human labor or to dequalify employees, but to relieve the workforce and free up working time for more meaningful activities. One concept that should be included in the human-centered design of human-machine interaction in artificial intelligence is the HAI-MMI concept [1], which offers starting points for high-quality collaboration at various levels. To reduce the gap between science and industry, this paper focuses on the actual demands of SME in the Aachen region in Germany referring to a requirements analysis within the research project AKzentE4.0 (N = 50 SME) and discusses how appropriate innovative technologies of the Industry 4.0 and AI can be implemented and deployed in a human-centered way. Moreover, the establishment of a Human Factors Competence Center for Employment in Industry 4.0 is outlined, which is meant to be used for the dissemination of research results and should narrow the gap between science and industry in the long run. © 2023, Publish-Ing in cooperation with TIB - Leibniz Information Centre for Science and Technology University Library. All rights reserved.</t>
  </si>
  <si>
    <t>10.15488/13491</t>
  </si>
  <si>
    <t>AI;Digitization;Human-centered work design;Industry 4.0;SME</t>
  </si>
  <si>
    <t>rayyan-222135115</t>
  </si>
  <si>
    <t>Design Framework for the Implementation of AI-based (Service) Business Models for Small and Medium-sized Manufacturing Enterprises</t>
  </si>
  <si>
    <t>Journal of the Knowledge Economy</t>
  </si>
  <si>
    <t>18687865 (ISSN)</t>
  </si>
  <si>
    <t>3551-3569</t>
  </si>
  <si>
    <t>von Garrel, J. and Jahn, C.</t>
  </si>
  <si>
    <t>https://www.scopus.com/inward/record.uri?eid=2-s2.0-85127244467&amp;doi=10.1007%2fs13132-022-01003-z&amp;partnerID=40&amp;md5=1e285f3c78c9f7d22f9c906dc452bd1f</t>
  </si>
  <si>
    <t>["Darmstadt University of Applied Sciences (Hochschule Darmstadt, h_da), Haardtring 100, Darmstadt, 64295, Germany", "Hamburg University of Technology (TU Hamburg), Am Schwarzenberg-Campus 4 (D), Hamburg, 21073, Germany"]</t>
  </si>
  <si>
    <t>In a globalized world, small- and medium-sized manufacturing enterprises (manufacturing SME) face the challenge of keeping up with global competition. Although AI is ascribed the potential to fundamentally change entire markets, industries, and general business activities, the question remains how SME can implement AI in their operation effectively and efficiently, and therefore build up potential (service) business models. The aim of this paper is to reveal the innovation potential of these systems and to provide instructions on how they can be used by SME. Through these resources can be used more efficiently and new business models can be created. The causes for the little use of AI are numerous and solutions were sought in this work. The result is a socio-technical framework that allows manufacturing SME to build up AI-based (service) business models for themselves. © 2022, The Author(s).</t>
  </si>
  <si>
    <t>10.1007/s13132-022-01003-z</t>
  </si>
  <si>
    <t>Artificial intelligence;Business model;Business model design;Small and medium-sized manufacturing enterprises (manufacturing SME);Socio-technical design framework</t>
  </si>
  <si>
    <t>rayyan-222135117</t>
  </si>
  <si>
    <t>AI-Enabled Opportunities and Transformation Challenges for SMEs in the Post-pandemic Era: A Review and Research Agenda</t>
  </si>
  <si>
    <t>Frontiers in Public Health</t>
  </si>
  <si>
    <t>22962565 (ISSN)</t>
  </si>
  <si>
    <t>Lu, X. and Wijayaratna, K. and Huang, Y. and Qiu, A.</t>
  </si>
  <si>
    <t>https://www.scopus.com/inward/record.uri?eid=2-s2.0-85129865785&amp;doi=10.3389%2ffpubh.2022.885067&amp;partnerID=40&amp;md5=72960e26e2eeda7c52603ad6307f02b4</t>
  </si>
  <si>
    <t>Frontiers Media S.A.</t>
  </si>
  <si>
    <t>["School of Business Administration, Jimei University, Xiamen, China", "Newcastle Business School, Northumbria University, Newcastle Upon Tyne, United Kingdom", "University of York, Management School, University of York, York, United Kingdom", "School of Business, Guangdong University of Foreign Studies, Guangzhou, China"]</t>
  </si>
  <si>
    <t>The negative impact of COVID-19 pandemic has seen SME's struggling around the world. With many quickly adopting digital technologies, such as AI, in their manufacturing or services operations to achieve sustainable development. This study aims to develop a framework that informs AI-enabled sustainable development for SMEs by integrating the relevant research in the field. In this framework, we identify the opportunities that the deployment of AI technology can do to alleviate the plights of SMEs in the post-pandemic era, including the impacts on work, organizations, and performance. We further explore the challenges that SMEs face in AI transformation and recommend strategies to take on those challenges. Finally we propose an agenda for future research based on technological challenges and environmental threats. Copyright © 2022 Lu, Wijayaratna, Huang and Qiu.</t>
  </si>
  <si>
    <t>10.3389/fpubh.2022.885067</t>
  </si>
  <si>
    <t>AI technology;continuous development;pandemic;post-pandemic recovery;SMEs;Artificial Intelligence;COVID-19;Humans;Pandemics;SARS-CoV-2;Technology;artificial intelligence;epidemiology;human;pandemic;technology</t>
  </si>
  <si>
    <t>rayyan-222135118</t>
  </si>
  <si>
    <t>Advanced technology in modern SMEs: the intelligent HRM perspective</t>
  </si>
  <si>
    <t>International Journal of Human Resources Development and Management</t>
  </si>
  <si>
    <t>14656612 (ISSN)</t>
  </si>
  <si>
    <t>127-138</t>
  </si>
  <si>
    <t>Yabanci, O.</t>
  </si>
  <si>
    <t>https://www.scopus.com/inward/record.uri?eid=2-s2.0-85164014771&amp;doi=10.1504%2fIJHRDM.2023.131635&amp;partnerID=40&amp;md5=f8e3e45288600a1e11cd0a5643c27190</t>
  </si>
  <si>
    <t>Eskisehir Osmangazi University, Eskisehir, 26480, Turkey</t>
  </si>
  <si>
    <t>SMEs play a major role in the local and global markets and are one of the critical catalysts for a strong global economy. However, due to their limited capacities compared to larger firms, SMEs confront many problems when entering and competing in the local and global markets. Some of these problems that distract SMEs from the competitive markets revolve around human resources and digitalisation. Many SMEs lack strong HRM patterns and the effective use of ICT, specifically for their management processes workwise. Therefore, this paper concentrates on the issue of digitalisation in the HRM process in SMEs. The paper initially describes the technological dimension of HRM and focuses on AI-powered computer systems, which are one of the latest technological advances in the field. Then, it specifically seeks to discuss the adoption of these systems and identify their potential in conducting HRM-related activities in SMEs. Copyright © 2023 Inderscience Enterprises Ltd.</t>
  </si>
  <si>
    <t>10.1504/IJHRDM.2023.131635</t>
  </si>
  <si>
    <t>AI-powered computer systems;artificial intelligence;cognitive computing;HRISs;HRM process;human resource information systems;human resources;i-HRM;ICT;information and communications technology;intelligent human resource management;small or medium-sized enterprises;SMEs</t>
  </si>
  <si>
    <t>rayyan-222135119</t>
  </si>
  <si>
    <t>Leveraging Artificial Intelligence (AI) to Build SMEs’ Resilience Amid the Global Covid-19 Pandemic</t>
  </si>
  <si>
    <t>Springer Proceedings in Complexity</t>
  </si>
  <si>
    <t>22138684 (ISSN); 978-303119559-4 (ISBN)</t>
  </si>
  <si>
    <t>547-556</t>
  </si>
  <si>
    <t>Parkinson, M. and Carter, J. and Nawaz, R. and Visvizi A. and Troisi O. and Grimaldi M.</t>
  </si>
  <si>
    <t>https://www.scopus.com/inward/record.uri?eid=2-s2.0-85151145038&amp;doi=10.1007%2f978-3-031-19560-0_46&amp;partnerID=40&amp;md5=8f16d5e9ed614e17e4809ef7aace2cfc</t>
  </si>
  <si>
    <t>Manchester Metropolitan University, Manchester, M15 6BH, United Kingdom</t>
  </si>
  <si>
    <t>As a result of Covid-19 and the ensuing sharp decline in economic activity, business leaders had to quickly adapt to a disruptive marketplace, changing consumer behaviour, and new internal processes. The crisis accelerated adoption of new technologies such as Artificial Intelligence (AI) which could help to improve business processes and evolve new business models, products and services. This exploratory research reports on a preliminary survey with 81 SME owners from various sectors who undertook a seven-week programme to build foundational knowledge on the opportunities of AI for their business and sector. Of those surveyed, 49% turned to AI due to the impact of Covid-19 on their business, sector, and economy. Our results demonstrate the extent of changes small businesses have made as a result of the pandemic, for example, 64% expanded existing services and developed new products and services, with 45% expanding existing product lines. We anticipate the research will directly contribute to existing knowledge by challenging prevailing beliefs about productivity and the role of digital technology adoption. We show that by contributing to the limited literature on micro-enterprise digital technology adoption and demonstrating how a dual approach of implementation of cutting-edge technologies and new management practices can help overcome repercussions of global crises. Our findings suggest that SMEs are currently facing a wide variety of business challenges. However, the integration of a newly developed AI innovation may enable them to overcome these challenges, if adopted with the right level of support. © 2023, The Author(s), under exclusive license to Springer Nature Switzerland AG.</t>
  </si>
  <si>
    <t>10.1007/978-3-031-19560-0_46</t>
  </si>
  <si>
    <t>Artificial intelligence;Covid-19;SMEs</t>
  </si>
  <si>
    <t>rayyan-222135120</t>
  </si>
  <si>
    <t>FUTURE PROSPECTS AND CHALLENGES OF INTEGRATING ARTIFICIAL INTELLIGENCE WITHIN THE BUSINESS PRACTICES OF SMALL AND MEDIUM ENTERPRISES</t>
  </si>
  <si>
    <t>Journal of Governance and Regulation</t>
  </si>
  <si>
    <t>22209352 (ISSN)</t>
  </si>
  <si>
    <t>176-183</t>
  </si>
  <si>
    <t>Govori, A. and Sejdija, Q.</t>
  </si>
  <si>
    <t>https://www.scopus.com/inward/record.uri?eid=2-s2.0-85161808221&amp;doi=10.22495%2fjgrv12i2art16&amp;partnerID=40&amp;md5=10d6b75eb0b952f66146f167b06fcc0f</t>
  </si>
  <si>
    <t>Virtus Interpress</t>
  </si>
  <si>
    <t>Haxhi Zeka University, Pejë, Kosovo</t>
  </si>
  <si>
    <t>Artificial intelligence (AI) has become a popular technology of this era due to its potential to transform businesses. Therefore, various businesses are focused on adopting this technology to enhance their business. However, due to challenges, not all organizations can adopt AI for their business functions. Considering the importance of AI and small and medium-sized enterprises (SMEs) in the economy, this study aimed to examine the challenges and prospects of AI for SMEs. The study performed review-based research to examine past literature to determine the key challenges facing SMEs in AI integration. It was noted in the results that costs and technical requirements of AI remain the topmost challenges for SMEs to implement AI. These challenges remain the major hindrance to the adoption of AI, and thus, this study analyzes these issues deeply to provide organizations with the insight to overcome these problems. The study also noted that the prospects of AI in SMEs are great as the costs of AI are reducing, and with more research and development, AI integration will become more convenient. Therefore, this research provides key details into the problems facing AI adoption contemporarily and how they can be solved in the future. © 2023 The Authors.</t>
  </si>
  <si>
    <t>10.22495/jgrv12i2art16</t>
  </si>
  <si>
    <t>Artificial Intelligence (AI) Integration;Challenges;Future Prospects;Small and Medium-Sized Enterprises (SMEs)</t>
  </si>
  <si>
    <t>rayyan-222135121</t>
  </si>
  <si>
    <t>DEMAND FORECASTING: AI-BASED, STATISTICAL AND HYBRID MODELS VS PRACTICE-BASED MODELS-THE CASE OF SMES AND LARGE ENTERPRISES</t>
  </si>
  <si>
    <t>Economics and Sociology</t>
  </si>
  <si>
    <t>2071789X (ISSN)</t>
  </si>
  <si>
    <t>39-62</t>
  </si>
  <si>
    <t>Kolková, A. and Ključnikov, A.</t>
  </si>
  <si>
    <t>https://www.scopus.com/inward/record.uri?eid=2-s2.0-85145176542&amp;doi=10.14254%2f2071-789X.2022%2f15-4%2f2&amp;partnerID=40&amp;md5=d05bdb4f62a8f7d9d74b78767d784b76</t>
  </si>
  <si>
    <t>Centre of Sociological Research</t>
  </si>
  <si>
    <t>["Faculty of Economics, VŠB-Technical University Ostrava, Ostrava, Czech Republic", "Faculty of Entrepreneurship and Law, Pan-European University, Prague, Czech Republic"]</t>
  </si>
  <si>
    <t>BSTRACT. Demand forecasting is one of the biggest challenges of post-pandemic logistics. It appears that logistics management based on demand prediction can be a suitable alternative to the just-in-time concept. This study aims to identify the effectiveness of AI-based and statistical forecasting models versus practice-based models for SMEs and large enterprises in practice. The study compares the effectiveness of the practice-based Prophet model with the statistical forecasting models, models based on artificial intelligence, and hybrid models developed in the academic environment. Since most of the hybrid models, and the ones based on artificial intelligence, were developed within the last ten years, the study also answers the question of whether the new models have better accuracy than the older ones. The models are evaluated using a multicriteria approach with different weight settings for SMEs and large enterprises. The results show that the Prophet model has higher accuracy than the other models on most time series. At the same time, the Prophet model is slightly less computationally demanding than hybrid models and models based on artificial neural networks. On the other hand, the results of the multicriteria evaluation show that while statistical methods are more suitable for SMEs, the prophet forecasting method is very effective in the case of large enterprises with sufficient computing power and trained predictive analysts. © 2022, Centre of Sociological Research. All rights reserved.</t>
  </si>
  <si>
    <t>10.14254/2071-789X.2022/15-4/2</t>
  </si>
  <si>
    <t>artificial intelligence;demand forecasting;enterprise;hybrid model;prophet;SME;statistical model</t>
  </si>
  <si>
    <t>rayyan-222135122</t>
  </si>
  <si>
    <t>SME-in-the-loop: Interaction Preferences when Supervising Bots in Human-AI Communities</t>
  </si>
  <si>
    <t>DIS 2023 Companion: Companion Publication of the 2023 ACM Designing Interactive Systems Conference</t>
  </si>
  <si>
    <t>978-145039898-5 (ISBN)</t>
  </si>
  <si>
    <t>2281-22303</t>
  </si>
  <si>
    <t>Ashktorab, Z. and Desmond, M. and Johnson, J. and Pan, Q. and Dugan, C. and Brachman, M. and Spina, C. and Byrne D. and Martelaro N.</t>
  </si>
  <si>
    <t>https://www.scopus.com/inward/record.uri?eid=2-s2.0-85187202784&amp;doi=10.1145%2f3563657.3596100&amp;partnerID=40&amp;md5=55c7bc989f8e1f515aeecb3eab2d24cc</t>
  </si>
  <si>
    <t>Association for Computing Machinery, Inc</t>
  </si>
  <si>
    <t>["IBM Research, NY, United States", "IBM Research, Cambridge, MA, United States", "IBM Research, MA, United States", "IBM Research, Buenos Aires, Argentina"]</t>
  </si>
  <si>
    <t>Subject matter experts play an important role in customer support communities by responding to user queries. Some communities have adopted chatbots in addition to SMEs to address commonly asked questions. Yet, SME-bot interactions, particularly teaching paradigms between SMEs and bots remain understudied. We investigate human-AI machine teaching interactions in a scenario-based study (n=48). Participants selected their preferred teaching method in simulated community interactions with a consumer, an SME, and an AI Bot. We investigated preferences across three interactions: demonstration (Showing), preference elicitation (Sorting), and labeling (Categorization). Participants preferred the Showing interaction, followed by Sorting and Categorizing. Participants changed their preferences from lower-efort interactions when considering downstream outcomes. Users considered the community’s perception of interactions between the bot and the SME, specifcally transparency of learning outcome, orientation of the feedback, querying the bot and disruptiveness of the interaction. We discuss implications for our fndings for teaching interactions in human-AI communities. © 2023 Copyright held by the owner/author(s).</t>
  </si>
  <si>
    <t>10.1145/3563657.3596100</t>
  </si>
  <si>
    <t>customer support;human in the loop;human-AI interaction;interactive machine learning;machine teaching;supervising communities;Learning systems;Machine learning;Chatbots;Customer support;Human-AI interaction;Human-in-the-loop;Interactive machine learning;Loop interaction;Subject matter experts;Supervising community;Teaching paradigm;User query;Botnet</t>
  </si>
  <si>
    <t>rayyan-222135123</t>
  </si>
  <si>
    <t>Influence of Personal Cultural Orientations in Artificial Intelligence Adoption in Small and Medium-Sized Enterprises</t>
  </si>
  <si>
    <t>Lecture Notes in Computer Science (including subseries Lecture Notes in Artificial Intelligence and Lecture Notes in Bioinformatics)</t>
  </si>
  <si>
    <t>03029743 (ISSN); 978-303150039-8 (ISBN)</t>
  </si>
  <si>
    <t>27-40</t>
  </si>
  <si>
    <t>Lerma, D.F.P. and Kwarteng, M.A. and Pílik, M. and Janssen M. and Matheus R. and Pinheiro L. and Frankenberger F. and Dwivedi Y.K. and Pappas I.O. and Mäntymäki M.</t>
  </si>
  <si>
    <t>https://www.scopus.com/inward/record.uri?eid=2-s2.0-85180547684&amp;doi=10.1007%2f978-3-031-50040-4_3&amp;partnerID=40&amp;md5=3f62d313ccb2d4046cc7cd4bc15ba262</t>
  </si>
  <si>
    <t>Tomas Bata University, Zlin, 76001, Czech Republic</t>
  </si>
  <si>
    <t>This study aims to propose a theoretical model that examines the significance of personal cultural orientations, specifically focusing on innovativeness, independence, and ambiguity intolerance, in the adoption of artificial intelligence (AI) within small and medium-sized enterprises (SMEs). Additionally, the study establishes a relationship between personal cultural orientations and the Unified Theory of Acceptance and Use of Technology (UTAUT), particularly considering performance expectancy and facilitating conditions. SMEs face unique challenges and barriers in their pursuit of competitiveness, which necessitate alternative approaches and methodologies to foster the acceptance of new innovations like AI, beyond traditional technology adoption models. Employing a qualitative methodology, emphasizing documentary research, and utilizing inferential and deductive reasoning, a theoretical model is proposed. This model aims to demonstrate how analysing personal cultural orientations can facilitate the design of effective strategies and policies to support SMEs’ AI adoption, promoting their growth and sustainability in a technology-driven and highly volatile environment. © IFIP International Federation for Information Processing 2023.</t>
  </si>
  <si>
    <t>10.1007/978-3-031-50040-4_3</t>
  </si>
  <si>
    <t>Artificial intelligence;personal cultural orientations;SMEs;UTAUT;Sustainable development;Cultural orientation;Facilitating conditions;Innovativeness;Performance;Personal cultural orientation;Qualitative methodologies;Small and medium-sized enterprise;Technology adoption models;The unified theory of acceptance and use of technology(UTAUT);Theoretical modeling;Artificial intelligence</t>
  </si>
  <si>
    <t>rayyan-222135124</t>
  </si>
  <si>
    <t>Towards a Smart Factory: An integrated approach based on Simulation and AHP</t>
  </si>
  <si>
    <t>21st International Conference on Modeling and Applied Simulation, MAS 2022</t>
  </si>
  <si>
    <t>978-888574177-5 (ISBN)</t>
  </si>
  <si>
    <t>De Felice, F. and De Luca, C. and Guadalupi, E. and Petrillo, A. and Bruzzone A.G. and De Felice F. and Longo F. and Massei M. and Solis A.O.</t>
  </si>
  <si>
    <t>https://www.scopus.com/inward/record.uri?eid=2-s2.0-85143196649&amp;doi=10.46354%2fi3m.2022.mas.018&amp;partnerID=40&amp;md5=8a7e2e2e1e000b8b365e998e0497c320</t>
  </si>
  <si>
    <t>Dime University of Genoa</t>
  </si>
  <si>
    <t>["Università degli Studi di Napoli “Parthenope”, Isola C4 Centro Direzionale Napoli (NA), 80143, Italy", "I.M.I. Industria, Monouso Italiana s.p.a. - s.s. Appia km 17, 800,  (CE), Vitulazio, 81043, Italy"]</t>
  </si>
  <si>
    <t>The optimization of an industrial production process is a complex problem and it implies difficult decisions in terms of technological investments, operating costs, work organization, and economic investments. This is even more true in an economic context characterized by a digital transition that involves new business strategies. In this scenario, the application of digital technologies and multi-criteria decision-making techniques helps to identify the best strategy to improve operational performance. In particular, a discrete event simulation tool to optimize production performance is proposed in this study. More in detail, the present research presents a business model based on digitalization of an Italian SME. Firstly, a digital model (using a simulation software) was developed to carry out experiments and what-if scenarios of the existing production system. Secondly, after the analysis of the results and its discussion, the definition of the most appropriate business strategy was performed using the the well-known multicriteria method, Analytical Hierarchy Process (AHP). The study shows that simulation approach integrated with a multi criteria analysis can be a very powerful tool as a decision support system towards the smart factory paradigm. The studio is an academic pilot study scalable in different sectors not just the manufacturing sector. © 2022 The Authors.</t>
  </si>
  <si>
    <t>10.46354/i3m.2022.mas.018</t>
  </si>
  <si>
    <t>Analytical Hierarchy Process;Industry 4.0;Manufacturing;Simulation;SMEs;Artificial intelligence;Computer software;Decision support systems;Discrete event simulation;Hierarchical systems;Industry 4.0;Operating costs;Strategic planning;Analytical Hierarchy Process;Business strategy;Complex problems;Industrial production;Integrated approach;Manufacturing;Optimisations;Production process;Simulation;SME;Decision making</t>
  </si>
  <si>
    <t>rayyan-222135125</t>
  </si>
  <si>
    <t>Assessing the Impact of Communicative Artificial Intelligence Based Accounting Information Systems on Small and Medium Enterprises</t>
  </si>
  <si>
    <t>Journal of Wireless Mobile Networks, Ubiquitous Computing, and Dependable Applications</t>
  </si>
  <si>
    <t>20935374 (ISSN)</t>
  </si>
  <si>
    <t>230-239</t>
  </si>
  <si>
    <t>Hermansyah, Y.</t>
  </si>
  <si>
    <t>https://www.scopus.com/inward/record.uri?eid=2-s2.0-85174605721&amp;doi=10.58346%2fJOWUA.2023.I3.017&amp;partnerID=40&amp;md5=ad0c904075c81f9a2549e9dc3535a991</t>
  </si>
  <si>
    <t>Innovative Information Science and Technology Research Group</t>
  </si>
  <si>
    <t>STAI Sabili Bandung, Bandung, Indonesia</t>
  </si>
  <si>
    <t>Recent breakthroughs in deep learning have led to the development of cutting-edge industrial applications of Communicative Artificial Intelligence (AI), making it indispensable for businesses aiming to maintain a competitive edge. Consequently, artificial intelligence is no longer exclusive to large corporations; it now impacts businesses of all sizes, including small and medium-sized enterprises (SMEs), serving as a tool for command in the production and communication of crucial business aspects. This article delves into the extent of Communicative AI adoption by SMEs in Indonesia, shedding light on issues related to implementing industrial AI applications. To achieve this, a sample of SMEs participated in a structured online survey. Currently, AI adoption among SMEs in Indonesia is minimal. The reluctance is primarily attributed to high costs, extended duration, and inherent risks of developing proprietary applications. Instead, SMEs are heavily relying on AI-as-a-service and other cloud-based solutions. Various factors contribute to businesses' hesitancy. The slow progress in SME implementation indicates misunderstandings related to data and a lack of knowledge, influencing how these enterprises perceive the obstacles they encounter. © 2023, Innovative Information Science and Technology Research Group. All rights reserved.</t>
  </si>
  <si>
    <t>10.58346/JOWUA.2023.I3.017</t>
  </si>
  <si>
    <t>Artificial Intelligence;Digitalization;SMEs</t>
  </si>
  <si>
    <t>rayyan-222135128</t>
  </si>
  <si>
    <t>An Examination of the Opportunities and Challenges of Conversational Artificial Intelligence in Small and Medium Enterprises</t>
  </si>
  <si>
    <t>Review of Business and Economics Studies</t>
  </si>
  <si>
    <t>2308944X (ISSN)</t>
  </si>
  <si>
    <t>Ridho, W.F.</t>
  </si>
  <si>
    <t>https://www.scopus.com/inward/record.uri?eid=2-s2.0-85199571122&amp;doi=10.26794%2f2308-944X-2023-11-3-6-17&amp;partnerID=40&amp;md5=8bab22b40903150ac077cf52ade098a6</t>
  </si>
  <si>
    <t>Financial University under The Government of Russian Federation</t>
  </si>
  <si>
    <t>Department of Business Administration, National Development University “Veteran” of East Java, Surabaya, Indonesia</t>
  </si>
  <si>
    <t>This study aims to examine the potential benefits and challenges associated with conversational artificial intelligence (CAI) implementation within small and medium enterprises (SMEs). The study employs a comprehensive literature review and thematic analysis as the primary data collection and interpretation methods. CAI technologies are examined, including chatbots, virtual assistants, and automated response systems. These technologies offer SMEs opportunities to automate customer service operations, gain valuable customer insights, and enhance operational efficiency. However, their integration also presents technical difficulties, financial constraints, data privacy and security concerns, and inherent CAI limitations. The study results provide a nuanced understanding of CAI’s role in SMEs, offering insights into practical applications, potential benefits, and hurdles. The findings highlight SMEs’ need to strategically approach AI implementation, balancing the potential benefits and associated challenges. The key conclusion drawn from this study is that the strategic and well-planned adoption of CAI can significantly benefit SMEs. However, it should be viewed as an augmentation of existing operations rather than a complete replacement. This study also identifies the need for future research, particularly empirical studies examining the implementation of CAI in SMEs and exploring its long-term impacts and ethical implications. © Ridho W. F., 2023.</t>
  </si>
  <si>
    <t>10.26794/2308-944X-2023-11-3-6-17</t>
  </si>
  <si>
    <t>AI implementation;artificial intelligence (AI);conversational AI (CAI);digital business;digital transformation;literature review;small and medium enterprises;SME</t>
  </si>
  <si>
    <t>rayyan-222135129</t>
  </si>
  <si>
    <t>The impact of artificial intelligence in accounting: application in SMEs</t>
  </si>
  <si>
    <t>International Journal of Electronic Finance</t>
  </si>
  <si>
    <t>17460069 (ISSN)</t>
  </si>
  <si>
    <t>192-214</t>
  </si>
  <si>
    <t>Nóbrega, V. and da Costa, R.L. and Gonçalves, R. and Dias, Á. and Pereira, L. and Dorner, K.</t>
  </si>
  <si>
    <t>https://www.scopus.com/inward/record.uri?eid=2-s2.0-85153589115&amp;doi=10.1504%2fIJEF.2023.129923&amp;partnerID=40&amp;md5=23fe842780393cd4adfac13a042ed9cc</t>
  </si>
  <si>
    <t>["ISCTE - Instituto Universitário de Lisboa, Av das Forças Armadas, Lisbon, 1600-076, Portugal", "Business Research Unit, BRU-IUL, ISCTE - Instituto Universitário de Lisboa, Av das Forças Armadas, Lisbon, 1600-076, Portugal", "PIAGET Almada, Av Jorge Peixinho 30, Almada, 2805-059, Portugal", "Universidade Lusófona de Humanidades e Tecnologias, Campo Grande 376, 1749-024 Lisboa, ISCTE - Av das Forças Armadas, Lisbon, 1600-076, Portugal", "BRU-Business Research Unit, ISCTE, Instituto Universitário de Lisboa, Av das Forças Armadas, Lisbon, 1600-076, Portugal", "Business Case Institute, Av das Forças Armadas, Lisbon, 1600-076, Portugal"]</t>
  </si>
  <si>
    <t>The adoption of artificial intelligence technologies in the accounting services and profession was recently introduced in the market, forcing professionals to work with data management and shift to a new paradigm. The research analyses the capabilities and benefits of artificial intelligence in accounting in SMEs. A qualitative approach was used, with the analysis of 20 interviews. Among the various conclusions of this work, we highlight the premise of replacing the human element in the execution of accounting operations and the lack of capacity of SMEs in being able to incorporate AI systems into their accounting departments due to their reduced financial capacity. However, our recommendations propose to academic institutions and training programs a lot of initiatives to prepare the future of this important field and adopt the AI paradigm. Copyright © 2023 Inderscience Enterprises Ltd.</t>
  </si>
  <si>
    <t>10.1504/IJEF.2023.129923</t>
  </si>
  <si>
    <t>accounting;artificial intelligence;small and medium-sized enterprise;SMEs</t>
  </si>
  <si>
    <t>rayyan-222135130</t>
  </si>
  <si>
    <t>AI-Augmented Early Warning Models for Commercial and SME Segments: Leveraging Unstructured Data and Time-Series Analytics</t>
  </si>
  <si>
    <t>UBMK 2023 - Proceedings: 8th International Conference on Computer Science and Engineering</t>
  </si>
  <si>
    <t>979-835034081-5 (ISBN)</t>
  </si>
  <si>
    <t>91-96</t>
  </si>
  <si>
    <t>Atasoy, G. and Aydmdogan, G. and Arslan, S.</t>
  </si>
  <si>
    <t>https://www.scopus.com/inward/record.uri?eid=2-s2.0-85177579515&amp;doi=10.1109%2fUBMK59864.2023.10286634&amp;partnerID=40&amp;md5=3007adf5e6c221ce4a201a1e47894d95</t>
  </si>
  <si>
    <t>Data Science and Artificial Intelligence Prometeia Spa İstanbul Merkez Şubesi, İstanbul, Turkey</t>
  </si>
  <si>
    <t>The Early Warning System is a critical application that uses advanced AI algorithms to monitor large amounts of data to detect potential payment difficulties f or c lients. In this paper, we present a novel approach to generate time-series indicators from new data sources such as Trade Registry Gazette announcements and records of the number of days of delinquency. Our method leverages machine learning algorithms such as Extreme Gradient Boosting (XGBoost) to identify hidden patterns and trends in these data sources, thus overcoming the problems with the traditional rule-based models. By analyzing this data, we can identify time-series anomalies and predict the likelihood of 10 days of delinquency 6 months ahead for the clients in the SME (Small and medium-sized enterprises) and Commercial segments. Our analysis demonstrates that our approach can achieve high accuracy in delinquency prediction, enabling financial i nstitutions t o t ake p roactive m easures to prevent potential losses. Our proposed method can enrich credit monitoring systems and enhance the ability of financial institutions to mitigate financial risk. © 2023 IEEE.</t>
  </si>
  <si>
    <t>10.1109/UBMK59864.2023.10286634</t>
  </si>
  <si>
    <t>days past due;Early warning system;time-series;Tsfresh;XGBoost;Adaptive boosting;Data Analytics;Finance;Machine learning;Data series;Data-source;Day past due;Early Warning System;Early-warning models;Small and medium-sized enterprise;Times series;Tsfresh;Unstructured data;Xgboost;Time series</t>
  </si>
  <si>
    <t>rayyan-222135131</t>
  </si>
  <si>
    <t>DYNAMIC PRICING MODELS FOR REGIONALLY GENERATED PV ELECTRICITY BASED ON ARTIFICIAL INTELLIGENCE</t>
  </si>
  <si>
    <t>IET Conference Proceedings</t>
  </si>
  <si>
    <t>27324494 (ISSN)</t>
  </si>
  <si>
    <t>54-61</t>
  </si>
  <si>
    <t>Holzinger, J. and Rößler, J. and Neufeld, C. and Lecon, C. and Nagl, A. and Bozem, K. and Ensinger, A.</t>
  </si>
  <si>
    <t>https://www.scopus.com/inward/record.uri?eid=2-s2.0-85178565703&amp;doi=10.1049%2ficp.2023.2685&amp;partnerID=40&amp;md5=d714a1cb6f1dee22bb2310e784790a22</t>
  </si>
  <si>
    <t>Institution of Engineering and Technology</t>
  </si>
  <si>
    <t>["Aalen University, Aalen, Germany", "bozem, Consulting Associates, Munich, Germany", "Überlandzentrale Wörth/I.-Altheim Netz AG, Germany"]</t>
  </si>
  <si>
    <t>The energy industry is undergoing a transformation from plannable energy sources to volatile renewable energy sources. The potential of artificial intelligence and dynamic price models will support this transformation process. The aim of the EFRE-funded research project ‘AI Factory SMW’ is to develop an innovative AI-based platform to predict regional supply and demand for renewable energy and to offer dynamic pricing. The first step was to create a general AI model capable of predicting the production of a PV system and the amount of electricity fed into the power grid. For this purpose, a large dataset of training data from the past years was provided by the project partners. Combined with relevant, same located past weather data, a well-fitting set of training data was created. Different AI models were trained. Ultimately, a random forest has shown to be the best model producing a MAE of 0.92 kW. Once a reliable AI-based forecast is available for both production and consumption, a dynamic pricing model will be developed to positively influence and adjust consumption depending on the EE-production to lower cost and emissions. © Energynautics GmbH.</t>
  </si>
  <si>
    <t>10.1049/icp.2023.2685</t>
  </si>
  <si>
    <t>AI;AI FACTORY SME;DYNAMIC PRICING;MACHINE LEARNING;PV;Costs;Economics;Forestry;Large dataset;Learning systems;Machine learning;Power generation;Renewable energy resources;AI FACTORY SME;Dynamic price;Dynamic pricing;Dynamic pricing models;Energy industry;Energy source;Machine-learning;PV;Renewable energy source;Training data;Forecasting</t>
  </si>
  <si>
    <t>rayyan-222135132</t>
  </si>
  <si>
    <t>Development of a Sustainable Industry 4.0 Approach for Increasing the Performance of SMEs</t>
  </si>
  <si>
    <t>Processes</t>
  </si>
  <si>
    <t>22279717 (ISSN)</t>
  </si>
  <si>
    <t>Dossou, P.-E. and Laouénan, G. and Didier, J.-Y.</t>
  </si>
  <si>
    <t>https://www.scopus.com/inward/record.uri?eid=2-s2.0-85131688625&amp;doi=10.3390%2fpr10061092&amp;partnerID=40&amp;md5=af86e7200629d2d9eab247fd2a3cd346</t>
  </si>
  <si>
    <t>MDPI</t>
  </si>
  <si>
    <t>["Department of Technology and Societal Transition, Icam site de Grand Paris Sud, Lieusaint, 77127, France", "IFSTTAR/AME/SPLOTT, Université Gustave Eiffel, Marne-la-Vallée, 77447, France", "IRA2/IBISC, Université Paris-Saclay, Université d’Evry, Evry-Courcouronnes, 91020, France"]</t>
  </si>
  <si>
    <t>The competitiveness of companies in emerging countries implies many European countries must transform their production systems to be more efficient. Indeed, the new context created by the COVID-19 pandemic increases the necessity of digital transformation and focuses attention on its limited uptake by manufacturing companies. In France, the Industry 4.0 concepts are already implemented in large companies. Despite the demonstration and validation of their benefits, SMEs are reluctant to move towards implementation. This problem of SME performance improvement increases with the current geopolitical situation in Europe (raw materials and gasoil cost). It is thus urgent and paramount to find a better solution for encouraging SMEs in their transformation. Taking note of the brakes on uptake of Industry 4.0 concepts in SMEs, the objectives of this paper are to find levers to accelerate implementation of Industry 4.0 concepts in SMEs, through the development and the deployment of a sustainable Industry 4.0 methodology, and to develop an intelligent system for supporting companies’ digital transformation in order to improve their performance. After a literature review, focused on Industry 4.0 concepts, theory of systems, organizational methods, and artificial intelligence, a sustainable methodology will be presented. The SME performance model that has been elaborated will then be shown and the structure of the intelligent system (mainly the decision aided tool) being developed for supporting the digital transformation of SMEs will be described. An illustrative example relating to a food elaboration SME will be presented for validating the concepts that have been developed. The proposed framework helped the company to formulate guidelines and transition towards a sustainable 4.0 company. © 2022 by the authors. Licensee MDPI, Basel, Switzerland.</t>
  </si>
  <si>
    <t>10.3390/pr10061092</t>
  </si>
  <si>
    <t>artificial intelligence;digitalization;Industry 4.0;SMEs;sustainability</t>
  </si>
  <si>
    <t>rayyan-222135133</t>
  </si>
  <si>
    <t>Process standardization: the driving factor for bringing artificial intelligence and management analytics to SMEs</t>
  </si>
  <si>
    <t>10th International Symposium on Digital Forensics and Security, ISDFS 2022</t>
  </si>
  <si>
    <t>978-166549796-1 (ISBN)</t>
  </si>
  <si>
    <t>Silva, J.P. and Goncalves, J. and Varol A. and Karabatak M. and Varol C.</t>
  </si>
  <si>
    <t>https://www.scopus.com/inward/record.uri?eid=2-s2.0-85134224120&amp;doi=10.1109%2fISDFS55398.2022.9800804&amp;partnerID=40&amp;md5=ed1637304af70800f6074460e4f796ef</t>
  </si>
  <si>
    <t>Ipca, 2Ai - School of Technology, Barcelos, Portugal</t>
  </si>
  <si>
    <t>Information Technology (IT) use is continuously broadening to new domains and applying to different applications. Today, Artificial Intelligence (AI) and management analytics are two of the most promising technologies that are being embedded into many applications. However, using AI and management analytics to solve specific problems and support decision-making requires custom developments and specialized personnel, which are not easily reachable for SMEs. In this paper, we argue that the standardization of processes will allow the integration of AI and management analytics capabilities into the IT business applications used by SMEs. This paper identifies three relevant drivers that are powering process standardization in SMEs. This thesis is backed by an analysis of IT trends and the discussion of distinct views about the use of AI and management analytics.  © 2022 IEEE.</t>
  </si>
  <si>
    <t>10.1109/ISDFS55398.2022.9800804</t>
  </si>
  <si>
    <t>artificial intelligence;data standards;management analytics;process standardization;small and medium enterprises;Decision making;Human resource management;Standardization;Business applications;Custom development;Data standards;Decisions makings;Driving factors;Information technology use;Management analytic;Process standardizations;Small-and-medium enterprise;Specific problems;Artificial intelligence</t>
  </si>
  <si>
    <t>rayyan-222135134</t>
  </si>
  <si>
    <t>Artificial Intelligence-Driven Talent Management System: Exploring the Risks and Options for Constructing a Theoretical Foundation</t>
  </si>
  <si>
    <t>Faqihi, A. and Miah, S.J.</t>
  </si>
  <si>
    <t>https://www.scopus.com/inward/record.uri?eid=2-s2.0-85146777355&amp;doi=10.3390%2fjrfm16010031&amp;partnerID=40&amp;md5=8b95bdd7d9f2512dadd78f05f4946acb</t>
  </si>
  <si>
    <t>["Newcastle Business School, The University of Newcastle, Newcastle, 2300, NSW, Australia", "College of Business Administration, Jazan University, Jazan, 82817, Saudi Arabia"]</t>
  </si>
  <si>
    <t>AI (Artificial intelligence) has the potential to improve strategies to talent management by implementing advanced automated systems for workforce management. AI can make this improvement a reality. The objective of this study is to discover the new requirements for generating a new AI-oriented artefact so that the issues pertaining to talent management are effectively addressed. The design artefact is an intelligent Human Resource Management (HRM) automation solution for talent career management primarily based on a talent intelligent module. Improving connections between professional assessment and planning features is the key goal of this initiative. Utilising a design science methodology we investigate the use of organised machine learning approaches. This technique is the key component of a complete AI solution framework that would be further informed through a suggested moderation of technology-organisation-environment (TOE) theory with the theory of diffusion of innovation (DOI). This framework was devised in order solve AI-related problems. Aside from the automated components available in talent management solutions, this study will make recommendations for practical approaches researchers may follow to fulfil a company’s specific requirements for talent growth. © 2023 by the authors.</t>
  </si>
  <si>
    <t>10.3390/jrfm16010031</t>
  </si>
  <si>
    <t>AI;design artefact;design research;risk management;SMEs;talent management</t>
  </si>
  <si>
    <t>rayyan-222135136</t>
  </si>
  <si>
    <t>Behavioral intentions to use artificial intelligence among managers in small and medium enterprises</t>
  </si>
  <si>
    <t>AIP Conference Proceedings</t>
  </si>
  <si>
    <t>0094243X (ISSN)</t>
  </si>
  <si>
    <t>Jameel, A.S. and Harjan, S.A. and Ahmad, A.R. and Boulouard Z. and Ouaissa M. and Ouaissa M. and Himer S.E. and Iwendi C. and Khan I.U. and Mellouli E.M.</t>
  </si>
  <si>
    <t>https://www.scopus.com/inward/record.uri?eid=2-s2.0-85176562602&amp;doi=10.1063%2f5.0148676&amp;partnerID=40&amp;md5=ac5309d4579fcd68b9d08c4076a3c7cd</t>
  </si>
  <si>
    <t>American Institute of Physics Inc.</t>
  </si>
  <si>
    <t>["Department of Public Administration, Cihan University-Erbil, Erbil, Iraq", "College of Administration and Economics, University of Samarra, Samarra, Iraq", "Faculty of Technology Management and Business, University Tun Hussein Onn Malaysia, Batu Pahat, Johor, Malaysia"]</t>
  </si>
  <si>
    <t>The purpose of this study is to examine the measure the Behavioral intentions (BI) to use artificial intelligence (AI) among managers in small and medium enterprises. the targets population of this study was the SMEs managers in Baghdad City after ensuring that the managers were using some form of AI. 184 valid questionnaires have been analyzed by Smart-PLS. The results indicated that performance expectancy (PE), Social influence (SI), Facilitating Conditions (FC), and Top management support (TMS) have a positive and significant impact on behavioral intention to use AI among the managers in SMEs; on the other hand, the effort expectancy (EE) has an insignificant impact on behavioral intention to use AI among the managers.  © 2023 Author(s).</t>
  </si>
  <si>
    <t>10.1063/5.0148676</t>
  </si>
  <si>
    <t>rayyan-222135137</t>
  </si>
  <si>
    <t>The GM AI Foundry: A Model for Upskilling SME's in Responsible AI</t>
  </si>
  <si>
    <t>2023 IEEE Symposium Series on Computational Intelligence, SSCI 2023</t>
  </si>
  <si>
    <t>978-166543065-4 (ISBN)</t>
  </si>
  <si>
    <t>1781-1787</t>
  </si>
  <si>
    <t>Lawton, R. and Boswell, S. and Crockett Smiee, K.</t>
  </si>
  <si>
    <t>https://www.scopus.com/inward/record.uri?eid=2-s2.0-85182928111&amp;doi=10.1109%2fSSCI52147.2023.10371988&amp;partnerID=40&amp;md5=75bc8aeb12140baf8411294fa891338b</t>
  </si>
  <si>
    <t>["IN4 Group, Blue Tower, Media City Uk, Salford, M50 2ST, United Kingdom", "Greater Manchester Ai Foundry, United Kingdom", "University of Salford Business School, Salford, M5 4WT, United Kingdom", "Manchester Metropolitan University, Department of Computing and Mathematics, Manchester, M1 5GD, United Kingdom"]</t>
  </si>
  <si>
    <t>Building responsible and trustworthy AI solutions is now the norm, yet the challenge of bridging the ethical AI principles to practice gap especially for small to medium businesses is significant with the forthcoming European Union AI ACT (2023) becoming a major disrupter for global businesses. AI Adoption by SMEs is growing but there are many barriers including limited AI skills, complexity of projects, lack of understanding of what is trustworthy and responsible AI and the tools needed to consequence scan the wider impact on stakeholders of innovative products and services prior to market. This paper presents a case study of the Greater Manchester AI Foundry (GMAIF) - a consortium model for University - SME collaboration designed to foster ethical and responsible AI design and development practices into SMEs and new start-ups. The GMAIF model supports the creation of proof-of-concept demonstrator projects, forming a number of tangible products or services, that demonstrate how AI can be used to enhance or provide new products and services. Whilst the model is demonstrated within the UK, its concepts are generalizable and applicable globally. GMAIF has impacted 186 SMEs in the UK, with 67 new AI products being developed by SMEs and an additional 80 innovative products to market. © 2023 IEEE.</t>
  </si>
  <si>
    <t>10.1109/SSCI52147.2023.10371988</t>
  </si>
  <si>
    <t>ethics artificial intelligence;industry;responsible technology;SME;toolkits;Artificial intelligence;Binary alloys;Commerce;Ethical technology;Foundries;Ethic artificial intelligence;European union;Global business;Innovative product;Manchester;Media business;Product and services;Responsible technology;SME;Toolkit;Economic and social effects</t>
  </si>
  <si>
    <t>rayyan-222135138</t>
  </si>
  <si>
    <t>The Interplay of AI Adoption, IoT Edge, and Adaptive Resilience to Explain Digital Innovation: Evidence from German Family-Owned SMEs</t>
  </si>
  <si>
    <t>Journal of Theoretical and Applied Electronic Commerce Research</t>
  </si>
  <si>
    <t>07181876 (ISSN)</t>
  </si>
  <si>
    <t>1419-1430</t>
  </si>
  <si>
    <t>Saleem, I. and Hoque, S.M.S. and Tashfeen, R. and Weller, M.</t>
  </si>
  <si>
    <t>https://www.scopus.com/inward/record.uri?eid=2-s2.0-85172250552&amp;doi=10.3390%2fjtaer18030071&amp;partnerID=40&amp;md5=79caa2f48f56320a5b66e9ef0467a11a</t>
  </si>
  <si>
    <t>["Faculty of Business, Sohar University, Sohar, 311, Oman", "UCP Business School, University of Central Punjab, Lahore, 54590, Pakistan", "Technische Hochschule Mittelhessen, University of Applied Sciences, Giessen, 35390, Germany"]</t>
  </si>
  <si>
    <t>This study aims to discover how artificial intelligence adoption in notion (AI) plays a role in digital innovation using the theoretical foundation of diffusion of innovations and effectuation theories. The current research also investigates the moderating role of other edge Internet of Things (IoT) and the mediating role of adaptive resilience. The data collection is performed using a survey conducted among employees of family-owned SMEs. The findings reveal that AI forecasts digital innovation through adaptive resilience. The results also confirm the moderating role of threat to IoT edge and the mediating role of adaptive resilience, but moderated mediating is not supported. We conclude that family-owned SMEs intend to adopt AI, but SMEs face challenges using IoT edge. This study has implications for family firms specifically and technology adopters in general. © 2023 by the authors.</t>
  </si>
  <si>
    <t>10.3390/jtaer18030071</t>
  </si>
  <si>
    <t>diffusion of innovations;Edge Internet of Things;effectuation theory;family-owned SMEs;Germany</t>
  </si>
  <si>
    <t>rayyan-222135140</t>
  </si>
  <si>
    <t>Exploring Potential Barriers for the Adoption of Cognitive Technologies in Industrial Manufacturing SMEs – Preliminary Results of a Qualitative Study</t>
  </si>
  <si>
    <t>Communications in Computer and Information Science</t>
  </si>
  <si>
    <t>18650929 (ISSN); 978-303140212-8 (ISBN)</t>
  </si>
  <si>
    <t>45-54</t>
  </si>
  <si>
    <t>Auer, T. and Rösl, S. and Schieder, C. and Elstermann M. and Dittmar A. and Lederer M.</t>
  </si>
  <si>
    <t>https://www.scopus.com/inward/record.uri?eid=2-s2.0-85172719508&amp;doi=10.1007%2f978-3-031-40213-5_3&amp;partnerID=40&amp;md5=1c803ab49cc4a5249719043f0e02f074</t>
  </si>
  <si>
    <t>Technical University of Applied Sciences Amberg-Weiden, Hetzenrichter Weg 15, Weiden, 92637, Germany</t>
  </si>
  <si>
    <t>While small and medium-sized enterprises (SMEs) make up 99% of registered companies in Germany, only a fraction of them is engaged in Internet of Things (IoT) and Artificial Intelligence (AI) as part of their Industry 4.0 initiatives. Despite the potential of IoT and AI, the prerequisites to use these technologies may not be met by SMEs, or the benefits expected may not be aligned with their needs. This research paper identifies typical characteristics of SMEs in the manufacturing sector through a literature review. In addition, we conducted a brainwriting workshop and discussed the findings among interdisciplinary researchers. Our qualitative research approach revealed 19 distinct barriers classified into three key dimensions. Our findings can assist technology managers and production departments in evaluating their organizations and addressing the identified adoption barriers. Additionally, the results can be used in further research to set up practice-oriented guidelines that support the holistic adoption of IoT and AI in manufacturing SMEs. © The Author(s), under exclusive license to Springer Nature Switzerland AG 2023.</t>
  </si>
  <si>
    <t>10.1007/978-3-031-40213-5_3</t>
  </si>
  <si>
    <t>Artificial Intelligence;Characteristics;Industry 4.0;Internet of Things;Manufacturing;SME;Artificial intelligence;Industrial research;Internet of things;Brainwriting;Characteristic;Industrial manufacturing;Literature reviews;Manufacturing;Manufacturing sector;Potential barriers;Qualitative study;Research papers;Small and medium-sized enterprise;Industry 4.0</t>
  </si>
  <si>
    <t>rayyan-222135141</t>
  </si>
  <si>
    <t>Efficient Decision-Making in SMEs: Leveraging Knowledge Graphs with Neo4j and AI Vision</t>
  </si>
  <si>
    <t>69-75</t>
  </si>
  <si>
    <t>Mo, F. and Ur Rehman, H. and Elshafei, B. and Chaplin, J.C. and Sanderson, D. and Martínez-Arellano, G. and Ratchev, S.</t>
  </si>
  <si>
    <t>https://www.scopus.com/inward/record.uri?eid=2-s2.0-85178591749&amp;doi=10.1049%2ficp.2023.1736&amp;partnerID=40&amp;md5=46ded7297243834b6ac5f6f228ad819a</t>
  </si>
  <si>
    <t>["Institute for Advanced Manufacturing, University of Nottingham, Nottingham, NG8 1BB, United Kingdom", "TQC Automation Ltd., Nottingham, NG3 2NJ, United Kingdom"]</t>
  </si>
  <si>
    <t>In the evolving digital landscape, Small and Medium-sized Enterprises (SMEs) grapple with the intricate task of managing vast manufacturing data while operating within budgetary constraints. Addressing this dichotomy, our research introduces an innovative and cost-conscious solution that marries the capabilities of Neo4j's knowledge graph with an AI-enhanced vision system. This integrated system adeptly captures real-time manufacturing data, including product images, configuration details, and specific parameters relevant to the leak testing process. This data is subsequently structured within a comprehensive knowledge graph, enabling SMEs to derive actionable insights and optimize their manufacturing decisions. By harnessing the affordability and scalability of Neo4j's cloud service, the approach we propose stands as a beacon for SMEs, positioning them for enhanced precision in leak testing, operational efficiency, and sustained growth in the digitized economy. © 2023 IET Conference Proceedings. All rights reserved.</t>
  </si>
  <si>
    <t>10.1049/icp.2023.1736</t>
  </si>
  <si>
    <t>AI-Supported Vision Systems;Decision Optimisation;Industry 4.0;Knowledge Graph;Leak Testing;Manufacturing Processes;Neo4j;SMEs;Budget control;Decision making;Knowledge graph;Knowledge management;AI-supported vision system;Decision optimization;Decisions makings;Knowledge graphs;Leak testing;Manufacturing process;Neo4j;Optimisations;Small and medium-sized enterprise;Vision systems;Industry 4.0</t>
  </si>
  <si>
    <t>rayyan-222135142</t>
  </si>
  <si>
    <t>Evaluation of Road Blocks of Industry 4.0 Adoption in SMEs</t>
  </si>
  <si>
    <t>21954356 (ISSN); 978-981991664-1 (ISBN)</t>
  </si>
  <si>
    <t>Das, R.P. and Samal, T.K. and Deepak B.B.V.L. and Bahubalendruni M.V.A.R. and Parhi D.R.K. and Biswal B.B.</t>
  </si>
  <si>
    <t>https://www.scopus.com/inward/record.uri?eid=2-s2.0-85168774585&amp;doi=10.1007%2f978-981-99-1665-8_1&amp;partnerID=40&amp;md5=12f12f733060a9409f17ea267900b34f</t>
  </si>
  <si>
    <t>Department of Computer Science and Engineering, CV Raman Global University, Bhubaneswar, India</t>
  </si>
  <si>
    <t>A more complete application of digital technology and smart manufacturing procedures is required to successfully address present and future concerns as well as foresee and prevent future problems. Industry 4.0 has enabled intermachine communication, adaptation, and operational efficiency, all while lowering costs and increasing production and efficiency. However, despite the immense promise that this technology has across a wide range of businesses, there are still a number of hurdles that impede its widespread adoption. Due to these considerations, this paper focuses on existing manufacturing technologies that are connected to Industry 4.0. It does so by highlighting the opportunities and constraints, as well as the readiness of industries and small- and medium-sized businesses to adopt these technologies in a timely manner. Regrettably, no publication or research study has conducted a complete and comprehensive examination of these difficulties. With its findings, this research adds a lot to the knowledge about Industry 4.0. © 2023, The Author(s), under exclusive license to Springer Nature Singapore Pte Ltd.</t>
  </si>
  <si>
    <t>10.1007/978-981-99-1665-8_1</t>
  </si>
  <si>
    <t>AI;Big data;Industry 4.0;IoT;SME;Artificial intelligence;Big data;Internet of things;Production efficiency;Communication efficiency;Cost production;Digital technologies;Increasing production;Intermachine communication;IoT;Manufacturing procedure;Operational efficiencies;Smart manufacturing;SME;Industry 4.0</t>
  </si>
  <si>
    <t>rayyan-222135143</t>
  </si>
  <si>
    <t>Development of an Intelligent System for Supporting the Sustainable Digital Transformation of the SME Supply Chain</t>
  </si>
  <si>
    <t>21954356 (ISSN); 978-303117628-9 (ISBN)</t>
  </si>
  <si>
    <t>435-445</t>
  </si>
  <si>
    <t>Dossou, P.-E. and Dondji Nguefack, C. and Daheur, Z. and Kim K. and Rickli J. and Monplaisir L.</t>
  </si>
  <si>
    <t>https://www.scopus.com/inward/record.uri?eid=2-s2.0-85148248419&amp;doi=10.1007%2f978-3-031-17629-6_45&amp;partnerID=40&amp;md5=2de4dce8bfb34378680fb6061384a994</t>
  </si>
  <si>
    <t>["Icam, Site of Grand Paris Sud, Lieusaint, 77127, France", "University of Gustave Eiffel, Champs-Sur-Marne, 77420, France"]</t>
  </si>
  <si>
    <t>The covid pandemic has disturbed the logistics and industrial organization of companies. In Europe, this specific context, in addition to the war in Ukraine, increases the gasoil price, creating an augmentation of the freight transportation global costs of companies. Industry 4.0 and logistics 4.0 concepts, developed in advanced countries such as USA, Germany, or France, are used with success for improving the company’s performance. Despite the benefits of these concepts on the company transformation, numerous brakes exist for their implementation in SMEs. This paper presents a sustainable methodology more adapted for transforming digitally the SME supply chain. Sustainability is used in this methodology as the kernel and is combined with new technologies and organizational methods in the performance improvement. Indeed, an intelligent system is being developed for supporting the methodology implementation in SMES. In this paper, a focus is made on the decision aided module of this intelligent system. After a literature review, the sustainable methodology, and the architecture/development of the intelligent system will be shown. Then, the structure of the decision aided module will be exposed. Finally, an illustration case of SME supply chain digital transformation will be shown. © 2023, The Author(s), under exclusive license to Springer Nature Switzerland AG.</t>
  </si>
  <si>
    <t>10.1007/978-3-031-17629-6_45</t>
  </si>
  <si>
    <t>Artificial intelligence;Decision aided tool;Industry 4.0;Supply chain performance;Sustainability;Decision support systems;Freight transportation;Industry 4.0;Supply chains;Sustainable development;Decision aided tool;Digital transformation;Industrial organization;Literature reviews;Organisational;Performance;Supply chain performance;Ukraine;Intelligent systems</t>
  </si>
  <si>
    <t>rayyan-222135144</t>
  </si>
  <si>
    <t>Predicting the Use Behavior on Conversational Artificial Intelligence Enabled Online Shopping in Small and Medium Enterprises: A Structural Equation Modeling Approach</t>
  </si>
  <si>
    <t>2023 IEEE 11th Conference on Systems, Process and Control, ICSPC 2023 - Proceedings</t>
  </si>
  <si>
    <t>979-835034086-0 (ISBN)</t>
  </si>
  <si>
    <t>270-275</t>
  </si>
  <si>
    <t>Hernandez, A.A. and Sacdalan, R.V. and Oller, R.D.R. and Alvarez, A.C. and Velasquez, J.E.</t>
  </si>
  <si>
    <t>https://www.scopus.com/inward/record.uri?eid=2-s2.0-85186654824&amp;doi=10.1109%2fICSPC59664.2023.10420022&amp;partnerID=40&amp;md5=22197134eba52c27f93de98d8bcbf111</t>
  </si>
  <si>
    <t>["College of Computing and Information Technologies, National University, Philippines", "College of Business and Accountancy, Lyceum of the Philippines University, Manila, Philippines", "College of Technology, Lyceum of the Philippines University, Manila, Philippines"]</t>
  </si>
  <si>
    <t>Conversational artificial intelligence (CA) for online shopping platforms supports in achieving greater customer satisfaction and experience. However, this emerging phenomenon still needs to be explored in developing countries like the Philippines, given limited empirical studies. Thus, this study aims to fill this gap by providing an empirical understanding of the use behavior of conversational agents for e-commerce by involving customers of small and medium enterprises using CA-enabled online shopping. Through a survey collected among small and medium enterprises, the results show that perceived ease of use and perceived usefulness affect attitude. However, trust, enjoyment, and personal innovativeness did not impact purchase intention. Consequent results show that purchase intention positively affects the use behavior of conversational agents in e-commerce platforms SMEs use. Overall, this study indicates the positive potential role of conversational agents in online shopping for SME customers. This study presents insightful implications and recommendations to further conversational agents for e-commerce in small and medium enterprises.  © 2023 IEEE.</t>
  </si>
  <si>
    <t>10.1109/ICSPC59664.2023.10420022</t>
  </si>
  <si>
    <t>artificial intelligence;conversational agents;developing country;e-commerce;online shopping;small and medium enterprises;technology adoption;use behavior;Artificial intelligence;Customer satisfaction;Electronic commerce;Purchasing;Sales;Conversational agents;Customers' satisfaction;E- commerces;Modeling approach;Online shopping;Purchase intention;Small-and-medium enterprise;Structural equation models;Technology adoption;Use behavior;Developing countries</t>
  </si>
  <si>
    <t>rayyan-222135146</t>
  </si>
  <si>
    <t>Micro, Small &amp; Medium Enterprises Advancement with Artificial Intelligence and Robots</t>
  </si>
  <si>
    <t>Proceedings - 2023 IEEE World Conference on Applied Intelligence and Computing, AIC 2023</t>
  </si>
  <si>
    <t>979-835031006-1 (ISBN)</t>
  </si>
  <si>
    <t>783-788</t>
  </si>
  <si>
    <t>Shakya, T. and Sharma, M. and Kathuria, S. and Yamsani, N. and Singh, R. and Negi, P. and Tomar G.S. and Bansal J.</t>
  </si>
  <si>
    <t>https://www.scopus.com/inward/record.uri?eid=2-s2.0-85174519889&amp;doi=10.1109%2fAIC57670.2023.10263845&amp;partnerID=40&amp;md5=105fb1e6dead0d7bb9c7772cdf4887ef</t>
  </si>
  <si>
    <t>["Law College Dehradun, Uttaranchal University, Dehradun, India", "School of Computer Science and Artificial Intelligence, Sr University, Warangal, India", "Uttaranchal University, Lcd, Division of Research and Innovation, Dehradun, India", "Uttaranchal Institute of Technology, Uttaranchal University, Dehradun, India"]</t>
  </si>
  <si>
    <t>Artificial Intelligence is becoming more prevalent in today's era and adaption of it is in almost every sector. Micro, Small &amp; Medium Enterprises (MSMEs) use AI as a tool for accelerating growth because they have limited resources. This study begins with the introduction of technology and the constraints to adopt Industry 4.0 in MSMEs and the idea of Industry 4.0, which has been introduced into MSMEs with some remedies. It includes the study of Industry 4.0 in which robotics is an important technology that offers a wide range of capabilities in the manufacturing sector. The automation system has been improved by this technology and robotics is gradually leading to the manufacturing high-quality goods. Further talks about the Human-Robot collaborations in MSMEs and then how robots are becoming increasingly popular among MSMEs. In many intelligent factory robots use AI to perform high level tasks. The study also consists of various challenges faced in MSME sector and also includes suggestions and conclusion. The adoption of AI and collaboration of human-robot has proved to be bustling over time to time in the MSME sector.  © 2023 IEEE.</t>
  </si>
  <si>
    <t>10.1109/AIC57670.2023.10263845</t>
  </si>
  <si>
    <t>Artificial Intelligence (AI);Cobot;Human-Robot;Industry 4.0;Micro;Natural Language Processing (NLP);Small and Medium Enterprises (MSMEs);Intelligent robots;Natural language processing systems;Artificial intelligence;Human robots;Language processing;Micro;Micro-enterprises;Natural language processing;Natural languages;Small and medium enterprise (micro, small &amp; medium enterprise);Small medium enterprise;Small-and-medium enterprise;Industry 4.0</t>
  </si>
  <si>
    <t>rayyan-222135148</t>
  </si>
  <si>
    <t>Decision Support System of Sustainable Supplier Selection for Micro Small Medium Enterprise in Apparel Industry</t>
  </si>
  <si>
    <t>2023 8th International Conference on Informatics and Computing, ICIC 2023</t>
  </si>
  <si>
    <t>979-835034260-4 (ISBN)</t>
  </si>
  <si>
    <t>Basuki, A. and Cahyani, A.D. and Sukri, H. and Umam, F. and Suzanti, I.O. and Khotimah, B.K.</t>
  </si>
  <si>
    <t>https://www.scopus.com/inward/record.uri?eid=2-s2.0-85183461745&amp;doi=10.1109%2fICIC60109.2023.10382098&amp;partnerID=40&amp;md5=cabd6f60f72f3a75df857331cea17ac0</t>
  </si>
  <si>
    <t>["University of Trunojoyo Madura, Industrial Engineering, Bangkalan, Indonesia", "University of Trunojoyo Madura, Informatics Engineering, Bangkalan, Indonesia", "University of Trunojoyo Madura, Electronics Engineering, Bangkalan, Indonesia", "University of Trunojoyo Madura, Mechatronics, Bangkalan, Indonesia"]</t>
  </si>
  <si>
    <t>In contemporary society, individuals are increasingly exhibiting heightened awareness and concern on matters pertaining to social and environmental dimensions. Businesses of various scales, encompassing micro, small, and medium enterprises (MSMEs), are expected to adhere to rigorous criteria pertaining to social and environmental accountability. This study introduces a set of evaluation criteria that aim to guarantee the sustainable selection of suppliers for MSMEs. These criteria encompass economic, social, and environmental factors. Furthermore, the sub-criteria include quality, price, delivery time, eco-reputation, reusability, CSR, and information disclosure. The AHP-VIKOR technique facilitates the assignment of weights to individual criteria and the ranking of alternatives based on their overall performance by considering both the maximizing and minimizing objective functions of each criterion, along with the provided weights for each criterion. The case study utilized an Indonesian company, referred to as X company, to validate the findings. The usefulness and stability of the research technique proposed in this study were confirmed by the application of sensitivity analysis.  © 2023 IEEE.</t>
  </si>
  <si>
    <t>10.1109/ICIC60109.2023.10382098</t>
  </si>
  <si>
    <t>AHP;sustainable supplier selection;VIKOR;Artificial intelligence;Decision support systems;Hierarchical systems;Sensitivity analysis;AHP;Apparel industry;Enterprise IS;Evaluation criteria;Micro-enterprises;Small medium enterprise;Small-and-medium enterprise;Social and environmental;Sustainable supplier selections;VIKOR;Reusability</t>
  </si>
  <si>
    <t>rayyan-222135149</t>
  </si>
  <si>
    <t>Interpretable machine learning for heterogeneous treatment effect estimators with Double ML: a case of access to credit for SMEs</t>
  </si>
  <si>
    <t>2163-2172</t>
  </si>
  <si>
    <t>Medianovskyi, K. and Malakauskas, A. and Lakstutiene, A. and Yahia, S.B. and Howlett R. and Tsihrintzis G.A. and Toro C. and Rios S.A. and Jain L.C.</t>
  </si>
  <si>
    <t>https://www.scopus.com/inward/record.uri?eid=2-s2.0-85183562382&amp;doi=10.1016%2fj.procs.2023.10.207&amp;partnerID=40&amp;md5=b026a9d5cfa92a5f256967a4028db4cc</t>
  </si>
  <si>
    <t>["Tallinn University of Technology, Ehitajate Street 5, Tallinn, 19086, Estonia", "Kaunas University of Technology, K. Donelaicio Street 73, Kaunas, 44029, Lithuania"]</t>
  </si>
  <si>
    <t>Asymptotically consistent estimators of a treatment effect under many potential confounders became possible with the latest advancements in doubly-robust causal inference models (e.g., Double ML). In this study, we propose SAFE-TH framework to estimate and explain the heterogeneous treatment effect with partial dependence plots and report it under a reduced hypothesis space of interest. We analyze a shift in accessibility to credit for small to medium enterprises (SMEs) during the first months of the COVID-19 pandemic. Utilizing the proposed framework can improve the interpretability of CATE models by identifying and providing confidence intervals for regions of heterogeneity. © 2023 The Authors. Published by Elsevier B.V. This is an open access article under the CC BY-NC-ND license (https://creativecommons.org/licenses/by-nc-nd/4.0)</t>
  </si>
  <si>
    <t>10.1016/j.procs.2023.10.207</t>
  </si>
  <si>
    <t>CATE;Double ML;Explainable Artificial Intelligence;Interpretable Machine Learning;Partial Dependence Plot;SHAP;Industry 4.0;Machine learning;CATE;Consistent estimators;Double ML;Explainable artificial intelligence;Interpretable machine learning;Machine-learning;Partial dependence plot;SHAP;Small to medium enterprise;Treatment effects;COVID-19</t>
  </si>
  <si>
    <t>rayyan-222135150</t>
  </si>
  <si>
    <t>Artificial Intelligence for Sustainability: Evidence from select Small and Medium Enterprises in the Philippines</t>
  </si>
  <si>
    <t>2023 8th International Conference on Business and Industrial Research, ICBIR 2023 - Proceedings</t>
  </si>
  <si>
    <t>979-835039964-6 (ISBN)</t>
  </si>
  <si>
    <t>818-823</t>
  </si>
  <si>
    <t>Hernandez, A.A. and Caballero, A.R. and Albina, E.M. and Balmes, I.L. and Niguidula, J.D.</t>
  </si>
  <si>
    <t>https://www.scopus.com/inward/record.uri?eid=2-s2.0-85164294765&amp;doi=10.1109%2fICBIR57571.2023.10147579&amp;partnerID=40&amp;md5=e53a1b87c12ac9445367e2470ecbefc7</t>
  </si>
  <si>
    <t>["College of Computing and Information Technologies, National University, Manila, Philippines", "College of Technology, Lyceum of the Philippines University, Manila, Philippines", "Integrated Research and Training Center, Technological University of the Philippines, Manila, Philippines"]</t>
  </si>
  <si>
    <t>Artificial intelligence (AI) is an emerging technology in small and medium enterprises (SMEs). Recently, SMEs have growing interests in using artificial intelligence to improve business performance. However, SMEs are confronted with sustainability, which remains a research gap. This paper presents the first evidence of select SMEs using artificial intelligence in business for sustainability in the Philippines, through a qualitative study involving managers. Results show that a few SMEs have AI applications in business that contributes to sustainability. While there are on-going sustainability efforts, most SMEs are in the incremental and situational development levels. Also, this study confirms that insufficient physical and technological infrastructure, availability of data, customers privacy and security, insufficient legal frameworks, management support, and lack of AI adoption strategy are evident issues and challenges that limits the progress AI application in business for sustainability. This study presents some implications to SMEs, policy-making and future work to progress AI for sustainability.  © 2023 IEEE.</t>
  </si>
  <si>
    <t>10.1109/ICBIR57571.2023.10147579</t>
  </si>
  <si>
    <t>artificial intelligence;developing country;small and medium enterprises;sustainability;Artificial intelligence;Sustainable development;Business performance;Customer privacy;Emerging technologies;Enterprise IS;Philippines;Privacy and security;Qualitative study;Research gaps;Small-and-medium enterprise;Technological infrastructure;Developing countries</t>
  </si>
  <si>
    <t>rayyan-222135151</t>
  </si>
  <si>
    <t>REGULATORY SANDBOXES UNDER THE DRAFT EU ARTIFICIAL INTELLIGENCE ACT: AN OPPORTUNITY FOR SMES?</t>
  </si>
  <si>
    <t>InterEULawEast</t>
  </si>
  <si>
    <t>18493734 (ISSN)</t>
  </si>
  <si>
    <t>71-118</t>
  </si>
  <si>
    <t>Pošćić, A. and Martinović, A.</t>
  </si>
  <si>
    <t>https://www.scopus.com/inward/record.uri?eid=2-s2.0-85160241725&amp;doi=10.22598%2fiele.2022.9.2.3&amp;partnerID=40&amp;md5=ac45f2a22d0a08fed7e2ee873e14468e</t>
  </si>
  <si>
    <t>University of Zagreb Faculty of Economics and Business</t>
  </si>
  <si>
    <t>["University of Rijeka, Faculty of Law, Rijeka, Croatia", "Inter-University Centre of Excellence, Opatija, Croatia"]</t>
  </si>
  <si>
    <t>More than a year after the European Commission submitted the Proposal for the Artificial Intelligence Act (AI Act), the EU institutions are still working on adopting this groundbreaking regulation. The Draft AI Act contains a uniform set of horizontal rules for the development, marketing, and use of AI systems in conformity with the Union values, applying the proportionate risk-based approach. The aim is to avoid regulatory friction and fragmentation and to create a well-functioning internal market for AI systems and technologies. However, the policy and regulatory choices should not obstruct the innovative potential and transformative impact of AI systems and technologies on the society and economy. The Draft AI Act, therefore, introduces AI regulatory sand-boxes, as a testing ground for deciding what to regulate and how. This is a novel regulatory approach, fostering innovation, development, and testing of AI systems under strict regulatory oversight before these systems are placed on the market. The proposed solution from the Draft AI Act has caused both excitement and criticism in the legal doctrine and industry. This paper will explore the benefits and challenges of AI regulatory sandboxes. The draft provisions will be critically evaluated, drawing from the ex-perience in the FinTech industry, especially considering the effect on SMEs. The EU’s ambition is to set up a robust and disruption-resilient, yet flexible, innovation-friendly, and future-proof regulatory framework for AI, and the intuitive appeal of AI regulatory sandboxes for both regulators and innovators deserves an in-depth examination. © 2022, University of Zagreb Faculty of Economics and Business. All rights reserved.</t>
  </si>
  <si>
    <t>10.22598/iele.2022.9.2.3</t>
  </si>
  <si>
    <t>Artificial Intelligence Act;regulatory sandboxes;SME</t>
  </si>
  <si>
    <t>rayyan-222135152</t>
  </si>
  <si>
    <t>Toward a Collaborative Sensor Network Integration for SMEs’ Zero-Defect Manufacturing</t>
  </si>
  <si>
    <t>18684238 (ISSN); 978-303114843-9 (ISBN)</t>
  </si>
  <si>
    <t>31-43</t>
  </si>
  <si>
    <t>Tanane, B. and Dafflon, B. and Bentaha, M.L. and Moalla, N. and Ferreiro, V. and Camarinha-Matos L.M. and Ortiz A. and Boucher X. and Osório A.L.</t>
  </si>
  <si>
    <t>https://www.scopus.com/inward/record.uri?eid=2-s2.0-85139032024&amp;doi=10.1007%2f978-3-031-14844-6_3&amp;partnerID=40&amp;md5=1c39ab97f6462e145f6cd63d2227319e</t>
  </si>
  <si>
    <t>["Univ Lyon, Université Lumière Lyon 2, INSA Lyon, Université Claude Bernard Lyon 1, DISP, EA4570, Bron, 69676, France", "Univ Lyon, Université Claude Bernard Lyon 1, INSA Lyon, Université Lumière Lyon 2, DISP, EA4570, Villeurbanne, 69621, France", "TARDY SAS, La Grand-Croix, France"]</t>
  </si>
  <si>
    <t>The increasing challenges in industry paved the way towards the next generation factory model or namely “Industry 4.0” through the availability and development of recent technologies in ICT such as industrial internet of things (IIoT) and cyber-physical production systems (CPPS). One of the main pillars of this paradigm is Zero defect manufacturing (ZDM), which aims to get workpieces “right the first time”. However, this technological uplift can prove itself to be very challenging in an industrial environment especially when it comes to the choice of available sensors, the motivation behind that choice, and the insurance that they comply with different guidelines for further exploitation in decision support. This is even more relevant when addressing low-volume high-variety industrial entities such as make-to-order (MTO) SMEs, inherently characterized by limited resources and highly variable business processes collaborating to respond to the demands of an increasingly cutting-edged market. This paper presents a collaborative approach to devise a suitable sensor network in an industrial machining environment generally and in an MTO SME context specifically, based on a joint analysis of all business process data related to quality control issues. Furthermore, the paper showcases the benefits of the approach in a real-world case study involving a 3-axis universal machining center as early validation. © 2022, IFIP International Federation for Information Processing.</t>
  </si>
  <si>
    <t>10.1007/978-3-031-14844-6_3</t>
  </si>
  <si>
    <t>Collective manufacturing;IIoT;Industry 4.0;Machining process;Sensor network;Zero-defect manufacturing;Artificial intelligence;Decision support systems;Defects;Machining;Machining centers;Quality control;Sensor networks;Business Process;Collaborative sensor networks;Collective manufacturing;Industrial internet of thing;Machining Process;Make to order;Sensor networks integration;Sensors network;Zero defects;Zero-defect manufacturing;Industry 4.0</t>
  </si>
  <si>
    <t>rayyan-222135153</t>
  </si>
  <si>
    <t>THE DIGITAL TALENT TRAP IN THE SME SECTOR: MAKE OR BUY SOLUTION APPROACH</t>
  </si>
  <si>
    <t>Intellectual Economics</t>
  </si>
  <si>
    <t>18228011 (ISSN)</t>
  </si>
  <si>
    <t>Sommer, L.</t>
  </si>
  <si>
    <t>https://www.scopus.com/inward/record.uri?eid=2-s2.0-85166634743&amp;doi=10.13165%2fIE-23-17-1-01&amp;partnerID=40&amp;md5=78433c58597634259730d772a5edb7f3</t>
  </si>
  <si>
    <t>Mykolo Romerio Universitetas</t>
  </si>
  <si>
    <t>Department of Industrial Engineering, Albstadt-Sigmaringen University, Germany</t>
  </si>
  <si>
    <t>The purpose of this study is to answer the question of what options companies have when competing for digital talent. SMEs in particular, with their limited resources and significant backlog in terms of the digitalisation of corporate processes, find themselves in a digital talent trap which threatens to grow ever larger as digitalisation progresses. In other words, the digital talent gap could become a digital talent trap for SMEs in terms of digitalisation. The aim of this work is to derive from this insight a pragmatic and cost-effective solution which, in addition to the highly competitive "buy" option - i.e., classic recruitment via the labour market - offers a "make" option for SMEs that focuses more on their own employee resources. The research approach was based on two steps. In the first step, various literature approaches for recording and measuring digital skills were analysed in order to summarise them and derive potential digital talent profiles. The second step was to search for suitable software packages that are able to detect these profiles or skills in company documents. With these data sets, an analysis was carried out in the third step using AI algorithms - created in Python - in order to identify potential digital talents. An anonymised personal data set was used to test the above decision-making process. The findings show that SMEs could already access powerful, user-friendly and low-cost digital AI tools when searching for digital talent - especially in the search for digital talents within the company. The assumption that only larger companies with the corresponding financial resources can afford this option cannot be confirmed. The originality of the work lies in the finding that suitable AI tools exist for SMEs to search for digital talent, but that these are not currently being used extensively. Barriers such as prohibitively high costs or the low user-friendliness of AI tools could not be confirmed within the scope of this study. © 2023 Mykolo Romerio Universitetas. All rights reserved.</t>
  </si>
  <si>
    <t>10.13165/IE-23-17-1-01</t>
  </si>
  <si>
    <t>Artificial Intelligence;CV-Parsing;Digital Skills;Digital Talent;SME</t>
  </si>
  <si>
    <t>rayyan-222135154</t>
  </si>
  <si>
    <t>What do Construction Workers Know about Artificial Intelligence? An Exploratory Case Study in an Austrian SME</t>
  </si>
  <si>
    <t>978-145039690-5 (ISBN)</t>
  </si>
  <si>
    <t>389-393</t>
  </si>
  <si>
    <t>Maitz, K. and Fessl, A. and Pammer-Schindler, V. and Kaiser, R. and Lindstaedt, S. and Muhlhauser M. and Reuter C. and Pfleging B. and Kosch T. and Matviienko A. and Gerling K. and Mayer S. and Heuten W. and Doring T.</t>
  </si>
  <si>
    <t>https://www.scopus.com/inward/record.uri?eid=2-s2.0-85139133850&amp;doi=10.1145%2f3543758.3547545&amp;partnerID=40&amp;md5=671ab372ff4a9f3ba66850d1c63eb4e2</t>
  </si>
  <si>
    <t>["Know-Center GmbH, Austria", "Graz University of Technology, Austria"]</t>
  </si>
  <si>
    <t>Artificial intelligence (AI) is by now used in many different work settings, including construction industry. As new technologies change business and work processes, one important aspect is to understand how potentially affected workers perceive and understand the existing and upcoming AI in their work environment. In this work, we present the results of an exploratory case study with 20 construction workers in a small Austrian company about their knowledge of and attitudes toward AI. Our results show that construction workers' understanding of AI as a concept is rather superficial, diffuse, and vague, often linked to physical and tangible entities such as robots, and often based on inappropriate sources of information which can lead to misconceptions about AI and AI anxiety. Learning opportunities for promoting (future) construction workers' AI literacy should be accessible and understandable for learners at various educational levels and encompass aspects such as i) conveying the basics of digitalization, automation, and AI to enable a clear distinction of these concepts, ii) building on the learners' actual experience realm, i.e., taking into account their focus on physical, tangible, and visible entities, and iii) reducing AI anxiety by elaborating on the limits of AI.  © 2022 ACM.</t>
  </si>
  <si>
    <t>10.1145/3543758.3547545</t>
  </si>
  <si>
    <t>AI Anxiety;AI Literacy;Case Study;Construction Industry;Artificial intelligence;Artificial intelligence anxiety;Artificial intelligence literacy;Business Process;Case-studies;Construction workers;Exploratory case studies;Technology change;Work environments;Work process;Workers';Construction industry</t>
  </si>
  <si>
    <t>rayyan-222135155</t>
  </si>
  <si>
    <t>Micro, Small and Medium Enterprises Control Financial Cost Accounting based on Artificial Intelligence and Data Mining Method</t>
  </si>
  <si>
    <t>Proceedings of 5th International Conference on Contemporary Computing and Informatics, IC3I 2022</t>
  </si>
  <si>
    <t>979-835039826-7 (ISBN)</t>
  </si>
  <si>
    <t>2054-2058</t>
  </si>
  <si>
    <t>Sekar, S. and Karthikeyan, M. and Mariammal, A. and Chellam, V.V. and Praveenkumar, S. and Adhav, S.</t>
  </si>
  <si>
    <t>https://www.scopus.com/inward/record.uri?eid=2-s2.0-85152011834&amp;doi=10.1109%2fIC3I56241.2022.10073349&amp;partnerID=40&amp;md5=ea326bf4c89a728b5123c6546ab27924</t>
  </si>
  <si>
    <t>["Sengunthar Arts and Science College, Tamilnadu, Namakkal, India", "SRM Institute of Science and Technology, Tamilnadu, Chennai, India", "Sadakathullah Appa College, Tamilnadu, Tirunelveli, India", "Madurai Kamraj University, Distance Education, Tamilnadu, Madurai, India", "Madurai Kamaraj University, Centre for Tourism and Hotel Management, Tamilnadu, Madurai, India", "Dr. Vishwanath Karad MIT World Peace University, Maharashtra, Pune, India"]</t>
  </si>
  <si>
    <t>Policymakers, financial institutions, and company owners in the UK all agree that Micro, Small, and Medium-Sized Enterprises (MSMEs) are crucial to the region's economic resilience and creativity. Analyzing data to determine if a Micro, Small, or Medium Enterprise will be profitable or not is difficult because of the highly uncertain and volatile nature of the economic environment in which the organizations are gets operated. In practice, the economic environment of the business is constantly affected by external factors like politics, pandemics, and many other factors. This prediction issue highlights the necessity for a model that allows for a non-biased strategy in profit forecasting for SMEs. The goal of this research paper is to construct a web-deployable, reproducible model for studying the profitability expansion of MSEs.  © 2022 IEEE.</t>
  </si>
  <si>
    <t>10.1109/IC3I56241.2022.10073349</t>
  </si>
  <si>
    <t>artificial intelligence;Data mining;Financial cost control;Fuzzy model;MSMEs;Reproducible model;Rough set theory;Artificial intelligence;Cost accounting;Data mining;Rough set theory;Cost controls;Economic environment;Financial cost control;Financial costs;Fuzzy modeling;Micro, small, and medium-sized enterprise;Micro-enterprises;Reproducible model;Small and medium-sized enterprise;Small-and-medium enterprise;Profitability</t>
  </si>
  <si>
    <t>rayyan-222135157</t>
  </si>
  <si>
    <t>An Application of a Decision Support System Enabled by a Hybrid Algorithmic Framework for Production Scheduling in an SME Manufacturer</t>
  </si>
  <si>
    <t>Algorithms</t>
  </si>
  <si>
    <t>19994893 (ISSN)</t>
  </si>
  <si>
    <t>Spanos, A.C. and Gayialis, S.P. and Kechagias, E.P. and Papadopoulos, G.A.</t>
  </si>
  <si>
    <t>https://www.scopus.com/inward/record.uri?eid=2-s2.0-85140581115&amp;doi=10.3390%2fa15100372&amp;partnerID=40&amp;md5=bc7022603f84aaf60594f281bf2c1573</t>
  </si>
  <si>
    <t>["Pricewaterhouse Coopers Business Solutions S.A., Chalandri, 15232, Greece", "Sector of Industrial Management and Operational Research, School of Mechanical Engineering, National Technical University of Athens, Athens, 15772, Greece"]</t>
  </si>
  <si>
    <t>In this research, we present a hybrid algorithmic framework and its integration into the precise production scheduling system of a Greek metal forming factory. The system was created as a decision support tool to assist production planners in arranging weekly production orders to work centers and other manufacturing cells. The functionality offered includes dispatching priority rules, bottleneck identification for capacity planning, production order reallocation to alternate work centers and planning periods, interchangeable scheduling scenarios, and work-in-process availability checks based on bill of materials (BOM) precedence constraints. As a consequence, a solid short-term production plan is created, capable of absorbing shop floor risks such as machine failures and urgent orders. The primary design ideas are simplicity, ease of use, a flexible Gantt-chart-based graphical user interface (GUI), controllable report creation, and a modest development budget. The practical application takes place in a make-to-stock (MTS) environment with a complicated multi-level production process, defined due dates, and parallel machines. A critical component is the integration with legacy applications and the existing enterprise resource planning (ERP) system. The method adopted here avoids both overburdening the existing information system architecture with software pipeline spaghetti, as is common with point-to-point integration, and overshooting implementation costs, as is often the case with service-oriented architectures. © 2022 by the authors.</t>
  </si>
  <si>
    <t>10.3390/a15100372</t>
  </si>
  <si>
    <t>decision support;dynamic job shops;hybrid metaheuristics;practical application;production scheduling;scheduling algorithms;Artificial intelligence;Budget control;Decision support systems;Enterprise resource management;Enterprise resource planning;Graphical user interfaces;Information services;Integration;Planning;Production control;Scheduling;Service oriented architecture (SOA);Algorithmic framework;Decision supports;Dynamic job shop;Hybrid metaheuristics;Job-shop;Practical application;Production order;Production Scheduling;Production scheduling system;Support tool;Scheduling algorithms</t>
  </si>
  <si>
    <t>rayyan-222135158</t>
  </si>
  <si>
    <t>A machine learning method to predict the technology adoption of blockchain in Palestinian firms</t>
  </si>
  <si>
    <t>International Journal of Emerging Markets</t>
  </si>
  <si>
    <t>17468809 (ISSN)</t>
  </si>
  <si>
    <t>1008-1029</t>
  </si>
  <si>
    <t>Hamdan, I.K.A. and Aziguli, W. and Zhang, D. and Sumarliah, E. and Fauziyah, F.</t>
  </si>
  <si>
    <t>https://www.scopus.com/inward/record.uri?eid=2-s2.0-85120585116&amp;doi=10.1108%2fIJOEM-05-2021-0769&amp;partnerID=40&amp;md5=33747d259e1024b8cebfbd4c2f5455b4</t>
  </si>
  <si>
    <t>Emerald Group Holdings Ltd.</t>
  </si>
  <si>
    <t>["School of Computer and Communication Engineering, University of Science and Technology Beijing, Beijing, China", "School of Economics and Management, University of Science and Technology Beijing, Beijing, China"]</t>
  </si>
  <si>
    <t>Purpose: The study aims to deliver a decision support system for business leaders to estimate the potential for effective technological adoption of the blockchain (TAB) with a machine learning approach. Design/methodology/approach: This study uses a Bayesian network examination to develop an extrapolative system of decision support, highlighting the influential determinants that managers can employ to predict the TAB possibilities in their companies. Data were gathered from 167 SMEs in the largest industrial sectors in Palestine. Findings: The results reveal perceived benefit and ease of use as the most influential determinants of the TAB. Originality/value: This research is an initial effort to examine factors influencing TAB in the perspective of SMEs in Palestine using machine learning algorithms. © 2021, Emerald Publishing Limited.</t>
  </si>
  <si>
    <t>10.1108/IJOEM-05-2021-0769</t>
  </si>
  <si>
    <t>Adoption intention;Artificial intelligence;Bayesian network;Blockchain;Machine learning;Palestine;SMEs</t>
  </si>
  <si>
    <t>rayyan-222135159</t>
  </si>
  <si>
    <t>Clearing entry hurdles for AI deployment in SMEs – Artificial intelligence for German SMEs</t>
  </si>
  <si>
    <t>WT Werkstattstechnik</t>
  </si>
  <si>
    <t>14364980 (ISSN)</t>
  </si>
  <si>
    <t>282-287</t>
  </si>
  <si>
    <t>Heider, I. and Yu, H. and Krischke, N. and Wirth, B. and Puchta, A. and Fleischer, J.</t>
  </si>
  <si>
    <t>https://www.scopus.com/inward/record.uri?eid=2-s2.0-85173950395&amp;doi=10.37544%2f1436-4980-2023-07-08-16&amp;partnerID=40&amp;md5=0bdddcaa087504f8cc8e114e30432644</t>
  </si>
  <si>
    <t>VDI Fachmedien GmBH &amp; Co. KG</t>
  </si>
  <si>
    <t>Karlsruher Institut für Technologie (KIT), wbk Institut für Produktionstechnik – Forschungsfabrik, Rintheimer Querallee 2, Karlsruhe, 76131, Germany</t>
  </si>
  <si>
    <t>Artificial intelligence (AI) holds enormous potential for application in the field of production engineering. SMEs, in particular, are not ready to fully exploit these opportunities. One reason is that implementing AI projects requires resources that SMEs often are not able to provide on their own. This paper presents an approach to accompany the deployment of AI models in the production environment. It can be applied with various boundary conditions and a low proportion of in-house development. © 2023, VDI Fachmedien GmBH &amp; Co. KG. All rights reserved.</t>
  </si>
  <si>
    <t>10.37544/1436-4980-2023-07-08-16</t>
  </si>
  <si>
    <t>rayyan-222135160</t>
  </si>
  <si>
    <t>The Contribution of AI-Based Analysis and Rating Models to Financial Inclusion The Lenddo Case for Women-Led SMEs in Developing Countries</t>
  </si>
  <si>
    <t>Artificial Intelligence, Fintech, and Financial Inclusion</t>
  </si>
  <si>
    <t>978-100380462-8 (ISBN); 978-036764568-7 (ISBN)</t>
  </si>
  <si>
    <t>Sadok, H. and Assadi, D.</t>
  </si>
  <si>
    <t>https://www.scopus.com/inward/record.uri?eid=2-s2.0-85179294152&amp;doi=10.1201%2f9781003125204-2&amp;partnerID=40&amp;md5=6c92c5298942f4799389803ca01e3bbf</t>
  </si>
  <si>
    <t>["Mohammed V University, Rabat, Morocco", "CEREN, Burgundy School of Business, France"]</t>
  </si>
  <si>
    <t>The world of work is at the dawn of major transformations and is still poorly prepared for it. Thanks to the analysis of the latest publications and in particular of the articles and reports published by academics, consulting firms and think tanks, this contribution aims to build an exploratory representation of the expected effects of the development of AI in the process of bank credit analysis. This procedural development, in comparison with the statistical approaches traditionally used, can serve as an original technical-financial support for a better inclusion of the excluded. The use of new sources of information by AI makes it possible to reveal weak signals, whether in the form of interactions or non-linearities between the explanatory variables for the assessment of customer creditworthiness. Thus, the predictive improvement of this new process of credit analysis sometimes translate, at the macroeconomic level, into positive estimates for economic growth and, at the microeconomic level, by individual gains, in particular by improving financial inclusion and access to credit for the most vulnerable borrowers. Based on this, the synthesized case study of Fintech Linddo’s experience in setting up a credit assessment for women-led SMEs in Ethiopia presented very encouraging results. However, these new bank credit analysis processes can raise many biases and especially ethical, legal and regulatory questions. These limits undoubtedly call for the establishment of a new form of financial regulation based on the certification of AI algorithms and data mobilized by banks. © 2024 selection and editorial matter, Rajat Gera, Djamchid Assadi and Marzena Starnawska.</t>
  </si>
  <si>
    <t>10.1201/9781003125204-2</t>
  </si>
  <si>
    <t>rayyan-222135161</t>
  </si>
  <si>
    <t>Assessment of impact of pick to light systems on performance of inventory management in SME's</t>
  </si>
  <si>
    <t>Emerging Trends and Innovations in Industries of the Developing World: A Multidisciplinary Approach</t>
  </si>
  <si>
    <t>978-100381954-7 (ISBN); 978-103260103-8 (ISBN)</t>
  </si>
  <si>
    <t>31-35</t>
  </si>
  <si>
    <t>Kotasthane, P. and Vyavhare, S.</t>
  </si>
  <si>
    <t>https://www.scopus.com/inward/record.uri?eid=2-s2.0-85174178283&amp;partnerID=40&amp;md5=2670bed3830ab151af8c3110e4d5424e</t>
  </si>
  <si>
    <t>Savitribai Phule Pune University, India</t>
  </si>
  <si>
    <t>Artificial intelligence is an area of computer science that focuses on the creation of intelligent machines programmed to work and react like humans. Manufacturing companies are fastly adopting AI to streamline business methods and increase efficiency. Pick-by-light systems are widespread in the industry, especially in order picking. Significant improvements have been shown in firms that have already implemented it. The study took place in small and medium-scale enterprises in Pune industrial region in Maharashtra, India with N=76, who recently implemented the systems. Two methods were implemented for the same tasks One of them assisted by pick-by-light and the other by pick-by-paper. Four selected process parameters viz. efficiency in utilization of resources, productivity (in terms of time consumed), material picking accuracy, and total material handling costs were considered for the study. The outcome suggested substantial improvements in all process parameters justifying the installation of the system. © 2024 Srinesh Thakur, Anvita Electronics, 16-11-762, Vijetha Golden Empire, Hyderabad.</t>
  </si>
  <si>
    <t>AI;Learning;Order Picking;Pick-to-Light</t>
  </si>
  <si>
    <t>rayyan-222135162</t>
  </si>
  <si>
    <t>Conceptualization of an AI-based Skills Forecasting Model for Small and Medium-Sized Enterprises (SMEs)</t>
  </si>
  <si>
    <t>801-811</t>
  </si>
  <si>
    <t>Frierson, C. and Wrobel, J. and Senderek, R. and Stich, V. and Herberger D. and Hübner M. and Stich V.</t>
  </si>
  <si>
    <t>https://www.scopus.com/inward/record.uri?eid=2-s2.0-85164376831&amp;doi=10.15488%2f13499&amp;partnerID=40&amp;md5=52617c3ab301a5c9374cbae858905ac7</t>
  </si>
  <si>
    <t>FIR (Institute for Industrial Management) at the RWTH Aachen University, Aachen, Germany</t>
  </si>
  <si>
    <t>Forecasting-based skills management, which is oriented to the respective corporate goals, is gaining enormous importance as a central management tool. The aim is to predict future skills requirements and match them with existing interorganizational skills. Companies are required to anticipate changes in markets, industries, and technologies at an early stage as well as to identify changes in job profiles within an occupational profile by tapping into and evaluating various data sources. Based on these findings, they can then make informed decisions regarding skill gaps, for example, to implement targeted further training measures. Forecasting-based skills management offers the opportunity to optimally qualify employees for constantly changing tasks. At the same time, however, the targeted development of such skills requires a high level of time, financial and personnel resources, which small and medium-sized enterprises (SMEs) generally do not have at their disposal. In addition, many SMEs are not yet aware of the importance of this issue. Within the framework of research and industrial projects of the Smart Work department at the FIR (Institute for Industrial Management) at the RWTH Aachen University, an AI-based skills forecasting tool will be developed. The goal of the paper is to conceptualize the future machine learning method, that is able to generate individualized skills forecasts and recommendations for SMEs. This is achieved by linking societal forecasts and sector trends with company-specific conditions and skills. In order to generate a corresponding database, the derivation system is made available to various companies (large companies and SMEs) in order to obtain as many data sets as possible. The data sets obtained via the derivation system are then used as training data sets for the machine learning method, with the help of which an automatic derivation of competencies depending on new trends is to be made possible. © 2023, Publish-Ing in cooperation with TIB - Leibniz Information Centre for Science and Technology University Library. All rights reserved.</t>
  </si>
  <si>
    <t>10.15488/13499</t>
  </si>
  <si>
    <t>AI;Changing Markets;Company-specific conditions;Competencies;Employee Qualification;Future Skills;Skill Forecasting;Skills Management;SMEs</t>
  </si>
  <si>
    <t>rayyan-222135163</t>
  </si>
  <si>
    <t>A Roadmap for SMEs to Adopt an AI Based Cyber Threat Intelligence</t>
  </si>
  <si>
    <t>1903-1926</t>
  </si>
  <si>
    <t>Varma, A.J. and Taleb, N. and Said, R.A. and Ghazal, T.M. and Ahmad, M. and Alzoubi, H.M. and Alshurideh, M.</t>
  </si>
  <si>
    <t>https://www.scopus.com/inward/record.uri?eid=2-s2.0-85153073969&amp;doi=10.1007%2f978-3-031-12382-5_105&amp;partnerID=40&amp;md5=05f99681c1c5811990783c1e14aed022</t>
  </si>
  <si>
    <t>["Canadian University Dubai, Dubai, United Arab Emirates", "Faculty of Information Science and Technology, Center for Cyber Security, Universiti Kebansaan Malaysia (UKM), Selangor, Bangi, 43600, Malaysia", "School of Information Technology, Skyline University College, Sharjah, United Arab Emirates", "School of Computer Science, National College of Business Administration and Economics, Lahore, 54000, Pakistan", "School of Business, Skyline University College, Sharjah, United Arab Emirates", "Department of Marketing, School of Business, University of Jordan, Amman, Jordan", "Department of Management, College of Business Administration, University of Sharjah, Sharjah, United Arab Emirates"]</t>
  </si>
  <si>
    <t>Cybersecurity has started to become the most significant concern among organizations as the number of threats and criminal activities in the past decade has increased exponentially. Cybercriminals and their attacking techniques have become increasingly sophisticated over the past couple of years. Conventional security measures will no longer be able to detect and mitigate the propagation of such advanced attacking trends. More and more hackers have started focusing on Small and medium-sized enterprises (SMEs) taking advantage of their limited resources. Therefore, SMEs will have to quickly adopt Artificial Intelligence (AI) based cybersecurity system in their infrastructure to defend themselves effectively and efficiently. It is currently forecasted that by 2021, 75% of all organizations will use AI and Machine learning (ML) applications in their security architecture to protect against all cyber threats. In this paper, the researchers identify the various challenges faced by SMEs in adopting an AI based cybersecurity due to their knowledge gap and lack of expertise. The researcher intends to provide a good background on AI, Cyber Threat Intelligence (CTI) and highlight some of the significant benefits provided by an AI based CTI system. A simple roadmap is developed using a qualitative research methodology to help SMEs effectively implement an AI based Cyber Threat Intelligent system in their infrastructure. © 2023, The Author(s), under exclusive license to Springer Nature Switzerland AG.</t>
  </si>
  <si>
    <t>10.1007/978-3-031-12382-5_105</t>
  </si>
  <si>
    <t>AI;Artificial intelligence;Cyber threat intelligence;Cybersecurity;Deep learning;Machine learning;ML</t>
  </si>
  <si>
    <t>rayyan-222135164</t>
  </si>
  <si>
    <t>Industry 4.0: Analysing Readiness of Indian MSME</t>
  </si>
  <si>
    <t>2023 Intelligent Computing and Control for Engineering and Business Systems, ICCEBS 2023</t>
  </si>
  <si>
    <t>979-835039458-0 (ISBN)</t>
  </si>
  <si>
    <t>Ashtankar, O. and Kakade, K.S. and Kale, S.K. and Rajak, R. and Brahmane, J. and Nigadkar, M.P.</t>
  </si>
  <si>
    <t>https://www.scopus.com/inward/record.uri?eid=2-s2.0-85189146223&amp;doi=10.1109%2fICCEBS58601.2023.10449224&amp;partnerID=40&amp;md5=68930b6b8600644cec17674298bb73c1</t>
  </si>
  <si>
    <t>["Balaji College of Arts, Commerce &amp; Science, Pune, SavitribaiPhule Pune University, Pune, India", "LalaLajpatrai Institute of Management, Mumbai, Mumbai University, Hr Department, Mumbai, India", "MarathwadaMitra Mandal's College of Engineering, SavitribaiPhule Pune University, Department of Mba, Pune, India", "DrVishwanathKarad Mit World Peace University, School of Business, Pune, India", "SGPC's Guru Nanak Institute of Management Studies, Mumbai University, Mumbai, India"]</t>
  </si>
  <si>
    <t>MSME in India which are Small, Micro &amp; Medium Enterprises (MSME) contributes 95% of industrial base, 45% of manufacturing output and 40% of employment in India. Hence, it is considered as backbone of Indian economy. During literature review it is found that several research studies regarding preparedness of industrial world for 'Industry 4.0'were carried out in India but studies on specifically MSME sector are not conducted in developing economies like India. This research paper aims at addressing this research gap. This research study aims at ascertaining the awareness as well as preparedness of Indian MSME sector about the concept of 'Industry 4.0'. Descriptive study was conducted for this research wherein online survey of 485 MSME units in India was conducted by convenience sampling method. Outcome of current research work will be useful for the MSME owners, policymakers, industry associations and financial institutions to design appropriate policies for their enhancement.  © 2023 IEEE.</t>
  </si>
  <si>
    <t>10.1109/ICCEBS58601.2023.10449224</t>
  </si>
  <si>
    <t>AI;Basque;BMBF;Hanover;Industry 4.0;IoT;MSME;SMEs;Engineering research;Industrial research;Internet of things;Basque;BMBF;Hanover;IoT;Media enterprise;Micro-enterprises;MSME;Research studies;Small enterprise;SME;Industry 4.0</t>
  </si>
  <si>
    <t>rayyan-222135165</t>
  </si>
  <si>
    <t>Predicting the Risk of SME Loan Repayment using AI Technology-Machine Learning Techniques: A Perspective of Malaysian Financing Institutions</t>
  </si>
  <si>
    <t>Journal of Advanced Research in Applied Sciences and Engineering Technology</t>
  </si>
  <si>
    <t>24621943 (ISSN)</t>
  </si>
  <si>
    <t>320-326</t>
  </si>
  <si>
    <t>Abdullah, S. and Othman, Z. and Mohamad, R.</t>
  </si>
  <si>
    <t>https://www.scopus.com/inward/record.uri?eid=2-s2.0-85168108776&amp;doi=10.37934%2faraset.31.2.320326&amp;partnerID=40&amp;md5=40387d8713cffb488367dfb074a757da</t>
  </si>
  <si>
    <t>Semarak Ilmu Publishing</t>
  </si>
  <si>
    <t>["Centre for Fundamental and Continuing Education, Universiti Malaysia Terengganu, Malaysia", "Businesss College, Universiti Utara Malaysia, Malaysia", "Department of Information System, University of Jeddah, KSA, Makkah, Saudi Arabia"]</t>
  </si>
  <si>
    <t>This study aimed to predict the likelihood of small and medium-sized (SMEs) defaulting in loan repayment by developing a model using artificial intelligence technology, namely Machine Learning algorithms. The research employed the Louvain clustering algorithm to effectively group the loan recipients based on their cumulative repayment amounts over time, and two distinct machine learning techniques, namely logistic regression (LR) and k-nearest neighbour (k-NN) were harnessed to evaluate their efficacy in classifying recipients' risk levels, namely low-risk or high-risk. The LR model achieved mean accuracy score of 100% which indicates a high level of precision that can effectively predict the risk of SME loan repayment. This is further supported by the Area Under the Curve (AUC) value of 1.0 obtained by the LR model which suggests that the model has achieved optimal separation of the two classes, and therefore it is highly reliable for risk prediction. This technique is believed to enhance the efficiency and accuracy of credit risk assessment that could enable financial institutions (FIs) to optimize their decision-making processes and mitigate potential losses caused by the defaulting loans. Hence, this study is significant as it proves the effectiveness of machine learning technique in predicting loan repayment risk in FIs in Malaysia. © 2023, Penerbit Akademia Baru. All rights reserved.</t>
  </si>
  <si>
    <t>10.37934/araset.31.2.320326</t>
  </si>
  <si>
    <t>Financing institutions;Loan repayment;Machine learning;Risk assessment;SMEs</t>
  </si>
  <si>
    <t>rayyan-222135166</t>
  </si>
  <si>
    <t>Systematic Novel Ai Approach for Business Success Model in Small and Medium Enterprises</t>
  </si>
  <si>
    <t>Proceedings of International Conference on Contemporary Computing and Informatics, IC3I 2023</t>
  </si>
  <si>
    <t>979-835030448-0 (ISBN)</t>
  </si>
  <si>
    <t>1427-1432</t>
  </si>
  <si>
    <t>Raj, K.B. and Meenatchi Somasundari, K. and Sundram, S. and Sreerekha, U. and Agarwal, V. and Pillay, D.R.</t>
  </si>
  <si>
    <t>https://www.scopus.com/inward/record.uri?eid=2-s2.0-85185228316&amp;doi=10.1109%2fIC3I59117.2023.10397742&amp;partnerID=40&amp;md5=c5846d5dbbf94f3e2923cba12f229a97</t>
  </si>
  <si>
    <t>["Institute of Public Enterprise, Department of Management Studies, T.S, Hyderabad, India", "Sanjivani College of Engineering, Kopargaon, Department of MBA, Ahmednagar, India", "Jubail Industrial College, Department of Business Administration, Saudi Arabia", "Vel Tech Multi Tech Dr. Rangarajan, Dr. Sakunthala Engineering College, Avadi, Department of English, Chennai, India", "ATLAS SkillTech University, Centre of Excellence, Department of Management, Maharashtra, Mumbai, India", "Institute of Public Enterprise, Telangana, Hyderabad, India"]</t>
  </si>
  <si>
    <t>In arising countries, small and medium-sized organizations (SMEs) are the fundamental driver of financial extension and occupation creation. Just a small level of SMEs are fruitful in producing remarkable execution and manageable development, as per the writing. Subsequently, it is vital to recognize the financial circumstances forestalling their turn of events. Because of the remarkable development in buyer information, there is currently a ton of interest in utilizing factual and AI methods to tackle business challenges. In any case, there is opportunity to get better since it takes work to channel and decipher this information to help business direction. Web of things (IoT) and artificial intelligence (artificial intelligence) are two of Industry 4.0's most discussed subjects. There have been a few distributions regarding these matters, in spite of the fact that they essentially focus on bigger organizations. Nonetheless, small and medium-sized associations (SMEs) are viewed as the financial spine of numerous countries, so it is pivotal that these organizations have basic admittance to these advances and can place them into utilization.  © 2023 IEEE.</t>
  </si>
  <si>
    <t>10.1109/IC3I59117.2023.10397742</t>
  </si>
  <si>
    <t>Artificial Intelligence;Business;Enterprises;Entrepreneurship;Medium;Small;Artificial intelligence;Finance;Business challenges;Business success;Entrepreneurship;Financial circumstances;Medium;Medium sized organizations;Small;Small-and-medium enterprise;Success models;Internet of things</t>
  </si>
  <si>
    <t>rayyan-222135167</t>
  </si>
  <si>
    <t>Do international resources configure SMEs' sustainable performance in the digital era? Evidence from Pakistan</t>
  </si>
  <si>
    <t>Resources Policy</t>
  </si>
  <si>
    <t>03014207 (ISSN)</t>
  </si>
  <si>
    <t>Xin, Y. and Khan, R.U. and Dagar, V. and Qian, F.</t>
  </si>
  <si>
    <t>https://www.scopus.com/inward/record.uri?eid=2-s2.0-85145199104&amp;doi=10.1016%2fj.resourpol.2022.103169&amp;partnerID=40&amp;md5=6adb5dd904b5bc12ec9083759ad6eb19</t>
  </si>
  <si>
    <t>["Business School, Jiangsu Open University, Nanjing, 210036, China", "Graduate School of Business, Universiti Sains Malaysia, Penang, Gelugor, 11800, Malaysia", "Great Lakes Institute of Management, Haryana, Gurgaon, 122413, India", "University of Macau, Faculty of Business Administration, Department of Management and Marketing, Macau, 999078, China"]</t>
  </si>
  <si>
    <t>This study examines the impact of international resources on sustainable performance through the mediating role of green entrepreneurial orientation. In emerging economies, the business sector, especially Small and Medium Enterprises (SMEs), has a number of obstacles, including a lack of resources, financial support, and professional skills. Furthermore, SMEs depend on international resources to compete in an unpredictable industry in the long term. A structured questionnaire survey was undertaken to collect data from 380 Pakistani SMEs in order to preserve the productive insights. For data processing, a hybrid partial least square structural equation modelling (PLS-SEM) and Artificial Neural Network (ANN) technique was used. The findings show that financial resources have a favorable and substantial influence on SMEs' long-term performance, but technical resources have no meaningful impact on SMEs' long-term performance. Furthermore, green entrepreneurial approach somewhat mediators the association between financial resources and long-term success while totally mediating the link between technical resources and long-term performance. Finally, we run a sensitivity analysis to confirm our results. The ANN design explains 71% of the suggested model's accuracy. This report offers significant advice to managers, politicians, and other stakeholders about the importance of international resources and competencies. It is advised that the Small and Medium Enterprise Development Authority (SMEDA) and the government of Pakistan concentrate more on these chances for long-term performance in order to compete in the worldwide market. © 2022</t>
  </si>
  <si>
    <t>10.1016/j.resourpol.2022.103169</t>
  </si>
  <si>
    <t>Artificial intelligence;Financial and technological resources;Green entrepreneurial orientation;Hybrid approach;Internationalization;Sustainable performance;Pakistan;Data handling;Finance;Sensitivity analysis;Entrepreneurial orientation;Financial resources;Green entrepreneurial orientation;Hybrid approach;International resources;Internationalisation;Long term performance;Small-and-medium enterprise;Sustainable performance;Technological resources;artificial intelligence;entrepreneur;finance;globalization;natural resource;small and medium-sized enterprise;sustainability;Neural networks</t>
  </si>
  <si>
    <t>rayyan-222135168</t>
  </si>
  <si>
    <t>Algorithmic Impact Assessment for an Ethical Use of AI in SMEs</t>
  </si>
  <si>
    <t>35th British HCI Conference Towards a Human-Centred Digital Society, HCI 2022</t>
  </si>
  <si>
    <t>Mbuy, S.P. and Ortolani, M. and de Quincey E. and Woolley S.I. and Ortolani M. and Misirli G. and Mandal B. and Kanwal N. and Mitchell J. and Rooney J.</t>
  </si>
  <si>
    <t>https://www.scopus.com/inward/record.uri?eid=2-s2.0-85171298579&amp;doi=10.14236%2fewic%2fHCI2022.34&amp;partnerID=40&amp;md5=3369134ee23975228a61c96ea33d2eb3</t>
  </si>
  <si>
    <t>BCS Learning and Development Ltd.</t>
  </si>
  <si>
    <t>School of Computing and Mathematics, Keele University, United Kingdom</t>
  </si>
  <si>
    <t>With the ever increasing reliance on artificial systems to automate the decision process of smart systems that have the potential to affect our daily lives, the question of how to attribute liability is becoming more and more relevant, especially when human control over technical systems is increasingly reduced. This study aims to provide an overview on algorithmic impact assessment for socio-Technical systems, with a focus on the challenges for its adoption by small and medium enterprises. © 2022 HCI.All Rights Reserved.</t>
  </si>
  <si>
    <t>10.14236/ewic/HCI2022.34</t>
  </si>
  <si>
    <t>AI Ethics;Automated Decisions Systems;Impact Assessment;Socio-Technical systems;Artificial intelligence;AI ethic;Algorithmics;Artificial systems;Automated decision system;Daily lives;Decision process;Decision systems;Impact assessments;Smart System;Sociotechnical systems;Ethical technology</t>
  </si>
  <si>
    <t>rayyan-222135169</t>
  </si>
  <si>
    <t>Artificial intelligence and SMEs: How can B2B SMEs leverage AI platforms to integrate AI technologies?</t>
  </si>
  <si>
    <t>466-483</t>
  </si>
  <si>
    <t>Wei, R. and Pardo, C.</t>
  </si>
  <si>
    <t>https://www.scopus.com/inward/record.uri?eid=2-s2.0-85141311993&amp;doi=10.1016%2fj.indmarman.2022.10.008&amp;partnerID=40&amp;md5=0d96b1968feb6825e0458370146570b8</t>
  </si>
  <si>
    <t>Emlyon Business School, 23, avenue Guy de Collongue, Ecully Cedex, 69134, France</t>
  </si>
  <si>
    <t>Drawing on the SDL perspective whereby platforms are seen as multi-layered modular structures, our work adopts a case study approach to investigate how small and medium enterprises (SMEs) can leverage AI platforms to integrate AI Technologies. A digital platform headquartered in China was selected for our research. Twenty-one interviews were conducted with the managers of the platform company, platform user companies, and external module providers. Our findings identify three layers of the AI platform where interactions between platform users and the platform take place. We further identify six roles adopted by these users and highlight the mechanisms of their interactions with the platform. Our findings further explore the conditional factors relating to these interactions, namely, knowledge (operational, functional, and technological), organizational processes, and access to external data. With these findings, our study contributes to the platform literature by highlighting its multi-layer architecture. Our study also contributes to the literature on service platforms by describing five types of interactions experienced by platform users when leveraging platforms. Finally, we contribute to the literature on SME AI adoption by revealing the role of platforms in the process. © 2022 Elsevier Inc.</t>
  </si>
  <si>
    <t>10.1016/j.indmarman.2022.10.008</t>
  </si>
  <si>
    <t>Artificial intelligence;Case study research;Digital platforms;Service dominant logic;SME AI adoption</t>
  </si>
  <si>
    <t>rayyan-222135171</t>
  </si>
  <si>
    <t>Encouraging AI Adoption by SMEs: Opportunities and Contributions by the ICT49 Project Cluster</t>
  </si>
  <si>
    <t>14th International Conference on Information, Intelligence, Systems and Applications, IISA 2023</t>
  </si>
  <si>
    <t>979-835031806-7 (ISBN)</t>
  </si>
  <si>
    <t>Markaki, O. and Papapostolou, A. and Mouzakitis, S. and Zrazinska, I. and Sobek, U. and Wilczek, T. and Troumpoukis, A. and Ziouvelou, X. and Karkaletsis, V. and Carrasco, A. and Garcia, M. and Roger, G. and Micheli, A. and Codagnone, J.A. and De Prado, M. and O'Neill, S.</t>
  </si>
  <si>
    <t>https://www.scopus.com/inward/record.uri?eid=2-s2.0-85182017544&amp;doi=10.1109%2fIISA59645.2023.10345867&amp;partnerID=40&amp;md5=0ebacd5e58f3c3369374f3e6422943ae</t>
  </si>
  <si>
    <t>["Iccs, Ntua, Athens, Greece", "Fundingbox, Warszawa, Poland", "Demokritos Institute of Informatics and Telecommunications, Athens, Greece", "DIGITALENT, Group (ISDI), Madrid, Spain", "Innovalia, Derio, Spain", "University of Basel, Basel, Switzerland", "Fondazione Bruno Kessler, Trento, Italy", "Intellera Consulting, Milano, Italy", "Eth, Zurich, Switzerland", "Insight Sfi Research Centre for Data Analytics Ucc, Cork, Ireland"]</t>
  </si>
  <si>
    <t>Today's rapidly changing marketplaces are constantly bringing new ways of transforming business operations and require companies to be flexible and dynamic. Toward this direction the use of Artificial Intelligence (AI) tools and techniques has the potential to bring significant value by transforming business operations and increasing their efficiency. Companies are already benefiting from AI solutions such as prescriptive analytics to enhance customers' experience or achieve optimal use of limited resources. This paper analyses the opportunities and challenges deriving in the context of introducing AI solutions in Small and Medium Enterprises (SMEs) in different sectors of activity (matchmaking., earth observation., energy services., planning services., cyber physical services., digital innovation hubs) by reviewing the research design., methodology and expected results of six Horizon 2020 European projects: AI4Copernicus., AIPlan4EU., BonsAPPs., DIH4AI., I-NERGY and Stairw AI. The overarching goal of these proj ects is the enhancement of the European AI-on-Demand (AIoD) platform by mobilising the European AI community to support businesses and sectors in accessing expertise., knowledge., algorithms and tools for successfully applying AI and thereby generating market impact. © 2023 IEEE.</t>
  </si>
  <si>
    <t>10.1109/IISA59645.2023.10345867</t>
  </si>
  <si>
    <t>AI Planning;AI-on-Demand platform;AIoD;Cyber Physical Services;Digital Innovation Hubs;Earth Observation;Energy Services;Matchmaking;Commerce;Cyber Physical System;AI-on-demand;Artificial intelligence planning;Artificial intelligence-on-demand platform;Cybe physical service;Cyber physicals;Digital innovation hub;Digital innovations;Earth observations;Energy services;Innovation hubs;Intelligence on demands;Matchmaking;On demands;Observatories</t>
  </si>
  <si>
    <t>rayyan-222135173</t>
  </si>
  <si>
    <t>AI PREDICTION OF ENERGY CONSUMPTION FOR A REGIONAL RENEWABLES POWER MARKET PLACE</t>
  </si>
  <si>
    <t>234-237</t>
  </si>
  <si>
    <t>Lecon, C. and Rößler, J. and Holzinger, J. and Neufeld, C. and Nagl, A. and Bozem, K. and Ensinger, A.</t>
  </si>
  <si>
    <t>https://www.scopus.com/inward/record.uri?eid=2-s2.0-85178615434&amp;doi=10.1049%2ficp.2023.2710&amp;partnerID=40&amp;md5=aff3659eb9108ba638f7d737541a351a</t>
  </si>
  <si>
    <t>The individual mobility sector is undergoing a transformation from internal combustion engines to electric vehicles, as the EU has forbidden registering any new car with an internal combustion engine after 2035 to reduce emissions. While the mobility sector is moving more toward EV’s, the electricity demand and volatility increase. Ideally, for those who can individualise parts of their electricity consumption, electricity should be consumed when there is low consumption and high production of renewable energy to reduce emissions and volatility. To optimise usage, a prediction of future energy consumption would be useful. Within the EFRE-financed research project ‘AI Factory SME’ the goal is to create a platform for dynamic electricity pricing based on predicting energy consumption and PV production from industry partners. This way, the natural fluctuations in the production of electricity from renewable energy sources are considered through a flexible payment model. Within this paper, the advantages of a renewables market place with dynamic pricing as a business model are described. Furthermore, a prediction of the energy consumption of an industry partner was realised using machine learning models in combination with weather and solar data as features. The best model was a LightGBM, producing an MAE of 2.32 kWh. © Energynautics GmbH.</t>
  </si>
  <si>
    <t>10.1049/icp.2023.2710</t>
  </si>
  <si>
    <t>AI;AI FACTORY SME;DYNAMIC PRICING;ENERGY CONSUMPTION;RENEWABLES POWER MARKET;Combustion;Costs;Electric power utilization;Forecasting;Internal combustion engines;Learning systems;Power generation;Renewable energy resources;AI FACTORY SME;Consumption electricities;Dynamic pricing;Electricity demands;Electricity-consumption;Energy-consumption;Individual mobility;Market place;Renewables;RENEWABLES POWER MARKET;Power markets</t>
  </si>
  <si>
    <t>rayyan-222135175</t>
  </si>
  <si>
    <t>Research on Optimization of Human-Skilled Matching of SMEs Based on Ant Colony Optimization Algorithm</t>
  </si>
  <si>
    <t>Proceedings - 2022 4th International Conference on Artificial Intelligence and Advanced Manufacturing, AIAM 2022</t>
  </si>
  <si>
    <t>978-166546399-7 (ISBN)</t>
  </si>
  <si>
    <t>92-97</t>
  </si>
  <si>
    <t>Qu, C.</t>
  </si>
  <si>
    <t>https://www.scopus.com/inward/record.uri?eid=2-s2.0-85152149644&amp;doi=10.1109%2fAIAM57466.2022.00025&amp;partnerID=40&amp;md5=97103a97fdb468fc8d1cf25bfb4d725a</t>
  </si>
  <si>
    <t>Shanghai Publishing and Printing College, Shanghai, China</t>
  </si>
  <si>
    <t>Human resource management plays a key role in the development of enterprises since the capital theory proposed. In this context, in this paper, based on the optimization of traditional ant colony algorithm, it is applied to enterprise human resource management, and its development mode optimization is studied. First of all, the ideas and advantages and disadvantages of the ant colony optimization algorithm are analyzed. Secondly, the optimized ant colony algorithm for human resource management is optimized, the Bayesian model of talent training constructed. Thirdly, through the expert assessment of the matching of people and posts, the ability index system is obtained. At last, the raw data of the algorithm test is used to test the algorithm. The test results show that the generalized regression ant colony algorithm optimized by ant colony algorithm is used to match the actual situation of the ant colony algorithm, which has certain advantages in solving such problems, playing a certain reference for the application of enterprise human resource management and computer algorithm.  © 2022 IEEE.</t>
  </si>
  <si>
    <t>10.1109/AIAM57466.2022.00025</t>
  </si>
  <si>
    <t>Ant Colony Optimization Algorithm;Bayesian Model;Computer Algorithm;Human Resource Management;Pattern Optimization;Ant colony optimization;Artificial intelligence;Bayesian networks;Natural resources management;Resource allocation;Ant colonies algorithm;Ant Colony Optimization algorithms;Bayesian modelling;Development modes;Enterprise human resource;Human resources management;Matchings;Mode optimization;Optimisations;Pattern optimization;Human resource management</t>
  </si>
  <si>
    <t>rayyan-222135176</t>
  </si>
  <si>
    <t>Critical Success Factors influencing success of SMEs</t>
  </si>
  <si>
    <t>Proceedings - 2022 3rd International Conference on Computation, Automation and Knowledge Management, ICCAKM 2022</t>
  </si>
  <si>
    <t>978-166545319-6 (ISBN)</t>
  </si>
  <si>
    <t>Gupta, A.K. and Dash, S. and Aggarwal, V. and Yadav, P.D.</t>
  </si>
  <si>
    <t>https://www.scopus.com/inward/record.uri?eid=2-s2.0-85146302039&amp;doi=10.1109%2fICCAKM54721.2022.9990271&amp;partnerID=40&amp;md5=cf84c42da2b71adf73315b768d42dc4c</t>
  </si>
  <si>
    <t>["Amity University, AIBS, Noida, India", "Galgotias University, School of Business, Greater Noida, India", "Noida Symbiosis International (Deemed University), Symbiosis Centre for Management Studies, India"]</t>
  </si>
  <si>
    <t>The research paper has proposed critical success factors influencing growth of Small medium enterprise. By applying the principles and techniques of the Analytic Hierarchy Process (AHP) Critical Success Factors (CSF) for success of SMEs were identified in perspective of artificial intelligence. The data has been collected from 50 experts associated with various SMEs from the Delhi National Capital Region with the help of structured interview technique. The criteria with the highest priority are 'innovation criteria's' (43.1%). But, technology (23.8%) and service (33.1%) although widely considered in evaluating implementation of AI for growth of small and medium enterprise using technological intervention, ranked lower. Management of companies and decision makers can consider the proposed priority ranking while making strategic decisions.  © 2022 IEEE.</t>
  </si>
  <si>
    <t>10.1109/ICCAKM54721.2022.9990271</t>
  </si>
  <si>
    <t>Analytic Hierarchy Process (AHP);Artificial intelligence;Critical Success factors (CSF);innovation;Small medium enterprise;Smart manufacturing;Artificial intelligence;Decision making;Hierarchical systems;Analytic hierarchy process;Critical success factor;Innovation;IS innovations;National capital regions;Research papers;Small medium enterprise;Small-and-medium enterprise;Smart manufacturing;Success factors;Analytic hierarchy process</t>
  </si>
  <si>
    <t>rayyan-222135177</t>
  </si>
  <si>
    <t>DX and Innovation in Small and Medium-Sized Enterprises (SMEs) with Prototype and Small-Lot Production</t>
  </si>
  <si>
    <t>Economics, Law, and Institutions in Asia Pacific</t>
  </si>
  <si>
    <t>21998620 (ISSN)</t>
  </si>
  <si>
    <t>79-92</t>
  </si>
  <si>
    <t>Odake, N. and Khare, A.</t>
  </si>
  <si>
    <t>https://www.scopus.com/inward/record.uri?eid=2-s2.0-85153333461&amp;doi=10.1007%2f978-981-99-0321-4_5&amp;partnerID=40&amp;md5=ad995a7deb0f5406ee3c0832c42566e0</t>
  </si>
  <si>
    <t>["Humanware Network Initiative, Nagoya, Japan", "Athabasca University, Athabasca, AB, Canada"]</t>
  </si>
  <si>
    <t>Technological trends such as IoT, AI (artificial intelligence), etc. are having a significant impact on processes, products, services. In addition, business models, and the speed and impact of the resulting changes are noteworthy. Most of these technologies are not innovative per se, but develop innovative strengths through significant efficiency gains, significantly better networking possibilities, and widespread use. While economies of scope are realized in the world of customized or small-lot production, servitization serves as a platform to expand the scope of business. Digitalization efforts in the manufacturing industry will also bring significant changes to the supply chain. The following case studies are discussed: a startup that provides online quotation and ordering services for design data in the cloud, a consortium of robotics and system integrators that is working to make the manufacturing industry smarter, and an AI-based company that is fully automating machining programming and completing a smart factory. The chapter analyzes these cases from the viewpoint of business ecosystems. © 2023, The Author(s), under exclusive license to Springer Nature Singapore Pte Ltd.</t>
  </si>
  <si>
    <t>10.1007/978-981-99-0321-4_5</t>
  </si>
  <si>
    <t>AI;B to B;Cloud engineering service;CPS;Customized production;Platform strategy;Smart factory</t>
  </si>
  <si>
    <t>rayyan-222135178</t>
  </si>
  <si>
    <t>Effects of Artificial Intelligence and Robots on Job Satisfaction and Turnover Intention</t>
  </si>
  <si>
    <t>Proceedings of the 2023 IEEE 6th International Conference on Knowledge Innovation and Invention, ICKII 2023</t>
  </si>
  <si>
    <t>979-835032353-5 (ISBN)</t>
  </si>
  <si>
    <t>773-777</t>
  </si>
  <si>
    <t>Kato, T. and Koizumi, M. and Meen T.-H.</t>
  </si>
  <si>
    <t>https://www.scopus.com/inward/record.uri?eid=2-s2.0-85180768368&amp;doi=10.1109%2fICKII58656.2023.10332717&amp;partnerID=40&amp;md5=6d528a066b66c6ba8b25678b4aacadf8</t>
  </si>
  <si>
    <t>["Meiji University, School of Commerce, Tokyo, Japan", "Nec Corporation, Corporate Business Development, Tokyo, Japan"]</t>
  </si>
  <si>
    <t>The competitive edge created by advanced technology in a company is indisputably evident. However, advanced technology may harm employee attitudes. The adoption of artificial intelligence (AI) and robots may replace workers. Hence, many workers are worried about employment security. Few studies quantitatively demonstrated these negative aspects of technology. Therefore, we clarified the influence of technology on job satisfaction and turnover intention of employees. Structural equation modeling was applied to an online survey of 571 full-time employees of small and medium enterprises (SMEs) in Japan. The results showed that the introduction of basic technology had a positive effect on job satisfaction and the introduction of advanced technology had a positive effect on turnover intention, while removal of old technology had no significant effect. Accordingly, managers must not underestimate the basic technical environment but implement it quickly. In addition, when introducing cutting-edge technology, managers must give due consideration to employee concerns about employment security. If the purpose and scope of impact are not carefully explained to employees before the technology is introduced, employee turnover increases. We clarified the effects of old, basic, and new technologies on employee attitudes for the first time.  © 2023 IEEE.</t>
  </si>
  <si>
    <t>10.1109/ICKII58656.2023.10332717</t>
  </si>
  <si>
    <t>artificial intelligence;digital transformation;employee attitude;internal marketing;SMEs;Intelligent robots;Advanced technology;Competitive edges;Digital transformation;Employee attitudes;Employment security;Internal marketing;Small-and-medium enterprise;Structural equation models;Turnover intentions;Workers';Job satisfaction</t>
  </si>
  <si>
    <t>rayyan-222135179</t>
  </si>
  <si>
    <t>Adoption of Robotic Process Automation in Micro Small and Medium Enterprises</t>
  </si>
  <si>
    <t>2022 OPJU International Technology Conference on Emerging Technologies for Sustainable Development, OTCON 2022</t>
  </si>
  <si>
    <t>978-166549294-2 (ISBN)</t>
  </si>
  <si>
    <t>Pramod, D. and Vijayakumar Bharathi, S. and Patil, K.P.</t>
  </si>
  <si>
    <t>https://www.scopus.com/inward/record.uri?eid=2-s2.0-85159789788&amp;doi=10.1109%2fOTCON56053.2023.10113959&amp;partnerID=40&amp;md5=0f5565250e728e28e39db244176b618a</t>
  </si>
  <si>
    <t>Symbiosis International (Deemed University), Symbiosis Centre for Informatin Technology, Pune, India</t>
  </si>
  <si>
    <t>The study developed a technology adoption model to assess the intent of micro, small, and medium-sized businesses (MSMEs) across several industries to use robotic process automation (RPA). The model captured the impact of individual, social, and system characteristics on the ease of use and usability perception of RPA among MSMEs. Technology acceptance model (TAM3), validated primary responses collected from managers and owners of MSMEs operating in the industrial zones of the Pune industrial region (N=279). The results based on a structural equation model analysis indicate that perceived external control did not influence the ease-of-use perception (PEOU), and results demonstrability did not influence the perceived usefulness (PU) of RPA among the MSME respondents. The significant influencing factors for PEOU are perceived motivation, self-effiotacacy, technophobia, and perceived obstacles. Subjective norms, Job relevance, and output quality significantly determined PU. PEOU and PU significantly impacted the MSME's intention to adopt RPA. The study will help MSMEs establish plans for implementing RPA and give MSME decisionmakers more confidence.  © 2023 IEEE.</t>
  </si>
  <si>
    <t>10.1109/OTCON56053.2023.10113959</t>
  </si>
  <si>
    <t>artificial intelligence;machine learning;manufacturing;MSME;robotic process automation;TAM3;Intelligent robots;Machine learning;Ease-of-use;Machine-learning;Micro, small, and medium-sized business;Perceived usefulness;Process automation;Robotic process automation;Small and medium sized business;Small-and-medium enterprise;TAM3;Technology adoption models;Process control</t>
  </si>
  <si>
    <t>rayyan-222135180</t>
  </si>
  <si>
    <t>State support for the digitalization of SMEs in European countries</t>
  </si>
  <si>
    <t>290-305</t>
  </si>
  <si>
    <t>Strilets, V. and Frolov, S. and Datsenko, V. and Tymoshenko, O. and Yatsko, M.</t>
  </si>
  <si>
    <t>https://www.scopus.com/inward/record.uri?eid=2-s2.0-85145933333&amp;doi=10.21511%2fppm.20%284%29.2022.22&amp;partnerID=40&amp;md5=b5c11accf583d501b843f672ee722786</t>
  </si>
  <si>
    <t>["Department of International Economics and International Economic Relations, Poltava University of Economics and Trade, Ukraine", "Department of Finance, Banking and Insurance, Sumy National Agrarian University, Ukraine", "Faculty of Economics, Business and International Relations, University of Customs and Finance, Ukraine", "Department of Economics, Poltava University of Economics and Trade, Ukraine", "Department of Accounting and Auditing, State Higher Educational Institution \"Uzhgorod National University\", Ukraine"]</t>
  </si>
  <si>
    <t>COVID-19 and Russia's war against Ukraine have created many challenges for the business models of SMEs, stimulating them to develop alternative forms of business. Among the key alternatives, one should single out digitization. However, imperfections of Ukraine's state support system for digital transformation necessitate adapting the positive practice of leading countries with excellent business digitalization. Therefore, this paper structures the practical experience of state support of European countries in the digitalization of SMEs. The study conducts a cluster analysis to identify countries whose experience in state support for business digitalization is the best for adoption. Clustering employed the criterion of using key digitization instruments: internet of things, integration of business processes into electronic processes, digital integration with customers/suppliers, cloud services, big data analysis, and artificial intelligence. Thus, 4 clusters were identified (the first cluster comprises 16 countries, the second - 2, the third - 5, and the fourth - 7). These findings contributed to the selection of some key measures. They included: expanding the financial capabilities of SMEs to adopt digital technologies in their processes; formation of digital hard skills among entrepreneurs and increasing the personnel potential of SME digitization; creation of a favorable business environment to stimulate the digital activity of SMEs; and popularization of business digitalization strategy as a component of digital transformation strategy in society. © Viktoriia Strilets, Serhiy Frolov, Viktoriia Datsenko, Oksana Tymoshenko, Maksym Yatsko, 2022.</t>
  </si>
  <si>
    <t>10.21511/ppm.20(4).2022.22</t>
  </si>
  <si>
    <t>artificial intelligence;digital transformation;small and medium enterprises;state support</t>
  </si>
  <si>
    <t>rayyan-222135181</t>
  </si>
  <si>
    <t>AUTOML AS FACILITATOR OF AI ADOPTION IN SMES: AN ANALYSIS OF AUTOML USE CASES</t>
  </si>
  <si>
    <t>36th Bled eConference: Digital Economy and Society: The Balancing Act for Digital Innovation in Times of Instability, BLED 2023 - Proceedings</t>
  </si>
  <si>
    <t>978-961286751-5 (ISBN)</t>
  </si>
  <si>
    <t>745-753</t>
  </si>
  <si>
    <t>Polzer, A.K. and Zeiringer, J.P. and Thalmann, S. and Pucihar A. and Borstnar M.K. and Bons R. and Bons R. and Ongena G. and Heikkila M. and Vidmar D.</t>
  </si>
  <si>
    <t>https://www.scopus.com/inward/record.uri?eid=2-s2.0-85173615764&amp;doi=10.18690%2fum.fov.4.2023.46&amp;partnerID=40&amp;md5=340419bacfbdef0235d58f22d82f033a</t>
  </si>
  <si>
    <t>University of Maribor Press</t>
  </si>
  <si>
    <t>University of Graz, Graz, Austria</t>
  </si>
  <si>
    <t>While the uptake of AI and ML has been rising in recent years, SMEs still face various adoption challenges. In contrast to large enterprises, SMEs struggle to adopt AI a s a lready t he identification of suitable AI use cases requires substantial technical expertise. At the same time, productivity tools like AutoML promise easy access to AI capabilities to non-experts. This research-in-progress aims to investigate how AutoML tools can be utilised to facilitate the adoption of AI in SMEs. In a focus group with 11 representatives from SMEs, we identified and discussed potential AutoML use cases in detail. Results show that the identification of potential use cases rarely focused on existing and available data but rather repeated known use cases and success stories from large enterprises. We argue that a paradigm shift towards a data-centric approach would be beneficial to exhaust the capabilities of AutoML for SMEs. © University of Maribor, University Press.</t>
  </si>
  <si>
    <t>10.18690/um.fov.4.2023.46</t>
  </si>
  <si>
    <t>AI adoption;AutoML;Bled eConference;research paper;SME;AI adoption;Automl;Bleed econference;Focus groups;Large enterprise;Paradigm shifts;Productivity tools;Research papers;SME;Technical expertise</t>
  </si>
  <si>
    <t>rayyan-222135182</t>
  </si>
  <si>
    <t>Impact of E-commerce adoption on business performance of SMEs in Sri Lanka; moderating role of artificial intelligence</t>
  </si>
  <si>
    <t>International Journal of Social Economics</t>
  </si>
  <si>
    <t>03068293 (ISSN)</t>
  </si>
  <si>
    <t>1518-1531</t>
  </si>
  <si>
    <t>Fonseka, K. and Jaharadak, A.A. and Raman, M.</t>
  </si>
  <si>
    <t>https://www.scopus.com/inward/record.uri?eid=2-s2.0-85130376063&amp;doi=10.1108%2fIJSE-12-2021-0752&amp;partnerID=40&amp;md5=07a7738f60074b5ab632d6d6563da1f8</t>
  </si>
  <si>
    <t>["Management and Science University, Shah Alam, Malaysia", "Asia Pacific University of Technology and Innovation, Kuala Lumpur, Malaysia"]</t>
  </si>
  <si>
    <t>Purpose: With the rapid development of technology in the 21st century, an ever-growing number of organisations are adopting digitalised technologies. The global economy connected with digitalisation is moving towards sustainable development. Individual firms adopt innovative technological strategies to consolidate their position in the competitive market. The study aimed to examine the management perception of the impact of E-commerce adoption (EC) on business performance (BP) – the moderating role of using artificial intelligence (AI). Design/methodology/approach: A quantitative study using the deductive approach and the data collected from senior managers of the small and medium-sized enterprises (SMEs) in Sri Lanka, and 389 samples were collected using a simple random sampling method. EC, BP and AI were named as the independent, dependent and moderating variables in the model. Porters' generic strategies and resource-based views (RBVs) were applied as the foundation of the study. Findings: The independent and moderating variables significantly influenced the BP. Managers' age, gender, education level and job position affect their perception. Originality/value: The global economy is moving towards sustainable development using digitalisation. The firms should blend their strategies with digitalised platforms to survive in the competitive market. Peer review: The peer review history for this article is available at the following link: https://publons.com/publon/10.1108/IJSE-12-2021-0752. © 2022, Emerald Publishing Limited.</t>
  </si>
  <si>
    <t>10.1108/IJSE-12-2021-0752</t>
  </si>
  <si>
    <t>Artificial intelligence;Business strategy;E-business;E-commerce;Performance</t>
  </si>
  <si>
    <t>rayyan-222135184</t>
  </si>
  <si>
    <t>Artificial intelligence and machine learning</t>
  </si>
  <si>
    <t>The Future of Smart Production for SMEs: A Methodological and Practical Approach Towards Digitalization in SMEs</t>
  </si>
  <si>
    <t>978-303115428-7 (ISBN); 978-303115427-0 (ISBN)</t>
  </si>
  <si>
    <t>323-326</t>
  </si>
  <si>
    <t>Hansen, E.B. and Bøgh, S.</t>
  </si>
  <si>
    <t>https://www.scopus.com/inward/record.uri?eid=2-s2.0-85160475289&amp;doi=10.1007%2f978-3-031-15428-7_27&amp;partnerID=40&amp;md5=f2c963be9a97beb8897f9b390df048c9</t>
  </si>
  <si>
    <t>Springer International Publishing</t>
  </si>
  <si>
    <t>Aalborg University, Fibigerstræde 16, Aalborg, Denmark</t>
  </si>
  <si>
    <t>With the ever-expanding digitalisation, more information or data is generated and is available within the digital ecosystem. The expansion of available data and the increased competition caused by globalisation contribute to why manufacturers are looking for more advanced methods to optimise their production and products. The general usage of artificial intelligence (AI) within different fields is expanding. As part of Industry 4.0, AI is also gaining interest within the industrial sector, where companies are expanding and trying different usages of AI, both within their production and as a product or service. © The Author(s), under exclusive license to Springer Nature Switzerland AG 2023. All rights reserved.</t>
  </si>
  <si>
    <t>10.1007/978-3-031-15428-7_27</t>
  </si>
  <si>
    <t>Artificial intelligence;Machine learning;SMEs</t>
  </si>
  <si>
    <t>rayyan-222135185</t>
  </si>
  <si>
    <t>How Blockchain and Artificial Intelligence are Changing SME Marketing Strategies</t>
  </si>
  <si>
    <t>Proceedings - 2023 International Conference on Advanced Computing and Communication Technologies, ICACCTech 2023</t>
  </si>
  <si>
    <t>979-835038088-0 (ISBN)</t>
  </si>
  <si>
    <t>194-200</t>
  </si>
  <si>
    <t>Mdoe, A. and Mishra, A. and Motahar Hossain, M. and Mittal H.K. and Singla S.</t>
  </si>
  <si>
    <t>https://www.scopus.com/inward/record.uri?eid=2-s2.0-85187226464&amp;doi=10.1109%2fICACCTech61146.2023.00039&amp;partnerID=40&amp;md5=697d9a214e75aee9665004af913a0201</t>
  </si>
  <si>
    <t>University School of Business, Chandigarh University, Punjab, India</t>
  </si>
  <si>
    <t>The research investigation aimed at analyzing the usages of blockchain technologies and artificial intelligence into SME marketing practices. The study was conducted by collecting primary data from Tanzanian SME owners-managers. Five point likert-scales were used to collect the responses from the respondents and PLS4 was used to create the conceptual model of the research as well as to test the hypotheses. The study result revealed that the use of artificial intelligence and blockchain technologies have a significant influence SME marketing in the study area. Additionally, facilitating environment play an important role in this connection. Further, the study recommended various initiatives to integrate artificial intelligence and blockchain technologies into SME marketing practices. By carefully considering these recommendations and tailoring them to the SME's unique needs, every entrepreneur can successfully harness the power of AI and Blockchain to elevate the marketing efforts, enhance customer experiences, and drive business growth.  © 2023 IEEE.</t>
  </si>
  <si>
    <t>10.1109/ICACCTech61146.2023.00039</t>
  </si>
  <si>
    <t>Blockchain;Chatbots;Facilitating Environment;SME Marketing;Tanzania;Artificial intelligence;Commerce;Digital storage;Marketing;Block-chain;Chatbots;Conceptual model;Facilitating environment;Likert scale;Marketing strategy;Owner/manager;Primary data;SME marketing;Tanzania;Blockchain</t>
  </si>
  <si>
    <t>rayyan-222135186</t>
  </si>
  <si>
    <t>AI Chatbot Adoption in SMEs for Sustainable Manufacturing Supply Chain Performance: A Mediational Research in an Emerging Country</t>
  </si>
  <si>
    <t>Panigrahi, R.R. and Shrivastava, A.K. and Qureshi, K.M. and Mewada, B.G. and Alghamdi, S.Y. and Almakayeel, N. and Almuflih, A.S. and Qureshi, M.R.N.</t>
  </si>
  <si>
    <t>https://www.scopus.com/inward/record.uri?eid=2-s2.0-85172912880&amp;doi=10.3390%2fsu151813743&amp;partnerID=40&amp;md5=c167248c6444c7a2a3c3a2bfe38c8e25</t>
  </si>
  <si>
    <t>["GITAM School of Business, GITAM (Deemed to Be University), Visakhapatnam, 530045, India", "International Management Institute Kolkata, Kolkata, 700027, India", "Department of Mechanical Engineering, Parul Institute of Technology, Parul University, Waghodia, 391760, India", "Department of Industrial Engineering, College of Engineering, King Khalid University, Abha, 61421, Saudi Arabia"]</t>
  </si>
  <si>
    <t>AI chatbots (AICs) have the potential to increase the sustainability of a manufacturing supply chain (SC) through sales engagement and customer engagement to accomplish various activities related to logistics and SC in real time. Industry 4.0 (I4.0) has opened up several opportunities with internet-based technologies, along with challenges for small and medium enterprises (SMEs). SMEs are beginning to adopt such technologies for their competitive advantages and the required sustainability in the manufacturing supply chain. AICs may help in accomplishing supply chain visibility (SCV) to enhance sustainable supply chain performance (SSCP). Innovation capability (IC) is also due to disruptive technologies being adopted by SMEs. The present research investigates the role of AICs in SCV and IC, which lead to SSCP, by employing structural equation modeling (SEM). An empirical study based on dynamic capability (DC) theory was carried out using 246 responses, and later Smart PLS-4.0 was used for SEM. The analysis revealed that AICs positively influence SCV and IC to support SSCP. SCV and IC also partially mediate the relationship between the adoption of AICs and SSCP. © 2023 by the authors.</t>
  </si>
  <si>
    <t>10.3390/su151813743</t>
  </si>
  <si>
    <t>artificial intelligence chatbot;emerging country;innovative capability;manufacturing sustainability;small and medium enterprises;supply chain visibility;sustainable supply chain performances;artificial intelligence;innovation;small and medium-sized enterprise;supply chain management;sustainability</t>
  </si>
  <si>
    <t>rayyan-222135187</t>
  </si>
  <si>
    <t>An Explainable AI Tool for Operational Risks Evaluation of AI Systems for SMEs</t>
  </si>
  <si>
    <t>International Conference on Software, Knowledge Information, Industrial Management and Applications, SKIMA</t>
  </si>
  <si>
    <t>2373082X (ISSN); 979-835031655-1 (ISBN)</t>
  </si>
  <si>
    <t>69-74</t>
  </si>
  <si>
    <t>Han, T.A. and Pandit, D. and Joneidy, S. and Hasan, M.M. and Hossain, J. and Hoque Tania, M. and Hossain, M.A. and Nourmohammadi, N.</t>
  </si>
  <si>
    <t>https://www.scopus.com/inward/record.uri?eid=2-s2.0-85184369841&amp;doi=10.1109%2fSKIMA59232.2023.10387301&amp;partnerID=40&amp;md5=f697cc3643a4a091d194008050eceb5f</t>
  </si>
  <si>
    <t>["Teesside University, United Kingdom", "MediprospectsAI, United Kingdom", "University of Southampton, United Kingdom", "University of New South Wales, Australia", "Digital Readiness &amp; Intelligence Ltd., United Kingdom"]</t>
  </si>
  <si>
    <t>With the surge in artificial intelligence (AI) adoption by Small and Medium-sized Enterprises (SMEs), ensuring their safety, fairness, and operational assurance has become paramount. Since many SMEs operate with limited resources, they face unique challenges in ethically and securely deploying AI systems. This research delves into the core principles of AI governance, risk management, and testing, specifically tailored for SMEs, emphasising making these concepts accessible and understandable. Through collaborative efforts, including interactive workshops, meetings and surveys with twenty SME participants, we identified vital AI application areas and challenges and conceptualised an evaluation tool leveraging explainable AI. This tool assesses AI-driven systems' robustness, potential biases, and other software and hardware vulnerabilities It also addresses ethical considerations and legal compliance, emphasising establishing trust and accountability with stakeholders as a foundation for successful AI integration. In conclusion, the paper presents a pilot study that conducts a risk analysis of prevalent AI applications, specifically AI-driven language models, for SMEs. This study illustrates how the proposed evaluation tool will integrate risk levels across different application domains.  © 2023 IEEE.</t>
  </si>
  <si>
    <t>10.1109/SKIMA59232.2023.10387301</t>
  </si>
  <si>
    <t>Artificial intelligence;Ethical Considerations;Legal Compliance;Machine learning;Risk Management;Ethical technology;Machine learning;Risk analysis;Risk assessment;Artificial intelligence systems;Artificial intelligence tools;Ethical considerations;Evaluation tool;Legal compliance;Machine-learning;Operational risks;Risk evaluation;Risks management;Small and medium-sized enterprise;Risk management</t>
  </si>
  <si>
    <t>rayyan-222135189</t>
  </si>
  <si>
    <t>Building up competencies for artificial intelligence (AI) in small and medium-sized enterprises (SMEs)</t>
  </si>
  <si>
    <t>Lecture Notes in Informatics (LNI), Proceedings - Series of the Gesellschaft fur Informatik (GI)</t>
  </si>
  <si>
    <t>16175468 (ISSN); 978-388579716-6 (ISBN)</t>
  </si>
  <si>
    <t>225-226</t>
  </si>
  <si>
    <t>Schliephake, J. and Hilgert, B. and Heinen, A. and Cordes, A. and Henning P.A. and Hochschule Karlsruhe, Postfach 2440, Karlsruhe and Striewe M. and Univ. Duisburg-Essen, Gerlingstrasse 16, Essen and Wolfel M. and Hochschule Karlsruhe, Postfach 2440, Karlsruhe</t>
  </si>
  <si>
    <t>https://www.scopus.com/inward/record.uri?eid=2-s2.0-85138219733&amp;doi=10.18420%2fdelfi2022-043&amp;partnerID=40&amp;md5=e40828a6f138afd5359377962bacca7d</t>
  </si>
  <si>
    <t>Gesellschaft fur Informatik (GI)</t>
  </si>
  <si>
    <t>["Institut für Betriebsführung im DHI E. V., Unterweingartenfeld 6, Karlsruhe, 76135, Germany", "Fortbildungsakademie der Wirtschaft (FAW) GGmbH, Akadamie Lübeck, Elisabeth-Haseloff-Straße 3, Lübeck, 23564, Germany"]</t>
  </si>
  <si>
    <t>10.18420/delfi2022-043</t>
  </si>
  <si>
    <t>rayyan-222135190</t>
  </si>
  <si>
    <t>Big Data and Predictive Data Analytics in the Smes Industry Using Machine Learning Approach</t>
  </si>
  <si>
    <t>2212-2217</t>
  </si>
  <si>
    <t>Alotaibi, R.M. and Khan, S.</t>
  </si>
  <si>
    <t>https://www.scopus.com/inward/record.uri?eid=2-s2.0-85185228811&amp;doi=10.1109%2fIC3I59117.2023.10397688&amp;partnerID=40&amp;md5=4c19419fb97d185f70adc832249ee41b</t>
  </si>
  <si>
    <t>College of Computer and Information Sciences, Imam Mohammad Ibn Saud Islamic University (IMSU), Riyadh, 11432, Saudi Arabia</t>
  </si>
  <si>
    <t>Machine learning techniques'effectiveness and practicality in manufacturing, particularly servicing, have greatly evolved in recent years. Big Data has important possibilities &amp; prospects for SMEs. Big Data can foster collaboration among SMEs by developing quick fixes for problems across all sectors. By availing use of the availability for judgement, this may be accomplished. For two major reasons, SMEs are carefully chosen inside context: SMEs have the benefit &amp; adaptability for speedier adapting to shifts toward productivity because of the overall assessment with in sector, which causes a little alteration in them to impact bigger macro scale effects. Nevertheless, there are also several problematic concerns in the Big Data setting, including storing, the capacity of the businesses to analyse and produce useful info from all of this, and privacy and confidentiality. Their use allows predictive maintenance, which yields substantial efficiency gains. However, putting such solutions into practise successfully still needs a lot of work in data preparation to get the proper information and interdisciplinarity in teams. Here, small and medium-sized businesses (SME) frequently lack capacity, skill, and experience. The installation of machine learning solutions for predictive maintenance in SME is presented in this study as a methodical and practice-oriented strategy that has previously been proven.  © 2023 IEEE.</t>
  </si>
  <si>
    <t>10.1109/IC3I59117.2023.10397688</t>
  </si>
  <si>
    <t>'artificial intelligence (AI)';'Big Data';'machine learning (ML)';business;data;SME;techniques;Data Analytics;Machine learning;Predictive analytics;'artificial intelligence ';'big data';'machine learning ';Data;Data analytics;Machine learning approaches;Machine-learning;Predictive maintenance;SME;Technique;Big data</t>
  </si>
  <si>
    <t>rayyan-222135191</t>
  </si>
  <si>
    <t>AI-based Online Vacancies - Trends and Differences between SMEs and Larger Enterprises: AI-based Vacancies of SMEs and Large Enterprises</t>
  </si>
  <si>
    <t>16175468 (ISSN); 978-388579720-3 (ISBN)</t>
  </si>
  <si>
    <t>Lowin, M. and Seip, J. and Demmler D. and Universitat Hamburg, Vogt-Kolln-Strasse 30, Hamburg and Krupka D. and Gesellschaft fur Informatik, Anna-Louisa-Karsch-Strasse 2, Berlin and Federrath H. and Universitat Hamburg, Vogt-Kolln-Strasse 30, Hamburg</t>
  </si>
  <si>
    <t>https://www.scopus.com/inward/record.uri?eid=2-s2.0-85139763428&amp;doi=10.18420%2finf2022_23&amp;partnerID=40&amp;md5=6f0cd418d2f2e65a093208e207daecbe</t>
  </si>
  <si>
    <t>J. W. Goethe Universität Frankfurt a. M., Professur Wirtschaftsinformatik und Informationswissenschaften, Theodor-W.-Adorno-Platz 4, Frankfurt am Main, 60323, Germany</t>
  </si>
  <si>
    <t>Artificial intelligence is an essential key competence for cost reduction in companies. For this reason, the German government is promoting its use and hopes that it will lead to a digital transformation of companies. We investigated whether small and medium-sized enterprises (SMEs) also participate in this transformation by examining AI-related vacancies for their fields of activity. In particular, we observe whether the required skills of potential applicants suggest that enterprises also require artificial intelligence at an advanced stage and that quality factors such as fairness and ethics play a role. We found that the need for more advanced AI-related jobs has started increasing but still plays a minor role compared to traditional data science roles. Notably, only large companies require some of these additional skills. Moreover, many vacancies even state that a deep AI understanding is not necessarily a prerequisite. © 2022 Gesellschaft fur Informatik (GI). All rights reserved.</t>
  </si>
  <si>
    <t>10.18420/inf2022_23</t>
  </si>
  <si>
    <t>artificial intelligence;data science;digital transformation;job advertisement;vacancies;Cost reduction;Data Science;Metadata;Costs reduction;Digital transformation;German government;Government IS;Job advertisement;Large companies;Large enterprise;Quality factors;Small and medium-sized enterprise;Artificial intelligence</t>
  </si>
  <si>
    <t>rayyan-222135192</t>
  </si>
  <si>
    <t>Availability Analysis of the Critical Production System in SMEs Using the Markov Decision Model</t>
  </si>
  <si>
    <t>Mathematical Problems in Engineering</t>
  </si>
  <si>
    <t>1024123X (ISSN)</t>
  </si>
  <si>
    <t>Velmurugan, K. and Saravanasankar, S. and Venkumar, P. and Sudhakarapandian, R. and Di Bona, G.</t>
  </si>
  <si>
    <t>https://www.scopus.com/inward/record.uri?eid=2-s2.0-85139566598&amp;doi=10.1155%2f2022%2f6026984&amp;partnerID=40&amp;md5=43ca80586262ef17afb7bd8fdcab1fb9</t>
  </si>
  <si>
    <t>Hindawi Limited</t>
  </si>
  <si>
    <t>["Department of Mechanical Engineering, Kalasalingam Academy of Research and Education, Virudhunagar, Tamilnadu, Krishnankoil, 626126, India", "Department of Mechanical Engineering, VSB Engineering College, Tamilnadu, Karur, 639111, India", "School of Mechanical Engineering, Vellore Institute of Technology, Tamilnadu, Vellore, 632014, India", "Department of Civil and Mechanical Engineering, University of Cassino and Southern Lazio, Via G. Di Biasio 43, (FR), Cassino, 03043, Italy"]</t>
  </si>
  <si>
    <t>Small and medium-sized enterprises (SMEs) in today's world have numerous issues in ensuring the availability and safety of critical machines and their components in the working environment. As a result, SMEs considered planning and scheduling maintenance tasks to be a significant threat. The goal of this research is to identify the critical subsystem of the automobile spare parts production plant in the southern region of Tamil Nadu, India, and then to prioritize the maintenance activity and set up an architecture for autonomous preventive maintenance (PM) in SMEs that includes an optimal decision support system. The transition state diagram of the individual and simultaneous production system has been developed with the application of the Markov decision model approach. It was used to analyze the present variables of the production systems and forecast the optimal maintenance parameters such as the failure rate and the repair rate, through the production system's availability analysis. This availability analysis reveals that system B (Piercing) is classified as the most critical because of the abrupt availability variation compared to all other production systems, concerning the corresponding maintenance parameters such as a failure rate of 0.0371, a repair rate of 0.7094, and the availability of the piercing system of 0.5056. Finally, the use of an autonomous PM management system and the most effective maintenance workforce has enhanced productivity and customer satisfaction in SMEs. The predictive maintenance management system has been further investigated to determine the real-time remaining useful life (RUL) of critical systems in the automobile spare parts manufacturing plant in the southern region of Tamil Nadu, India.  © 2022 Velmurugan K et al.</t>
  </si>
  <si>
    <t>10.1155/2022/6026984</t>
  </si>
  <si>
    <t>Artificial intelligence;Customer satisfaction;Decision support systems;Failure rate;Markov processes;Piercing;Preventive maintenance;Real time systems;Repair;Availability analysis;Failure rate;Maintenance management systems;Maintenance parameters;Markov decision model;Production system;Repair rate;Small and medium-sized enterprise;Spare parts;Tamil Nadu;Availability</t>
  </si>
  <si>
    <t>rayyan-222135193</t>
  </si>
  <si>
    <t>Towards the Operationalization of Trustworthy AI: Integrating the EU Assessment List into a Procedure Model for the Development and Operation of AI-Systems</t>
  </si>
  <si>
    <t>283-299</t>
  </si>
  <si>
    <t>Kortum, H. and Rebstadt, J. and Böschen, T. and Meier, P. and Thomas, O. and Demmler D. and Universitat Hamburg, Vogt-Kolln-Strasse 30, Hamburg and Krupka D. and Gesellschaft fur Informatik, Anna-Louisa-Karsch-Strasse 2, Berlin and Federrath H. and Universitat Hamburg, Vogt-Kolln-Strasse 30, Hamburg</t>
  </si>
  <si>
    <t>https://www.scopus.com/inward/record.uri?eid=2-s2.0-85139789527&amp;doi=10.18420%2finf2022_26&amp;partnerID=40&amp;md5=736a79e49d86d7de07653d874c53c33d</t>
  </si>
  <si>
    <t>Deutsches Forschungszentrum für Künstliche Intelligenz GmbH - Smart Enterprise Engineering, Parkstraße 40, Osnabrück, 49080, Germany</t>
  </si>
  <si>
    <t>Artificial intelligence (AI) is increasingly permeating all areas of life and not only changing coexistence in society for the better. Unfortunately, there is an increasing number of examples where AI systems show problematic behavior, such as discrimination or insufficient accuracy, missing data privacy or transparency. To counteract this trend, an EU initiative has drafted a legal framework and recommendations on how AI can be more trustworthy and comply with people's fundamental rights. However, fundamental rights are currently not reflected in procedure models for the development and operation of AI systems. Our work contributes to closing this gap so that companies, especially SMEs with small IT departments and limited financial resources, are supported in the development process. Within the framework of a structured literature review, we derive a procedure model for the development and operation of AI systems and subsequently integrate concrete recommendations for achieving trustworthiness. © 2022 Gesellschaft fur Informatik (GI). All rights reserved.</t>
  </si>
  <si>
    <t>10.18420/inf2022_26</t>
  </si>
  <si>
    <t>Explainable AI;Machine Learning;Procedure model;SME;Trustworthy AI;Data privacy;Laws and legislation;Artificial intelligence systems;Development and operations;Explainable artificial intelligence;Financial resources;Legal frameworks;Machine-learning;Missing data;Procedure modeling;SME;Trustworthy artificial intelligence;Machine learning</t>
  </si>
  <si>
    <t>rayyan-222135194</t>
  </si>
  <si>
    <t>Artificial Intelligence and robots: A threat or an opportunity for SMEs and entrepreneurship?</t>
  </si>
  <si>
    <t>SMEs in the Digital Era</t>
  </si>
  <si>
    <t>978-180392164-8 (ISBN); 978-180392163-1 (ISBN)</t>
  </si>
  <si>
    <t>104-121</t>
  </si>
  <si>
    <t>Carbonara, E. and Santarelli, E.</t>
  </si>
  <si>
    <t>https://www.scopus.com/inward/record.uri?eid=2-s2.0-85161300893&amp;doi=10.4337%2f9781803921648.00013&amp;partnerID=40&amp;md5=507462e5552d6236f862cd475928a31a</t>
  </si>
  <si>
    <t>Edward Elgar Publishing Ltd.</t>
  </si>
  <si>
    <t>["Department of Sociology and Business Law, University of Bologna, Italy", "Johns Hopkins University SAIS Europe, Bologna, Italy", "Department of Economics, University of Bologna, Italy"]</t>
  </si>
  <si>
    <t>10.4337/9781803921648.00013</t>
  </si>
  <si>
    <t>rayyan-222135195</t>
  </si>
  <si>
    <t>Artificial Intelligence, Blockchain Technology, and Risk-Taking Behavior in the 4.0IR Metaverse Era: Evidence from Bangladesh-Based SMEs</t>
  </si>
  <si>
    <t>Polas, M.R.H. and Afshar Jahanshahi, A. and Kabir, A.I. and Sohel-Uz-Zaman, A.S.M. and Osman, A.R. and Karim, R.</t>
  </si>
  <si>
    <t>https://www.scopus.com/inward/record.uri?eid=2-s2.0-85138702382&amp;doi=10.3390%2fjoitmc8030168&amp;partnerID=40&amp;md5=2fdf01ebd27d6505cc3581c93a095442</t>
  </si>
  <si>
    <t>["Department of Computer Science and Engineering Center for Research Training and Consultancy (CRTC), Sonargaon University (SU), Dhaka, 1215, Bangladesh", "Tecnologico de Monterrey, Business School, Mexico City, 01389, Mexico", "School of Business and Economics, United International University, Dhaka, 1212, Bangladesh", "Department of Business Law and Taxation, School of Business, Monash University, Jalan Lagoon Selatan, Subang Jaya, 47500, Malaysia"]</t>
  </si>
  <si>
    <t>This study investigates the variables affecting the adoption of blockchain technology (BT) among small and medium-sized enterprises (SMEs) with the application of artificial intelligence (AI) via the mediating lens of risk-taking behavior. As an initial sample, 150 owners/top managers from 150 SMEs (one informant from each) in Dhaka, Bangladesh, were chosen. A stratified random sample was employed for this cross-sectional study. Applying structural equation modeling, the combined influence of internal and external variables influencing the intention to adopt BT is explored. Results show that: (1) knowledge of artificial intelligence has a positive and significant effect on the adoption of blockchain technology; (2) the relevant advantage of artificial intelligence has a positive and significant effect on the adoption of blockchain technology; (3) perceived ease of use of artificial intelligence has a positive and significant effect on the adoption of blockchain technology; (4) risk-taking behavior mediates the relationship between knowledge of artificial intelligence and adoption of blockchain technology; (5) risk-taking behavior does not mediate the relationship between relevant advantage and perceived ease of use of artificial intelligence with the adoption of blockchain technology. The current study is one of the few empirical investigations relating to SMEs using artificial intelligence and blockchain technologies for business operations. The study’s limitations are the small sample size and use of a single informant. However, the findings on the adoption of blockchain technology have applications for boosting the competitiveness of SMEs. This study’s originality stems from two factors: the novelty of blockchain technology and its potential to upend SMEs’ conventional mode of operation. It highlights the need to consider the key variables affecting SMEs’ adoption of blockchain technology with artificial intelligence. © 2022 by the authors.</t>
  </si>
  <si>
    <t>10.3390/joitmc8030168</t>
  </si>
  <si>
    <t>artificial intelligence;Bangladesh;blockchain technology;risk-taking behavior;SMEs;survey</t>
  </si>
  <si>
    <t>rayyan-222135196</t>
  </si>
  <si>
    <t>Digital transformation and entrepreneurship process in SMEs of India: a moderating role of adoption of AI-CRM capability and strategic planning</t>
  </si>
  <si>
    <t>Journal of Strategy and Management</t>
  </si>
  <si>
    <t>1755425X (ISSN)</t>
  </si>
  <si>
    <t>416-433</t>
  </si>
  <si>
    <t>Chatterjee, S. and Chaudhuri, R. and Vrontis, D. and Basile, G.</t>
  </si>
  <si>
    <t>https://www.scopus.com/inward/record.uri?eid=2-s2.0-85105975681&amp;doi=10.1108%2fJSMA-02-2021-0049&amp;partnerID=40&amp;md5=71ad478841468571137fc7ad0605a591</t>
  </si>
  <si>
    <t>["IIT Kharagpur, Kharagpur, India", "NITIE, Mumbai, India", "University of Nicosia, Nicosia, Cyprus", "Management and Economy, Universitas Mercatorum, Rome, Italy"]</t>
  </si>
  <si>
    <t>Purpose: The purpose of this study is to identify the determinants that could impact corporate digital entrepreneurship for the small and medium enterprises (SMEs) of India. The study also investigates the moderating role that adopting artificial intelligence (AI)-customer relationship management (CRM) capability and strategic planning has in corporate digital entrepreneurship. Design/methodology/approach: With the inputs from literature and theories, a model has been developed conceptually. The model has been validated by partial least squares structural equation modeling technique with consideration of 315 usable respondents. The effects of the moderators have also been investigated by multigroup analysis. Findings: The study highlights that perceived usefulness, perceived ease of use and willingness to change significantly impact corporate digital entrepreneurship for the SMEs of India. The study also highlights that the two moderators have significant impacts on the relationships between corporate digital entrepreneurship and its predictors. Research limitations/implications: This study has developed a unique model, which provides effective inputs to the entrepreneurs of SMEs of emerging economies. These inputs will help entrepreneurs to frame their policies to improve the existing traditional practices and processes that could be transformed into more digitalization for improving efficiency of their corporate digital entrepreneurial activities. Originality/value: There are no studies which investigated how perceived usefulness, perceived ease of use and willingness to change could impact corporate digital entrepreneurship with the moderating effects of adoption of AI-CRM capability and strategic planning, as concerns SMEs of emerging economies. In this regard, this study is deemed to be a unique attempt. © 2021, Emerald Publishing Limited.</t>
  </si>
  <si>
    <t>10.1108/JSMA-02-2021-0049</t>
  </si>
  <si>
    <t>AI;CRM;Digital technology;Digital transformation;Entrepreneurship;SME;Strategic planning</t>
  </si>
  <si>
    <t>rayyan-222135197</t>
  </si>
  <si>
    <t>Maturity of Artificial Intelligence in SMEs: Privacy and Ethics Dimensions</t>
  </si>
  <si>
    <t>274-286</t>
  </si>
  <si>
    <t>Schuster, T. and Waidelich, L. and Camarinha-Matos L.M. and Ortiz A. and Boucher X. and Osório A.L.</t>
  </si>
  <si>
    <t>https://www.scopus.com/inward/record.uri?eid=2-s2.0-85139006012&amp;doi=10.1007%2f978-3-031-14844-6_22&amp;partnerID=40&amp;md5=76fc324c2a2c5456284b266095160294</t>
  </si>
  <si>
    <t>Institute of Smart Systems and Services, Pforzheim University of Applied Sciences, Tiefenbronner Str. 65, Pforzheim, 75175, Germany</t>
  </si>
  <si>
    <t>Artificial intelligence (AI) remains volatile for many companies and will foster disruptive transformation processes in many industries. Companies face continuous challenges assessing AI-readiness, current state, and AI-based requirements for change. Assessment of AI applications, services and products can be built on maturity models (MM). In this case, specialized AI-based MM (AIMM) are needed. With this article, we intend to advance the AIMM development. Aspects of small and medium sized companies (SME), privacy, and ethics are in focus. We will present the current state of AIMM, its interim, and practical evaluation and an outlook on further AIMM developments. © 2022, IFIP International Federation for Information Processing.</t>
  </si>
  <si>
    <t>10.1007/978-3-031-14844-6_22</t>
  </si>
  <si>
    <t>AI;AI ethics;AI privacy;Maturity level;Maturity model;Ethical technology;'current;Application services;Artificial intelligence ethic;Artificial intelligence privacy;Maturity levels;Maturity model;Small and medium-sized companies;Transformation process;Artificial intelligence</t>
  </si>
  <si>
    <t>rayyan-222135198</t>
  </si>
  <si>
    <t>An emergent grounded theory of AI-driven digital transformation: Canadian SMEs’ perspectives</t>
  </si>
  <si>
    <t>Industry and Innovation</t>
  </si>
  <si>
    <t>13662716 (ISSN)</t>
  </si>
  <si>
    <t>1244-1273</t>
  </si>
  <si>
    <t>Taherizadeh, A. and Beaudry, C.</t>
  </si>
  <si>
    <t>https://www.scopus.com/inward/record.uri?eid=2-s2.0-85168899023&amp;doi=10.1080%2f13662716.2023.2242285&amp;partnerID=40&amp;md5=27018feae511523f4aaecf90f6b14268</t>
  </si>
  <si>
    <t>["Desautels Faculty of Management, McGill University, Montreal, QC, Canada", "Department of Mathematics and Industrial Engineering, Polytechnique Montreal, Montreal, QC, Canada"]</t>
  </si>
  <si>
    <t>Artificial intelligence (AI) empowers traditional firms to transform into Industry 4.0, enabling them to compete in an era of rapid technological advancements. However, AI adoption remains limited among Canadian firms. This research aims to identify the key dimensions of AI-driven digital transformation (AIDT) and develop a grounded theory that provides a rich and nuanced understanding of how the AIDT process unfolds within Canadian SMEs. The study reveals that the AIDT process is shaped by the interplay of five core dimensions: evaluating transformation context, auditing organisational readiness, piloting the AI integration, scaling the implementation, and leading the transformation. The first four dimensions follow a sequential, stage-like progression, while the fifth dimension is recurring and omnipresent, exerting a continuous impact on the other phases. AIDT is characterised as a path-dependent, slow evolutionary change spectrum that demands firms adapt by developing their sensing, seizing and reconfiguration capacities to evolve and sustain their evolutionary fitness. The study explores several theoretical and managerial implications that arise from the findings. © 2023 The Author(s). Published by Informa UK Limited, trading as Taylor &amp; Francis Group.</t>
  </si>
  <si>
    <t>10.1080/13662716.2023.2242285</t>
  </si>
  <si>
    <t>Artificial intelligence;digital transformation;dynamic capability;grounded theory;industry 4.0;technological innovation;Canada;artificial intelligence;digitization;small and medium-sized enterprise;technological development</t>
  </si>
  <si>
    <t>rayyan-222135199</t>
  </si>
  <si>
    <t>Adoption of Big Data and AI in UAE SMEs in Unpredictable Environment</t>
  </si>
  <si>
    <t>9th 2023 International Conference on Control, Decision and Information Technologies, CoDIT 2023</t>
  </si>
  <si>
    <t>979-835031140-2 (ISBN)</t>
  </si>
  <si>
    <t>816-821</t>
  </si>
  <si>
    <t>Shrivastava, V.K. and Riaz, S.</t>
  </si>
  <si>
    <t>https://www.scopus.com/inward/record.uri?eid=2-s2.0-85177430689&amp;doi=10.1109%2fCoDIT58514.2023.10284092&amp;partnerID=40&amp;md5=d8681641ed27677ed52d1ddc36230f2f</t>
  </si>
  <si>
    <t>Sp Jain School of Global Management, Dubai, United Arab Emirates</t>
  </si>
  <si>
    <t>Digital technologies like 'big data' and 'artificial intelligence' have become firmly embedded in corporate operations over the past several years, and they are even starting to play a bigger role in specialized industries like retail, distribution and manufacturing. Despite government and relevant agency understanding, evaluation, support, and training regarding Industrial Revolution 4.0, the use of these technologies is only gradually being adopted in the UAE's SME sector. This exploratory research paper identifies five major business challenges faced by these SMEs and suggests potential solutions by investigating an opportunity for cross-fertilization between Big Data, Artificial Intelligence and Advanced analytics. There have been very limited studies done in past to understand the adoption of these technologies with respect to UAE SMEs sector. An in-depth literature review has been conducted and the technology adoption models such as UTAUT and TOE framework is implemented plus extended, with the goal of conceptualizing a model that incorporates the discovered components. The study's findings may be used as a guide for identifying and forecasting the acceptance of Big Data as well as Artificial Intelligence amongst SMEs in U.A.E  © 2023 IEEE.</t>
  </si>
  <si>
    <t>10.1109/CoDIT58514.2023.10284092</t>
  </si>
  <si>
    <t>Artificial Intelligence;Big Data;Digital Transformation;SME;Technology Adoption Model;Artificial intelligence;Data Analytics;Metadata;Corporates;Digital technologies;Digital transformation;Exploratory research;Industrial revolutions;Research papers;Retail distribution;SME;Technology adoption models;Unpredictable environments;Big data</t>
  </si>
  <si>
    <t>rayyan-222135200</t>
  </si>
  <si>
    <t>Harnessing Artificial Intelligence for Business Competitiveness in Achieving Sustainable Development Goals</t>
  </si>
  <si>
    <t>Journal of Asia-Pacific Business</t>
  </si>
  <si>
    <t>10599231 (ISSN)</t>
  </si>
  <si>
    <t>149-169</t>
  </si>
  <si>
    <t>Senadjki, A. and Ogbeibu, S. and Mohd, S. and Hui Nee, A.Y. and Awal, I.M.</t>
  </si>
  <si>
    <t>https://www.scopus.com/inward/record.uri?eid=2-s2.0-85161552090&amp;doi=10.1080%2f10599231.2023.2220603&amp;partnerID=40&amp;md5=98d1176061ddd23332838f5ecf4bb452</t>
  </si>
  <si>
    <t>["Faculty of Business and Finance, Universiti Tunku Abdul Rahman, Kampar, Malaysia", "School of Management/Faculty of Management, Law and Social Sciences, University of Bradford, Bradford, United Kingdom", "Department of Economics, School of Social Sciences, Universiti Sains Malaysia, Pulau Pinang, Minden, Malaysia"]</t>
  </si>
  <si>
    <t>This study investigates Artificial Intelligence (Awareness, Knowledge, Empowerment, Implementation) on competitiveness and the mediating role of innovations (Social Innovation, Environmental Innovation, and Technological Innovation). We employed the Open Innovation theory (OIT). The data from 480 SMEs were analyzed using SmartPLS. The findings elucidate that the relationship between AI (awareness, empowerment, implementation) and competitiveness is positively significant. Also, there is a partial mediation effect between AI awareness and competitiveness. Technological innovation partially mediates between AI (Implementation and Knowledge) and competitiveness. Policymakers should initiate strategies to integrate AI innovations. The study extends the OIT to create new technological, social and environmental innovations. © 2023 Taylor &amp; Francis Group, LLC.</t>
  </si>
  <si>
    <t>10.1080/10599231.2023.2220603</t>
  </si>
  <si>
    <t>Artificial intelligence (AI);economic growth;innovation;SME’s competitiveness;technology;artificial intelligence;competitiveness;economic growth;innovation;small and medium-sized enterprise;Sustainable Development Goal;technological development</t>
  </si>
  <si>
    <t>rayyan-222135201</t>
  </si>
  <si>
    <t>From theory to practice: Experiences in academic support of AI projects in SMEs</t>
  </si>
  <si>
    <t>16175468 (ISSN); 978-388579731-9 (ISBN)</t>
  </si>
  <si>
    <t>1817-1828</t>
  </si>
  <si>
    <t>Bäumer, F.S. and Brandt-Pook, H. and Maoro, F. and Schultenkämper, S. and Stecker, B. and Klein M. and Gesellschaft fur Informatik, Anna-Louisa-Karsch-Strasse 2, Berlin and Krupka D. and Gesellschaft fur Informatik, Anna-Louisa-Karsch-Strasse 2, Berlin and Winter C. and Gesellschaft fur Informatik, Ahrstrasse 45, Bonn and Wohlgemuth V.</t>
  </si>
  <si>
    <t>https://www.scopus.com/inward/record.uri?eid=2-s2.0-85181057399&amp;partnerID=40&amp;md5=99e0b6fae866e845cfa48361e199a23e</t>
  </si>
  <si>
    <t>Hochschule Bielefeld, Interaktion 1, Bielefeld, 33619, Germany</t>
  </si>
  <si>
    <t>Könstliche Intelligenz;Theorie-Praxis-Transfer</t>
  </si>
  <si>
    <t>rayyan-222135202</t>
  </si>
  <si>
    <t>The Impact of Digital Media and Artificial Intelligence on the SMEs in Developing Countries: An Exploratory Desk Study</t>
  </si>
  <si>
    <t>Proceedings - 2022 8th International Conference on Information Management, ICIM 2022</t>
  </si>
  <si>
    <t>978-166545174-1 (ISBN)</t>
  </si>
  <si>
    <t>207-211</t>
  </si>
  <si>
    <t>Faruk, O. and Haque, N. and Heuermann, A. and Al Noman, A.</t>
  </si>
  <si>
    <t>https://www.scopus.com/inward/record.uri?eid=2-s2.0-85137034838&amp;doi=10.1109%2fICIM56520.2022.00045&amp;partnerID=40&amp;md5=77158bb06610cbd2351ac8dbadb43296</t>
  </si>
  <si>
    <t>["University of Bremen, Bremen, Germany", "Noakhali Science and Technology University, Noakhali, Bangladesh", "Biba - Bremer Institut für Produktion und Logistik GmbH, University of Bremen, Bremen, Germany"]</t>
  </si>
  <si>
    <t>With the era of globalization and the technological revolution, the significance of digitalization has been increasing as it has been incorporated in all types of enterprises, especially small-medium enterprises. As digitalization has enabled these business corporations to form a strategic mechanism that is allowing these companies modern and technological ways to enact and execute business operations by increased connectivity and collaboration. However, it has been implied that most SMEs are facing enormous challenges in evolving a coherent digital transformation, as it also involves digital media and artificial intelligence. Digital media has a strong impact on SMEs, as it proves beneficial in the growth of the business, increasing brand awareness. The most common challenges faced by the companies are the changes in the internal practices and processes of the company, and the mobilization of the business resources, which requires a large investment. Therefore, the objective of the research is to analyze the impact of digital media and artificial intelligence on the SMEs of developing countries, and the services offered by the digital media and AI to these enterprises. The research is based on a secondary research method, including desk research and an extensive previous literature review, from several data sources. The study provides an insight into the innovative characteristics of digital media and AI on the SMEs, presenting some recommendations to the SMEs to develop means to effectively incorporate digital media and AI.  © 2022 IEEE.</t>
  </si>
  <si>
    <t>10.1109/ICIM56520.2022.00045</t>
  </si>
  <si>
    <t>Artificial Intelligence;Digital Media;SMEs;Artificial intelligence;Developing countries;Brand awareness;Business operation;Business resources;Digital transformation;Globalisation;Mobilisation;Secondary researches;Small medium enterprise;SME;Technological revolution;Digital storage</t>
  </si>
  <si>
    <t>rayyan-222135203</t>
  </si>
  <si>
    <t>AI-Smart Factory: Design and verification of Korean SME AI smart factory using level diagnosis system</t>
  </si>
  <si>
    <t>169-179</t>
  </si>
  <si>
    <t>Park, B. and Kim, T. and Jong-Pil, J. and Shakshuki E.</t>
  </si>
  <si>
    <t>https://www.scopus.com/inward/record.uri?eid=2-s2.0-85179127141&amp;doi=10.1016%2fj.procs.2023.09.025&amp;partnerID=40&amp;md5=36bbbf6e5ec48ec025acd1147f399817</t>
  </si>
  <si>
    <t>["College of Sport Science, Sungkyunkwan University, 2066 Seobu ro, Jangan gu, Suwon-si, 16419, South Korea", "Department of Smart Factory Convergence, Sungkyunkwan University, 2066 Seobu-ro, Jangan-gu, Suwon-si, 16419, South Korea"]</t>
  </si>
  <si>
    <t>This paper presents a new AI-based smart factory construction model for SMEs based on the Korean manufacturing industry and proposes an effective construction process that implements the informatization, automation, and intelligentization characteristics of smart factories. The Korean AI-based smart factory construction process starts with the accumulation of digital information by attaching sensors to the manufacturing processs, and then creates a customized AI model for the company through cloud accumulation of sensor data and big data analysis through CNN techniques. The Korean SME Smart Factory is an AI-based smart factory through AHP analysis and smart factory level diagnosis system, which is a construction process, which means a consumer-oriented intelligent factory that combines next-generation digital technology and manufacturing technology beyond the existing level of factory automation (FA). Various products can be produced on one production line, and modularization is expected to change from mass orders to individual flexible production systems. The transition to smart factories is expected to dramatically improve the productivity of manufacturing, as well as realize energy savings and a more human-centered work environment. By monitoring and controlling manufacturing sites in a virtual space, it is expected to facilitate factory management and lead to improved quality and cost competitiveness. Keywords: AI Smart Factory, Level Diagnosis System, Korean SMEs, AHP Analysis. © 2023 Elsevier B.V.. All rights reserved.</t>
  </si>
  <si>
    <t>10.1016/j.procs.2023.09.025</t>
  </si>
  <si>
    <t>Auto-Focusing;Ellipsometer;Machine Vision;Semiconductor;Wafer stage;Energy conservation;Factory automation;Hierarchical systems;Industrial plants;Modular construction;Production control;Quality control;Auto-focusing;Construction model;Construction process;Diagnose system;Ellipsometers;Factory design;Informatization;Machine-vision;Manufacturing industries;Wafer stage;Computer vision</t>
  </si>
  <si>
    <t>rayyan-222135204</t>
  </si>
  <si>
    <t>Use of artificial intelligence by SMEs in the nonwovens industry</t>
  </si>
  <si>
    <t>Technische Textilien</t>
  </si>
  <si>
    <t>03233243 (ISSN)</t>
  </si>
  <si>
    <t>82-83</t>
  </si>
  <si>
    <t>Kins, R. and Cloppenburg, F. and Mobitz, C. and Pohimeyer, F. and Cries, T.</t>
  </si>
  <si>
    <t>https://www.scopus.com/inward/record.uri?eid=2-s2.0-85134259651&amp;doi=10.51202%2f0323-3243-2022-2-082&amp;partnerID=40&amp;md5=978a53c4cd017e2b98c6043d39c22127</t>
  </si>
  <si>
    <t>Deutscher Fachverlag GmbH</t>
  </si>
  <si>
    <t>Institut für Textiltechnik der RWTH Aachen University (ITA), Aachen, Germany</t>
  </si>
  <si>
    <t>Im Bereich von Industrie 4.0 wurden in den vergangenen Jahren große Fortschritte erzielt. Insbesondere für KMU - auch in der Vliesstoffbranche - ist es schwierig, Schritt zu halten. Dieser Artikel geht auf die Schwierigkeiten von KMU ein und zeigt Lösungen auf, wie diese gemeinsam mit Partnern aus der Forschung überwunden werden können.</t>
  </si>
  <si>
    <t>10.51202/0323-3243-2022-2-082</t>
  </si>
  <si>
    <t>Nonwovens industries</t>
  </si>
  <si>
    <t>rayyan-222135205</t>
  </si>
  <si>
    <t>SME Internationalization and Export Performance: A Systematic Review with Bibliometric Analysis</t>
  </si>
  <si>
    <t>Calheiros-Lobo, N. and Vasconcelos Ferreira, J. and Au-Yong-Oliveira, M.</t>
  </si>
  <si>
    <t>https://www.scopus.com/inward/record.uri?eid=2-s2.0-85163106700&amp;doi=10.3390%2fsu15118473&amp;partnerID=40&amp;md5=45a7cec09e420a82cb6abba4ddf0d3b4</t>
  </si>
  <si>
    <t>["Research Unit on Governance, Competitiveness and Public Policies (GOVCOPP), Department of Economics, Management, Industrial Engineering and Tourism (DEGEIT), University of Aveiro, Aveiro, 3810-193, Portugal", "Institute for Systems and Computer Engineering, Technology and Science (INESC TEC), Porto, 4200-465, Portugal"]</t>
  </si>
  <si>
    <t>Building from the authors’ plan to conceptualize an artificial intelligence (AI) solution that allows SME owners to make more sustainable choices in foreign-market-entry decisions, this systematic literature review (SLR) researches the state-of-the-art in SME internationalization from 1920 to 2023 (since 2014 in more depth). The authors gather all articles in Scopus, tagged with the keyword internationalization (25,303 as of January 2023), order them by citations, and download the top 2000 papers’ metadata for analysis and debate, then narrow it to reviews and SMEs, and use bibliometric visualization and qualitative data analysis software (VOSviewer and NVivo) to identify the key players and determinants of export performance/intensity, and finally draw conclusions. The results reveal key internationalization theories, top authors, reviews, and sources and expand Werner´s determinants via several tables and figures. The findings reveal the rise of relevance regarding theories related to social narratives and corporate activism, but also show that there is still much to do in SME internationalization, namely on what makes a small firm well established in their native market and have success in other countries. The contribution to science is an update on the topic and the pinpointing of several trends and gaps, such as a focus on services, theory integration, longitudinal studies between antecedents and performance, strategic fit versus opportunism, network theory on niche marketing, born-“glocal” strategies, disruptive technologies, and discourse variables, for the future of SME export success. © 2023 by the authors.</t>
  </si>
  <si>
    <t>10.3390/su15118473</t>
  </si>
  <si>
    <t>bibliometric analysis;determinants of export performance;export performance;foreign market entry;internationalization;NVivo;SME;systematic literature review;VOSviewer;artificial intelligence;export;globalization;literature review;market conditions;small and medium-sized enterprise;strategic approach</t>
  </si>
  <si>
    <t>rayyan-222135206</t>
  </si>
  <si>
    <t>Impact of Business Analytics and Decision Support Systems on E-commerce in SMEs</t>
  </si>
  <si>
    <t>03029743 (ISSN); 978-981992232-1 (ISBN)</t>
  </si>
  <si>
    <t>344-361</t>
  </si>
  <si>
    <t>Almtiri, Z. and Miah, S.J. and Noman, N. and Hsu C. and Xu M. and Cao H. and Baghban H. and Shawkat Ali A.B.</t>
  </si>
  <si>
    <t>https://www.scopus.com/inward/record.uri?eid=2-s2.0-85161459347&amp;doi=10.1007%2f978-981-99-2233-8_25&amp;partnerID=40&amp;md5=842718a8721338327ef42a3a94cc0bd6</t>
  </si>
  <si>
    <t>["Department of Management Information Systems, Taif University, Taif, Saudi Arabia", "Newcastle Business School, University of Newcastle, Newcastle, NSW, Australia", "School of Information and Physical Sciences, University of Newcastle, Newcastle, NSW, Australia"]</t>
  </si>
  <si>
    <t>With the advancement in the marketing channel, the use of e-commerce has increased tremendously therefore the basic objective of this study is to analyze the impact of business analytics and decision support systems on e-commerce in small and medium enterprises. Small and medium enterprises are becoming a priority for economies as by implementing some policies and regulations these businesses could encourage gain development on an international level. The objective of this study is to analyze the impact of business analytics and decision support systems on e-commerce in small and medium enterprises that investigate the relationship between business analytics and decision support systems in e-commerce businesses. To evaluate the impact of both on e-commerce the, descriptive analysis approach is adopted that reviews the research of different scholars who adopted different plans and strategies to predict the relationship between e-commerce and business analytics. The study contributes to the literature by examining the impact of business analytics in SMEs and provides a comprehensive understanding of its relationship with the decision support system. After analyzing the impact of business analytics and decision support system in SMEs, the research also highlights some limitations and provide future recommendations that are helpful to overcome these limitations. © 2023, The Author(s), under exclusive license to Springer Nature Singapore Pte Ltd.</t>
  </si>
  <si>
    <t>10.1007/978-981-99-2233-8_25</t>
  </si>
  <si>
    <t>Business Analytics;Decision support system (DSS);E-commerce;Enterprise resource planning (ERP);ICT;SMEs;Artificial intelligence;Electronic commerce;Enterprise resource planning;Business analytics;Business decisions;Decision support system;E- commerces;E-commerce in SME;Enterprise resource planning;Enterprise resources planning;ICT;Small-and-medium enterprise;SME;Decision support systems</t>
  </si>
  <si>
    <t>rayyan-222135207</t>
  </si>
  <si>
    <t>Strategizing about AI technology adoption: Implications for small and medium-sized enterprises</t>
  </si>
  <si>
    <t>Strategic Direction</t>
  </si>
  <si>
    <t>02580543 (ISSN)</t>
  </si>
  <si>
    <t>30-32</t>
  </si>
  <si>
    <t>https://www.scopus.com/inward/record.uri?eid=2-s2.0-85164477235&amp;doi=10.1108%2fSD-06-2023-0076&amp;partnerID=40&amp;md5=a2a793d8f6c59c153029c453c8783889</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</si>
  <si>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The paper develops a strategic decision-making framework that introduces six types of AI strategies, that can inform SMEs Originality/value: The briefing saves busy executives, strategists, and researchers hours of reading time by selecting only the very best, most pertinent information and presenting it in a condensed and easy-to-digest format. © 2023, Emerald Publishing Limited.</t>
  </si>
  <si>
    <t>10.1108/SD-06-2023-0076</t>
  </si>
  <si>
    <t>Artificial intelligence strategy;Business strategy;SME</t>
  </si>
  <si>
    <t>rayyan-222135208</t>
  </si>
  <si>
    <t>SMEs’ Adoption of Artificial Intelligence-Chatbots for Marketing Communication: A Conceptual Framework for an Emerging Economy</t>
  </si>
  <si>
    <t>Palgrave Studies of Marketing in Emerging Economies</t>
  </si>
  <si>
    <t>27305554 (ISSN)</t>
  </si>
  <si>
    <t>25-53</t>
  </si>
  <si>
    <t>Mokhtar, S.S.M. and Salimon, M.G.</t>
  </si>
  <si>
    <t>https://www.scopus.com/inward/record.uri?eid=2-s2.0-85173937631&amp;doi=10.1007%2f978-3-030-95581-6_2&amp;partnerID=40&amp;md5=8af670a568841a61cb7a2225c9796888</t>
  </si>
  <si>
    <t>Palgrave Macmillan</t>
  </si>
  <si>
    <t>Department of Marketing, School of Business Management, Universiti Utara Malaysia, Kedah, Malaysia</t>
  </si>
  <si>
    <t>Marketing communication is central to the success of any organisation. To communicate and engage customers effectively, organisations like SMEs need to adopt novel technology. Artificial intelligence, though not new, has brought about the emergence of chatbots, which big organisations have largely adopted. However, literature has shown that SMEs are lagging in the adoption of chatbots as most previous studies were also conducted among large organisations. Hence, this study proposes a conceptual framework based on an integrated Technology-Organisation-Environment Model to predict the adoption of chatbots among SMEs. The proposed framework consists of the technology acceptance model core variables, perceived technology security, perceived organisational resources, pressure from customers and competitors, small and medium enterprise organisational culture, and anthropomorphism. Though previous studies have used this framework to predict the adoption of technology, the novelty of this study is its usage among SMEs to adopt chatbots and the moderating roles of organisational culture and anthropomorphism. The study offers some insights to both academics and practitioners. © The Author(s), under exclusive license to Springer Nature Switzerland AG 2022.</t>
  </si>
  <si>
    <t>10.1007/978-3-030-95581-6_2</t>
  </si>
  <si>
    <t>Anthropomorphism;Environment context;Organisational context;Technology Acceptance Model;Technology context;Technology-organisation-environment</t>
  </si>
  <si>
    <t>rayyan-222135209</t>
  </si>
  <si>
    <t>From Adoption to Adaptation: Bridging Digital Transformation and AI Integration in Contemporary SMEs</t>
  </si>
  <si>
    <t>Proceedings of the International Conference on Electronic Business (ICEB)</t>
  </si>
  <si>
    <t>16830040 (ISSN)</t>
  </si>
  <si>
    <t>291-302</t>
  </si>
  <si>
    <t>Hu, H.A. and Tseng, H.-T. and Mou, J. and Kim, J. and Li E.Y. and Chang S.-I. and Yen B.</t>
  </si>
  <si>
    <t>https://www.scopus.com/inward/record.uri?eid=2-s2.0-85181403784&amp;partnerID=40&amp;md5=c8429b0750ab2aec0304395ea6481eae</t>
  </si>
  <si>
    <t>International Consortium for Electronic Business</t>
  </si>
  <si>
    <t>["National Central University, Taoyuan, Taiwan", "Pusan National University, Busan, South Korea"]</t>
  </si>
  <si>
    <t>In today's rapidly evolving business landscape with prevalent uncertainties, firms seek innovative strategies to remain competitive and sustainable. The ascent of digital transformation and artificial intelligence (AI) presents both opportunities and challenges, emphasizing swift adoption and adaptation. SMEs risk further losses by solely focusing on the advantages of new technologies without addressing organizational adaptability and culture. This strategy cannot simply be mirrored from larger enterprises. This study offers a two-phase exploration of the interplay between digital transformation and AI integration. The first phase, informed by literature and qualitative research, crafts a digital transformation strategy. The subsequent phase, through mixed-method case studies, assesses enterprise readiness for AI, resulting in a strategic model validated by industry practices, benefiting enterprise management and AI integration. This study highlights the critical linkage between digital transformation foundations and AI adoption readiness in SMEs, providing strategic insights based on a two-stage research approach. © 2023 International Consortium for Electronic Business. All rights reserved.</t>
  </si>
  <si>
    <t>Adaptation;Adoption;Artificial intelligence;Digital transformation;Readiness;Electronic commerce;Integration;Adaptation;Adoption;Digital transformation;Innovative strategies;Intelligence integration;Large enterprise;Organizational adaptabilities;Organizational cultures;Readiness;Uncertainty;Artificial intelligence</t>
  </si>
  <si>
    <t>rayyan-222135210</t>
  </si>
  <si>
    <t>Interpretable Machine Learning for SME Financial Distress Prediction</t>
  </si>
  <si>
    <t>23673370 (ISSN); 978-303125343-0 (ISBN)</t>
  </si>
  <si>
    <t>454-464</t>
  </si>
  <si>
    <t>Medianovskyi, K. and Malakauskas, A. and Lakstutiene, A. and Yahia, S.B. and Laouar M.R. and Balas V.E. and Lejdel B. and Eom S. and Boudia M.A.</t>
  </si>
  <si>
    <t>https://www.scopus.com/inward/record.uri?eid=2-s2.0-85148016591&amp;doi=10.1007%2f978-3-031-25344-7_42&amp;partnerID=40&amp;md5=3d9023cfdf2387a2e5edc27b0e23ebd1</t>
  </si>
  <si>
    <t>["Tallinn University of Technology, Tallinn, Estonia", "Kaunas University of Technology, Kaunas, Lithuania"]</t>
  </si>
  <si>
    <t>This study seeks to add to the existing literature on SME entity financial distress prediction by estimating models using Logistic Regression, Random Forests, Gradient Boosting (XGBoost and Catboost), and Artificial Neural Networks. Shapley’s Additive Explanations (SHAP) framework is used for modeling result interpretation and validation. Findings suggest that the most accurate way to estimate financial distress for SME entities is by employing the Catboost modeling technique. In addition, it was determined that historically overdue SMEs that are younger than ten years old and have a cash ratio below 20% are significantly more likely to experience financial distress. The study also finds that ‘hazardous’ feature combinations interact towards significantly higher (or lower) financial distress. Most notable are company age interactions, historic overdue accounts receivable, and cash ratios. Finally, applying explainable artificial intelligence techniques lowers the inherent opaqueness of SME entities, thus reducing information asymmetries between companies and potential lenders. © 2023, The Author(s), under exclusive license to Springer Nature Switzerland AG.</t>
  </si>
  <si>
    <t>10.1007/978-3-031-25344-7_42</t>
  </si>
  <si>
    <t>Explainable AI;Financial distress prediction;SHAP;SME</t>
  </si>
  <si>
    <t>rayyan-222135211</t>
  </si>
  <si>
    <t>Investigating the Potential of AutoML as an Instrument for Fostering AI Adoption in SMEs</t>
  </si>
  <si>
    <t>18650929 (ISSN); 978-303107919-1 (ISBN)</t>
  </si>
  <si>
    <t>360-371</t>
  </si>
  <si>
    <t>Olsowski, S. and Schlögl, S. and Richter, E. and Bernsteiner, R. and Uden L. and Ting I.-H. and Feldmann B.</t>
  </si>
  <si>
    <t>https://www.scopus.com/inward/record.uri?eid=2-s2.0-85135008079&amp;doi=10.1007%2f978-3-031-07920-7_28&amp;partnerID=40&amp;md5=1a52586b7eb5f7949f38d1f5d54ffa7d</t>
  </si>
  <si>
    <t>Department of Management, Communication and IT, MCI – The Entrepreneurial School, Universitätsstraße 15, Innsbruck, 6020, Austria</t>
  </si>
  <si>
    <t>Artificial Intelligence (AI) has emerged as a mature and value-adding technology in business. Yet, its adoption is often challenging, due to both a lack of financial resources as well as staff. Particularly small and mid-sized enterprises (SME) risk to be left behind. AutoML, an instrument that helps automate certain AI tasks and thus reduces the need for dedicated staff, promises to overcome some of these AI adoption challenges. Investigating this problem space, the given paper reports on the results of a study exploring AI strategies, initiatives and obstacles SMEs in Germany, Austria and Switzerland face, and how AutoML may help with them. Results from an interview study with representatives from 12 different manufacturing companies suggest that AutoML can facilitate AI adoption, especially to overcome limited data science expertise and to enable prototyping. In this, it may further support strategic decision-making and create awareness for AI-driven innovation. Yet, a basic level of AI majority is required for AutoML to tap its full potential. © 2022, Springer Nature Switzerland AG.</t>
  </si>
  <si>
    <t>10.1007/978-3-031-07920-7_28</t>
  </si>
  <si>
    <t>AI readiness;Artificial Intelligence;AutoML;SME;Artificial intelligence;Artificial intelligence readiness;Austria;Automl;Financial resources;Interview study;Limited data;Manufacturing companies;Problem space;Small and mid-sized enterprise;Switzerland;Decision making</t>
  </si>
  <si>
    <t>rayyan-222135212</t>
  </si>
  <si>
    <t>How SMEs Ought to Operationalize AI Risk Assessments Under the AI Act</t>
  </si>
  <si>
    <t>CEUR Workshop Proceedings</t>
  </si>
  <si>
    <t>16130073 (ISSN)</t>
  </si>
  <si>
    <t>51-59</t>
  </si>
  <si>
    <t>Ufert, F. and Goldberg, Z.J. and Murukannaiah P.K. and Hirzle T.</t>
  </si>
  <si>
    <t>https://www.scopus.com/inward/record.uri?eid=2-s2.0-85171145408&amp;partnerID=40&amp;md5=a106bdc05cc192b3dd6f062573cb5665</t>
  </si>
  <si>
    <t>CEUR-WS</t>
  </si>
  <si>
    <t>Trilateral Research Ltd, Marine Point, 2nd Floor, Belview Port, Waterford, X91 W0XW, Ireland</t>
  </si>
  <si>
    <t>Although the current draft of the AI Act contains explicit provisions and general exclusions that create significant innovation opportunities for SMEs, these companies will still need to comply with most provisions of the Act. After surveying these opportunities, this position paper recommends concrete steps how SMEs can overcome the challenges associated with the operationalization of the AI Act through work processes that evidence compliance and aim to create responsible and trustworthy AI. These steps include risk and impact assessments methods and best practice approaches to embed them in company procedures. © 2020 Copyright for this paper by its authors.</t>
  </si>
  <si>
    <t>AI Act;impact assessment;innovation-friendly;operationalization of AI Act;risk assessment;SME compliance;'current;AI act;Best practices;Impact assessments;Innovation-friendly;Operationalization of AI act;Position papers;Risks assessments;SME compliance;Work process;Risk assessment</t>
  </si>
  <si>
    <t>rayyan-222135213</t>
  </si>
  <si>
    <t>Maturity assessment for Industry 5.0: A review of existing maturity models</t>
  </si>
  <si>
    <t>Journal of Manufacturing Systems</t>
  </si>
  <si>
    <t>02786125 (ISSN)</t>
  </si>
  <si>
    <t>200-210</t>
  </si>
  <si>
    <t>Hein-Pensel, F. and Winkler, H. and Brückner, A. and Wölke, M. and Jabs, I. and Mayan, I.J. and Kirschenbaum, A. and Friedrich, J. and Zinke-Wehlmann, C.</t>
  </si>
  <si>
    <t>https://www.scopus.com/inward/record.uri?eid=2-s2.0-85145647308&amp;doi=10.1016%2fj.jmsy.2022.12.009&amp;partnerID=40&amp;md5=c54fa61860c03e2077668e79984e5829</t>
  </si>
  <si>
    <t>["Institute for Applied Informatics at the University of Leipzig, Leipzig, 04109, Germany", "Chemnitz University of Technology, Chemnitz, 09107, Germany", "University of Leipzig, Leipzig, 04109, Germany"]</t>
  </si>
  <si>
    <t>With the introduction of Industry 5.0, a new paradigm shift is planned. Whereas Industry 4.0 is still focused primarily on economic objectives to be achieved through digital transformation and automation of monotonous work processes, Industry 5.0 will also bring in social and ecological objectives. The focus is on holistic, sustainable, and human-centered value creation. Thus, the complexity of digitalization is increasing with the implementation of direct collaboration between humans and machines. In particular, small and medium-sized enterprises (SMEs) are faced with major challenges as they have limited resources for implementing a successful digitalization strategy. This makes the use of maturity models (MMs) a valuable tool for shaping the strategically aligned digitalization transition of companies. In this context, this paper reviews whether the currently existing MMs for Industry 4.0 address the specific requirements of Industry 5.0, and sufficiently consider a human-centered approach along with the assessment of readiness for disruptive technologies in companies (especially SMEs). The study examines currently existing Industry 4.0 MMs as a part of a systematic literature review. A total of 297 German- and English-language publications were found and systematically investigated, of which 24 MMs provided sufficient scientific information in the end. These were categorized using a self-developed evaluation matrix. Furthermore, they were evaluated and discussed regarding their human-centered approach and applicability to SMEs. Through the analysis, key characteristics for Industry 4.0 MMs were identified, which can serve as a basis for the development of an Industry 5.0 assessment for SMEs. © 2022 The Authors</t>
  </si>
  <si>
    <t>10.1016/j.jmsy.2022.12.009</t>
  </si>
  <si>
    <t>Human-centered AI;Industry 4.0;Maturity models;SME;Systematic literature review;Digital automation;Digital transformation;Economic objectives;Human-centered AI;Maturity assessments;Maturity model;Paradigm shifts;Small and medium-sized enterprise;Systematic literature review;Work process;Industry 4.0</t>
  </si>
  <si>
    <t>rayyan-222135215</t>
  </si>
  <si>
    <t>An advanced decision support platform in energy management to increase energy efficiency for small and medium enterprises</t>
  </si>
  <si>
    <t>Applied Sciences (Switzerland)</t>
  </si>
  <si>
    <t>20763417 (ISSN)</t>
  </si>
  <si>
    <t>Grigoras, G. and Neagu, B.-C.</t>
  </si>
  <si>
    <t>https://www.scopus.com/inward/record.uri?eid=2-s2.0-85085709212&amp;doi=10.3390%2fapp10103505&amp;partnerID=40&amp;md5=aaa6abe06202b5164e8045035c9e2fe7</t>
  </si>
  <si>
    <t>MDPI AG</t>
  </si>
  <si>
    <t>Power Engineering Department, Gheorghe Asachi Technical University of Iasi, Iasi, 700050, Romania</t>
  </si>
  <si>
    <t>The paper presents a new vision on the energy consumption management in the case of the small and medium enterprises (SMEs), integrated into an advanced decision support platform, with technical and economic benefits on increasing the energy efficiency, with four modules for database management, profiling, forecasting, and production scheduling. Inside each module, artificial intelligence and data mining techniques were proposed to remove the uncertainties regarding the dynamic of technological flows. Thus, the data management module includes the data mining techniques, that extract the technical details on the energy consumption needed in the development of production scheduling strategies, the profiling module uses an original approach based on clustering techniques to determine the typical energy consumption profiles required in the optimal planning of the activities, the forecasting module contains a new approach based on an expert system to forecast the total energy consumption of the SMEs, and production scheduling module integrates a heuristic optimization method to obtain the optimal solutions in flattening the energy consumption profile. The testing was done for a small enterprise from Romania, belonging to the domain of trade and repair of vehicles. The obtained results highlighted the advantages of the proposed decision support platform on the decrease in the intensity of energy consumption per unit of product, reduction of the purchase costs, and modification of the impact for which energy bills have on the operational costs. © 2020 by the authors.</t>
  </si>
  <si>
    <t>10.3390/app10103505</t>
  </si>
  <si>
    <t>Artificial intelligence techniques;Decision support platform;Energy efficiency;Energy management;Small and medium enterprises</t>
  </si>
  <si>
    <t>rayyan-222135216</t>
  </si>
  <si>
    <t>A Study on Smart Factory Efficiency of Small and Medium-sized Enterprises Based on Electricity and Electronics</t>
  </si>
  <si>
    <t>Journal of System and Management Sciences</t>
  </si>
  <si>
    <t>18166075 (ISSN)</t>
  </si>
  <si>
    <t>437-448</t>
  </si>
  <si>
    <t>Lee, D.-Y.</t>
  </si>
  <si>
    <t>https://www.scopus.com/inward/record.uri?eid=2-s2.0-85132246472&amp;doi=10.33168%2fJSMS.2022.0223&amp;partnerID=40&amp;md5=fba9688bee5489b012c29b38da6d3361</t>
  </si>
  <si>
    <t>Department of Electrical and Electronic Engineering, Joongbu University, Goyang, 10279, South Korea</t>
  </si>
  <si>
    <t>It is important to manage the analysis and utilization of various information and data generated in real-time to enhance the efficiency of the smart factory of electric and electronic-based small and medium-sized enterprises. The core task of a Smart factory is to establish an integrated data hub to process storage, management, and analysis in real-time, and to manage cluster processes, energy, environment, and safety in an integrated manner. Smart factory efficiency is important to improve reliability through accurate analysis and collection of production data by real-time monitoring of production site management for SMEs. In particular, as various advanced equipment related to artificial intelligence is included in the configuration of the Smart factory, the efficiency of data collection and utilization produced at the manufacturing site is gradually increasing. In this paper, we analyze the enterprise application cases of SCM, MES, and CPS, which are smart factory technologies applied to the manufacturing sites of SMEs based on electricity and electronics. By analyzing the platform technology competitiveness, which is the key to the introduction of the smart factory, it is intended to enhance the efficiency of applying and operating the smart factory for SMEs. © 2022, Success Culture Press. All rights reserved.</t>
  </si>
  <si>
    <t>10.33168/JSMS.2022.0223</t>
  </si>
  <si>
    <t>artificial intelligence;data hub;platform technology;real-time;Smart factory;SMEs</t>
  </si>
  <si>
    <t>rayyan-222135217</t>
  </si>
  <si>
    <t>“I Access Your Data, You Access Mine”: Requiring Data Reciprocity in Payment Services</t>
  </si>
  <si>
    <t>IIC International Review of Intellectual Property and Competition Law</t>
  </si>
  <si>
    <t>00189855 (ISSN)</t>
  </si>
  <si>
    <t>307-329</t>
  </si>
  <si>
    <t>Di Porto, F. and Ghidini, G.</t>
  </si>
  <si>
    <t>https://www.scopus.com/inward/record.uri?eid=2-s2.0-85081570892&amp;doi=10.1007%2fs40319-020-00914-1&amp;partnerID=40&amp;md5=69a10e164d39a46591dc7fa93354d8d0</t>
  </si>
  <si>
    <t>["Forchheimer Visiting Professor, Hebrew University, Jerusalem, Israel", "Professor of IP and Competition Law, Luiss University, Rome, Italy"]</t>
  </si>
  <si>
    <t>Article 36 of the EU Payment Services Directive 2 No. 2015/2366 (hereinafter also referred to as PSD2) awards digital operators, so-called third-party payment providers (TPPs), the right to freely access users’ payment accounts data (known as the XS2A rule), typically retained by incumbent banks to provide payment initiating services (PIS) or account information services (AIS). The stated goal of the XS2A rule is to help an infant industry grow: that of Fintech payment services. However, mounting evidence suggests that unlike Fintech startups, big techs may benefit from the norm, putting a much stronger challenge to established banks. The latter indeed have less access to data about consumers’ behavior (preferences, habits and conducts), less analytics capacity, and thus are placed in a competitive disadvantage by the XS2A, compared to their big tech rivals. According to many, that may result in competition harm and consumer welfare reduction in the medium and long run. The article revisits the rationales for introducing the XS2A rule by critically assessing its asserted goals (Part 1). It then suggests (Part 2) that to level the playing field among the market players involved and increase its overall proportionality, the norm be revisited. In the relationship between big tech and the banks, we propose to complement the XS2A rule with a “reciprocity clause”. Instead of free access to customers’ account data, big tech would pay by counter-providing access to the behavioral data in their possession pertaining to the same customers concerned by the XS2A, and upon their consent. Data thus transmitted would only be available upon condition of reuse to increase the efficiency of the payment service provision. Reciprocity would greatly enhance data circulation among market participants, while fostering competition among them, creating incentives for more innovation and strengthening the overall proportionality of the XS2A rule. © 2020, Max Planck Institute for Innovation and Competition, Munich.</t>
  </si>
  <si>
    <t>10.1007/s40319-020-00914-1</t>
  </si>
  <si>
    <t>Access to account;Algorithms;Artificial intelligence;Banks;Big data;Big tech;Competition;Database;Digital conglomerates;Financial markets;Fintech;Platforms;Privacy;Regulation;SMEs;XS2A</t>
  </si>
  <si>
    <t>rayyan-222135218</t>
  </si>
  <si>
    <t>The adoption of artificial intelligence in SMEs - A cross-national comparison in German and Chinese healthcare</t>
  </si>
  <si>
    <t>84-98</t>
  </si>
  <si>
    <t>Dumbach, P. and Liu, R. and Jalowski, M. and Eskofier, B.M. and Forbrig P. and Hinkelmann K. and Kirikova M. and Lantow B. and Moller C. and Morichetta A. and Plebani P. and Re B. and Sandkuhl K. and Seigerroth U.</t>
  </si>
  <si>
    <t>https://www.scopus.com/inward/record.uri?eid=2-s2.0-85118858808&amp;partnerID=40&amp;md5=589f414350f260faddec83dbac177795</t>
  </si>
  <si>
    <t>["Machine Learning and Data Analytics Lab, Department Artificial Intelligence in Biomedical Engineering (AIBE), Friedrich-Alexander-Universität Erlangen-Nürnberg (FAU), Germany", "Friedrich-Alexander-Universtität Erlangen-Nürnberg (FAU), Germany"]</t>
  </si>
  <si>
    <t>Artificial Intelligence (AI) as an emerging technology is increasingly applied in the healthcare sector. Moreover, the AI-related progress and technology application is not only driven by traditional companies but even more by the establishment of small and medium-sized enterprises (SME) in healthcare, the innovation process as well as dynamic product development in the very same organizations. We chose a multiple-case study design using expert interviews with 14 SMEs, equally distributed from China and Germany to analyze the adoption of AI in healthcare SMEs. Our results contribute to current empirical research with a cross-national comparison in Germany and China on the status of AI development and adoption, the perceived advantages and challenges of AI, as well as the expected future development and implementation of AI in healthcare in the upcoming five years. Copyright © 2021 for this paper by its authors.</t>
  </si>
  <si>
    <t>Adoption;Artificial Intelligence;Benefits;Challenges;China;Digital Transformation;Germany;Healthcare;Interview Study;Qualitative-Empirical Study;SME;Artificial intelligence;Adoption;Benefit;Challenge;China;Digital transformation;Empirical studies;Germany;Interview study;Qualitative-empirical study;Small and medium-sized enterprise;Health care</t>
  </si>
  <si>
    <t>rayyan-222135219</t>
  </si>
  <si>
    <t>Editorial artificial intelligence and innovation management</t>
  </si>
  <si>
    <t>Technology Innovation Management Review</t>
  </si>
  <si>
    <t>19270321 (ISSN)</t>
  </si>
  <si>
    <t>Tanev, S.</t>
  </si>
  <si>
    <t>https://www.scopus.com/inward/record.uri?eid=2-s2.0-85082432862&amp;doi=10.22215%2ftimreview%2f1286&amp;partnerID=40&amp;md5=26463344da0f02bfa744cc561dd1011d</t>
  </si>
  <si>
    <t>Carleton University</t>
  </si>
  <si>
    <t>10.22215/timreview/1286</t>
  </si>
  <si>
    <t>3S Process;Advanced Analytics;AI;AI innovation management;AI maturity;AI value chain;Artificial intelligence;Austria;Big Data;Business education;Connected health;Data access;Data management;Decision-making;Design science;Design thinking;Enterprise platform;Environmental scanning;Front-end of innovation;Governance;Harvard Case Method;Information mobility;Information processing;Information retrieval;Innovation;Innovation search field;Latent semantic indexing;Opportunity;Orchestration;Patient- centered;SME</t>
  </si>
  <si>
    <t>rayyan-222135220</t>
  </si>
  <si>
    <t>Selection SMEs of Batik Bangkalan Using Fuzzy Interval Type-2 Method based on Group Support System</t>
  </si>
  <si>
    <t>ICRACOS 2021 - 2021 3rd International Conference on Research and Academic Community Services: Sustainable Innovation in Research and Community Services for Better Quality of Life towards Society 5</t>
  </si>
  <si>
    <t>978-166544334-0 (ISBN)</t>
  </si>
  <si>
    <t>Kustiyahningsih, Y. and Purnama, J. and Rahmanita, E. and Anamisa, D.R.</t>
  </si>
  <si>
    <t>https://www.scopus.com/inward/record.uri?eid=2-s2.0-85126524152&amp;doi=10.1109%2fICRACOS53680.2021.9702091&amp;partnerID=40&amp;md5=dd950d072c3fbdc62ac468a106839188</t>
  </si>
  <si>
    <t>["University of Trunojoyo, Faculty of Engineering, Bangkalan, Madura, Indonesia", "University of 17 Agustus 1945, Faculty of Engineering, Surabaya, Indonesia"]</t>
  </si>
  <si>
    <t>The Covid-19 pandemic has caused the domestic and global economic sectors to experience turmoil. The impact of the pandemic has been most pronounced in the Small Medium Enterprise (SMEs) sector. Most SMEs experienced a decline in sales turnover, difficulties in obtaining financing/credit, problems in the distribution of goods, and difficulties in obtaining raw materials. The purpose of this research is to determine the selection of Decision Support System (DSS) SMEs Batik Madura Indonesian, in the face of the Covid-19 pandemic based on influential indicators. The method used is interval value fuzzy type-2 Technique for Others Reference by Similarity to Ideal Solution (TOPSIS) based on Group Decision Support System (GDSS). The method for processing expert data is interval value fuzzy type-2 Geometric Mean Aggregation (GMA). The research findings are the most influential indicator weights in the selection are a variety of batik motifs and online market places. The contribution of the research is to develop the fuzzy interval type-2 method to support SMEs selection decisions by modifying the midpoint on triangular Fuzzy Number interval based on GRUP (GDSS). Based on expert data, the comparison of accuracy between fuzzy type-2 with one point, and two points, the highest accuracy result is using fuzzy type-2 with two points. © 2021 IEEE.</t>
  </si>
  <si>
    <t>10.1109/ICRACOS53680.2021.9702091</t>
  </si>
  <si>
    <t>Decision Support System;fuzzy type-2 TOPSIS;MCGDM;Selection;SMEs Batik;Artificial intelligence;Data handling;Distribution of goods;Fuzzy sets;Fuzzy interval;Fuzzy type-2;Fuzzy type-2 TOPSIS;Group support systems;Interval value;MCGDM;Selection;Small medium enterprise;Small medium enterprise batik;Two-point;Decision support systems</t>
  </si>
  <si>
    <t>rayyan-222135221</t>
  </si>
  <si>
    <t>Challenges and opportunities of adopting business intelligence in SMEs: Collaborative model</t>
  </si>
  <si>
    <t>978-145036536-9 (ISBN)</t>
  </si>
  <si>
    <t>Ayoubi, E. and Aljawarneh, S.</t>
  </si>
  <si>
    <t>https://www.scopus.com/inward/record.uri?eid=2-s2.0-85058144365&amp;doi=10.1145%2f3279996.3280038&amp;partnerID=40&amp;md5=637cea78740e4552cb4e99c834208771</t>
  </si>
  <si>
    <t>["Princes Sumaya University for Technology, Amman, Jordan", "CIT, Jordan University of Science and Technology, Irbid, Jordan"]</t>
  </si>
  <si>
    <t>The increases of market competition, and the huge amount of data collected by business activities, raise the importance of using Business intelligence (BI) system. BI systems enable firms to benefit from the data and gain insights about the business opportunities, which will lead to a better decision and increase the profit. Large firms can use the existing BI solutions, as they have the financial power and the capacity to use them, whereas the small and medium sized enterprises are overlooked due to the lack of finance. This paper surveys some current BI solutions that can be used by SMEs in attempt to remedy the challenges of adopting BI in SME sector. In addition, a new proposed model is presented to potentially support SMEs to overcome the challenges of adopting BI in SME sector - It is expected that such model could extra level of reliability for SMEs support. © 2018 Association for Computing Machinery. ACM</t>
  </si>
  <si>
    <t>10.1145/3279996.3280038</t>
  </si>
  <si>
    <t>Business Intelligence (BI);Decision Support Systems (DSS);Small and Medium Sized Enterprises (SMEs);Artificial intelligence;Decision support systems;E-learning;Information analysis;Information systems;Information use;Business activities;Business intelligence systems;Business opportunities;Collaborative model;Decision support system (dss);Market competition;Paper surveys;Small and medium-sized enterprise;Competition</t>
  </si>
  <si>
    <t>rayyan-222135222</t>
  </si>
  <si>
    <t>EXPLORING CURRENT OPPORTUNITY AND THREATS OF ARTIFICIAL INTELLIGENCE ON SMALL AND MEDIUM ENTERPRISES ACCOUNTING FUNCTION; EVIDENCE FROM SOUTH WEST PART OF ETHIOPIA, OROMIYA, JIMMA AND SNNPR, BONGA</t>
  </si>
  <si>
    <t>Academy of Accounting and Financial Studies Journal</t>
  </si>
  <si>
    <t>10963685 (ISSN)</t>
  </si>
  <si>
    <t>Abdi, M.D. and Bayu, K.B.</t>
  </si>
  <si>
    <t>https://www.scopus.com/inward/record.uri?eid=2-s2.0-85104090350&amp;partnerID=40&amp;md5=fb5eb094102702813983878f5ebe93fd</t>
  </si>
  <si>
    <t>Allied Business Academies</t>
  </si>
  <si>
    <t>Wolkite University</t>
  </si>
  <si>
    <t>The current growth and advancement in new technology and invention is making the companies in stiff competition for surviving in the market. This study mainly emphasis to explore the current opportunity and threats of artificial intelligence on Small and Medium Enterprises accounting function from the evidence of southwest part of Ethiopia mainly Jimma from Oromiya region and Bonga from South nation peoples regional state. Thus, the rationale behind for undertaking this study is to explore the opportunity of new advancement in technology especially with that of artificial intelligence on SME's accounting functions in the firms and examine the threats as well the way forward. Both primary and secondary data were used. Primary data was collected using structured questionnaires and Quantitative approach was adopted. Secondary data were from the existing theory based evidence and analyzed by using Qualitative approach. Thus, mixed approaches were utilized. Hence, the nature of the Study is descriptive and it is related to qualitative analysis method. The census or total universe inquiry method was applied since the study is easily manageable and total number of population on the study areas was selected which is below 50. The new advancement of technology (AI) is having possible opportunity for the firms and there a fear that the accountants are in lining with the upcoming technology. Therefore, better concentration has to be given for staff training and introducing them with the artificial intelligence or new technology unless the with the existence of stiff competition, it is known that the business may result in “big to fail”. © 2021. All Rights Reserved.</t>
  </si>
  <si>
    <t>Accounting Profession;Artificial Intelligence;Firms Accounting Function;New Technology;Stiff Competition</t>
  </si>
  <si>
    <t>rayyan-222135223</t>
  </si>
  <si>
    <t>The impact of artificial intelligence on commercial management</t>
  </si>
  <si>
    <t>441-452</t>
  </si>
  <si>
    <t>Costa, R. and Dias, Á. and Pereira, L. and Santos, J. and Capelo, A.</t>
  </si>
  <si>
    <t>https://www.scopus.com/inward/record.uri?eid=2-s2.0-85084833000&amp;doi=10.21511%2fPPM.17%284%29.2019.36&amp;partnerID=40&amp;md5=f9a56b97daddb89b4a2efc08445cfe34</t>
  </si>
  <si>
    <t>Higher Institute of Labour and Business Sciences, University Institute of Lisbon (ISCTE-IUL), Portugal</t>
  </si>
  <si>
    <t>The essence of this research is to shed light on use and importance of artificial intelligence (AI) in commercial activity. As such, the objective of the present study is to understand the impact of AI tools on the development of business functions and if they can be affirmed as a means of help or as a substitute for these functions. In-depth interviews were conducted with 15 commercial managers from technological SMEs. The results indicate that all the participants use AI systems frequently, that these tools assist in developing of their functions, allowing having more time and better preparing to solve the commercial problems. The findings also indicate that the tools used by commercials are still somewhat limited, and companies should focus on their training and development in AI, as well as the training of their commercials. Furthermore, the results show that firms intend to use the data collection and the analytical tool that enable real-time response and customization according to customer needs. © Renato Costa, Álvaro Dias, Leandro Pereira, José Santos, André Capelo, 2019.</t>
  </si>
  <si>
    <t>10.21511/PPM.17(4).2019.36</t>
  </si>
  <si>
    <t>Analytical tools;Artificial intelligence;Consultancy;CRM;Decision-making;SMEs</t>
  </si>
  <si>
    <t>rayyan-222135225</t>
  </si>
  <si>
    <t>Financial risk analysis for SMEs with graph-based supply chain mining</t>
  </si>
  <si>
    <t>10450823 (ISSN); 978-099924116-5 (ISBN)</t>
  </si>
  <si>
    <t>4661-4667</t>
  </si>
  <si>
    <t>Yang, S. and Zhang, Z. and Zhou, J. and Wang, Y. and Sun, W. and Zhong, X. and Fang, Y. and Yu, Q. and Qi, Y. and Bessiere C.</t>
  </si>
  <si>
    <t>https://www.scopus.com/inward/record.uri?eid=2-s2.0-85095863395&amp;partnerID=40&amp;md5=fdf5f286a047ba814663fd81a8d33bb4</t>
  </si>
  <si>
    <t>Ant Financial Services Group</t>
  </si>
  <si>
    <t>Small and Medium-sized Enterprises (SMEs) are playing a vital role in the modern economy. Recent years, financial risk analysis for SMEs attracts lots of attentions from financial institutions. However, the financial risk analysis for SMEs usually suffers data deficiency problem, especially for the online financial institutions which seldom collect credit-related data directly from SMEs. Fortunately, although credit-related information of SMEs is hard to be acquired sufficiently, the interactive relationships between SMEs, which may contain valuable information of financial risk, is usually available for the online financial institutions. Finding out credit-related relationship of SME from massive interactions helps comprehensively model the SMEs thus improve the performance of financial risk analysis. In this paper, tackling the data deficiency problem of financial risk analysis for SMEs, we propose an innovative financial risk analysis framework with graph-based supply chain mining. Specifically, to capture the credit-related topological structure and temporal variation of SMEs, we design and employ a novel spatial-temporal aware graph neural network, to mine supply chain relationship on a SME graph, and then analysis the financial risk based on the mined supply chain graph. Experimental results on real-world financial datasets prove the effectiveness of our proposal for financial risk analysis for SMEs. © 2020 Inst. Sci. inf., Univ. Defence in Belgrade. All rights reserved.</t>
  </si>
  <si>
    <t>Artificial intelligence;Finance;Graphic methods;Risk assessment;Supply chains;Topology;Financial institution;Financial risk analysis;Graph neural networks;Interactive relationships;Small and medium-sized enterprise;Supply chain relationships;Temporal variation;Topological structure;Risk analysis</t>
  </si>
  <si>
    <t>rayyan-222135226</t>
  </si>
  <si>
    <t>Artificial intelligence for innovation in Austria</t>
  </si>
  <si>
    <t>Prem, E.</t>
  </si>
  <si>
    <t>https://www.scopus.com/inward/record.uri?eid=2-s2.0-85082412323&amp;doi=10.22215%2ftimreview%2f1287&amp;partnerID=40&amp;md5=2016e2b64d2d6095dfab232ed5509ade</t>
  </si>
  <si>
    <t>["Massachusetts Institute of Technology, University of Vienna, Austria", "TU Vienna's Informatics Innovation Center, Austria"]</t>
  </si>
  <si>
    <t>It has been claimed that Artificial Intelligence (AI) carries enormous potential for service and product innovation. Policy makers world-wide nowadays aim to foster environments conducive for AI-based innovation. This paper addresses the current lack of empirical data for evidence-based innovation policies and the management of AI-based innovation. It focuses on "AI and innovation management" in addressing the question whether innovation that is based on new AI technology requires a management approach different from other forms of IT innovation. We present results from a study of Austrian companies on the degree of use and implementation of AI, and on challenges related to AI-based innovation management. This study used a keyword-list approach to define "Artificial Intelligence" and to find Al-based innovation projects in research databases. These projects facilitated the identification of experts from organisations developing AI-based innovation. In total, eleven experts were interviewed about their AI-based innovation activities. The results show that AI is a very fast emerging technology that is being applied in many sectors. A broad range of innovative solutions are being developed and some have already reached the market. Specific AI business models are, however, less clear and still developing. Companies are facing multiple challenges from regulation to human resources and data collection. Managing AI-based innovation will be particularly difficult for smaller enterprises, where problems are often more pronounced than in larger industries. Explicit challenges for managing AI-based innovations include the necessary attention to managing expectations and ensuring historic metadata expertise essential for many AI-based solutions. Policies to support AI-based innovation therefore should focus on human aspects. This includes increasing the availability of AI experts, but also concerns the development of new job profiles, such as experts in AI training. AI innovators also require clear AI regulation and research investments in key challenges, such as explainable AI. © 2019 Carleton University. All Rights Reserved.</t>
  </si>
  <si>
    <t>10.22215/timreview/1287</t>
  </si>
  <si>
    <t>AI;AI innovation management;Artificial intelligence;Austria;Innovation;SME</t>
  </si>
  <si>
    <t>rayyan-222135227</t>
  </si>
  <si>
    <t>Framework for implementation of enterprise resource planning (ERP) systems in small and medium enterprises (SMEs): A case study</t>
  </si>
  <si>
    <t>Procedia Manufacturing</t>
  </si>
  <si>
    <t>23519789 (ISSN)</t>
  </si>
  <si>
    <t>424-430</t>
  </si>
  <si>
    <t>Alaskari, O. and Pinedo-Cuenca, R. and Ahmad, M.M.</t>
  </si>
  <si>
    <t>https://www.scopus.com/inward/record.uri?eid=2-s2.0-85120626352&amp;doi=10.1016%2fj.promfg.2021.10.058&amp;partnerID=40&amp;md5=56fa799e08bd2bbda595a029ebf4c6af</t>
  </si>
  <si>
    <t>["School of Computing, Engineering and Digital Technologies, Teesside University, Middlesbrough, United Kingdom", "School of Computing, Engineering and Digital Technologies, Teesside University, Middlesbrough, United Kingdom", "Islamia University, Bahawalpur, Pakistan"]</t>
  </si>
  <si>
    <t>Today Small and Medium Enterprises (SMEs) face global challenges and continuous change in consumer demands, most recently COVID-19 and the prospect of a future Serious Acute Respiratory (SARS) pandemic generating further challenges, thus SMEs require to be more flexible to respond quickly to these changes. This can be achieved by transformation into the digital economy, use of Artificial Intelligence (AI) techniques, integrating business processes and to have real-time information which will enable senior management to make better, quicker informed decisions. Enterprise Resource Planning (ERP) is one of the solutions for the SMEs to overcome these challenges and to obtain a competitive advantage. Subanidja, and Broto, 2019 stated that ERP systems are still not widely implemented by SMEs compared to their introduction in large businesses. However, the SME have a justifiable reputation for being proactive, open, willing and receptive to the adoption of new technologies, concepts and improvements. Also, SMEs differ in several inherent characteristics which are likely to impact on the ERP system implementations, hence it does not make sense to use the same frameworks that have been developed for large companies to implement ERP system within SMEs. One of the main risks of adopting ERP in SMEs is that SMEs have limited resources, so they cannot afford to fail to implement ERP system. Therefore, the purpose of this study is to explore ERP implementation process in SME context. The developed framework has been used to implement an ERP system in a SME. It highlighted the issues that need to be addressed while implementing ERP system in SMEs such as clearly defined scope of implementation procedure, suitable project planning and minimal customisation of the system selected for implementation. This study contributed to both research and practice and the research findings could aid practitioners and SMEs when embarking on ERP projects, as well as, to suggest future research avenues. © 2021 The Authors. Published by Elsevier Ltd.</t>
  </si>
  <si>
    <t>10.1016/j.promfg.2021.10.058</t>
  </si>
  <si>
    <t>ERP implementation;ERP system;SMEs;Competition;Information management;Resource allocation;Artificial intelligence techniques;Case-studies;Consumer demands;Digital economy;Enterprise resource planning implementations;Enterprise resource planning systems;Enterprise resources planning;Global challenges;Integrating business process;Small-and-medium enterprise;Enterprise resource planning</t>
  </si>
  <si>
    <t>rayyan-222135228</t>
  </si>
  <si>
    <t>X-PHM: Prognostics and health management knowledge-based framework for SME</t>
  </si>
  <si>
    <t>Procedia CIRP</t>
  </si>
  <si>
    <t>22128271 (ISSN)</t>
  </si>
  <si>
    <t>1595-1600</t>
  </si>
  <si>
    <t>Omri, N. and Masry, Z.A. and Mairot, N. and Giampiccolo, S. and Zerhouni, N. and Mourtzis D.</t>
  </si>
  <si>
    <t>https://www.scopus.com/inward/record.uri?eid=2-s2.0-85121596365&amp;doi=10.1016%2fj.procir.2021.11.269&amp;partnerID=40&amp;md5=72223d68ae8daad15738a17d99cf5e01</t>
  </si>
  <si>
    <t>["FEMTO-ST Institute, Univ. Bourgogne Franche-Comté, CNRS, ENSMM, 24 rue Alain Savary, Besançon, Cedex, 25000, France", "SCODER, 1 rue de la Foreêt Z.A. l'Orée du Bois, Pirey, 25480, France"]</t>
  </si>
  <si>
    <t>Prognostics and Health Management (PHM) is an emerging concept based on industrial data management. The implementation of PHM in small and medium-sized enterprises (SMEs) is currently limited due to data accessibility difficulties. In order to overcome this pitfall, one could formalize the operators' knowledge and integrate it in the SME's information system. Thus, the implementation of the PHM will be based on this information system associating data with knowledge. To this end, we propose a collaborative PHM approach (X-PHM) to ensure the extraction of operators' knowledge and its integration into the PHM process. The decision resulting from this approach is restituted with a concern of explainability. This paper details the proposed approach while focusing on the data management process and its integration in explainable decisions. This new framework is applied in a French SME to understand its production process and facilitate its digital transformation. © 2021 Elsevier B.V.. All rights reserved.</t>
  </si>
  <si>
    <t>10.1016/j.procir.2021.11.269</t>
  </si>
  <si>
    <t>Data analysis;Explainable artificial intelligence;integration;Knowledge formalization;PHM;SME;Data integration;Information management;Information use;Knowledge based systems;Systems engineering;Concept-based;Data accessibility;Enterprise IS;Explainable artificial intelligence;Knowledge based framework;Knowledge formalizations;Management IS;Management process;Prognostic and health management;Small and medium-sized enterprise;Integration</t>
  </si>
  <si>
    <t>rayyan-222135229</t>
  </si>
  <si>
    <t>Decision support systems for stable development of agricultural SMEs</t>
  </si>
  <si>
    <t>24058963 (ISSN)</t>
  </si>
  <si>
    <t>289-292</t>
  </si>
  <si>
    <t>Akinfiev, V. and Tsvirkun, A.</t>
  </si>
  <si>
    <t>https://www.scopus.com/inward/record.uri?eid=2-s2.0-85120684333&amp;doi=10.1016%2fj.ifacol.2021.10.461&amp;partnerID=40&amp;md5=e873d7618ec04f9184d9ff702d7b2fc4</t>
  </si>
  <si>
    <t>Institute of Control Sciences of RAS, Moscow, Russian Federation</t>
  </si>
  <si>
    <t>The problems of agricultural development for small and medium enterprises (SMEs) are considered. The features of modeling business processes in agriculture are analyzed. A financial decision support system is proposed to increase sustainability and reduce risks in the development of agricultural SMEs. The software modules are based on TEO-INVEST. The developed financial decision support system takes into account the specifics of business processes in agriculture: duration of the production cycle exceeding the planning period, accounting for complex processing technology, the use of financial leasing for the purchase of agricultural machinery, etc. © 2021 The Authors. This is an open access article under the CC BY-NC-ND license (https://creativecommons.org/licenses/by-nc-nd/4.0/)</t>
  </si>
  <si>
    <t>10.1016/j.ifacol.2021.10.461</t>
  </si>
  <si>
    <t>Financial decision support systems;Stable development of agricultural SMEs;Artificial intelligence;Decision support systems;Finance;Purchasing;Agricultural development;Business Process;Complex processing;Enterprise IS;Financial decision support systems;Planning period;Production cycle;Small-and-medium enterprise;Software modules;Stable development of agricultural small and medium enterprise;Agriculture</t>
  </si>
  <si>
    <t>rayyan-222135230</t>
  </si>
  <si>
    <t>SMES: Adapting dexterity-based games for deliberative play</t>
  </si>
  <si>
    <t>Aytemiz, B. and Lynch, H. and Erez, C. and Smith, A.M. and Osborn J.C. and Pomona College, Computer Science Department, 185 E. Sixth St, Claremont, CA</t>
  </si>
  <si>
    <t>https://www.scopus.com/inward/record.uri?eid=2-s2.0-85106179618&amp;partnerID=40&amp;md5=5ced8d65a878130c1d8c323a9c34944c</t>
  </si>
  <si>
    <t>University of California, Santa Cruz 1156 High Street, Santa Cruz, 95064, CA, United States</t>
  </si>
  <si>
    <t>In this paper we describe the Sharp Multi-input Editing Software (SMES), a prototype system which allows players to convert dexterity challenges to planning challenges in existing games. SMES accomplishes this by recording the player input, displaying it in a visual form, allowing the player to edit the recorded playtrace, and replay the edited sequence back again. Our system combines ideas from tool-assisted speedruns (TAS) with interaction design patterns from Casual Creators and Accessible Player Experiences. Because our implementation is based on intercepting input events at the operating system level, no engineering effort is needed to apply the tool to new games. The result is a new mode of play for existing games that further allows players to realize new behaviors in the game. SMES could support making games more inclusive by letting players adapt the challenge type they face. Furthermore we claim that AI systems that operate over playtraces to assist the player is a rich avenue to explore. © 2020 for this paper by its authors. Use permitted under Creative Commons License Attribution 4.0 International (CC BY 4.0).</t>
  </si>
  <si>
    <t>Entertainment;Human computer interaction;AI systems;Interaction design patterns;Multiinput;Player experience;Prototype system;System levels;Visual forms;Artificial intelligence</t>
  </si>
  <si>
    <t>rayyan-222135231</t>
  </si>
  <si>
    <t>Aosr 2.0: A novel approach and thorough validation of an agent-oriented storage and retrieval wms planner for smes, under industry 4.0</t>
  </si>
  <si>
    <t>Future Internet</t>
  </si>
  <si>
    <t>19995903 (ISSN)</t>
  </si>
  <si>
    <t>Ud Din, F. and Paul, D. and Ryan, J. and Henskens, F. and Wallis, M.</t>
  </si>
  <si>
    <t>https://www.scopus.com/inward/record.uri?eid=2-s2.0-85108719931&amp;doi=10.3390%2ffi13060155&amp;partnerID=40&amp;md5=7ee2f1867bcec22940a8abe1ec7e0576</t>
  </si>
  <si>
    <t>["The School of Science and Technology, The Faculty of Science, Agriculture, Business and Law, The University of New England, Armidale, 2350, NSW, Australia", "The School of Electrical Engineering and Computing, The College of Engineering, Science and Environment, The University of Newcastle, Callaghan, 2308, NSW, Australia"]</t>
  </si>
  <si>
    <t>The Fourth Industrial Revolution (Industry 4.0), with the help of cyber-physical systems (CPS), the Internet of Things (IoT), and Artificial Intelligence (AI), is transforming the way industrial setups are designed. Recent literature has provided insight about large firms gaining benefits from Industry 4.0, but many of these benefits do not translate to SMEs. The agent-oriented smart factory (AOSF) framework provides a solution to help bridge the gap between Industry 4.0 frameworks and SME-oriented setups by providing a general and high-level supply chain (SC) framework and an associated agent-oriented storage and retrieval (AOSR)-based warehouse management strategy. This paper presents the extended heuristics of the AOSR algorithm and details how it improves the performance efficiency in an SME-oriented warehouse. A detailed discussion on the thorough validation via scenario-based experimentation and test cases explain how AOSR yielded 60–148% improved performance metrics in certain key areas of a warehouse. © 2021 by the authors. Licensee MDPI, Basel, Switzerland.</t>
  </si>
  <si>
    <t>10.3390/fi13060155</t>
  </si>
  <si>
    <t>Agent-oriented smart factory (AOSF);Agent-oriented storage and retrieval system (AOSR);Cyber-physical systems (CPS);Small-to-medium-sized enterprises (SME);Warehouse management system (WMS);Artificial intelligence;Embedded systems;Internet of things;Supply chains;Warehouses;Cyber-physical systems (CPS);Industrial revolutions;Internet of thing (IOT);Performance efficiency;Performance metrics;Scenario-based;Storage and retrievals;Warehouse management;Industry 4.0</t>
  </si>
  <si>
    <t>rayyan-222135232</t>
  </si>
  <si>
    <t>Study of Blockchain Technology in Empowering the SME</t>
  </si>
  <si>
    <t>Proceedings - International Conference on Artificial Intelligence and Smart Systems, ICAIS 2021</t>
  </si>
  <si>
    <t>978-172819537-7 (ISBN)</t>
  </si>
  <si>
    <t>758-765</t>
  </si>
  <si>
    <t>Merugula, S. and Dinesh, G. and Kathiravan, M. and Das, G. and Nandankar, P. and Karanam, S.R.</t>
  </si>
  <si>
    <t>https://www.scopus.com/inward/record.uri?eid=2-s2.0-85104977402&amp;doi=10.1109%2fICAIS50930.2021.9395831&amp;partnerID=40&amp;md5=7664229a2a2d6014b0fa865d1187ea68</t>
  </si>
  <si>
    <t>["Gmrit, It Dept, Rajam, Andhra Pradesh, India", "New Horizoncollege of Engineering, Cse Dept, Bangalore, Karnataka, India", "Anna University, Rajalakshmi Engineering College, It Dept, India", "Affiliated to University of Calcutta, South 24 Parganas, Vidyanagar College, Department of Commerce, West Bengal, India", "Anna University, Government College of Engineering, Electrical Engg Dept, India", "Anurag University, Hyderabad, India"]</t>
  </si>
  <si>
    <t>Recently, Blockchain technology has gained considerable attention from researchers and practitioners. This is mainly due to its unique features including decentralization, security, reliability, and data integrity. Despite this increasing interest, little is recognized and that over existing notion of knowledge and experience concerning the usages of Blockchain technology in education. The whole paper is a comparative study on Blockchain-based educational software. It concentrates on three major concepts: (1) academic apps formed with Blockchain, (2) the advantages which could be brought to learning by blockchain and approaches for implementing blockchain innovation in schools and (3) issues. A thorough review of the outcomes of every framework is carried out, as far as a thorough review is focused on the observations. The analysis also provides visibility into certain aspects of learning, which has been gained through blockchain innovation. During the past few years, the issue of funding small and medium-sized enterprises (SME) seems to have been a challenge for emerging nations in particular the Financial regions in developed countries and growing economies have often formed specialized target economies primarily reserved for SMEs in current history. The development about such enough prime businesses devoted to small and mediumsized enterprises is increasingly viewed as an option to the prevailing new investment. Financial leverage has grown differently in emerging markets yet certain issues continue unresolved. Blockchain has significant possibilities in the business sector. While such innovation will not be manipulated or interfered upon, it might be a benefit for junior market indexes although it is a reliable, effective and low-cost method for registering goods and purchase of commodities. Consequently, Blockchain technology optimizes the payment of funds and exchange of equity by mentoring the purchases among small and medium-sized enterprises or startups and shareholders.  © 2021 IEEE.</t>
  </si>
  <si>
    <t>10.1109/ICAIS50930.2021.9395831</t>
  </si>
  <si>
    <t>Blockchain technology;database processing.;financing;small and medium sized entrepreneurs;Artificial intelligence;Commerce;Costs;Investments;Purchasing;Comparative studies;Developed countries;Educational software;Emerging markets;Knowledge and experience;Low cost methods;Small and medium-sized enterprise;Technology in educations;Blockchain</t>
  </si>
  <si>
    <t>rayyan-222135233</t>
  </si>
  <si>
    <t>Applications of Artificial Intelligence in Small- and Medium-Sized Enterprises (SMEs)</t>
  </si>
  <si>
    <t>23673370 (ISSN); 978-981168762-4 (ISBN)</t>
  </si>
  <si>
    <t>717-726</t>
  </si>
  <si>
    <t>Borah, S. and Kama, C. and Rakshit, S. and Vajjhala, N.R. and Mallick P.K. and Bhoi A.K. and Bhoi A.K. and Barsocchi P. and de Albuquerque V.H.</t>
  </si>
  <si>
    <t>https://www.scopus.com/inward/record.uri?eid=2-s2.0-85132008725&amp;doi=10.1007%2f978-981-16-8763-1_59&amp;partnerID=40&amp;md5=22846812aee2534c156c48f9cbfd77d5</t>
  </si>
  <si>
    <t>["Sikkim Manipal Institute of Technology, Majhitar, India", "American University of Nigeria, Yola, Nigeria", "University of New York Tirana, Tirana, Albania"]</t>
  </si>
  <si>
    <t>The advancements in deep learning methods have brought several new artificial intelligence (AI) applications making AI important for every enterprise that aims to be competitive. Therefore, not only Tech companies but also small- and medium-sized enterprises (SMEs) require AI. This paper discusses SME AI applications and reveals the challenges, solutions, and advantages of implementing AI in SMEs. Although some SMEs are concerned with building their applications because of the cost and length of implementing AI, resulting in a high risk of failure, nevertheless, SMEs still depend on artificial intelligence for growth and cloud-based solutions. © 2022, The Author(s), under exclusive license to Springer Nature Singapore Pte Ltd.</t>
  </si>
  <si>
    <t>10.1007/978-981-16-8763-1_59</t>
  </si>
  <si>
    <t>Applications;Artificial intelligence;Deep learning;Development;Efficiency;Machine learning;SMEs</t>
  </si>
  <si>
    <t>rayyan-222135234</t>
  </si>
  <si>
    <t>New directions for apprenticeships</t>
  </si>
  <si>
    <t>Education in the Asia-Pacific Region</t>
  </si>
  <si>
    <t>15735397 (ISSN)</t>
  </si>
  <si>
    <t>211-226</t>
  </si>
  <si>
    <t>Aggarwal, A. and Aggarwal, G.</t>
  </si>
  <si>
    <t>https://www.scopus.com/inward/record.uri?eid=2-s2.0-85107050749&amp;doi=10.1007%2f978-981-16-0983-1_15&amp;partnerID=40&amp;md5=cc03f00041a23144ef6f8d0c5962be94</t>
  </si>
  <si>
    <t>["International Labour Organization, Geneva, Switzerland", "London School of Economics, London, United Kingdom"]</t>
  </si>
  <si>
    <t>Apprenticeship has proven its effectiveness in equipping young persons with the skills needed by the labor market. However, in the context of learning societies, questions are being raised about the effectiveness of the apprenticeship model for reskilling and upskilling of adults and older workers. This chapter explores promising practices that have the potential to give apprenticeships a new direction and make them attractive and effective for adults and older workers, as well as for millennials and digital natives. These include using intermediaries to increase the participation of employers, in particular small and medium-sized enterprises; improving the management of apprenticeship training with the help of digital technology; bridging the skills gap in digital economy; introducing higher-level or degree-level apprenticeships; making apprenticeship programs accessible and effective for adults and older workers; and providing quality learning opportunities in the informal sector. © The Author(s) 2021.</t>
  </si>
  <si>
    <t>10.1007/978-981-16-0983-1_15</t>
  </si>
  <si>
    <t>Artificial intelligence;COVID-19;Degree apprenticeship;Digital apprenticeship;Dual training;Formal apprenticeship;Informal apprenticeship;Learning society;Quality apprenticeship;Skills development;SMEs;Traditional apprenticeship;TVET;Work-based learning</t>
  </si>
  <si>
    <t>rayyan-222135235</t>
  </si>
  <si>
    <t>Towards Designing a User-centric Decision Support System for Predictive Maintenance in SMEs</t>
  </si>
  <si>
    <t>16175468 (ISSN); 978-388579708-1 (ISBN)</t>
  </si>
  <si>
    <t>1255-1260</t>
  </si>
  <si>
    <t>Kellner, D. and Lowin, M. and von Zahn, M. and Chen, J.</t>
  </si>
  <si>
    <t>https://www.scopus.com/inward/record.uri?eid=2-s2.0-85127408267&amp;partnerID=40&amp;md5=bfc761a34946e6b3962f3c19543c2066</t>
  </si>
  <si>
    <t>Goethe University Frankfurt, Theodor-W.-Adorno-Platz 4, Frankfurt am Main, D-60629, Germany</t>
  </si>
  <si>
    <t>In manufacturing, small and medium-sized enterprises (SMEs) face global competition. In the field of predictive maintenance (PdM), artificial intelligence (AI) helps to prevent machine failures and has the potential to significantly reduce costs and increase process efficiency. Even though PdM has several benefits, it also entails considerable challenges for SMEs, especially when it comes to user interactions. In this short paper, we harness the design science methodology and discuss several problems regarding user interactions with predictive maintenance applications. We incorporate two different literature streams, namely, predictive maintenance and decision support systems. Finally, we present necessary design requirements, principles, features, and propose a research design to further develop and evaluate a user-centric PdM decision support system. Thereby, we contribute to making AI tangible in SMEs. © 2021 Gesellschaft fur Informatik (GI). All rights reserved.</t>
  </si>
  <si>
    <t>decision support systems;design science research;explainable artificial intelligence;machine learning;predictive maintenance;Competition;Design;Machine learning;Maintenance;Design-science researches;Explainable artificial intelligence;Global competition;Machine failure;Machine-learning;Predictive maintenance;Reduce costs;Small and medium-sized enterprise;User interaction;User-centric;Decision support systems</t>
  </si>
  <si>
    <t>rayyan-222135238</t>
  </si>
  <si>
    <t>Research on Financial Management Innovation of Small and Medium Enterprises in the Context of Big Data</t>
  </si>
  <si>
    <t>Journal of Physics: Conference Series</t>
  </si>
  <si>
    <t>17426588 (ISSN)</t>
  </si>
  <si>
    <t>Jiang, L.</t>
  </si>
  <si>
    <t>https://www.scopus.com/inward/record.uri?eid=2-s2.0-85088877644&amp;doi=10.1088%2f1742-6596%2f1575%2f1%2f012107&amp;partnerID=40&amp;md5=9c49141225f574f434a48716b62e2fb5</t>
  </si>
  <si>
    <t>Institute of Physics Publishing</t>
  </si>
  <si>
    <t>Shandong Xiehe University, Jinan, Shandong, 250000, China</t>
  </si>
  <si>
    <t>The era of big data provides new vitality for the development of enterprises. And the traditional application pattern of financial management cannot come up with the development requirement of the era of big data. Financial management is the core work of enterprise operation and management, and good financial situation can support the sustainable development of enterprises. This paper launches the research on the innovation of enterprise financial management in the era of big data, which includes the analysis of the current situation of financial management in the era of big data and the the accordingly various impacts on enterprise financial management, the discussion of the advantages brought to enterprise financial management in the era of big data, and further discussion of the innovation of enterprise financial management in the era of big data, aiming to enable enterprises to correctly cope with the context of the era of big data, and make financial optimization management play an important role in the innovation and development of enterprises. © 2020 Published under licence by IOP Publishing Ltd.</t>
  </si>
  <si>
    <t>10.1088/1742-6596/1575/1/012107</t>
  </si>
  <si>
    <t>Artificial intelligence;Big data;Finance;Information systems;Information use;Current situation;Financial managements;Financial optimizations;Operation and management;Small and medium enterprise;Research and development management</t>
  </si>
  <si>
    <t>rayyan-222135239</t>
  </si>
  <si>
    <t>An AI adoption model for SMEs: A conceptual framework</t>
  </si>
  <si>
    <t>702-708</t>
  </si>
  <si>
    <t>Bettoni, A. and Matteri, D. and Montini, E. and Gladysz, B. and Carpanzano, E.</t>
  </si>
  <si>
    <t>https://www.scopus.com/inward/record.uri?eid=2-s2.0-85120679217&amp;doi=10.1016%2fj.ifacol.2021.08.082&amp;partnerID=40&amp;md5=d420101a7d9a16244fd78cbbebe10978</t>
  </si>
  <si>
    <t>["University of Applied Science and Arts of Southern Switzerland, Manno, Switzerland", "Warsaw University of Technology, Warsaw, Poland"]</t>
  </si>
  <si>
    <t>today literature proposes several models to assess the level of digitisation of a company. However, digitisation includes innumerable elements and aspects that require either models that are too complex to be easily applied by Small and Medium Enterprises (SMEs) or too high-level to provide significant hints for improvement. This paper proposes a model for measuring Artificial Intelligence (AI) readiness and promoting its adoption in SMEs. By focusing the approach, a model is obtained that is easy to apply, also for SMEs, and sufficiently detailed to provide relevant information and guidelines. The model has been already applied in a sample of 39 companies. It could serve for organizations to assess themselves and for authorities, industrial organisations and academia to diagnose selected populations (e.g. clusters, sectors, economies). © 2021 The Authors. This is an open access article under the CC BY-NC-ND license (http://creativecommons.org/licenses/by-nc-nd/4.0)</t>
  </si>
  <si>
    <t>10.1016/j.ifacol.2021.08.082</t>
  </si>
  <si>
    <t>Artificial intelligence;Digitisation;Manufacturing;Small and medium enterprises;Survey;Technology readiness;Artificial intelligence;Adoption model;Conceptual frameworks;Digitisation;Industrial organization;Small-and-medium enterprise;Technology readiness;Manufacture</t>
  </si>
  <si>
    <t>rayyan-222135240</t>
  </si>
  <si>
    <t>Risks and Benefits of Artificial Intelligence in Small-and-Medium Sized Enterprises</t>
  </si>
  <si>
    <t>Proceedings of the International Conference on Industrial Engineering and Operations Management</t>
  </si>
  <si>
    <t>21698767 (ISSN); 978-179236127-2 (ISBN)</t>
  </si>
  <si>
    <t>195-205</t>
  </si>
  <si>
    <t>Szedlak, C. and Leyendecker, B. and Reinemann, H. and Kschischo, M. and Pötters, P. and Fargnoli M. and Lombardi M. and Tronci M. and Dallasega P. and Savino M.M. and Costantino F. and Di Gravio G. and Patriarca R.</t>
  </si>
  <si>
    <t>https://www.scopus.com/inward/record.uri?eid=2-s2.0-85126247788&amp;partnerID=40&amp;md5=9ffd63fbb8dcdf1946f8687c61a4be20</t>
  </si>
  <si>
    <t>IEOM Society</t>
  </si>
  <si>
    <t>University of Applied Sciences Koblenz, Faculty of Operations Management, Konrad-Zuse-Str. 1, Koblenz, 56075, Germany</t>
  </si>
  <si>
    <t>Artificial Intelligence (AI) is developing fast. The set of AI, Machine Learning and large-scale data analysis, often referred to as Big Data, are having an ever-increasing impact on our future lives and businesses. Rapid enhancement produces the technologies more accessible and applicable to SMEs, the backbone of German industry. However, AI is rarely used by SMEs in the northern Rhineland-Palatinate. This paper reviews perceived risks and benefits of AI by decision-makers of SME and compares them with the result of an assessment among leading researchers in this field. Results show that an information gap exisits. The opinion of researchers on risks is largely in line with those of the companies that intensively deal with AI. For the majority of SMEs, however, a clear difference shows in the results. © IEOM Society International.</t>
  </si>
  <si>
    <t>Application in SME;Artificial Intelligence;Future Research</t>
  </si>
  <si>
    <t>rayyan-222135241</t>
  </si>
  <si>
    <t>Service Model Based on Information Technology Outsourcing for the Reduction of Unfulfilled Orders in an SME of the Peruvian IT Sector</t>
  </si>
  <si>
    <t>Advances in Intelligent Systems and Computing</t>
  </si>
  <si>
    <t>21945357 (ISSN); 978-303020453-2 (ISBN)</t>
  </si>
  <si>
    <t>311-321</t>
  </si>
  <si>
    <t>Bobadilla, R. and Mendez, A. and Viacava, G. and Raymundo, C. and Moguerza, J.M. and Ahram T.</t>
  </si>
  <si>
    <t>https://www.scopus.com/inward/record.uri?eid=2-s2.0-85067676648&amp;doi=10.1007%2f978-3-030-20454-9_32&amp;partnerID=40&amp;md5=76cf02acb6457cc6c7527707454c4148</t>
  </si>
  <si>
    <t>Springer Verlag</t>
  </si>
  <si>
    <t>["Escuela de Ingeniería Industrial, Universidad Peruana de Ciencias Aplicadas (UPC), Lima, Peru", "Dirección de Investigaciones, Universidad Peruana de Ciencias Aplicadas (UPC), Lima, Peru", "Escuela Superior de Ingeniería Informática, Universidad Rey Juan Carlos, Mostoles, Madrid, Spain"]</t>
  </si>
  <si>
    <t>In the current market, small- and medium-sized companies (SMEs) face losses due to poor process control. The core activities of information technology (IT) outsourcing service companies are to provide outsourcing services related to technology and information control, which is why it is crucial to work with standardized, efficient processes, to not affect the main process and resources involved. In this document, a case study of an SME is evaluated, related to a deficient billing process, which is not able to fulfill all of its orders. To solve the problem, we propose an IT outsourcing service model, based on the management of processes, knowledge, and change. After the model was validated, it was evidenced that it allowed the integration and finalization of the services provided by the company, increasing the monthly income by 80%. © 2020, Springer Nature Switzerland AG.</t>
  </si>
  <si>
    <t>10.1007/978-3-030-20454-9_32</t>
  </si>
  <si>
    <t>5S management;Change management;Knowledge management;Process management;Service models based on IT outsourcing;Artificial intelligence;Human engineering;Knowledge management;Process control;Systems engineering;Change management;Efficient process;Information control;Information technology outsourcing;IT outsourcing;Outsourcing services;Process management;Small and medium-sized companies;Outsourcing</t>
  </si>
  <si>
    <t>rayyan-222135242</t>
  </si>
  <si>
    <t>The Power of AI to Transform the Global SME Credit Landscape</t>
  </si>
  <si>
    <t>The AI Book: The Artificial Intelligence Handbook for Investors, Entrepreneurs and FinTech Visionaries</t>
  </si>
  <si>
    <t>978-111955196-6 (ISBN); 978-111955190-4 (ISBN)</t>
  </si>
  <si>
    <t>52-53</t>
  </si>
  <si>
    <t>Sood, N.</t>
  </si>
  <si>
    <t>https://www.scopus.com/inward/record.uri?eid=2-s2.0-85128459402&amp;doi=10.1002%2f9781119551966.ch15&amp;partnerID=40&amp;md5=51c86dfb93db51c4194267246c95f466</t>
  </si>
  <si>
    <t>CreditEnable, United States</t>
  </si>
  <si>
    <t>Providing finance into the small and medium enterprises (SME) sector has been a slow, costly and difficult process for banks. That dynamic is now changing because of the introduction of artificial intelligence (AI). The Chinese firm JD Finance uses AI to recognize and analyse 30,000+ risk control variables, 300m+ user credit evaluations, 500+ models and 5000 risk strategies with which to help institutions better analyse risk. In the UK, Esme is using AI to speed up customer applications and provide AI chatbots to answer common customer questions during the application process. By monitoring customer behaviours within sectors, machine learning can predict the best time to approach a specific SME in a given sector with a specified amount of credit. AI in SME lending has brought in a shift that is allowing rapid and robust decision-making to occur in delivering credit as a way of improving the health of entire economies. © 2020 FINTECH Circle Ltd.</t>
  </si>
  <si>
    <t>10.1002/9781119551966.ch15</t>
  </si>
  <si>
    <t>AI chatbots;customer questions;machine learning;risk control variables;SME credit</t>
  </si>
  <si>
    <t>rayyan-222135243</t>
  </si>
  <si>
    <t>AI and ML for human-robot cooperation in intelligent and flexible manufacturing</t>
  </si>
  <si>
    <t>Implementing Industry 4.0 in SMEs: Concepts, Examples and Applications</t>
  </si>
  <si>
    <t>978-303070516-9 (ISBN); 978-303070515-2 (ISBN)</t>
  </si>
  <si>
    <t>95-127</t>
  </si>
  <si>
    <t>Ruiz Garcia, M.A. and Rauch, E. and Vidoni, R. and Matt, D.T.</t>
  </si>
  <si>
    <t>https://www.scopus.com/inward/record.uri?eid=2-s2.0-85136954367&amp;doi=10.1007%2f978-3-030-70516-9_3&amp;partnerID=40&amp;md5=a3433e0321028ef225bff036e747f7da</t>
  </si>
  <si>
    <t>Industrial Engineering and Automation (IEA), Faculty or Science and Technology, Free University of Bozen-Bolzano, Piazza Universita, Bolzano, Italy</t>
  </si>
  <si>
    <t>Human-robot cooperation aims to increase the flexibilization of manufacturing systems. This requires safe human-machine interaction (e.g. with collaborative robots) as well as self and environment awareness capabilities to interact autonomously and smartly between humans and machines. Therefore, the goal of this chapter is to conceptualize and identify the set of real-time information processing and decision-making capabilities required for collaborative robots to be considered as a safe companion in the context of human-robot cooperation (HRC). In particular, the chapter provides an overview of appropriate artificial intelligence (AI) and machine learning (ML) concepts, formally introduces the concept of a safety-aware cyber-physical system and defines a general taxonomy for the perceptive and cognitive problems arising in the context of intelligent and flexible HRC. © The Author(s) 2021.</t>
  </si>
  <si>
    <t>10.1007/978-3-030-70516-9_3</t>
  </si>
  <si>
    <t>Artificial intelligence;Flexible manufacturing;Human-robot cooperation;Industry 4.0;Machine learning;Small- and medium-sized enterprises;SME</t>
  </si>
  <si>
    <t>rayyan-222135244</t>
  </si>
  <si>
    <t>Strategic Roadmapping Towards Industry 4.0 for Manufacturing SMEs</t>
  </si>
  <si>
    <t>18684238 (ISSN); 978-303085901-5 (ISBN)</t>
  </si>
  <si>
    <t>Verhulst, E. and Brenden, S.F. and Dolgui A. and Bernard A. and Lemoine D. and von Cieminski G. and Romero D.</t>
  </si>
  <si>
    <t>https://www.scopus.com/inward/record.uri?eid=2-s2.0-85115226636&amp;doi=10.1007%2f978-3-030-85902-2_1&amp;partnerID=40&amp;md5=5964265274047d9b2744e86a8899ea46</t>
  </si>
  <si>
    <t>Norwegian University of Science and Technology, Trondheim, Norway</t>
  </si>
  <si>
    <t>In recent years, there is a growing focus on the role of small and mediumsized enterprises (SMEs), and their development towards Industry 4.0. One way of supporting SMEs in this effort, is by utilizing the method of strategic roadmapping. This article presents a) a theoretical framework for the use of strategic roadmapping towards industry 4.0, and b) insights from a validation of the framework in four pilots - Norwegian manufacturing companies. The framework offers a systemic view of the company by focusing on five dimensions: business and strategy, product, customers and suppliers, production processes, and factory and infrastructure. Simultaneously, the framework offers a stepwise method to look at these five dimensions from a strategic perspective in a holistic way. The empirical data from the pilot companies offer insights on how the companies take up the strategic roadmapping method into their strategic operations, as well as which topics related to Industry 4.0 get integrated into their future vision, strategies and plans. The results indicate that the use of the strategic roadmapping method supports companies in seeing diverse routes towards Industry 4.0 and provides support in prioritizing relevant projects and activities. © 2021, IFIP International Federation for Information Processing.</t>
  </si>
  <si>
    <t>10.1007/978-3-030-85902-2_1</t>
  </si>
  <si>
    <t>Industry 4.0;Manufacturing SME;Strategic roadmapping;Artificial intelligence;Industrial management;Future visions;Manufacturing companies;Production process;Small and medium-sized enterprise;Stepwise methods;Strategic perspectives;Systemic views;Theoretical framework;Industry 4.0</t>
  </si>
  <si>
    <t>rayyan-222135245</t>
  </si>
  <si>
    <t>Artificial Intelligence in SMES and Family Firms - a plea for more research based on Socioemotional Wealth</t>
  </si>
  <si>
    <t>42nd International Conference on Information Systems, ICIS 2021 TREOs: "Building Sustainability and Resilience with IS: A Call for Action"</t>
  </si>
  <si>
    <t>978-171389360-8 (ISBN)</t>
  </si>
  <si>
    <t>Ulrich, P.S.</t>
  </si>
  <si>
    <t>https://www.scopus.com/inward/record.uri?eid=2-s2.0-85143815401&amp;partnerID=40&amp;md5=c981382d509eb3b2536aa20c297f2892</t>
  </si>
  <si>
    <t>Association for Information Systems</t>
  </si>
  <si>
    <t>["Aalen University, Germany", "University of Bamberg, Germany"]</t>
  </si>
  <si>
    <t>rayyan-222135246</t>
  </si>
  <si>
    <t>Effect of the smart factory system in value chain on competitiveness of Korean SMEs manufacturing</t>
  </si>
  <si>
    <t>Proceedings - 2021 21st ACIS International Semi-Virtual Winter Conference on Software Engineering, Artificial Intelligence, Networking and Parallel/Distributed Computing, SNPD-Winter 2021</t>
  </si>
  <si>
    <t>978-073812551-0 (ISBN)</t>
  </si>
  <si>
    <t>142-147</t>
  </si>
  <si>
    <t>Cho, I. and Jun, J.</t>
  </si>
  <si>
    <t>https://www.scopus.com/inward/record.uri?eid=2-s2.0-85105108313&amp;doi=10.1109%2fSNPDWinter52325.2021.00038&amp;partnerID=40&amp;md5=3ddf024a1ef3b6f0ba96a90d3f7f4a96</t>
  </si>
  <si>
    <t>["Sun Moon Univ., Dept of Industrial and Management Engineering, Asan-si, South Korea", "Center for Military Anlaysis and Planning, Korea Insutitue for Defense Analyses, Seoul, South Korea"]</t>
  </si>
  <si>
    <t>This study explores smart IT systems' utilization level in the value chain processes of manufacturing and empirically examines the effect of utilization level of IT systems on manufacturing competitiveness in Korean SMEs. Smart IT systems in the manufacturing value chain processes are divided into Sales, Purchasing, Production logistics, and Support systems. By analyzing the research model with structural equation modelling, this study identify that Sales systems, Purchasing systems, Production logistics systems, and Support systems have a significant impact on the Manufacturing process efficiency, and Production logistics systems and Manufacturing process efficiency positively and significantly influenced the Manufacturing Competitiveness. It can be seen that information utilization is directly and positively relationship with manufacturing process efficiency including reducing lead-time, reducing work performance man-hour (M/H), and improving work accuracy. These processes finally have a significant impact on the manufacturing competitiveness. In conclusion, the use of smart IT systems is now becoming an integral part of the manufacturing industry. It will be necessary to gain a competitive edge by introducing and utilizing an optimal smart IT system, considering the size of a manufacturing firms.  © 2021 IEEE.</t>
  </si>
  <si>
    <t>10.1109/SNPDWinter52325.2021.00038</t>
  </si>
  <si>
    <t>Manufacturing competitiveness;Manufacturing process efficiency;Manufacturing value chain;Smart IT system;Artificial intelligence;Competition;Efficiency;Industrial research;Sales;Software engineering;Competitive edges;Information utilization;Manufacturing firms;Manufacturing industries;Manufacturing process efficiencies;Production logistics;Production logistics system;Structural equation modelling;Manufacture</t>
  </si>
  <si>
    <t>rayyan-222135247</t>
  </si>
  <si>
    <t>Evaluation of Security Vulnerability Scanners for Small and Medium Enterprises Business Networks Resilience towards Risk Assessment</t>
  </si>
  <si>
    <t>Proceedings of 2019 IEEE International Conference on Artificial Intelligence and Computer Applications, ICAICA 2019</t>
  </si>
  <si>
    <t>978-172811222-0 (ISBN)</t>
  </si>
  <si>
    <t>52-58</t>
  </si>
  <si>
    <t>Chalvatzis, I. and Karras, D.A. and Papademetriou, R.C.</t>
  </si>
  <si>
    <t>https://www.scopus.com/inward/record.uri?eid=2-s2.0-85074430877&amp;doi=10.1109%2fICAICA.2019.8873438&amp;partnerID=40&amp;md5=59b7b246e8aec0ed162e6758afab36f5</t>
  </si>
  <si>
    <t>["School of Engineering, Faculty of Technology, University of Portsmouth, Portsmouth, PO1 3DJ, United Kingdom", "Automation Dept., Sterea Hellas Institute of Technology, Greece, Hellas, P.C. 34400, Greece"]</t>
  </si>
  <si>
    <t>Risk Assessment has been identified as a critical issue in computer infrastructures, especially in medium to large scale organizations and enterprises. The goal of this research report is to provide a virtual machine based framework for testing the performance of vulnerability scanners applied to such enterprises, focused to small and medium size ones. Moreover, the purpose of this paper is to compare three of the most well-known free vulnerability scanning solutions (Nessus, OpenVAS, Nmap Scripting Engine) in regards to how they can be used to automate the process of Risk Assessment in an organization, based on the herein presented experimental evaluation framework involving virtual machine testing. © 2019 IEEE.</t>
  </si>
  <si>
    <t>10.1109/ICAICA.2019.8873438</t>
  </si>
  <si>
    <t>Nessus;Nmap Scripting Engine;OpenVAS;Risk Assessment;Vulnerability Scanning;Artificial intelligence;Engines;Network security;Petroleum reservoir evaluation;Scanning;Virtual machine;Well testing;Business networks;Computer infrastructure;Experimental evaluation;Nessus;Openvas;Security vulnerabilities;Small and medium enterprise;Vulnerability scanner;Risk assessment</t>
  </si>
  <si>
    <t>rayyan-222135248</t>
  </si>
  <si>
    <t>1-429</t>
  </si>
  <si>
    <t>Matt, D.T. and Modrák, V. and Zsifkovits, H.</t>
  </si>
  <si>
    <t>https://www.scopus.com/inward/record.uri?eid=2-s2.0-85138483193&amp;doi=10.1007%2f978-3-030-70516-9&amp;partnerID=40&amp;md5=76e56218368a34560046891c1a7474ca</t>
  </si>
  <si>
    <t>["Faculty of Science and Technology, Free University of Bozen-Bolzano, Bolzano, Italy", "Faculty of Manufacturing Technologies, Technical University of Kosice, Presov, Slovakia", "Department of Economics and Business Management, Montanuniversitát Leoben, Leoben, Austria"]</t>
  </si>
  <si>
    <t>This open access book addresses the practical challenges that Industry 4.0 presents for SMEs. While large companies are already responding to the changes resulting from the fourth industrial revolution , small businesses are in danger of falling behind due to the lack of examples, best practices and established methods and tools. Following on from the publication of the previous book 'Industry 4.0 for SMEs: Challenges, Opportunities and Requirements', the authors offer in this new book innovative results from research on smart manufacturing, smart logistics and managerial models for SMEs. Based on a large scale EU-funded research project involving seven academic institutions from three continents and a network of over fifty small and medium sized enterprises, the book reveals the methods and tools required to support the successful implementation of Industry 4.0 along with practical examples. © All rights reserved.</t>
  </si>
  <si>
    <t>10.1007/978-3-030-70516-9</t>
  </si>
  <si>
    <t>Artificial Intelligence;Automation;Internet of things;Open access;Small business;Technology</t>
  </si>
  <si>
    <t>rayyan-222135249</t>
  </si>
  <si>
    <t>KPMG Spark: Bringing cutting-edge technology to SME clients</t>
  </si>
  <si>
    <t>Henage, R.</t>
  </si>
  <si>
    <t>https://www.scopus.com/inward/record.uri?eid=2-s2.0-85088967172&amp;partnerID=40&amp;md5=5c6cd2ff9a516faed4eadb8e6dbc17ed</t>
  </si>
  <si>
    <t>Utah Valley University, United States</t>
  </si>
  <si>
    <t>Technology is changing the accounting processes allowing for quantum leaps in efficiency, accuracy, and usability of key accounting data. KPMG Spark has implemented numerous cuttingedge technologies (such as Blockchain, artificial intelligence, data analytics, cloud computing, and machine learning) to improve accounting services for small-to medium-sized enterprises. This study of the application of these technologies in the accounting environment can help illustrate the potential impact of technology on the way business processes can be streamlined. © 2020, Allied Business Academies.</t>
  </si>
  <si>
    <t>Artificial intelligence;Blockchain;Cloud computing;Data analytics;KPMG spark;Machine learning;SME accounting</t>
  </si>
  <si>
    <t>rayyan-222135250</t>
  </si>
  <si>
    <t>Application of decision rules for empowering of Indonesian telematics services SMEs</t>
  </si>
  <si>
    <t>IOP Conference Series: Materials Science and Engineering</t>
  </si>
  <si>
    <t>17578981 (ISSN)</t>
  </si>
  <si>
    <t>Tosida, E.T. and Hairlangga, O. and Amirudin, F. and Ridwanah, M. and Sudarmo A.P. and Kurniawati H. and Bakhtiar T.</t>
  </si>
  <si>
    <t>https://www.scopus.com/inward/record.uri?eid=2-s2.0-85045233940&amp;doi=10.1088%2f1757-899X%2f332%2f1%2f012018&amp;partnerID=40&amp;md5=a4645119a5d359c4d2be988cd146adca</t>
  </si>
  <si>
    <t>Computer Science Department, Pakuan University, Jl. Pakuan PO Box 452, Bogor, Indonesia</t>
  </si>
  <si>
    <t>The independence of the field of telematics became one of Indonesia's vision in 2024. One effort to achieve it can be done by empowering SMEs in the field of telematics. Empowerment carried out need a practical mechanism by utilizing data centered, including through the National Economic Census database (Susenas). Based on the Susenas can be formulated the decision rules of determining the provision of assistance for SMEs in the field of telematics. The way it did by generating the rule base through the classification technique. The CART algorithm-based decision rule model performs better than C45 and ID3 models. The high level of performance model is also in line with the regulations applied by the government. This becomes one of the strengths of research, because the resulting model is consistent with the existing conditions in Indonesia. The rules base generated from the three classification techniques show different rules. The CART technique has pattern matching with the realization of activities in The Ministry of Cooperatives and SMEs. So far, the government has difficulty in referring data related to the empowerment of SMEs telematics services. Therefore, the findings resulting from this research can be used as an alternative decision support system related to the program of empowerment of SMEs in telematics. © Published under licence by IOP Publishing Ltd.</t>
  </si>
  <si>
    <t>10.1088/1757-899X/332/1/012018</t>
  </si>
  <si>
    <t>Artificial intelligence;Decision support systems;Information services;Operations research;Pattern matching;CART algorithms;Classification technique;Decision rules;Indonesians;Performance Model;Rule base;Telematics;Telematics services;Wireless telecommunication systems</t>
  </si>
  <si>
    <t>rayyan-222135251</t>
  </si>
  <si>
    <t>Evaluation of AI-based use cases for enhancing the cyber security defense of small and medium-sized companies (SMEs)</t>
  </si>
  <si>
    <t>IS and T International Symposium on Electronic Imaging Science and Technology</t>
  </si>
  <si>
    <t>24701173 (ISSN)</t>
  </si>
  <si>
    <t>Kant, D. and Johannsen, A.</t>
  </si>
  <si>
    <t>https://www.scopus.com/inward/record.uri?eid=2-s2.0-85132394819&amp;doi=10.2352%2fEI.2022.34.3.MOBMU-387&amp;partnerID=40&amp;md5=5091b00e6e567054cc4d5187647f5644</t>
  </si>
  <si>
    <t>Society for Imaging Science and Technology</t>
  </si>
  <si>
    <t>Technische Hochschule Brandenburg, Department of Business and Management, Magdeburger Str. 50., Brandenburg, D-14770, Germany</t>
  </si>
  <si>
    <t>Companies are increasingly facing the challenges of a persistent cyber threat landscape. By means of AI, cyber attacks can be efficiently conducted more successful through offensive AI. As for cyber defense, AI can be also utilized against cyber threats (defensive AI). Due to limited resources, especially in small and medium-sized companies (SMEs), there is a need to deploy more effective defensive cyber security solutions. Precisely, the adaptation of AI-based resilient defenses must be driven forward. Therefore, the aim of this paper is to identify and evaluate AI-related use cases with a high impact potential on the cyber security level, while being applicable to SMEs at the same time. In order to reach the research goal, an extensive literature review of several online catalogs, surveys and online platforms was conducted. In conclusion, seven crucial AI-based security features were outlined that are providing a high impact potential to the security level for SMEs. Afterwards, the results are discussed and set into a broader context. Even though AI-based security solutions are providing a large range of advantages, certain challenges and barriers using AI-related security applications are addressed in the paper as well. A high need for usable state of the art AI based cyber security solution for SMEs was identified. © 2022, Society for Imaging Science and Technology</t>
  </si>
  <si>
    <t>10.2352/EI.2022.34.3.MOBMU-387</t>
  </si>
  <si>
    <t>AI;AI-based security applications;artificial intelligence;Cyber defense;cyber security;cyber security applications;cyber security use cases;defensive AI;security use cases;SME;Network security;AI-based security application;Cybe security application;Cybe security use case;Cyber security;Cyber-defense;Defensive AI;Security application;Security use case;Small and medium-sized companies;Cybersecurity</t>
  </si>
  <si>
    <t>rayyan-222135252</t>
  </si>
  <si>
    <t>Method cards – a new concept for teaching in academia and to innovate in SMEs</t>
  </si>
  <si>
    <t>21945357 (ISSN); 978-331994228-5 (ISBN)</t>
  </si>
  <si>
    <t>230-241</t>
  </si>
  <si>
    <t>Zagel, C. and Grimm, L. and Luo, X. and Ahram T.Z.</t>
  </si>
  <si>
    <t>https://www.scopus.com/inward/record.uri?eid=2-s2.0-85049670840&amp;doi=10.1007%2f978-3-319-94229-2_22&amp;partnerID=40&amp;md5=f55b20c28fa27114acd2b7836cd7e100</t>
  </si>
  <si>
    <t>University of Applied Sciences Coburg, Friedrich-Streib Strasse 2, Coburg, 96450, Germany</t>
  </si>
  <si>
    <t>The world of academic teaching is currently characterized by learning material in the form of books and lecture notes. Constantly renewing learning content, new concepts, and innovations require a new and more flexible knowledge base. Numerous initiatives in the e-learning area approach the issue through renewable digital content. Nevertheless, students in the fast changing VUCA (versatile, uncertain, complex, ambiguous) world demand for innovative approaches that focus on imparting competencies in addition to traditional knowledge. This paper presents the concept and prototype of a new blended-learning approach to foster creativity and innovation: the “Method Cards”. We use the well-known format of traditional playing cards to create learning modules, e.g. representing trends, technologies, or methods. Additional content is linked through integrated NFC tags and QR codes. We additionally present the first results of two user studies conducted amongst Master students as well as in a business environment. © Springer International Publishing AG, part of Springer Nature 2019.</t>
  </si>
  <si>
    <t>10.1007/978-3-319-94229-2_22</t>
  </si>
  <si>
    <t>Blended learning;Gamification;Innovation;Artificial intelligence;Human engineering;Knowledge based systems;Systems engineering;Blended learning;Business environments;Gamification;Innovative approaches;Learning contents;Learning materials;Learning modules;Traditional knowledge;Engineering education</t>
  </si>
  <si>
    <t>rayyan-222135253</t>
  </si>
  <si>
    <t>SMEs and artificial intelligence (AI): Antecedents and consequences of AI-based B2B practices</t>
  </si>
  <si>
    <t>255-270</t>
  </si>
  <si>
    <t>Baabdullah, A.M. and Alalwan, A.A. and Slade, E.L. and Raman, R. and Khatatneh, K.F.</t>
  </si>
  <si>
    <t>https://www.scopus.com/inward/record.uri?eid=2-s2.0-85114994435&amp;doi=10.1016%2fj.indmarman.2021.09.003&amp;partnerID=40&amp;md5=d9209a18a7973dff3aa3a933ed52b1bf</t>
  </si>
  <si>
    <t>["Department of Management Information Systems, Faculty of Economics and Administration, King Abdulaziz University, Jeddah, Saudi Arabia", "Al Balqa’ Applied University, Amman College for Financial &amp; Managerial Science, Jordan", "Qatar University, College of Business and Economics, Department of Management and Marketing, Doha, Qatar", "School of Management, University of Bristol, UK, United Kingdom", "Symbiosis Institute of Business Management Pune, Symbiosis International (Deemed) University, Pune, India", "Al Balqa’ Applied University, Prince Abdullah Ben Ghazi Faculty of Information and Communication Technology, Jordan"]</t>
  </si>
  <si>
    <t>Development of small and medium enterprises (SMEs) is a key approach to achieving economic growth in the Middle East and successful adoption of technology is vital for SMEs' success and continuity. Artificial intelligence (AI) is part of a new generation of technologies that can facilitate competitive advantage but currently there is a lack of evidence regarding AI applications in relation to B2B SMEs in Middle East countries. Therefore, this study empirically examines antecedents to, and consequences of, successful acceptance of AI practices by B2B SMEs in Saudi Arabia. A conceptual model based on the technology-organisation-environment framework is developed which considers the impact of AI enablers and AI readiness on the acceptance of AI practices, and the impact of this on relational governance, performance, and SMEs' AI-based business customer interaction. The conceptual model was tested using structural equation modelling of survey data collected from B2B SMEs (n = 392). The results showed that, of the AI enablers, acceptance of AI practices was significantly influenced by both technology roadmapping and attitude but not professional expertise. Of the AI readiness variables, acceptance of AI practices was significantly influenced by infrastructure and awareness but not technicality. The acceptance of AI practices was found to significantly affect AI-enabled relational governance and performance, and SME's business customer AI-based interaction. This study provides a broader base for theoretical and practical understanding of issues related to AI practices in SMEs and the B2B sector in general. © 2021 Elsevier Inc.</t>
  </si>
  <si>
    <t>10.1016/j.indmarman.2021.09.003</t>
  </si>
  <si>
    <t>AI;AI enablers;AI readiness;B2B;Customer AI-based interaction;SMEs</t>
  </si>
  <si>
    <t>rayyan-222135254</t>
  </si>
  <si>
    <t>An artificial intelligence and NLP based Islamic FinTech model combining zakat and Qardh-Al-Hasan for countering the adverse impact of COVID 19 on SMEs and individuals</t>
  </si>
  <si>
    <t>International Journal of Economics and Business Administration</t>
  </si>
  <si>
    <t>22414754 (ISSN)</t>
  </si>
  <si>
    <t>351-364</t>
  </si>
  <si>
    <t>Syed, M.H. and Khan, S. and Rabbani, M.R. and Thalassinos, Y.E.</t>
  </si>
  <si>
    <t>https://www.scopus.com/inward/record.uri?eid=2-s2.0-85085349398&amp;doi=10.35808%2fIJEBA%2f466&amp;partnerID=40&amp;md5=07961dae27e4aa4e5653bec7c467c983</t>
  </si>
  <si>
    <t>International Strategic Management Association</t>
  </si>
  <si>
    <t>["College of Computing and Informatics, Saudi Electronic Uniersity, Dammam, Saudi Arabia", "Department of Information Technology, University College of Bahrain, Bahrain", "Department of Finance and Accounting, College of Business Administration, Kingdom University, Bahrain", "Gulf University for Science and Technology, Kuwait"]</t>
  </si>
  <si>
    <t>Pursose: The ongoing Corona virus (COVID 19) pandemic has already impacted almost everyone across the globe. The focus has now shifted from spread of the disease to the economic consequences it will bring to the society. The shortage of production will result into the shortage of supply and consequently will end as loss of jobs and employment for millions of people around the world. Two of the most important section of our society i.e., daily wage laborers and Small and Medium Enterprises (SMEs) will have to bear the major burnt of this crisis. The proposed integrated Artificial Intelligence and NLP based Islamic FinTech Model combining Zakat (Islamic tax) and Qardh-Al-Hasan (benevolent loan) can help the economy to minimize the adverse impact of COVID 19 on individuals and SMEs. Design/Methodology/Approach: The present study explores the possibility of Zakat and Qardh-Al-Hasan as a financing method to fight the adverse impact of Corona virus on poor individuls and SMEs. It provides the solution by proposing an Artificial Intelligence and NLP based Islamic FinTech Model combining Zakat and Qardh-Al-Hasan. Findings: The findings of the study reveals that Islamic finance has immense potential to fight any kind of situation/pandemic. Zakat and Qardh-Al-Hasan, if combined together can prove to be a deadly combination to fight the adverse effect of COVID 19. Practical Implications: To be used as an effective way to support individuals and SMEs in the period during and after the pandemic of COVID 19. Originality/value: There is no study combining Zakat and Qardh Al-Hasan to fight the adverse effect of poor individuals and SMEs. The study will contribute massively to the existing literature and will help the government and civil societies in fighting the economic impact of COVID 19 on individuals and SMEs. © 2020 International Strategic Management Association. All rights reserved.</t>
  </si>
  <si>
    <t>10.35808/IJEBA/466</t>
  </si>
  <si>
    <t>Artificial Intelligence;COVID 19;Islamic FinTech;Qardh-Al-Hasan;Zakat</t>
  </si>
  <si>
    <t>rayyan-222135256</t>
  </si>
  <si>
    <t>An optimized model for open innovation success in manufacturing SMES</t>
  </si>
  <si>
    <t>RAIRO - Operations Research</t>
  </si>
  <si>
    <t>28047303 (ISSN)</t>
  </si>
  <si>
    <t>3339-3357</t>
  </si>
  <si>
    <t>Hakaki, A. and Shafiei Nikabadi, M. and Heidarloo, M.A.</t>
  </si>
  <si>
    <t>https://www.scopus.com/inward/record.uri?eid=2-s2.0-85119513630&amp;doi=10.1051%2fro%2f2021161&amp;partnerID=40&amp;md5=9c5eb1b055fe47b6f0c6c08df4519589</t>
  </si>
  <si>
    <t>EDP Sciences</t>
  </si>
  <si>
    <t>["Department of Industrial Management, Faculty of Economics, Management and Administrative Sciences, Semnan University, Semnan, Iran", "Department of Industrial Management, Faculty of Human Sciences, Shahed University, Tehran, Iran"]</t>
  </si>
  <si>
    <t>Given the fluctuations in markets and the financial and resource constraints of SMEs, innovation is one of the solutions for improving performance, gaining competitive advantage and increasing survival probability for these companies. The paper aims to determine the best ranking of effective factors in open innovation success in manufacturing SMEs. At the first stage, the most important factors investigated using structural equation modelling based on the opinion of 275 experts. Subsequently, the impact level of each factor on the others calculated by fuzzy DEMATEL among 12 specialists' viewpoints. In the end, optimized ranking of studied factors obtained by Ant Colony Optimization algorithm. As a result, economic factors, suppliers, competitors, partners, firm's strategy, firm's structure, reward system, employees, IT support, organizational learning, universities, research institutions, and ecological issues hold the first to the thirteenth rank with the highest cumulative impact on open innovation success. Developing relations with universities and research institutions for improving innovation process is recommended to manufacturing SMEs. In addition, these companies should coordinate firm's strategy as one of the most important open innovation success factors with partners to gain competitive advantages against competitors.  © The authors. Published by EDP Sciences, ROADEF, SMAI 2021.</t>
  </si>
  <si>
    <t>10.1051/ro/2021161</t>
  </si>
  <si>
    <t>Ant Colony;Artificial Intelligence;Fuzzy DEMATEL;Open Innovation;Optimization;Artificial intelligence;Competition;Industrial research;Manufacture;Ant colonies;Competitive advantage;DEMATEL;Financial constraints;Firm strategy;Fuzzy DEMATEL;Open innovation;Optimisations;Optimized models;Research institutions;Ant colony optimization</t>
  </si>
  <si>
    <t>rayyan-222135257</t>
  </si>
  <si>
    <t>Extrapolative collaborative filtering recommendation system with word2vec for purchased product for smes</t>
  </si>
  <si>
    <t>Lee, K.J. and Hwangbo, Y.J. and Jeong, B. and Yoo, J.W. and Park, K.Y.</t>
  </si>
  <si>
    <t>https://www.scopus.com/inward/record.uri?eid=2-s2.0-85109187338&amp;doi=10.3390%2fsu13137156&amp;partnerID=40&amp;md5=c3c8bcd577e4ce30fd96cfe89bac6256</t>
  </si>
  <si>
    <t>["Department of Big Data Analytics, Kyung Hee University, Seoul, 02447, South Korea", "Department of Social Network Science, Kyung Hee University, Seoul, 02447, South Korea", "AI &amp; BM Lab, Seoul, 02449, South Korea", "Harex InfoTech, Seoul, 04625, South Korea"]</t>
  </si>
  <si>
    <t>Many small and medium enterprises (SMEs) want to introduce recommendation services to boost sales, but they need to have sufficient amounts of data to introduce these recommendation services. This study proposes an extrapolative collaborative filtering (ECF) system that does not directly share data among SMEs but improves recommendation performance for small and medium‐sized companies that lack data through the extrapolation of data, which can provide a magical experience to users. Previously, recommendations were made utilizing only data generated by the merchant itself, so it was impossible to recommend goods to new users. However, our ECF system provides appropriate recommendations to new users as well as existing users based on privacypreserved payment transaction data. To accomplish this, PP2Vec using Word2Vec was developed by utilizing purchase information only, excluding personal information from payment company data. We then compared the performances of single‐merchant models and multi‐merchant models. For the merchants with more data than SMEs, the performance of the single‐merchant model was higher, while for the SME merchants with fewer data, the multi‐merchant model’s performance was higher. The ECF System proposed in this study is more suitable for the real‐world business environment because it does not directly share data among companies. Our study shows that AI (artificial intelligence) technology can contribute to the sustainability and viability of economic systems by providing high‐performance recommendation capability, especially for small and medium‐sized enterprises and start‐ups. © 2021 by the authors. Licensee MDPI, Basel, Switzerland.</t>
  </si>
  <si>
    <t>10.3390/su13137156</t>
  </si>
  <si>
    <t>Extrapolative collaborative filtering;Multi‐merchant;Recommendation system;Word2Vec;artificial intelligence;business service;performance assessment;sustainability;transaction cost</t>
  </si>
  <si>
    <t>rayyan-222135258</t>
  </si>
  <si>
    <t>Needs Analyses with LEGO® SERIOUS PLAY®</t>
  </si>
  <si>
    <t>03029743 (ISSN); 978-303061813-1 (ISBN)</t>
  </si>
  <si>
    <t>99-104</t>
  </si>
  <si>
    <t>Kranawetleitner, T. and Krebs, H. and Kuhn, N. and Menner, M. and Ma M. and Fletcher B. and Göbel S. and Baalsrud Hauge J. and Marsh T.</t>
  </si>
  <si>
    <t>https://www.scopus.com/inward/record.uri?eid=2-s2.0-85096490699&amp;doi=10.1007%2f978-3-030-61814-8_8&amp;partnerID=40&amp;md5=e76d8993f0101b7f45dfd175feeaec0b</t>
  </si>
  <si>
    <t>University of Augsburg, Universitaetsstrasse 1a, Augsburg, 86159, Germany</t>
  </si>
  <si>
    <t>In the development of companies, innovative methods, including game-based approaches, can support change management. Within the project “Education 4.0 for SMEs”, LEGO® SERIOUS PLAY® (LSP) is used in small and medium-sized enterprises as a needs analysis based on the gamification approach. LSP is a methodology that stimulates free communication. It opens access to those types of knowledge that are otherwise difficult to reach or to express, like personal attitudes or values. Constructions using LEGO® bricks help to visualise this knowledge and to make abstract ideas tangible. Hence, it is a particularly suitable method for needs analysis in times of digitalisation. The paper presents first data collected using LSP in the business context, providing a first impression of the possibilities, limitations, and applications of this method. © 2020, Springer Nature Switzerland AG.</t>
  </si>
  <si>
    <t>10.1007/978-3-030-61814-8_8</t>
  </si>
  <si>
    <t>Digitalisation;LEGO® SERIOUS PLAY®;Needs analysis;SMEs;Artificial intelligence;Computer science;Computers;Business contexts;Change management;First impressions;Free communications;Game-based approaches;Innovative method;Needs analysis;Small and medium sized enterprise;Serious games</t>
  </si>
  <si>
    <t>rayyan-222135260</t>
  </si>
  <si>
    <t>The credit-increasing mechanism of small and medium-sized enterprises: Evidence from Taizhou’s Credit Guarantee Fund</t>
  </si>
  <si>
    <t>Journal of Advanced Computational Intelligence and Intelligent Informatics</t>
  </si>
  <si>
    <t>13430130 (ISSN)</t>
  </si>
  <si>
    <t>546-554</t>
  </si>
  <si>
    <t>Yang, J. and Zhang, L. and Xu, B. and Wang, C. and Lin, H.-C.</t>
  </si>
  <si>
    <t>https://www.scopus.com/inward/record.uri?eid=2-s2.0-85067929331&amp;doi=10.20965%2fjaciii.2019.p0546&amp;partnerID=40&amp;md5=9334a115d1e2740535e3acbdcb93e4ab</t>
  </si>
  <si>
    <t>Fuji Technology Press</t>
  </si>
  <si>
    <t>["Research Institute of Econometrics and Statistics, Zhejiang Gongshang University, 18 Xuezheng Street, Xiasha Education Park, Hangzhou, Zhejiang, 310018, China", "Micro-Finance Institute Zhejiang (Taizhou, Taizhou University, No.1139, Municipal Avenue, Taizhou, Zhejiang, 318000, China", "Research Center for Educational System and Policy, National Academy for Educational Research (NAER), No.2, Sanshu Rd., Sanxia Township, Taipei County, 237, Taiwan"]</t>
  </si>
  <si>
    <t>Increasing the credit of small and medium-sized enterprises (SMEs) is the key to solving SMEs’ financing difficulties. Because of their small size and fixed assets, it is not easy for SMEs to get loans from mortgage or private guarantee institutions. Therefore, to alleviate the credit rationing faced by SMEs and reduce financing cost, the key is to increase corporate credit score. This study uses small and micro-businesses’ data from Taizhou city to identify the key factors affecting corporate default. The results show that enterprise scale, enterprise operation status, financial environment, and credit-increasing means are the key factors affecting enterprise default, and credit protection funds do not play a significant role. Therefore, it can be argued that at present, the credit growth of SMEs still relies mainly on fixed asset mortgage, while the role of credit protection funds needs further refinement to effectively assist SMEs to solve difficult and expensive financing. © 2019 Fuji Technology Press. All rights reserved.</t>
  </si>
  <si>
    <t>10.20965/jaciii.2019.p0546</t>
  </si>
  <si>
    <t>Credit guarantee fund;Credit increasing mechanism;SMEs;Artificial intelligence;Computational methods;Credit rationing;Credit scores;Financial environments;Guarantee funds;Micro-business;Operation status;Small and medium-sized enterprise;SMEs;Finance</t>
  </si>
  <si>
    <t>rayyan-222135261</t>
  </si>
  <si>
    <t>Digital strategy decision support systems: Agrifood supply chain management in smes</t>
  </si>
  <si>
    <t>Sensors</t>
  </si>
  <si>
    <t>14248220 (ISSN)</t>
  </si>
  <si>
    <t>Kamariotou, M. and Kitsios, F. and Charatsari, C. and Lioutas, E.D. and Talias, M.A.</t>
  </si>
  <si>
    <t>https://www.scopus.com/inward/record.uri?eid=2-s2.0-85121874975&amp;doi=10.3390%2fs22010274&amp;partnerID=40&amp;md5=327d5de803da422465a4c650d68e9b6d</t>
  </si>
  <si>
    <t>["Department of Applied Informatics, University of Macedonia, 156 Egnatia Street,, Thessaloniki, GR54636, Greece", "School of Agriculture, Aristotle University of Thessaloniki, Thessaloniki, GR54124, Greece", "Department of Supply Chain Management, International Hellenic University, Katerini, P.C. 60100, Greece", "Healthcare Management Postgraduate Program, Open University Cyprus, P.O. Box 12794, Nicosia, 2252, Cyprus"]</t>
  </si>
  <si>
    <t>The specific attributes of agrifood supply chains, along with their importance for the economy and society, have led to an increased interest in the parameters that enhance their effec-tiveness. Recently, numerous digital tools aimed at improving supply chain effectiveness have been developed. The majority of existing research focuses on optimizing individual processes ra-ther than the overall growth of a food supply chain. This study aims to identify the stages of the information systems planning (ISP) process that affect the success of developing a strategic decision support system (DSS) for improving the decision-making process in the agrifood supply chains. Data were collected from 66 IT executives from Greek small and medium-sized enterprises (SMEs) in the agrifood sector and analyzed using regression analysis. The results revealed that situation analysis is the only stage of ISP that predicts ISP success. These findings can assist managers in appreciating the critical role of ISP for improving the performance of agrifood supply chain operations. Implementing the most appropriate information systems (IS) and digital tools results in increased competitive advantage, cost savings, and increased customer value. © 2021 by the authors. Licensee MDPI, Basel, Switzerland.</t>
  </si>
  <si>
    <t>10.3390/s22010274</t>
  </si>
  <si>
    <t>Agrifood supply chains;Decision support systems;Digitalization;Information systems planning;SMEs;Food Supply;Artificial intelligence;Competition;Decision making;Digital devices;Food supply;Information management;Information systems;Information use;Regression analysis;Supply chain management;Agri-food supply chains;Digital strategies;Digital tools;Digitalization;Economy and society;Information systems planning;Research focus;Small and medium-sized enterprise;Strategy decision;Supply-chain effectiveness;catering service;Decision support systems</t>
  </si>
  <si>
    <t>rayyan-222135262</t>
  </si>
  <si>
    <t>Redeployment or robocalypse? Workers and automation in Ohio manufacturing SMEs</t>
  </si>
  <si>
    <t>Cambridge Journal of Regions, Economy and Society</t>
  </si>
  <si>
    <t>17521378 (ISSN)</t>
  </si>
  <si>
    <t>99-115</t>
  </si>
  <si>
    <t>Waldman-Brown, A.</t>
  </si>
  <si>
    <t>https://www.scopus.com/inward/record.uri?eid=2-s2.0-85087452185&amp;doi=10.1093%2fcjres%2frsz027&amp;partnerID=40&amp;md5=c0076ddc44f7b96ef1a8e8fe91dfce48</t>
  </si>
  <si>
    <t>Oxford University Press</t>
  </si>
  <si>
    <t>Department of Urban Studies and Planning, Massachusetts Institute of Technology, Building E19-733, 400 Main Street, Cambridge, 02142, MA, United States</t>
  </si>
  <si>
    <t>A case study on small and medium metalworking firms in Ohio explores how US-based factory owners conceptualise automation and the impact that newly introduced technologies have on workers. The cost and risk of replacing entire production processes and the still-relevant capabilities of old equipment encourage the interviewed firms to complement rather than replace existing technologies and workers. An incremental, piecemeal strategy makes it less likely that companies will introduce more integrated automation systems that may presage fully-automated manufacturing.  © 2020 The Author(s).</t>
  </si>
  <si>
    <t>10.1093/cjres/rsz027</t>
  </si>
  <si>
    <t>automation;employment;innovation;manufacturing;SMEs;Ohio;United States;artificial intelligence;automation;innovation;manufacturing;small and medium-sized enterprise;technological development</t>
  </si>
  <si>
    <t>rayyan-222135263</t>
  </si>
  <si>
    <t>Methodology for implementation of industry 4.0 technologies in supply chain for smes</t>
  </si>
  <si>
    <t>21945357 (ISSN); 978-303051185-2 (ISBN)</t>
  </si>
  <si>
    <t>59-76</t>
  </si>
  <si>
    <t>El-kaime, H. and Elhaq, S.L. and Masrour T. and Cherrafi A. and El Hassani I.</t>
  </si>
  <si>
    <t>https://www.scopus.com/inward/record.uri?eid=2-s2.0-85091297316&amp;doi=10.1007%2f978-3-030-51186-9_5&amp;partnerID=40&amp;md5=7f6caa65350e5333c5588cce4fa6a59e</t>
  </si>
  <si>
    <t>Laboratory of Engineering Research, National Higher School of Electricity and Mechanics (ENSEM), Hassan II University of Casablanca, Casablanca, Morocco</t>
  </si>
  <si>
    <t>Over the past years, several initiatives have been emerged: industry 4.0 in Germany, smart manufacturing in the United States of America, internet + in China, future industry in France. Different nominations with an only objective, which is to make the company smarter: transformation in the organization and management of production as well as the entire logistics chain. Even the importance of this industrial revolution, there is a lack of research in the work of implementing Industry 4.0 concepts for small and medium-sized enterprises (SMEs). In order to facilitate the transformation, this work treats an approach through the presentation of a methodology for implementing Industry 4.0 technologies in supply chains. The objective of this article is to define an overview of Industry 4.0 and its impact on the optimization of the supply chain for SMEs, based on the literature review study, and pilot guide for a 4.0 transition strategy based on the method called DMAIC. In this study a framework of a methodology for implementing industry 4.0 is proposed and the elaboration of model is given in order to establish the technological means of industry 4.0 according to the objectives performance desired by the company. © Springer Nature Switzerland AG 2021.</t>
  </si>
  <si>
    <t>10.1007/978-3-030-51186-9_5</t>
  </si>
  <si>
    <t>DMAIC;Implementation methodology;Industry 4.0;SMES;Supply chain;Artificial intelligence;Enterprise resource planning;Industrial research;Supply chains;Industrial revolutions;Literature reviews;Logistics chains;Organization and management;Small and medium-sized enterprise;Smart manufacturing;United States of America;Industry 4.0</t>
  </si>
  <si>
    <t>rayyan-222135264</t>
  </si>
  <si>
    <t>Factors Influencing 4.0 Technology Adoption in Manufacturing SMEs in an Emerging Country</t>
  </si>
  <si>
    <t>Journal of Small Business Strategy</t>
  </si>
  <si>
    <t>10818510 (ISSN)</t>
  </si>
  <si>
    <t>67-83</t>
  </si>
  <si>
    <t>Rojas-Berrio, S. and Rincon-Novoa, J. and Sánchez-Monrroy, M. and Ascúa, R. and Montoya-Restrepo, L.A.</t>
  </si>
  <si>
    <t>https://www.scopus.com/inward/record.uri?eid=2-s2.0-85133276452&amp;doi=10.53703%2f001c.34608&amp;partnerID=40&amp;md5=d4d327af000f3dd186fabdbcfbe4bf23</t>
  </si>
  <si>
    <t>Small Business Institute</t>
  </si>
  <si>
    <t>["Universidad Nacional de Colombia, Colombia", "Universidad Nacional de Rafaela, Argentina"]</t>
  </si>
  <si>
    <t>Purpose By considering the lack of studies of the factors that influence the adoption of 4.0 technologies in manufacturing SMEs, this study proposes a model that examines the aspects that motivate, benefit and obstruct the implementation of emerging technologies, as well as the role of the institutional environment, for a developing country. Methodology A qualitative approach and interview method were used to study 4.0 technologies in the “core” productive processes adopted in 25 SMEs. The gathered data were analysed and processed in NVivo 12 software. Results Two groups of categories (nodes) were obtained, within which related subcategories (subnodes) were located. These two groups are existing and emerging categories, which reflect the aspects that motivate, benefit and obstruct the adoption of 4.0 emerging technologies. Conclusions The identification of an emerging variable in the study of inhibitors and facilitators of the adoption and implementation of 4.0 technologies is a valuable contribution because it allows us to account for the problematisation of financing as an important variable in the processes of introduction into Industry 4.0 for SMEs. This proposal may facilitate public policies at regional and national level to promote and advance in this area of innovation for SMEs. © 2022, Small Business Institute. All rights reserved.</t>
  </si>
  <si>
    <t>10.53703/001c.34608</t>
  </si>
  <si>
    <t>4.0 Technologies;Artificial Intelligence;Digital Technologies;Emergent Technologies;MSMEs;Technology Adoption;Technology Planning</t>
  </si>
  <si>
    <t>rayyan-222135266</t>
  </si>
  <si>
    <t>Innovation Persistence on Ecuadorian SMEs Growth</t>
  </si>
  <si>
    <t>21945357 (ISSN); 978-303068082-4 (ISBN)</t>
  </si>
  <si>
    <t>235-258</t>
  </si>
  <si>
    <t>Simbaña Taipe, L.E. and Carrión Carcelén, M.A. and Guillén, X.D.T. and Sánchez Pazmiño, M.I. and Morales-Urrutia, X. and Rodeiro-Pazos, D. and Botto-Tobar M. and Cruz H. and Díaz Cadena A.</t>
  </si>
  <si>
    <t>https://www.scopus.com/inward/record.uri?eid=2-s2.0-85104882067&amp;doi=10.1007%2f978-3-030-68083-1_19&amp;partnerID=40&amp;md5=1ad6894aecb8d7447b2e7523a4ea707b</t>
  </si>
  <si>
    <t>["Universidad de las Fuerzas Armadas ESPE, Sangolquí, 171-5-231B, Ecuador", "Universidad Tecnológica Indoamérica, Ambato, 180103, Ecuador", "Universidad de Santiago de Compostela, Santiago de Compostela, Galicia, 15782, Spain"]</t>
  </si>
  <si>
    <t>Small and medium-sized enterprises (SMEs) are a significant part of the business network in Ecuador, as they contribute to the gross domestic product and the labor force. The aim of this research is to determine the impact of innovation persistence on the growth of Ecuadorian SMEs, through sales and employment growth variables. This phenomenon is analyzed considering two approaches: background dependence and virtuous circles of accumulation. This study evaluates a sample of 5,136 companies, during the period 2009−2014 and it uses quantile regression model (QR) for panel data. The findings show that there is no persistence for SMEs, except for high-growth companies. © 2021, The Author(s), under exclusive license to Springer Nature Switzerland AG.</t>
  </si>
  <si>
    <t>10.1007/978-3-030-68083-1_19</t>
  </si>
  <si>
    <t>Ecuadorian SMEs;Firm growth;Innovation persistence;Regression analysis;Software engineering;Business networks;Employment growth;Gross domestic products;High growth;Labor force;Panel data;Quantile regression;Small and medium-sized enterprise;Artificial intelligence</t>
  </si>
  <si>
    <t>rayyan-222135267</t>
  </si>
  <si>
    <t>Optimal fuzzy-PID controller with derivative filter for load frequency control including UPFC and SMES</t>
  </si>
  <si>
    <t>International Journal of Electrical and Computer Engineering</t>
  </si>
  <si>
    <t>20888708 (ISSN)</t>
  </si>
  <si>
    <t>2813-2821</t>
  </si>
  <si>
    <t>Jena, T. and Debnath, M.K. and Sanyal, S.K.</t>
  </si>
  <si>
    <t>https://www.scopus.com/inward/record.uri?eid=2-s2.0-85067249264&amp;doi=10.11591%2fijece.v9i4.pp2813-2821&amp;partnerID=40&amp;md5=74745b3c3eb92568c309da1d93b758b5</t>
  </si>
  <si>
    <t>Department of Electrical Engineering, Siksha O Anusandhan University, Bhubaneswar, Odisha, 751030, India</t>
  </si>
  <si>
    <t>A newly adopted optimization technique known as sine-cosine algorithm (SCA) is suggested in this research article to tune the gains of Fuzzy-PID controller along with a derivative filter (Fuzzy-PIDF) of a hybrid interconnected system for the Load Frequency Control (LFC). The scrutinized multi-generation system considers hydro, gas and thermal sources in all areas of the dual area power system integrated with UPFC (unified power flow controller) and SMES (Super-conducting magnetic energy storage) units. The preeminence of the offered Fuzzy-PIDF controller is recognized over Fuzzy-PID controller by comparing their dynamic performance indices concerning minimum undershoot, settling time and also peak overshoot. Finally, the sensitiveness and sturdiness of the recommended control method are proved by altering the parameters of the system from their nominal values and by the implementation of random loading in the system. © 2019 Institute of Advanced Engineering and Science. All rights reserved.</t>
  </si>
  <si>
    <t>10.11591/ijece.v9i4.pp2813-2821</t>
  </si>
  <si>
    <t>Artificial intelligence;Fuzzy logic control;Load frequency control;Multi-source system;Sine-cosine algorithm</t>
  </si>
  <si>
    <t>rayyan-222135268</t>
  </si>
  <si>
    <t>ICT platform design for SME collaboration</t>
  </si>
  <si>
    <t>18684238 (ISSN); 978-303052902-4 (ISBN)</t>
  </si>
  <si>
    <t>25-33</t>
  </si>
  <si>
    <t>Sadic, S. and de Sousa, J.P. and Crispim, J. and Mercier-Laurent E.</t>
  </si>
  <si>
    <t>https://www.scopus.com/inward/record.uri?eid=2-s2.0-85088750140&amp;doi=10.1007%2f978-3-030-52903-1_3&amp;partnerID=40&amp;md5=fef042374558f2b120f7739196ce967f</t>
  </si>
  <si>
    <t>["Antalya Bilim University, Antalya, Turkey", "University of Porto, Porto, Portugal", "INESCTEC, Porto, Portugal", "University of Minho, Braga, Portugal"]</t>
  </si>
  <si>
    <t>Collaboration is frequently used both in literature and in practice as a sustainability and survival strategy for SMEs. In this study, we propose an ICT Platform to support SME Collaboration in discrete complex manufacturing industries. The proposed ICT Platform is defined by a conceptual platform and functional and process flows. Initially an SME network vision is set with three dimensions; sustainability, growth, and survival. And then, a Balanced Scorecard application has been performed to translate the SME network strategy to operational level ICT initiatives. Finally based on the guidance received from the literature and the established ICT initiatives, a set of ICT tools were created for the business model. These tools include a conceptual framework and the characterization of functional, informational and process flows to support the business model. © IFIP International Federation for Information Processing 2020.</t>
  </si>
  <si>
    <t>10.1007/978-3-030-52903-1_3</t>
  </si>
  <si>
    <t>ICT platform;Process flow;SME collaboration;Knowledge management;Sustainable development;Balanced scorecards;Business modeling;Conceptual frameworks;Discrete complexes;Network strategy;Network vision;Operational level;Three dimensions;Artificial intelligence</t>
  </si>
  <si>
    <t>rayyan-222135270</t>
  </si>
  <si>
    <t>Relevance and adoption of AI technologies in German SMEs - Results from survey-based research</t>
  </si>
  <si>
    <t>2152-2159</t>
  </si>
  <si>
    <t>Ulrich, P. and Frank, V. and Watrobski J. and Salabun W. and Toro C. and Zanni-Merk C. and Howlett R.J. and Jain L.C. and Jain L.C.</t>
  </si>
  <si>
    <t>https://www.scopus.com/inward/record.uri?eid=2-s2.0-85116921257&amp;doi=10.1016%2fj.procs.2021.08.228&amp;partnerID=40&amp;md5=f75c0321b3d05fac90a7d29362b1a9f0</t>
  </si>
  <si>
    <t>["Aalen University, Beethovenstr. 1, Aalen, 73430, Germany", "University of Bamberg, Feldkirchenstr. 21, Bamberg, 96045, Germany"]</t>
  </si>
  <si>
    <t>Artificial intelligence (AI) is regarded worldwide as one of the most important technologies of the future. In the international context, Germany is not considered a pioneer in the field of AI, and the implementation of AI technologies in German companies is also rather slow. Since the German economy is mainly driven by SMEs, the implementation of AI in SMEs is a key success factor of the national economy. It is known from general studies on digitalization that German SMEs are rather skeptical about new technologies. This paper discusses the implementation prospects of AI in German SMEs based on an empirical survey conducted in 2020 among 283 companies. It shows that the SMEs surveyed tend to use more traditional technologies such as rule-based systems and see the lack of employee qualifications in particular as an implementation hurdle. © 2021 The Authors. Published by Elsevier B.V. This is an open access article under the CC BY-NC-ND license (https://creativecommons.org/licenses/by-nc-nd/4.0) Peer-review under responsibility of the scientific committee of KES International.</t>
  </si>
  <si>
    <t>10.1016/j.procs.2021.08.228</t>
  </si>
  <si>
    <t>Artificial intelligence;Empirical study;Germany;Machine learning;SMEs;Surveys;Artificial intelligence technologies;Empirical studies;Empirical surveys;German companies;Germany;Key success factors;National economy;Rules based systems;Survey-based research;Machine learning</t>
  </si>
  <si>
    <t>rayyan-222135272</t>
  </si>
  <si>
    <t>Machine learning for optimization of energy and plastic consumption in the production of thermoplastic parts in SME</t>
  </si>
  <si>
    <t>Willenbacher, M. and Scholten, J. and Wohlgemuth, V.</t>
  </si>
  <si>
    <t>https://www.scopus.com/inward/record.uri?eid=2-s2.0-85108887610&amp;doi=10.3390%2fsu13126800&amp;partnerID=40&amp;md5=88e7a5d0130ef3e859c4225462bc1234</t>
  </si>
  <si>
    <t>["Institute of Environmental Communication, Leuphana University Lüneburg, Lüneburg, 21335, Germany", "Industrial Environmental Informatics Unit, Department Engineering-Technology and Life, Hochschule für Technik und Wirtschaft Berlin (HTW), University of Applied Sciences Berlin, Berlin, 10318, Germany"]</t>
  </si>
  <si>
    <t>In manufacturing companies, especially in SMEs, the optimization of processes in terms of resource consumption, waste minimization, and pollutant emissions is becoming increasingly important. Another important driver is digitalization and the associated increase in the volume of data. These data, from a multitude of devices and systems, offer enormous potential, which increases the need for intelligent, dynamic analysis models even in smaller companies. This article presents the results of an investigation into whether and to what extent machine learning processes can contribute to optimizing energy consumption and reducing incorrectly produced plastic parts in plastic processing SMEs. For this purpose, the machine data were recorded in a plastics-producing company for the automotive industry and analyzed with regard to the material and energy flows. Machine learning methods were used to train these data in order to uncover optimization potential. Another problem that was addressed in the project was the analysis of manufacturing processes characterized by strong non-linearities and time-invariant behavior with Big Data methods and self-learning controls. Machine learning is suitable for this if sufficient training data are available. Due to the high material throughput in the production of the SMEs’ plastic parts, these requirements for the development of suitable learning methods were met. In response to the increasing importance of current information technologies in industrial production processes, the project aimed to use these technologies for sustainable digitalization in order to reduce the industry’s environmental impact and increase efficiency. © 2021 by the authors. Licensee MDPI, Basel, Switzerland.</t>
  </si>
  <si>
    <t>10.3390/su13126800</t>
  </si>
  <si>
    <t>Artificial intelligence;Energy saving;Machine learning;Reduction of emissions and material;Sustainability</t>
  </si>
  <si>
    <t>rayyan-222135273</t>
  </si>
  <si>
    <t>Is Artificial Intelligence a Magic Pill Enhancing SMEs Access to Finance?</t>
  </si>
  <si>
    <t>2021 IEEE International Conference on Technology and Entrepreneurship, ICTE 2021</t>
  </si>
  <si>
    <t>978-166543895-7 (ISBN)</t>
  </si>
  <si>
    <t>Rybakovas, E. and Zigiene, G.</t>
  </si>
  <si>
    <t>https://www.scopus.com/inward/record.uri?eid=2-s2.0-85119092500&amp;doi=10.1109%2fICTE51655.2021.9584833&amp;partnerID=40&amp;md5=18a6fae29b9132cff0545e9ae96a7d3a</t>
  </si>
  <si>
    <t>Kaunas University of Technology, School of Economics and Business, Kaunas, Lithuania</t>
  </si>
  <si>
    <t>Artificial intelligence (AI) has recently become an integral part of the financial industry. Wide opportunities for AI are seen in tasks associated with credit scoring. However, the expected potential and benefits of AI-based credit scoring and the overall path to digitalised lending could be challenged by the fact that a relatively large number of SMEs in Europe are credit invisible due to their financing patterns, that limit the availability of credit history and other creditworthiness sensitive data needed to build and train AI models. The research aims to estimate the nature and availability of credit scoring relevant SMEs data in different European countries. Research methods respective to the above-stated aim are the following: scientific literature review, descriptive, and country to country comparative analysis of the data from the Survey on the Access to Finance of Enterprises (SAFE). The survey data indicate that the share of credit invisible SMEs changes in the range of 1030%, but there is no direct relationship with the characteristics of the country. The initiatives to score the creditworthiness of SMEs should consider the share of SMEs that do not use services of the traditional financing sector, which means that data about its creditworthiness are limited. The whole population of SMEs could be covered by AI models incorporating both conventional financial data from credit visible SMEs processed by machine learning as well as unstructured non-financial data (describing credit invisible SMEs) processed by deep learning techniques and methods. Thus, we claim that despite the huge potential of AI incorporation into creditworthiness evaluation, the use of AI is not a magic pill, enhancing easier SME's access to finance, unless its use is aligned to the available data. Accordingly to the accessible data, different AI tools and techniques should be applied in credit scoring applications.  © 2021 IEEE.</t>
  </si>
  <si>
    <t>10.1109/ICTE51655.2021.9584833</t>
  </si>
  <si>
    <t>artificial intelligence;creditworthiness;digital lending;SMEs credit scoring;Deep learning;Population statistics;Surveys;Credit scoring;Creditworthiness;Digital lending;European Countries;Financial data;Financial industry;Integral part;Intelligence models;Sensitive datas;SME credit scoring;Finance</t>
  </si>
  <si>
    <t>rayyan-222135275</t>
  </si>
  <si>
    <t>Machine learning cybersecurity adoption in small and medium enterprises in developed countries</t>
  </si>
  <si>
    <t>Computers</t>
  </si>
  <si>
    <t>2073431X (ISSN)</t>
  </si>
  <si>
    <t>Rawindaran, N. and Jayal, A. and Prakash, E.</t>
  </si>
  <si>
    <t>https://www.scopus.com/inward/record.uri?eid=2-s2.0-85119066990&amp;doi=10.3390%2fcomputers10110150&amp;partnerID=40&amp;md5=c2c701a764fcb48f52f79e5913aac798</t>
  </si>
  <si>
    <t>["Cardiff School of Technologies, Cardiff Metropolitan University, Cardiff, CF5 2XJ, United Kingdom", "Aytel Systems Ltd, Cardiff, CF3 2PU, United Kingdom", "KESS2, Knowledge Economy Skills Scholarships, Supported by European Social Funds (ESF), Bangor University, Bangor, Gwynedd, Wales, LL57 2DG, United Kingdom", "School of Information Systems and Technology, University of Canberra, Bruce, 2617, ACT, Australia"]</t>
  </si>
  <si>
    <t>In many developed countries, the usage of artificial intelligence (AI) and machine learning (ML) has become important in paving the future path in how data is managed and secured in the small and medium enterprises (SMEs) sector. SMEs in these developed countries have created their own cyber regimes around AI and ML. This knowledge is tested daily in how these countries’ SMEs run their businesses and identify threats and attacks, based on the support structure of the individual country. Based on recent changes to the UK General Data Protection Regulation (GDPR), Brexit, and ISO standards requirements, machine learning cybersecurity (MLCS) adoption in the UK SME market has become prevalent and a good example to lean on, amongst other developed nations. Whilst MLCS has been successfully applied in many applications, including network intrusion detection systems (NIDs) worldwide, there is still a gap in the rate of adoption of MLCS techniques for UK SMEs. Other developed countries such as Spain and Australia also fall into this category, and similarities and differences to MLCS adoptions are discussed. Applications of how MLCS is applied within these SME industries are also explored. The paper investigates, using quantitative and qualitative methods, the challenges to adopting MLCS in the SME ecosystem, and how operations are managed to promote business growth. Much like security guards and policing in the real world, the virtual world is now calling on MLCS techniques to be embedded like secret service covert operations to protect data being distributed by the millions into cyberspace. This paper will use existing global research from multiple disciplines to identify gaps and opportunities for UK SME small business cyber security. This paper will also highlight barriers and reasons for low adoption rates of MLCS in SMEs and compare success stories of larger companies implementing MLCS. The methodology uses structured quantitative and qualitative survey questionnaires, distributed across an extensive participation pool directed to the SMEs’ management and technical and non-technical professionals using stratify methods. Based on the analysis and findings, this study reveals that from the primary data obtained, SMEs have the appropriate cybersecurity packages in place but are not fully aware of their potential. Secondary data collection was run in parallel to better understand how these barriers and challenges emerged, and why the rate of adoption of MLCS was very low. The paper draws the conclusion that help through government policies and processes coupled together with collaboration could minimize cyber threats in combatting hackers and malicious actors in trying to stay ahead of the game. These aspirations can be reached by ensuring that those involved have been well trained and understand the importance of communication when applying appropriate safety processes and procedures. This paper also highlights important funding gaps that could help raise cyber security awareness in the form of grants, subsidies, and financial assistance through various public sector policies and training. Lastly, SMEs’ lack of understanding of risks and impacts of cybercrime could lead to conflicting messages between cross-company IT and cybersecurity rules. Trying to find the right balance between this risk and impact, versus productivity impact and costs, could lead to UK SMES getting over these hurdles in this cyberspace in the quest for promoting the usage of MLCS. UK and Wales governments can use the research conducted in this paper to inform and adapt their policies to help UK SMEs become more secure from cyber-attacks and compare them to other developed countries also on the same future path. © 2021 by the authors. Licensee MDPI, Basel, Switzerland.</t>
  </si>
  <si>
    <t>10.3390/computers10110150</t>
  </si>
  <si>
    <t>Artificial intelligence;Barriers;Challenges;Cyber awareness;Cyber security;Cyberspace;Machine learning;Machine learning cybersecurity;UK SME</t>
  </si>
  <si>
    <t>rayyan-222135276</t>
  </si>
  <si>
    <t>Artificial Intelligence in Automated Bookkeeping: A Value-added Function for Small and Medium Enterprises</t>
  </si>
  <si>
    <t>International Journal on Informatics Visualization</t>
  </si>
  <si>
    <t>25499904 (ISSN)</t>
  </si>
  <si>
    <t>224-230</t>
  </si>
  <si>
    <t>Azman, N.A. and Mohamed, A. and Jamil, A.M.</t>
  </si>
  <si>
    <t>https://www.scopus.com/inward/record.uri?eid=2-s2.0-85125675686&amp;doi=10.30630%2fJOIV.5.3.669&amp;partnerID=40&amp;md5=39c7ff985160cf133686ee430a13c810</t>
  </si>
  <si>
    <t>Politeknik Negeri Padang</t>
  </si>
  <si>
    <t>["Faculty of Computer and Mathematical Sciences, Universiti Teknologi MARA (UiTM), Shah Alam, Malaysia", "Institute for Big Data Analytics and Artificial Intelligence (IBDAAI), Universiti Teknologi MARA (UiTM), Shah Alam, Malaysia", "MVS Absolute Ent, Shah Alam, Malaysia"]</t>
  </si>
  <si>
    <t>Bookkeeping plays a vital role in dealing with records of day-to-day financial transactions from invoices until payment. It is also a method of documenting all company transactions in order to create a collection of accounting documents. Studies show that an evolution of bookkeeping management from manual record keeping to electronic record keeping had simplified most burden of bookkeepers as well as more reliable and accurate. Bookkeeping includes, in particular, classifying items correctly and entering financial details into an accounting system. However, with the rise of artificial intelligence, automated bookkeeping system is common to large businesses tasks at real time with hassle free. The system will function more than just journal management but also a decision-making tool to any businesses. Despite the benefits of the system, many small and medium enterprises especially in Malaysia still hesitate to implement the system. Artificial intelligence will further improve automated bookkeeping making it simpler and efficient for all levels of businesses. This paper presents an Artificial Intelligence perspective and methods used in automated bookkeeping focuses on invoices processes such as Optical Character Recognition (OCR), for document recognition, machine learning and auto journal record entries. Besides that, its challenges to be implemented in small and medium enterprise. The result of these studies highlighted benefits in the automated bookkeeping process to suit Malaysian small and medium enterprises. Future work will look at the suggested intelligence features to be implemented for a more efficient automated bookkeeping for small and medium enterprise. © 2021, Politeknik Negeri Padang. All rights reserved.</t>
  </si>
  <si>
    <t>10.30630/JOIV.5.3.669</t>
  </si>
  <si>
    <t>Artificial intelligence;Automated bookkeeping;Automated invoices recognition;Optical character recognition</t>
  </si>
  <si>
    <t>rayyan-222135278</t>
  </si>
  <si>
    <t>Current core competencies trend of small to medium enterprises (SMEs) in China—A concurrent comprehensive evaluation and active learning study of newly listed Chinese stocks from 2015 through 2017</t>
  </si>
  <si>
    <t>Data</t>
  </si>
  <si>
    <t>23065729 (ISSN)</t>
  </si>
  <si>
    <t>Du, X. and Deng, L.</t>
  </si>
  <si>
    <t>https://www.scopus.com/inward/record.uri?eid=2-s2.0-85070794231&amp;doi=10.3390%2fdata3030026&amp;partnerID=40&amp;md5=0d428e51e86b35bea9fffeede1cf8466</t>
  </si>
  <si>
    <t>School of Software, Beihang University, Xueyuan Road, Haidian District No. 37, Beijing, 100191, China</t>
  </si>
  <si>
    <t>With plenty of stocks newly listed in the Chinese stock market everyday, it becomes more and more important for managers and governess to examine the trend of core competencies for these companies. Since most companies of newly listed stocks are small to medium-sized enterprises, existing methods are not capable enough to evaluate their competitiveness. To provide an understanding for the trend of core competencies in the Chinese market, this article conducts a concurrent comprehensive evaluation and active learning methodology to analyze the newly listed stocks in SSE (Shanghai Stock Exchange Composite Index) and SZSE (Shenzhen Stock Exchange Component Index) from 2015 through 2017. There is an evidence that Number of Market Makers, Equity Financing Frequency and Executive Replacement Frequency are three main core competencies from 2015 through 2017. Authors contend that their findings in this paper question the quo of core competencies for small to medium-sized enterprises in the Chinese market. © 2018 by the authors. Licensee MDPI, Basel, Switzerland.</t>
  </si>
  <si>
    <t>10.3390/data3030026</t>
  </si>
  <si>
    <t>Active learning;Comprehensive evaluation;Core competencies;Stock data;Stock market;Artificial intelligence;Commerce;Competition;Learning systems;'current;Active Learning;Chinese markets;Chinese stock market;Comprehensive evaluation;Core competencies;Learning studies;Small to medium enterprise;Small to medium-sized enterprise;Stock data;Financial markets</t>
  </si>
  <si>
    <t>rayyan-222135279</t>
  </si>
  <si>
    <t>Investigating Potential Barriers to Cybersecurity Risk Management Investment in SMEs</t>
  </si>
  <si>
    <t>Proceedings of the 13th International Conference on Electronics, Computers and Artificial Intelligence, ECAI 2021</t>
  </si>
  <si>
    <t>978-166542534-6 (ISBN)</t>
  </si>
  <si>
    <t>Alahmari, A.A. and Duncan, R.A.</t>
  </si>
  <si>
    <t>https://www.scopus.com/inward/record.uri?eid=2-s2.0-85115050341&amp;doi=10.1109%2fECAI52376.2021.9515166&amp;partnerID=40&amp;md5=21f9b2a9dc3d71de04b479ecff4f0b2f</t>
  </si>
  <si>
    <t>University of Aberdeen, Department of Accounting and Finance, Aberdeen, United Kingdom</t>
  </si>
  <si>
    <t>Ignoring the importance of cybersecurity risk management in SMEs became an issue among decision-makers. Lack of strategic investment decision by SMEs could lead to further risks and vulnerabilities. The significant increase of cybersecurity threats might become a very difficult task for both SMEs and other parties in the future. The purpose of this paper is to identify potential barriers to cybersecurity risk management investment in SMEs based on conducting several interviews with decision-makers in the sector to understand the causes of this prevention. The authors aim to reveal the role the SMEs' decision-makers are playing in addressing cybersecurity risks in recent years and to suggest avenues for further research. The paper follows a qualitative exploratory approach to identify those potential barriers. Starting with an invitation are distributed by e-mail, phone call, or social medial account, to hundreds of Saudi's decision-makers in the SMEs sector, asking them to participate in this study. As a result, 20 participants from various SMEs business sectors have agreed to participate. Therefore, six potential barriers that play a key role in the prevention of cybersecurity risk management investment in SMEs, which are the financial capacity, the lack of awareness, the size of SMEs, the traditional commerce, the absence of risk standards, and the over-confidence of decision-makers. Some of these barriers impacts have been discussed before in different contexts. Yet, this study investigates these barriers impact on preventing SMEs from investing in CRM. Also, to the best of authors knowledge, none of previous research has combined these barriers together with an insight to measure their effect on managerial decision-making. Further research on cybersecurity risk management in SMEs is needed.  © 2021 IEEE.</t>
  </si>
  <si>
    <t>10.1109/ECAI52376.2021.9515166</t>
  </si>
  <si>
    <t>Cybersecurity;cybersecurity risk management;SMEs;Artificial intelligence;Investments;Risk management;Security of data;Business sector;Cyber security;Decision makers;Financial capacity;Managerial decision making;Potential barriers;Strategic investments;Traditional commerce;Decision making</t>
  </si>
  <si>
    <t>rayyan-222135280</t>
  </si>
  <si>
    <t>Application and adoption of big data technologies in SMEs</t>
  </si>
  <si>
    <t>Proceedings - 2018 International Conference on Computational Science and Computational Intelligence, CSCI 2018</t>
  </si>
  <si>
    <t>978-172811360-9 (ISBN)</t>
  </si>
  <si>
    <t>1133-1135</t>
  </si>
  <si>
    <t>Rajabion, L.</t>
  </si>
  <si>
    <t>https://www.scopus.com/inward/record.uri?eid=2-s2.0-85078514538&amp;doi=10.1109%2fCSCI46756.2018.00219&amp;partnerID=40&amp;md5=35469e0f9ca38af25d99d3bcd4fa526c</t>
  </si>
  <si>
    <t>Department of Information Technology, College of Business, University of South Florida Sarasota, United States</t>
  </si>
  <si>
    <t>Recent years have witnessed a phenomenal growth in Small and Medium-Sized Enterprises (SMEs) and entrepreneurs all over the world. SMEs have played an essential role in transforming the American economy. SMEs forms 99 percent of all firms in the country, employ more than 50 percent of private sector employees, and account for more than 50% of the country's nonfarm GDP (Brief, 2000). Despite its role in the economy, SMEs are facing challenges in using vast chunks of data available to build a competitive environment that is significant for economic growth (Blackburn, 2016). Much of the data produced can either have a direct or indirect effect on the sector if well processed. Some of the data produced can be used to make relevant policies and decisions regarding supply chain, customer management, and market changes. To make good use of these enormous volumes of data, firms have employed available big data analytics. Although data mining has been in existence for a while now, it is until recently that big data has found its application in business. This paper intends to outline the adoption rates of big data in SMEs in the US. However, concepts of Business Intelligence (BI) was later developed to emphasize the need for the collection, analysis, and interpretation of that data for business use. With the use of BI, much of the produced data have been analyzed to help businesses make data-driven decisions which have helped them understand market trends. SMEs have for a long time used data for recording and monitoring transactions. However, in the recent past, a new awareness of the importance of data analytics have been going around. Consequently, a large number of SMEs have demonstrated an interest in using business analytics. © 2018 IEEE.</t>
  </si>
  <si>
    <t>10.1109/CSCI46756.2018.00219</t>
  </si>
  <si>
    <t>Big data;Business intelligence;Cloud computing;Smes;Tools;Advanced Analytics;Artificial intelligence;Cloud computing;Commerce;Competitive intelligence;Data Analytics;Data mining;Supply chains;Tools;Business analytics;Competitive environment;Customer managements;Data driven decision;Data technologies;ITS applications;Small and medium-sized enterprise;Smes;Big data</t>
  </si>
  <si>
    <t>rayyan-222135281</t>
  </si>
  <si>
    <t>Lean Tools Selector - A Decision Support System</t>
  </si>
  <si>
    <t>2021 International Conference on Decision Aid Sciences and Application, DASA 2021</t>
  </si>
  <si>
    <t>978-166541634-4 (ISBN)</t>
  </si>
  <si>
    <t>45-50</t>
  </si>
  <si>
    <t>Mendes, A. and Lima, T.M. and Gaspar, P.D.</t>
  </si>
  <si>
    <t>https://www.scopus.com/inward/record.uri?eid=2-s2.0-85125815549&amp;doi=10.1109%2fDASA53625.2021.9682227&amp;partnerID=40&amp;md5=0143b6f2c52c05dd4c5a8fe8cd6ccc17</t>
  </si>
  <si>
    <t>["University of Beira Interior, Department of Electromechanical Engineering, Covilhã, Portugal", "University of Beira Interior, C-MAST - Centre for Mechanical and Aerospace Science and Technologies, Department of Electromechanical Engineering, Covilhã, Portugal"]</t>
  </si>
  <si>
    <t>Small and Medium Enterprises (SMEs) contribute significantly to the economy of any country, but in return, they are limited in their resources. A large part of these companies, when setting out to promote the Lean Manufacturing (LM) have difficulties with the selection and analysis of Lean tools to implement. Eventually, if the improvement actions aren't properly planned, structured or supported by the whole organization then, they end up failing in their implementation. Besides this problem, the literature on LM does not provide enough information about how the selection of Lean tools or practices should be conducted. Therefore, this study presents a decision support system that can help organizations to identify waste and to select the most appropriate tools or Lean practices to implement. It should be noted that, before any implementation of a Lean tool or practice, the organization should take care of knowing its stakeholders, define its system, be informed of the current state of the organization, and identify all the processes that add value to the organization. The correct selection of Lean tools or practices does not ensure the success of the Lean philosophy in any organization, because there are some factors that must be required, namely, the commitment of top management, knowing how to lead and communicate with all employees, being the education and training a crucial point to ensure a good cultural change in the organization.  © 2021 IEEE.</t>
  </si>
  <si>
    <t>10.1109/DASA53625.2021.9682227</t>
  </si>
  <si>
    <t>Decision support systems;Lean Manufacturing;Lean Tools;Process Industries;SMEs;Agile manufacturing systems;Artificial intelligence;Human resource management;Lean production;Personnel training;'current;Education and training;ITS systems;Large parts;Lean practices;Lean tools;Process industries;Setting outs;Small-and-medium enterprise;Top management;Decision support systems</t>
  </si>
  <si>
    <t>rayyan-222135282</t>
  </si>
  <si>
    <t>On Strengthening SMEs and MEs Threat Intelligence and Awareness by Identifying Data Breaches, Stolen Credentials and Illegal Activities on the Dark Web</t>
  </si>
  <si>
    <t>978-145039051-4 (ISBN)</t>
  </si>
  <si>
    <t>Pantelis, G. and Petrou, P. and Karagiorgou, S. and Alexandrou, D.</t>
  </si>
  <si>
    <t>https://www.scopus.com/inward/record.uri?eid=2-s2.0-85113225706&amp;doi=10.1145%2f3465481.3469201&amp;partnerID=40&amp;md5=fca3ba7841291d676d9203a0248c8294</t>
  </si>
  <si>
    <t>Ubitech Ltd, Thessalias 8 and Etolias 10, Chalandri, Athens, 15231, Greece</t>
  </si>
  <si>
    <t>During the last decades, Dark Web content has risen in necessity in an increasingly connected world, where international anonymous networks provide access to data marketplaces and illicit multimedia material through the TOR or I2P networks. The motivation behind this paper is to gauge the current state and growth of the Dark Web in relation to the role it plays with special focus on Small and Medium-sized Enterprises (SMEs and MEs). More specifically, we devise Machine Learning and specialised Information Retrieval techniques to extract insights and investigate how the Dark Web enables cybercrime, maintains marketplaces with breached enterprise data collections and pawned email accounts. The research questions that we address concern: a) the role that the Dark Web plays for SMEs, MEs, and society in general; b) the criticality of cybercriminal activities and operations in the Dark Web exploiting threat taxonomies and scoring schemes; and c) the maturity and efficiency of technical tools and methods to curb illegal activities on the Dark Web through raising awareness via efficient text analytics, visual reporting and alerting mechanisms. © 2021 ACM.</t>
  </si>
  <si>
    <t>10.1145/3465481.3469201</t>
  </si>
  <si>
    <t>Cyber Threat Intelligence;ML/AI-based Cybersecurity;Smart Threat Identification;Commerce;Network security;Anonymous Networks;Data marketplaces;Illegal activities;Multimedia materials;Research questions;Scoring schemes;Small and medium sized enterprise;Technical tools;Crime</t>
  </si>
  <si>
    <t>rayyan-222135283</t>
  </si>
  <si>
    <t>Food SMEs’ open innovation: Opportunities and challenges</t>
  </si>
  <si>
    <t>Innovation Strategies in the Food Industry: Tools for Implementation, Second Edition</t>
  </si>
  <si>
    <t>978-032385203-6 (ISBN); 978-032391552-6 (ISBN)</t>
  </si>
  <si>
    <t>39-52</t>
  </si>
  <si>
    <t>Saguy, I.S.</t>
  </si>
  <si>
    <t>https://www.scopus.com/inward/record.uri?eid=2-s2.0-85132423964&amp;doi=10.1016%2fB978-0-323-85203-6.00004-9&amp;partnerID=40&amp;md5=bf40d613cf955b784580f7dad18a8f7b</t>
  </si>
  <si>
    <t>The Robert H. Smith Faculty of Agriculture, Food &amp; Environment, The Hebrew University of Jerusalem, Rehovot, Israel</t>
  </si>
  <si>
    <t>SMEs are the backbone of most global economies providing around two-thirds of the total employment. To continue to thrive and gain a competitive advantage and benefit from the accelerated changes and disruptive innovation caused by the vast proliferation of digital technology, SMEs should enhance their efforts to embrace, implement, and practice open innovation (OI). The COVID-19 pandemic has imposed numerous changes that will have unprecedented impacts, and uncharted water steering to “new normal” will also affect SMEs. Emerging food start-ups and SMEs are facing enormous challenges and opportunities, mandating a paradigm shift, a new mindset, and practices for benefiting from open channels for knowledge and science, employing external technology, solutions, innovation cocreation collaboration with all the OI ecosystem stakeholders. This chapter reviews and highlights OI's present utilization, implementation, and opportunities for SMEs and start-ups in the food sector. The new normal and disruption in the marketplace highlight SMEs’ needs for a new paradigm shift and mindset and to embrace OI, novel strategies, business models, management roles, enhanced collaboration to cocreating a very prosperous future. © 2022 Elsevier Inc. All rights reserved.</t>
  </si>
  <si>
    <t>10.1016/B978-0-323-85203-6.00004-9</t>
  </si>
  <si>
    <t>Agile;AgriFood;Artificial intelligence;Ecosystem;FoodTech;Open innovation;Quadruple helix model;Small and medium enterprises;Start-up;Strategy</t>
  </si>
  <si>
    <t>rayyan-222135284</t>
  </si>
  <si>
    <t>Why it is hard to find AI in SMEs: A survey from the practice and how to promote it</t>
  </si>
  <si>
    <t>ICAART 2021 - Proceedings of the 13th International Conference on Agents and Artificial Intelligence</t>
  </si>
  <si>
    <t>978-989758484-8 (ISBN)</t>
  </si>
  <si>
    <t>614-620</t>
  </si>
  <si>
    <t>Bunte, A. and Richter, F. and Diovisalvi, R. and Rocha A.P. and Steels L. and van den Herik J.</t>
  </si>
  <si>
    <t>https://www.scopus.com/inward/record.uri?eid=2-s2.0-85103854105&amp;doi=10.5220%2f0010204106140620&amp;partnerID=40&amp;md5=67199456fb3bd3a566f3b1c8f859a18c</t>
  </si>
  <si>
    <t>SciTePress</t>
  </si>
  <si>
    <t>["Institute for Industrial IT, Langenbruch 6, Lemgo, 32657, Germany", "Swiss Global Investment Group AG, Hünenberg, Switzerland"]</t>
  </si>
  <si>
    <t>AI seems to be an important aspect of Industry 4.0, which was introduced about 10 years ago. The main results of interviews about AI with 411 people from 68 companies have been summarized in this paper. Most of those companies were SMEs. Main challenges for the application of AI have been identified. Concrete solutions that can support the implementation and application of AI are presented. The need to adequately support AI in SMEs is underlined and specified. © 2021 by SCITEPRESS - Science and Technology Publications, Lda.</t>
  </si>
  <si>
    <t>10.5220/0010204106140620</t>
  </si>
  <si>
    <t>Artificial intelligence (AI);AutoML;Manufacturing;SME;Survey;Artificial intelligence;Artificial intelligence;Automl;Manufacturing;SME;Surveys</t>
  </si>
  <si>
    <t>rayyan-222135285</t>
  </si>
  <si>
    <t>Research on the application of cloud accounting in small and medium-sized enterprises under the background of big data</t>
  </si>
  <si>
    <t>978-145037645-7 (ISBN)</t>
  </si>
  <si>
    <t>37-42</t>
  </si>
  <si>
    <t>Wang, X.</t>
  </si>
  <si>
    <t>https://www.scopus.com/inward/record.uri?eid=2-s2.0-85099000302&amp;doi=10.1145%2f3436286.3436294&amp;partnerID=40&amp;md5=f0a8e1f1510a8367c32d2f963670e442</t>
  </si>
  <si>
    <t>Division of Business and Management, Beijing Normal University, Hong Kong Baptist University United International College, Zhuhai, China</t>
  </si>
  <si>
    <t>This essay mainly considers the advantages of cloud accounting over traditional accounting in the context of big data, as well as the difficulties in the initial stage of cloud accounting construction. The article analyzed the widely used model in the market called the Software as a Service (SaaS) online cloud accounting in detail with an example of A company. At last, the essay summarizes the universal challenges faced by the construction of cloud accounting for small and medium-sized enterprises, and puts forward corresponding targeted suggestions, in order to provide beneficial reference for the implementation of cloud accounting for small and medium-sized enterprises (SMEs) © 2020 ACM.</t>
  </si>
  <si>
    <t>10.1145/3436286.3436294</t>
  </si>
  <si>
    <t>Cloud accounting;Small and medium-sized enterprises (SMEs);Software as a Service (SaaS);Traditional accounting;Artificial intelligence;Big data;Small and medium sized enterprise;Software as a service (SaaS)</t>
  </si>
  <si>
    <t>rayyan-222135286</t>
  </si>
  <si>
    <t>Application of artificial intelligence in small and medium-sized enterprises</t>
  </si>
  <si>
    <t>21698767 (ISSN)</t>
  </si>
  <si>
    <t>Szedlak, C. and Poetters, P. and Leyendecker, B.</t>
  </si>
  <si>
    <t>https://www.scopus.com/inward/record.uri?eid=2-s2.0-85096549083&amp;partnerID=40&amp;md5=79ee0dab8f8fab260840d3345bdb5baf</t>
  </si>
  <si>
    <t>Massive improvements in deep learning methods have led to several new industrial artificial intelligence (AI) applications that made AI relevant for every company that aims to keep competitive. Thus, AI is no longer a matter for the global Tech Companies only, but also concerns any small and medium-sized enterprise (SME). This paper examines the degree of dispersion of AI in SMEs in north-western Germany and reveals barriers and concerns when it comes to the deployment of industrial AI applications. Therefore, selected SMEs were surveyed in a standardised online survey. Currently, AI is rarely used by SMEs in north-western Germany. Few SMEs are concerned with developing their own applications, because this process is very expensive, lengthy and often comes with a high risk of failure. Rather, SMEs increasingly rely on AI-as-a-service and prefer to use cloud-based solutions. There are various reasons that make companies hesitate. Perceived barriers depend on the current implementation status of SMEs, also indicating data-related misconceptions and a lack of know-how. © IEOM Society International.</t>
  </si>
  <si>
    <t>rayyan-222135287</t>
  </si>
  <si>
    <t>Artificial intelligence as driver for SME competitiveness</t>
  </si>
  <si>
    <t>Handbook of Research on Applied Data Science and Artificial Intelligence in Business and Industry</t>
  </si>
  <si>
    <t>978-179986986-3 (ISBN); 978-179986985-6 (ISBN)</t>
  </si>
  <si>
    <t>108-125</t>
  </si>
  <si>
    <t>Del Sarto, N. and Piccaluga, A.</t>
  </si>
  <si>
    <t>https://www.scopus.com/inward/record.uri?eid=2-s2.0-85128131732&amp;doi=10.4018%2f978-1-7998-6985-6.ch005&amp;partnerID=40&amp;md5=3344aa2b8b941cca2f2206f06cfbc631</t>
  </si>
  <si>
    <t>Scuola Superiore Sant'Anna, Pisa, Italy</t>
  </si>
  <si>
    <t>Artificial intelligence is profoundly changing the way in which companies compete and do business. In particular, artificial intelligence can represent a very interesting opportunity for small and medium-sized enterprises, which are constantly looking for new technologies to be able to remain competitive in a turbulent market. However, research exploring how SMEs may successfully adopt artificial intelligence technology are missing. To address this gap, the authors reviewed the literature on artificial intelligence and identified four key features that SMEs need to consider when implementing this technology represented by people, processes, products, and customers. After that they described four cases of Italian SMEs which have adopted successfully this new technology taking into account one of the four dimensions. The study contributes to the literature on artificial intelligence and SMEs and may be helpful for managers who want to adopt this technology within their company. © 2021, IGI Global.</t>
  </si>
  <si>
    <t>10.4018/978-1-7998-6985-6.ch005</t>
  </si>
  <si>
    <t>rayyan-222135289</t>
  </si>
  <si>
    <t>Challenges in the introduction of new digital technologies in SMEs - Part 1: Using the example of artificial intelligence</t>
  </si>
  <si>
    <t>269-271</t>
  </si>
  <si>
    <t>Axmann, B. and Harmoko, H.</t>
  </si>
  <si>
    <t>https://www.scopus.com/inward/record.uri?eid=2-s2.0-85105119970&amp;doi=10.1515%2fzwf-2021-0040&amp;partnerID=40&amp;md5=073841b393472c7b67481e8736cda6a3</t>
  </si>
  <si>
    <t>Technische Hochschule Ingolstadt, Esplanade 10, Ingolstadt, 85049, Germany</t>
  </si>
  <si>
    <t>10.1515/zwf-2021-0040</t>
  </si>
  <si>
    <t>digitale Technologien;KMU;Künstliche Intelligenz</t>
  </si>
  <si>
    <t>rayyan-222135290</t>
  </si>
  <si>
    <t>Design and development of intelligent handling system for components in small and medium scale industries</t>
  </si>
  <si>
    <t>Materials Today: Proceedings</t>
  </si>
  <si>
    <t>22147853 (ISSN)</t>
  </si>
  <si>
    <t>87-95</t>
  </si>
  <si>
    <t>Soundattikar, S.A. and Naik, V.R. and Adake, C.V. and Patil S. and Basavarajappa S. and Doddamani M.</t>
  </si>
  <si>
    <t>https://www.scopus.com/inward/record.uri?eid=2-s2.0-85088579885&amp;doi=10.1016%2fj.matpr.2019.08.248&amp;partnerID=40&amp;md5=3001463c4a13afc6a2594608d08e28b5</t>
  </si>
  <si>
    <t>["Mechanical Engineering Department, DKTE's, TEI, Ichalkaranji, MS, India", "Mechanical Engineering Department, Kle Dr. Msscet, Belgavi, India"]</t>
  </si>
  <si>
    <t>Methodical material handling is essential in any production industry to minimize congestion and nonproductive time of machines due to non-availability or accumulation of materials at various workstations. The material handling system must be defined and composed to accomplish the customer requirements. This calls for adapting automation in material movement devices. Automated Guided Vehicles (AGVs) suit when different materials or components are being relocated across various workstations and at entry and at dispatch points. Recent advances in AGV technology have offered enhancements in vehicle guidance and navigation, vehicle intelligence and control and overall safety. This paper focuses on development of an AGV for handling variety of components in small and medium scale industries with application of artificial intelligence to train it to handle the predictable situations and circumstances in the environment with an appropriate case study. © 2019 Elsevier Ltd. All rights reserved.</t>
  </si>
  <si>
    <t>10.1016/j.matpr.2019.08.248</t>
  </si>
  <si>
    <t>Artificial intelligence (ai);Automated guided vehicle (agv);Image processing;Material handling;Small and medium enterprise (sme);Automatic guided vehicles;Image processing;Materials handling equipment;Mobile robots;Artificial intelligence;Automated guided vehicle;Automated guided vehicles;Design and Development;Images processing;Intelligent handling;Material handling;Small and medium enterprise;Small and medium scale industries;Small-and-medium enterprise;Materials handling</t>
  </si>
  <si>
    <t>rayyan-222135291</t>
  </si>
  <si>
    <t>Lean First … then Digitalize: A Standard Approach for Industry 4.0 Implementation in SMEs</t>
  </si>
  <si>
    <t>31-39</t>
  </si>
  <si>
    <t>Powell, D. and Morgan, R. and Howe, G. and Dolgui A. and Bernard A. and Lemoine D. and von Cieminski G. and Romero D.</t>
  </si>
  <si>
    <t>https://www.scopus.com/inward/record.uri?eid=2-s2.0-85115249876&amp;doi=10.1007%2f978-3-030-85902-2_4&amp;partnerID=40&amp;md5=97004dbb2f8e9dafb4d15d10949d6063</t>
  </si>
  <si>
    <t>["SINTEF Manufacturing AS, Raufoss, Norway", "Norwegian University of Science and Technology, Trondheim, Norway", "University of Wales Trinity Saint David, Swansea, United Kingdom"]</t>
  </si>
  <si>
    <t>The digitalization of manufacturing is the essence of Industry 4.0 realization. Many large manufacturers have developed ambitious digitalization strategies, and most have taken the first steps towards digital transformation. Unfortunately, the same cannot be said for small and medium-sized enterprises (SMEs). At the same time, SMEs contribute on average with more than 50% of the value to the economy in the European Union and with almost 100 million employees, represent approximately 70% of the European workforce. This makes the onset of Industry 4.0 and the accompanying digitalization of manufacturing a fundamental challenge for most SMEs, many of which already struggle to remain competitive in a rapidly evolving business climate. As such, in this paper, we aim to present an SME-friendly approach to Industry 4.0 implementation. We share practical insights from three SME case studies that enable us to propose the lean first … then digitalize approach to Industry 4.0 implementation in SMEs. © 2021, IFIP International Federation for Information Processing.</t>
  </si>
  <si>
    <t>10.1007/978-3-030-85902-2_4</t>
  </si>
  <si>
    <t>Digitalization;Industry 4.0;Lean;SMEs;Artificial intelligence;Economics;Enterprise resource planning;Industrial management;Personnel;Business climate;Case-studies;Digital transformation;European union;Manufacturing IS;Small and medium-sized enterprise;Industry 4.0</t>
  </si>
  <si>
    <t>rayyan-222135292</t>
  </si>
  <si>
    <t>Assessing Digital Readiness of Small Medium Enterprises: Intelligent Dashboard Decision Support System</t>
  </si>
  <si>
    <t>International Journal of Advanced Computer Science and Applications</t>
  </si>
  <si>
    <t>2158107X (ISSN)</t>
  </si>
  <si>
    <t>98-108</t>
  </si>
  <si>
    <t>Anggraini, W. and Pranggono, B.</t>
  </si>
  <si>
    <t>https://www.scopus.com/inward/record.uri?eid=2-s2.0-85129942931&amp;doi=10.14569%2fIJACSA.2022.0130412&amp;partnerID=40&amp;md5=d568e042a10567233a0f3d9bfebb1e3e</t>
  </si>
  <si>
    <t>Science and Information Organization</t>
  </si>
  <si>
    <t>["Department of Informatics Engineering Universitas Islam Negeri Sultan Syarif Kasim Riau 28293 Pekanbaru, Riau, Indonesia", "Department of Management Universitas Islam Negeri Sultan Syarif Kasim Riau 28293 Pekanbaru, Riau, Indonesia", "Department of Industrial Engineering Universitas Islam Negeri Sultan Syarif Kasim Riau 28293 Pekanbaru, Riau, Indonesia", "Department of Physics, Universitas Riau, Pekanbaru, Indonesia", "Department of Engineering and Mathematics Sheffield Hallam University, United Kingdom"]</t>
  </si>
  <si>
    <t>The implication of the Covid-19 global pandemic is driving the transition of SMEs' business towards digitalization. However, despite the use of the digital platform, many SMEs are unable to survive. Therefore, this study included a focus on Decision Support System (DSS)-based dashboard model as a new feature in assessing SMEs' digitalization readiness. The twenty-four criteria appraisals are regarded in this sense as two views of business and Information Technology (IT) dimensions which include the Fuzzy-Analytical Hierarchy Process Method (F-AHP) for the weighting measurement and Objective Matrix (OMAX) for the performance mapping analysis, and both are embedded in the Business Intelligent (BI) dashboard development. In Riau Province, Indonesia, a total of 118 SMEs were interested in this study and fact thus revealed the general performance of SMEs as rated at an “Average” level of index value 4.95 with comprehensive parameters for index contribution viz., 3.79, 3.84, 7.75, 4.68, 4.32, and 5.43 for Business Activity (BA), Transaction (TC), Marketing (MC), Management (MG), Micro Environment (MI) and Macro Environment (MA) respectively. Furthermore, the dashboard prepares a tracking and analysis system with the graphical diagram extracted from each criteria hierarchy's root cause to sub-criteria. The DSS dashboard's information and knowledge have been developed into a promotional framework for stakeholders relevant to a digital business's success and sustainability performance initiatives. © 2022. All Rights Reserved.</t>
  </si>
  <si>
    <t>10.14569/IJACSA.2022.0130412</t>
  </si>
  <si>
    <t>business intelligent dashboard;Decision support system;digital readiness;fuzzy analytical hierarchy process;objective matrix;Artificial intelligence;Sustainable development;Business intelligent;Business intelligent dashboard;Digital platforms;Digital readiness;Fuzzy analytical hierarchy process;matrix;Objective matrix;Performance;Small medium enterprise;Two views;Decision support systems</t>
  </si>
  <si>
    <t>rayyan-222135293</t>
  </si>
  <si>
    <t>The Application of Artificial Intelligence Tools in Creditworthiness Modelling for SME Entities</t>
  </si>
  <si>
    <t>Malakauskas, A. and Lakstutiene, A.</t>
  </si>
  <si>
    <t>https://www.scopus.com/inward/record.uri?eid=2-s2.0-85119091725&amp;doi=10.1109%2fICTE51655.2021.9584528&amp;partnerID=40&amp;md5=14b373f7c3cef0ce96039337e05a00e4</t>
  </si>
  <si>
    <t>Kaunas University of Technology, School of Economics and Businesss, Kaunas, Lithuania</t>
  </si>
  <si>
    <t>This study applies state-of-the-art machine learning ensembles in credit decision Fintech to model borrower's financial distress in short (1-year) and long (4years) term. Model uses borrower level data on 13-thousand SME entities from the Baltic States. Binomial classifiers are estimated using random forest, support vector machine, and industry standard - logistic regression classification techniques. Employed independent variables cover financial statement and borrower level data. Findings suggest that the application of state-of-the-art machine learning techniques in credit worthiness evaluation reduces information asymmetry between the lender and borrower in both, short and long-term prediction. The best performing classification technique throughout both horizons is random forest, with prediction accuracy of 93% for short-term and 95% for long-term. Company's country and EBITDA had the highest individual importance in both long and short-term models, while, notably, Cash and Marketable Securities was important in long-term estimation.  © 2021 IEEE.</t>
  </si>
  <si>
    <t>10.1109/ICTE51655.2021.9584528</t>
  </si>
  <si>
    <t>credit risk management;fintech;machine learning;SMEs;Decision trees;Logistic regression;Random forests;Risk assessment;Risk management;Artificial intelligence tools;Baltic state;Classification technique;Credit risk management;Financial distress;Industry standards;Model use;Random forests;State of the art;Support vectors machine;Support vector machines</t>
  </si>
  <si>
    <t>rayyan-222135294</t>
  </si>
  <si>
    <t>Proposing a Gamified Solution for SMEs’ Use of Messaging Technology in Smart Manufacturing</t>
  </si>
  <si>
    <t>22-30</t>
  </si>
  <si>
    <t>Keepers, M. and Denno, P. and Wuest, T. and Dolgui A. and Bernard A. and Lemoine D. and von Cieminski G. and Romero D.</t>
  </si>
  <si>
    <t>https://www.scopus.com/inward/record.uri?eid=2-s2.0-85115254384&amp;doi=10.1007%2f978-3-030-85902-2_3&amp;partnerID=40&amp;md5=7efbda789782043e95ec09ce1900fe09</t>
  </si>
  <si>
    <t>["West Virginia University, Morgantown, 26501, WV, United States", "National Institute of Standards and Technology, Gaithersburg, 20899, MD, United States"]</t>
  </si>
  <si>
    <t>Small- and medium- sized enterprises (SMEs) face exceptional challenges in implementing smart manufacturing solutions. Specifically, SMEs often struggle with understanding advanced technologies well enough to implement them and reap the benefits. In this paper, we discuss one specific instance of this problem, namely implementation of data standards for effective business-to-business communications. We propose a possible solution to aid in lowering barriers for SMEs to access and apply technologies for data standardization, a vital part of effective business-to-business communications. Our solution takes a gamified approach by working to conceptualize the SMEs’ data into a story with fill-in-the-blanks, similar to a Mad Lib™. We believe that the development and implementation of this tool would provide numerous benefits including, but not limited to, boosting morale, making new technology and standards more approachable, and improving the learning experience. © 2021, IFIP International Federation for Information Processing.</t>
  </si>
  <si>
    <t>10.1007/978-3-030-85902-2_3</t>
  </si>
  <si>
    <t>Data standards;Gamification;Mad Lib;Smart Manufacturing;SME;Artificial intelligence;Flow control;Gamification;Industrial management;Manufacture;Advanced technology;Business-to-business communications;Data standardization;Data standards;Learning experiences;Small and medium-sized enterprise;Smart manufacturing;Engineering education</t>
  </si>
  <si>
    <t>rayyan-222135295</t>
  </si>
  <si>
    <t>Artificial intelligence for small and medium-sized enterprises (AI-SME 2020)</t>
  </si>
  <si>
    <t>16175468 (ISSN); 978-388579701-2 (ISBN)</t>
  </si>
  <si>
    <t>393-394</t>
  </si>
  <si>
    <t>Kleiner, N. and Dregger, A. and Goll, F. and Sure-Vetter, Y. and Reussner R.H. and Karlsruher Institut fur Technologie (KIT), FZI Forschungszentrum Informatik, Am Fasanengarten 5, ... and Koziolek A. and Karlsruher Institut fur Technologie (KIT), Am Fasanengarten 5, Karlsruhe and Heinrich R. and Karlsruher Institut fur Technologie (KIT), Am Fasanengarten 5, Karlsruhe</t>
  </si>
  <si>
    <t>https://www.scopus.com/inward/record.uri?eid=2-s2.0-85127344219&amp;doi=10.18420%2finf2020_36&amp;partnerID=40&amp;md5=341318eef10571cf0d70d1543d424c8d</t>
  </si>
  <si>
    <t>FZI Forschungszentrum Informatik, Haid-und-Neu-Str. 10-14, Karlsruhe, 76131, Germany</t>
  </si>
  <si>
    <t>10.18420/inf2020_36</t>
  </si>
  <si>
    <t>rayyan-222135296</t>
  </si>
  <si>
    <t>Analyzing the Role of Emotional Intelligence on the Performance of Small and Medium Enterprises (SMEs) Using AI-Based Convolutional Neural Networks (CNNs)</t>
  </si>
  <si>
    <t>Security and Communication Networks</t>
  </si>
  <si>
    <t>19390114 (ISSN)</t>
  </si>
  <si>
    <t>Serbaya, S.H.</t>
  </si>
  <si>
    <t>https://www.scopus.com/inward/record.uri?eid=2-s2.0-85132325442&amp;doi=10.1155%2f2022%2f7951676&amp;partnerID=40&amp;md5=c6e91b93dc70942d24a85f64ccd5c369</t>
  </si>
  <si>
    <t>Department of Industrial Engineering, Faculty of Engineering, King Abdulaziz University, Jeddah, 21589, Saudi Arabia</t>
  </si>
  <si>
    <t>Human emotion detection is necessary for social interaction and plays an important role in our daily lives. Artificial intelligence research is rising, focusing on automated emotion detection. The capability to identify the emotion, which is considered one of the traits of emotional intelligence, is a component of human intelligence. Although the study is limited dependent on facial expressions or voice is flourishing, it is identifying emotions via body movements, a less researched issue. To attain emotional intelligence, this study suggests a deep learning approach. Here initially the video can be converted into image frames after the converted image frames can be preprocessed using the Glitter bandpass butter worth filter and contrast stretch histogram equalization. Then from the enhanced image, the features can be clustered using the hybrid Gaussian BIRCH algorithm. Then the specialized features are retrieved from the body of human gestures using the AdaDelta bacteria foraging optimization algorithm, and the selected features are fed to a supervised Kernel Boosting LENET deep-learning algorithm. The experiment is conducted using Geneva multimodal emotion portrayals (GEMEPs) corpus data set. This data set includes, human body gestures portraying the archetypes of five emotions, such as anger, fear, joy, pride, and sad. In these emotion detection techniques, the suggested Kernel Boosting LENET classifier achieves 98.5% accuracy, 94% precision, 95% sensitivity, and F-Score 93% outperformed better than the other existing classifiers. As a result, emotional acknowledgment may help small and medium enterprises (SMEs) to improve their performance and entrepreneurial orientation. The correlation coefficient of 188 and the significance coefficient of 0.00 show that emotional intelligence and SMEs performance have a significant and positive association. © 2022 Suhail H. Serbaya.</t>
  </si>
  <si>
    <t>10.1155/2022/7951676</t>
  </si>
  <si>
    <t>Convolution;Convolutional neural networks;Deep learning;Emotion Recognition;Convolutional neural network;Daily lives;Data set;Emotion detection;Emotional intelligence;Human emotion;Image frames;Performance;Small-and-medium enterprise;Social interactions;Image enhancement</t>
  </si>
  <si>
    <t>rayyan-222135297</t>
  </si>
  <si>
    <t>Appropriate Smart Factory for SMEs: Concept, Application and Perspective</t>
  </si>
  <si>
    <t>International Journal of Precision Engineering and Manufacturing</t>
  </si>
  <si>
    <t>22347593 (ISSN)</t>
  </si>
  <si>
    <t>201-215</t>
  </si>
  <si>
    <t>Jung, W.-K. and Kim, D.-R. and Lee, H. and Lee, T.-H. and Yang, I. and Youn, B.D. and Zontar, D. and Brockmann, M. and Brecher, C. and Ahn, S.-H.</t>
  </si>
  <si>
    <t>https://www.scopus.com/inward/record.uri?eid=2-s2.0-85097259610&amp;doi=10.1007%2fs12541-020-00445-2&amp;partnerID=40&amp;md5=7a72c8e48e80bf4762cc0eb2556a72d8</t>
  </si>
  <si>
    <t>SpringerOpen</t>
  </si>
  <si>
    <t>["Soft Robotics Research Center, Seoul National University, Seoul, South Korea", "Department of Mechanical Engineering, Seoul National University, Room 1405, Building 301, 1 Gwanak-ro, Gwanak-gu, Seoul, 08826, South Korea", "Fraunhofer Institute for Production Technology IPT, Aachen, Germany", "Department of Electrical and Computer Engineering, Seoul National University, Seoul, South Korea", "Institute of Advanced Machines and Design, Seoul National University, Seoul, South Korea"]</t>
  </si>
  <si>
    <t>In the manufacturing industry, the smart factory is considered the final stage of the Fourth Industrial Revolution. Manufacturing companies are pursuing breakthroughs by introducing various advanced technologies to ensure their competitiveness. However, it is difficult for small and medium-sized enterprises (SMEs) to adopt smart-factory technologies, owing to financial and technical burdens. This paper proposes a smart factory that can be applied technically and strategically to the introduction of a smart factory for SMEs. The concept of an ‘appropriate smart factory’ involves applying appropriate measures in terms of cost and scale with consideration of the situations faced by SMEs. The goal is to build a smart factory that has necessary functions (Essential) but can be easily operated (Simple) at a low cost (Affordable) and has compatibility (Interoperable). This paper presents technical application measures such as appropriate smart sensors, appropriate IoT (Internet of Things), and small data processing, along with the definition of an appropriate smart factory. In addition, a case study was examined where the quality inspection equipment for garment manufacturing SMEs was developed by applying the appropriate smart factory concept. © 2020, The Author(s).</t>
  </si>
  <si>
    <t>10.1007/s12541-020-00445-2</t>
  </si>
  <si>
    <t>Appropriate smart factory;Artificial intelligence;Edge computing;Internet of Things;Interoperable;Sensor;Small and medium-sized enterprises;Data handling;Internet of things;Manufacture;Advanced technology;Garment manufacturing;Industrial revolutions;Manufacturing companies;Manufacturing industries;Quality inspection;Small and medium-sized enterprise;Technical applications;Garment industry</t>
  </si>
  <si>
    <t>rayyan-222135299</t>
  </si>
  <si>
    <t>AESA Applications by New Technologies Evolution: Invited Paper</t>
  </si>
  <si>
    <t>IEEE International Symposium on Phased Array Systems and Technology</t>
  </si>
  <si>
    <t>978-172813049-1 (ISBN)</t>
  </si>
  <si>
    <t>Sabino, G.</t>
  </si>
  <si>
    <t>https://www.scopus.com/inward/record.uri?eid=2-s2.0-85082175618&amp;doi=10.1109%2fPAST43306.2019.9020749&amp;partnerID=40&amp;md5=fa72f09e4b8bc5e4ce543fdd3b542888</t>
  </si>
  <si>
    <t>ResearchTechnologies - Engineering Italy, MBDA Italia SpA, Via Giulio Cesare, Bacoli, Naples, 105-80070, Italy</t>
  </si>
  <si>
    <t>This paper describes AESA activities overview in last decades in Fusaro site and future opportunities within the business. These projects have been possible due to significant Company's investments and to worldwide growing technology availability as consequence of huge increase of civil commercial market as well. GaN based solutions have been studied, successfully designed and developed for satellite ground communications and on board homing guidance radar applications. GaN, metallic, electronic hybrid 3D printing, metamaterials, nanomaterials, adaptable COTS and AI technologies have been analyzed for current and future solutions to optimize architectures, increase performances reduce development and recurring costs. © 2019 IEEE.</t>
  </si>
  <si>
    <t>10.1109/PAST43306.2019.9020749</t>
  </si>
  <si>
    <t>ADC (Analog Digital Converter);AESA (Active Electronically Scanning Array);AI (Artificial Intelligence);ALM (Additive Layer Manufacturing);COTS (Commercial Off The Shelf);DAC (Digital Analog Converter);ERP (Effective Radiated Power);ESA (Electronic Steered Antennas);FDB (Full Digital Beamforming);FPGA (Field Programmable Gate Array);GaAs (Gallium Arsenide);GaN (Gallium Nitride);HPA (High Power Amplifier);IoT(Internet of Things);MESA (Metamaterials Electronic Steered Antennas);MIMO (Multiple Input;MISE (Ministero Italiano Sviluppo Economico);MIUR (Ministrero Italiano Universita Ricerca);MMIC (Monolithic Microwave Integrated Circuit);MMW (Microwave Millimeter Wave);MTBF (Medium Time Between Failures);Multiple Output);SME (Small Medium Enterprise);TRG (Transmit-Receive Group);TRM (Transmit-Receive Module);UPC (Unitary Production Cost);3D printers;Analog to digital conversion;Antenna phased arrays;Beam forming networks;Commercial off-the-shelf;Digital to analog conversion;Field programmable gate arrays (FPGA);Gallium arsenide;Gallium nitride;III-V semiconductors;Internet of things;Metamaterials;Millimeter waves;Power amplifiers;Additive layer manufacturing;Analog converters;Analog-digital converter;Effective radiated power;ESA (Electronic Steered Antennas);Fpga(field programmable gate array);Full-digital;GaAs;GaN (Gallium Nitride);Hpa(highpower amplifier);MESA (Metamaterials Electronic Steered Antennas);MISE (Ministero Italiano Sviluppo Economico);MMW (Microwave Millimeter Wave);Multiple inputs;Multiple outputs;Production cost;Ricerca;Scanning array;Small medium enterprise;Time between failures;Transmit receive modules;TRG (Transmit-Receive Group);Costs</t>
  </si>
  <si>
    <t>rayyan-222135300</t>
  </si>
  <si>
    <t>Analyzing the Impact Level of SMEs Features Over Digital Transformation: A Case Study</t>
  </si>
  <si>
    <t>40-48</t>
  </si>
  <si>
    <t>Liborio Zapata, M. and Berrah, L. and Tabourot, L. and Dolgui A. and Bernard A. and Lemoine D. and von Cieminski G. and Romero D.</t>
  </si>
  <si>
    <t>https://www.scopus.com/inward/record.uri?eid=2-s2.0-85115218141&amp;doi=10.1007%2f978-3-030-85902-2_5&amp;partnerID=40&amp;md5=13661b6aac910a2b15ee551612327bc3</t>
  </si>
  <si>
    <t>["Laboratoire Systèmes et Matériaux Pour la Mécatronique (SYMME), Université Savoie Mont Blanc, Annecy, 74940, France", "Laboratoire d’Informatique, Systèmes, Traitement de l’Information et de la Connaissance (LISTIC), Université Savoie Mont Blanc, Annecy, 74940, France"]</t>
  </si>
  <si>
    <t>Digital Transformation (DT) represents a real challenge for companies worldwide, not only because of its complexity due to technology’s fast evolution, but also because of the lack of appropriate guidance. Available approaches are judged generic as they do not take into account the specific context of companies. In this sense, this work explores the influence of context in DT success and introduces a performance indicator to measure the impact of the company features that represent its specific context on the dimensions involved in a DT. As the second phase in a research project aimed to build a quantitative model that explains this relationship, this paper focuses on the application of the Impact Level (IL) factor in a real case scenario. The goal is to validate a previous theoretical analysis and also to identify changes in the results with a different characterization of company features. Relevant findings confirm the critical importance of Culture (f3) and R&amp;D investment (f9) for DT success, but many differences arise from the comparative analysis that reveals the DT process as highly contextual. Future work will be focused on translating the insights of both studies into a quantitative model that presents the IL as an aggregator but also with the possibility to provide enough detail for better decision-making during the DT process. © 2021, IFIP International Federation for Information Processing.</t>
  </si>
  <si>
    <t>10.1007/978-3-030-85902-2_5</t>
  </si>
  <si>
    <t>Digital Transformation;Impact analysis;Impact level performance indicator;Manufacturing;Small and medium enterprises (SMEs);Artificial intelligence;Decision making;Industrial management;Comparative analysis;Digital transformation;Performance indicators;Quantitative modeling;Real case scenarios;Second phase;Economics</t>
  </si>
  <si>
    <t>rayyan-222135301</t>
  </si>
  <si>
    <t>Towards a Cross-Company Data and Model Platform for SMEs</t>
  </si>
  <si>
    <t>Lecture Notes in Business Information Processing</t>
  </si>
  <si>
    <t>18651348 (ISSN); 978-303036690-2 (ISBN)</t>
  </si>
  <si>
    <t>661-671</t>
  </si>
  <si>
    <t>Kessler, R. and Abramowicz W. and Corchuelo R.</t>
  </si>
  <si>
    <t>https://www.scopus.com/inward/record.uri?eid=2-s2.0-85077495564&amp;doi=10.1007%2f978-3-030-36691-9_55&amp;partnerID=40&amp;md5=5fa3f7b525c14c102ae90bbc34da5d66</t>
  </si>
  <si>
    <t>Department Very Large Business Applications, University of Oldenburg, Oldenburg, 26129, Germany</t>
  </si>
  <si>
    <t>The global volume of data is increasing. As a result, companies are increasingly concerned with using the available data and generating added value from it. The development of data products is necessary to obtain information from data and to integrate it into decision making processes. One possibility is the application of artificial intelligence. However, large companies such as Google or Facebook benefit most from this technology. SMEs in particular are falling by the wayside and are confronted with many challenges. The cross-company platform presented in this article represents an approach to enable even smaller companies to access artificial intelligence and to support data management in machine learning projects. © 2019, Springer Nature Switzerland AG.</t>
  </si>
  <si>
    <t>10.1007/978-3-030-36691-9_55</t>
  </si>
  <si>
    <t>Artificial intelligence;Co-innovation;Data management;Data science;SMEs;Data Science;Decision making;Information management;Information systems;Information use;Added values;Co-innovation;Data products;Decision making process;Facebook;Large companies;Model platform;SMEs;Artificial intelligence</t>
  </si>
  <si>
    <t>rayyan-222135302</t>
  </si>
  <si>
    <t>Optimal resource scheduling for SMEs using cloud in manufacturing sectors</t>
  </si>
  <si>
    <t>1480-1486</t>
  </si>
  <si>
    <t>Brintha, N.C. and Winowlin Jappes, J.T. and Adam Khan, M. and Ajithram, A.</t>
  </si>
  <si>
    <t>https://www.scopus.com/inward/record.uri?eid=2-s2.0-85131251062&amp;doi=10.1016%2fj.matpr.2021.11.446&amp;partnerID=40&amp;md5=6093d8b406b184fc4154797fb7f48571</t>
  </si>
  <si>
    <t>["Department of Computer Science and Engineering, Kalasalingam Academy of Research and Education, Krishnankoil, India", "School of Automotive and Mechanical Engineering (SAME), Kalasalingam Academy of Research and Education (KARE), Krishnankoil, India"]</t>
  </si>
  <si>
    <t>Defining on a common policy which effectively suits all the production units, stakeholders and suppliers is very difficult to figure-out in highly populated countries like India. Manufacturing industries are ineffective in managing services, this is due to the communication gap between stakeholders. Approximately 48 million small and medium businesses are registered in India, according to a report by the Ministry of Micro, Small and Medium Enterprises (MSME). Among these numbers, SMEstend to contribute 40% of the total exports to India's industrial output, which is nearly 45%. As scheduling process majorly impacts on the time and cost of job completion, it is a critical part of the project. To efficiently schedule resources related to the casting industry, we propose a hybrid Ant Colony Optimization strategy. The efficiency of this enhanced algorithm was simulated to verify its effectiveness and the results show that, the proposed model minimizes both cost and time. It also maintains workload balance to maintain optimum resource utilization. © 2022</t>
  </si>
  <si>
    <t>10.1016/j.matpr.2021.11.446</t>
  </si>
  <si>
    <t>Ant Colony Optimization;Casting;Cloud manufacturing;Genetic Algorithm;Load balance;Makespan;Scheduling;SMEs;Artificial intelligence;Genetic algorithms;Manufacture;Scheduling;Cloud Manufacturing;Communication gaps;Load-balance;Makespan;Manufacturing industries;Manufacturing sector;Production units;Resource-scheduling;Scheduling;SME;Ant colony optimization</t>
  </si>
  <si>
    <t>rayyan-222135303</t>
  </si>
  <si>
    <t>Resilience Interpretations of Small and Medium-sized Enterprises and its Analytical Approaches-Literature Review</t>
  </si>
  <si>
    <t>SAMI 2021 - IEEE 19th World Symposium on Applied Machine Intelligence and Informatics, Proceedings</t>
  </si>
  <si>
    <t>978-172818053-3 (ISBN)</t>
  </si>
  <si>
    <t>495-500</t>
  </si>
  <si>
    <t>Tolner, F. and Eigner, G. and Barta, B.</t>
  </si>
  <si>
    <t>https://www.scopus.com/inward/record.uri?eid=2-s2.0-85103829831&amp;doi=10.1109%2fSAMI50585.2021.9378637&amp;partnerID=40&amp;md5=86e7383df537648172a57f9afe5f6a11</t>
  </si>
  <si>
    <t>Physiological Controls Research Center, Òbuda University, Budapest, Hungary</t>
  </si>
  <si>
    <t>In this study, we review different approaches of resilience in the case of small and medium-sized enterprises (SMEs) that face ever-growing challenges due to the risks arising from the interconnected and globalised environment in which they are embedded. The field of economic resilience is of great interest nowadays due to effects caused by the current Covid-19 pandemic. There are already several thorough concepts elaborated on estimating SME resilience, which have valuable ideas and different aspects incorporated relying on mainly questionnaire survey data. We will list up general features of SMEs that make them vulnerable and possible measures from literature that are highly recommended in order to reduce their exposure to negative consequences to unexpected situations. © 2021 IEEE.</t>
  </si>
  <si>
    <t>10.1109/SAMI50585.2021.9378637</t>
  </si>
  <si>
    <t>change management;resilience engineering;resilience measurement index;SME resilience;SME resilience characteristics;Surveys;Analytical approach;Literature reviews;Questionnaire surveys;Small and medium-sized enterprise;TO effect;Artificial intelligence</t>
  </si>
  <si>
    <t>rayyan-222135305</t>
  </si>
  <si>
    <t>Real-Time Data Visualization Using Business Intelligence Techniques in Small and Medium Enterprises for Making a Faster Decision on Sales Data</t>
  </si>
  <si>
    <t>EAI/Springer Innovations in Communication and Computing</t>
  </si>
  <si>
    <t>25228595 (ISSN)</t>
  </si>
  <si>
    <t>189-198</t>
  </si>
  <si>
    <t>Shubho, O.Q. and Tumpa, Z.N. and Dipto, W.I.R. and Alam, M.R.</t>
  </si>
  <si>
    <t>https://www.scopus.com/inward/record.uri?eid=2-s2.0-85122469130&amp;doi=10.1007%2f978-3-030-82763-2_17&amp;partnerID=40&amp;md5=a963e1d04201c59b81b4086e6d15c693</t>
  </si>
  <si>
    <t>Department of Computer Science and Engineering, Daffodil International University, Dhaka, Bangladesh</t>
  </si>
  <si>
    <t>In the recent world, making the proper decisions in business is challenging and complicated, especially on sales data. Sales are the most valuable part of a business. Only the sales report of a business is not enough for today’s business development. The activity needs to get an insight into sales using data because data-driven decision is more impactful. The purpose of the research is to develop an affordable and approachable model to deliver a business insight that helps you to understand your business and support to make business decisions faster. In this piece of research work, a model is proposed to develop an affordable simple sales data insight, helping with business intelligence technique and cloud database. This model uses a set of data, with ad hoc query, statistical analysis, some mathematical equations, and data visualization is a key component to gain a proactive and data-driven solution. Using such methodologies and approaches, our model generated certain key performance indicators and a quick snapshot of the sales situation, allowing company owners to see trends and predict sales process weaknesses. Not only that proposed model also provides geolocations sales state and cross ponding sales preview on a visualization mode. © 2022, The Author(s), under exclusive license to Springer Nature Switzerland AG.</t>
  </si>
  <si>
    <t>10.1007/978-3-030-82763-2_17</t>
  </si>
  <si>
    <t>Affordable BI;BI;Business-data;Decision support system;Power BI;Real-time database;Artificial intelligence;Benchmarking;Data visualization;Decision support systems;Query processing;Visualization;Affordable BI;BI;Business data;Business-intelligence;Fastest decisions;Power;Power BI;Real-time data;Real-time database;Small-and-medium enterprise;Sales</t>
  </si>
  <si>
    <t>rayyan-222135307</t>
  </si>
  <si>
    <t>Edge-Cloud Collaboration Architecture for AI Transformation of SME Manufacturing Enterprises</t>
  </si>
  <si>
    <t>2020 IEEE / ITU International Conference on Artificial Intelligence for Good, AI4G 2020</t>
  </si>
  <si>
    <t>978-172817031-2 (ISBN)</t>
  </si>
  <si>
    <t>170-175</t>
  </si>
  <si>
    <t>Ing, J. and Hsieh, J. and Hou, D. and Hou, J. and Liu, T. and Zhang, X. and Wang, Y. and Pan, Y.-T.</t>
  </si>
  <si>
    <t>https://www.scopus.com/inward/record.uri?eid=2-s2.0-85100337329&amp;doi=10.1109%2fAI4G50087.2020.9311075&amp;partnerID=40&amp;md5=84a4213ac33ce7c7c06b86380066b460</t>
  </si>
  <si>
    <t>["Caloudi Corporation, Taipei, Taiwan", "Yuanjie Semiconductor Technology, Shaanxi, China"]</t>
  </si>
  <si>
    <t>A new edge-cloud collaboration architecture for small and medium sized enterprises (SME) manufacturers is introduced in this work. Lager manufacturers with sufficient resources already invested heavily in smart manufacturing system. There are rapidly emerging needs to help small and medium sized enterprises manufacturers with limited resources to implement smart and highly adaptable manufacturing systems to compete and sustain in global economy. We present an illustrative case study of how to implement and manage AI projects in practice for SME manufacturers. We demonstrated how our proposed architecture can help accelerate one of the United Nations Sustainable Development Goals, i.e. Goal 9: Industry, Innovation and Infrastructure, by exhibiting the practicality and scalability of our proposed solution. In particular, we elaborate on the key manufacturing issues concerning company-wide resource distribution, problem solving and decision making. It will be demonstrated that more advanced AI systems such as deep learning and deep reinforcement learning emerge naturally with one's quality management system which already in place and come with a well-defined semantics of their process functions in the context of collaborative edge-cloud architecture. Furthermore, equipment used in the smart factory includes manufacturing equipment, functional testing equipment and defect detection equipment. In this work, we will present the management and implementation of on-device AI defect detection and classification to show the feasibility and effectiveness of the edge-cloud collaboration architecture approach.  © 2020 IEEE.</t>
  </si>
  <si>
    <t>10.1109/AI4G50087.2020.9311075</t>
  </si>
  <si>
    <t>Cloud Manufacturing;Edge Computing;Smart Manufacturing;Transfer learning;Virtual Metrology;Architecture;Behavioral research;Decision making;Deep learning;Defects;Manufacture;Problem solving;Quality management;Reinforcement learning;Semantics;Collaboration architecture;Company-wide resources;Manufacturing enterprise;Manufacturing equipment;Manufacturing issue;Proposed architectures;Quality management systems;Small and medium sized enterprise;Computer architecture</t>
  </si>
  <si>
    <t>rayyan-222135308</t>
  </si>
  <si>
    <t>Reflections from a Hybrid Approach Used to Develop a Specification of a Shopfloor Platform for Smart Manufacturing in an Engineered-to-Order SME</t>
  </si>
  <si>
    <t>18684238 (ISSN); 978-303085909-1 (ISBN)</t>
  </si>
  <si>
    <t>691-701</t>
  </si>
  <si>
    <t>Keiser, Y. and West, S. and Züst, S. and Dolgui A. and Bernard A. and Lemoine D. and von Cieminski G. and Romero D.</t>
  </si>
  <si>
    <t>https://www.scopus.com/inward/record.uri?eid=2-s2.0-85115262056&amp;doi=10.1007%2f978-3-030-85910-7_73&amp;partnerID=40&amp;md5=e1a1f019b7b47e3bc4193d9dfe165dc8</t>
  </si>
  <si>
    <t>["School of Computer Science and Information Technology, Lucerne University of Applied Sciences and Arts, Rotkreuz, Switzerland", "School of Technology and Architecture, Lucerne University of Applied Sciences and Arts, Horw, Switzerland"]</t>
  </si>
  <si>
    <t>This paper describes the steps that an engineered-to-order SME firm took to identify their requirements for a shopfloor Manufacturing Execution System (MES). The firm had limited experience and followed a hybrid Design Thinking/Lean approach to develop and test use cases that could be reviewed with stakeholders in the factory to confirm their value in supporting the critical economical outcomes of single piece flow in the factory. The firm created a set of requirements based on use cases and a roadmap for the further development of the MES. During the investigation, the foundation work necessary to develop a shopfloor platform was supported by a digital maturity assessment tool. The higher-level analytical micro-services were dependent on easily accessible transactional data from the system. The work’s limitations are that implementation is not part of this study and that the approach taken must be compared with more traditional approaches. © 2021, IFIP International Federation for Information Processing.</t>
  </si>
  <si>
    <t>10.1007/978-3-030-85910-7_73</t>
  </si>
  <si>
    <t>Design Thinking;Lean;Manufacturing Execution Systems;Smart manufacturing;SME;Artificial intelligence;Industrial management;Hybrid approach;Hybrid design;Manufacturing Execution System;Maturity assessments;Micro services;Smart manufacturing;Traditional approaches;Transactional data;Manufacture</t>
  </si>
  <si>
    <t>rayyan-222135309</t>
  </si>
  <si>
    <t>Cost benefits of using machine learning features in NIDS for cyber security in UK small medium enterprises (SME)</t>
  </si>
  <si>
    <t>Rawindaran, N. and Jayal, A. and Prakash, E. and Hewage, C.</t>
  </si>
  <si>
    <t>https://www.scopus.com/inward/record.uri?eid=2-s2.0-85112109891&amp;doi=10.3390%2ffi13080186&amp;partnerID=40&amp;md5=42ea2320e4080139c55a07edf5b2498b</t>
  </si>
  <si>
    <t>["Cardiff School of Technologies, Cardiff Metropolitan University, Cardiff, CF5 2XJ, United Kingdom", "Aytel Systems Ltd., Cardiff, CF3 2PU, United Kingdom", "KESS2, Knowledge Economy Skills Scholarships, Supported by European Social Funds (ESF), Bangor University, Bangor, Gwynedd, LL57 2DG, United Kingdom"]</t>
  </si>
  <si>
    <t>Cyber security has made an impact and has challenged Small and Medium Enterprises (SMEs) in their approaches towards how they protect and secure data. With an increase in more wired and wireless connections and devices on SME networks, unpredictable malicious activities and interruptions have risen. Finding the harmony between the advancement of technology and costs has always been a balancing act particularly in convincing the finance directors of these SMEs to invest in capital towards their IT infrastructure. This paper looks at various devices that currently are in the market to detect intrusions and look at how these devices handle prevention strategies for SMEs in their working environment both at home and in the office, in terms of their credibility in handling zero-day attacks against the costs of achieving so. The experiment was set up during the 2020 pandemic referred to as COVID-19 when the world experienced an unprecedented event of large scale. The operational working environment of SMEs reflected the context when the UK went into lockdown. Pre-pandemic would have seen this experiment take full control within an operational office environment; however, COVID-19 times has pushed us into a corner to evaluate every aspect of cybersecurity from the office and keeping the data safe within the home environment. The devices chosen for this experiment were OpenSource such as SNORT and pfSense to detect activities within the home environment, and Cisco, a commercial device, set up within an SME network. All three devices operated in a live environment within the SME network structure with employees being both at home and in the office. All three devices were observed from the rules they displayed, their costs and machine learning techniques integrated within them. The results revealed these aspects to be important in how they identified zero-day attacks. The findings showed that OpenSource devices whilst free to download, required a high level of expertise in personnel to implement and embed machine learning rules into the business solution even for staff working from home. However, when using Cisco, the price reflected the buy-in into this expertise and Cisco’s mainframe network, to give up-to-date information on cyber-attacks. The requirements of the UK General Data Protection Regulations Act (GDPR) were also acknowledged as part of the broader framework of the study. Machine learning techniques such as anomaly-based intrusions did show better detection through a commercially subscription-based model for support from Cisco compared to that of the OpenSource model which required internal expertise in machine learning. A cost model was used to compare the outcome of SMEs’ decision making, in getting the right framework in place in securing their data. In conclusion, finding a balance between IT expertise and costs of products that are able to help SMEs protect and secure their data will benefit the SMEs from using a more intelligent controlled environment with applied machine learning techniques, and not compromising on costs. © 2021 by the authors.</t>
  </si>
  <si>
    <t>10.3390/fi13080186</t>
  </si>
  <si>
    <t>Artificial intelligence;Cyber threat;Cybersecurity;Detection;Intrusion;Intrusion detection;Machine learning;Network intrusion;OpenSource;Prevention;Balancing;Decision making;Investments;Network security;Personnel;Privacy by design;Applied machine learning;Controlled environment;General data protection regulations;Machine learning techniques;Malicious activities;Prevention strategies;Small and medium enterprise;Small medium enterprise;Machine learning</t>
  </si>
  <si>
    <t>rayyan-222135310</t>
  </si>
  <si>
    <t>Supporting SMEs in the Lake Constance Region in the Implementation of Cyber-Physical-Systems: Framework and Demonstrator</t>
  </si>
  <si>
    <t>Proceedings - 2020 IEEE International Conference on Engineering, Technology and Innovation, ICE/ITMC 2020</t>
  </si>
  <si>
    <t>978-172817037-4 (ISBN)</t>
  </si>
  <si>
    <t>Dobler, M. and Schumacher, J. and Busel, P. and Hartmann, C.</t>
  </si>
  <si>
    <t>https://www.scopus.com/inward/record.uri?eid=2-s2.0-85093112666&amp;doi=10.1109%2fICE%2fITMC49519.2020.9198430&amp;partnerID=40&amp;md5=0685185f2296b770a6baba08d5ec40db</t>
  </si>
  <si>
    <t>["Research Centre Business Informatics, Vorarlberg University of Applied Sciences, Dornbirn, Austria", "Vorarlberg University of Applied Sciences, Dornbirn, Austria"]</t>
  </si>
  <si>
    <t>With the emergence of the recent Industry 4.0 movement, data integration is now also being driven along the production line, made possible primarily by the use of established concepts of intelligent supply chains, such as the digital avatars. Digital avatars - sometimes also called Digital Twins or more broadly Cyber-Physical Systems (CPS) - are already successfully used in holistic systems for intelligent transport ecosystems, similar to the use of Big Data and artificial intelligence technologies interwoven with modern production and supply chains. The goal of this paper is to describe how data from interwoven, autonomous and intelligent supply chains can be integrated into the diverse data ecosystems of the Industry 4.0, influenced by a multitude of data exchange formats and varied data schemas. In this paper, we describe how a framework for supporting SMEs was established in the Lake Constance region and describe a demonstrator sprung from the framework. The demonstrator project's goal is to exhibit and compare two different approaches towards optimisation of manufacturing lines. The first approach is based upon static optimisation of production demand, i.e. exact or heuristic algorithms are used to plan and optimise the assignment of orders to individual machines. In the second scenario, we use real-time situational awareness - implemented as digital avatar - to assign local intelligence to jobs and raw materials in order to compare the results to the traditional planning methods of scenario one. The results are generated using event-discrete simulation and are compared to common (heuristic) job scheduling algorithms. © 2020 IEEE.</t>
  </si>
  <si>
    <t>10.1109/ICE/ITMC49519.2020.9198430</t>
  </si>
  <si>
    <t>Cyber-Physical Systems;Event-Discrete Simulation;Industry 4.0;Self-Organisation;Artificial intelligence;Cyber Physical System;Data integration;Ecosystems;Electronic data interchange;Embedded systems;Engineering research;Heuristic algorithms;Industry 4.0;Job shop scheduling;Lakes;Optimization;Supply chains;Artificial intelligence technologies;Cyber-physical systems (CPS);Data exchange format;Discrete simulations;Intelligent transport;Job scheduling algorithms;Situational awareness;Traditional planning;Digital twin</t>
  </si>
  <si>
    <t>rayyan-222135311</t>
  </si>
  <si>
    <t>The role of data regulation in shaping AI: An overview of challenges and recommendations for SMES</t>
  </si>
  <si>
    <t>The Elements of Big Data Value: Foundations of the Research and Innovation Ecosystem</t>
  </si>
  <si>
    <t>978-303068176-0 (ISBN); 978-303068175-3 (ISBN)</t>
  </si>
  <si>
    <t>355-376</t>
  </si>
  <si>
    <t>Timan, T. and van Oirsouw, C. and Hoekstra, M.</t>
  </si>
  <si>
    <t>https://www.scopus.com/inward/record.uri?eid=2-s2.0-85137994928&amp;doi=10.1007%2f978-3-030-68176-0_15&amp;partnerID=40&amp;md5=5621857632d72017578a1bf2998b6298</t>
  </si>
  <si>
    <t>["Strategy, Analysis and Policy Department, TNO, The Hague, Netherlands", "Tilburg University, Tilburg, Netherlands"]</t>
  </si>
  <si>
    <t>In recent debates around the regulation of artificial intelligence, its foundations, being data, are often overlooked. In order for AI to have any success but also for it to become transparent, explainable and auditable where needed, we need to make sure the data regulation and data governance around it is of the highest quality standards in relation to the application domain. One of the challenges is that AI regulation might - and needs to - rely heavily on data regulation, yet data regulation is highly complex. This is both a strategic problem for Europe and a practical problematic: people, institutions, governments and companies might increasingly need and want data for AI, and both will affect each other technically, socially but also regulatory. At the moment, there is an enormous disconnect between regulating AI, because this happens mainly through ethical frameworks, and concrete data regulation. The role of data regulation seems to be largely ignored in the AI ethics debate, Article 22 GDPR being perhaps the only exception. In this chapter, we will provide an overview of current data regulations that serve as inroads to fill this gap. © The Author(s) 2021. All rights reserved.</t>
  </si>
  <si>
    <t>10.1007/978-3-030-68176-0_15</t>
  </si>
  <si>
    <t>Artificial intelligence;Big data;Data policy;Data regulation;GDPR</t>
  </si>
  <si>
    <t>rayyan-222135313</t>
  </si>
  <si>
    <t>Development Opportunities of Taiwan’s Smart Cities from the Viewpoint of Smart Manufacturing</t>
  </si>
  <si>
    <t>22138684 (ISSN); 978-303062065-3 (ISBN)</t>
  </si>
  <si>
    <t>71-90</t>
  </si>
  <si>
    <t>Wu, Y.C. and Wu, Y.J. and Wu, S.M. and Visvizi A. and Lytras M.D. and Aljohani N.R.</t>
  </si>
  <si>
    <t>https://www.scopus.com/inward/record.uri?eid=2-s2.0-85102647341&amp;doi=10.1007%2f978-3-030-62066-0_7&amp;partnerID=40&amp;md5=70e2a19023bd0ff9020166a7fc7d87e3</t>
  </si>
  <si>
    <t>["College of Business Administration, National Huaqiao University, Quanzhou, China", "Graduate Institute of Global Business and Strategy, National Taiwan Normal University, Taipei, 10645, Taiwan"]</t>
  </si>
  <si>
    <t>Smart manufacturing is an important part in sustainable development of smart cities. The industrial revolution under smart manufacturing evolves the traditional automatic modes with mass production into the efficiency of small, diverse and rapidly customized manufacturing and collaborative manufacturing, and can solve increasingly serious shortage of work force resulting from decline in working-age populations. IoT and Internet services can be used to develop smart factories, so as to enable all mechanical units to have the ability to communicate with each other, through smart integration of sensing and control systems and other technologies. In this paper, the development of Taiwan’s smart cities is discussed from the perspective of smart manufacturing development, the concept and the current international situation are introduced, and then smart factories’ intellectual technologies, IoT, cloud computing, mass data analysis, artificial intelligence, cyber-Physical systems and Cyber security are introduced in order, and execution status of the smart manufacturing in Taiwan and its integrated manufacturing capacities are finally discussed. Under the vision of smart machine industrialization and industrial wisdom mechanization, readers are more easily to understand Taiwan’s role in the competition of sustainable development of smart cities and are expect to cultivate outstanding competitive talents. © 2021, The Author(s), under exclusive license to Springer Nature Switzerland AG.</t>
  </si>
  <si>
    <t>10.1007/978-3-030-62066-0_7</t>
  </si>
  <si>
    <t>Artificial intelligence;Cyber security;Cyber-physical systems;Information communication technologies (ICT);Small and medium enterprise (SMEs)</t>
  </si>
  <si>
    <t>rayyan-222135314</t>
  </si>
  <si>
    <t>The automated negotiation framework design of manufacturing resource management system for SMEs networking</t>
  </si>
  <si>
    <t>WIT Transactions on Modelling and Simulation</t>
  </si>
  <si>
    <t>1743355X (ISSN); 978-184564982-1 (ISBN)</t>
  </si>
  <si>
    <t>1265-1270</t>
  </si>
  <si>
    <t>Zhang, D. and Zhou, G. and Tan H.</t>
  </si>
  <si>
    <t>https://www.scopus.com/inward/record.uri?eid=2-s2.0-84907879922&amp;doi=10.2495%2fSMTA141452&amp;partnerID=40&amp;md5=f9ee8dccd9840092a068bb79079653f8</t>
  </si>
  <si>
    <t>WITPress</t>
  </si>
  <si>
    <t>Department of Information Engineering, Guizhou University of Finance and Economics, Guizhou, 550025, China</t>
  </si>
  <si>
    <t>Enterprise informationization construction is a continuous improved, dynamic changing process along with the business objective. The automatized producing process, network management manner, intelligent decision support system, and electronic business operation are the connotation of enterprise informationization. The exterior drive of customer-requirement centered Supply Chain Management, the interior drive of exquisite operation-based Enterprise Operation Management and the technology drive of technology advancement oriented Information Systems Lifecycle Management are the three drives that realize the enterprise informationization construction. © 2014 WIT Press.</t>
  </si>
  <si>
    <t>10.2495/SMTA141452</t>
  </si>
  <si>
    <t>Manufacturing Resource Management System (MRMS);Negotiation Framework;SMEs;Decision support systems;Electronics industry;Life cycle;Manufacture;Natural resources management;Resource allocation;Supply chain management;Artificial intelligence;Network management;Automated negotiations;Enterprise Informationization;Enterprise operation managements;Intelligent decision support systems;Manufacturing resource;Negotiation framework;SMEs;Technology advancement;Information management</t>
  </si>
  <si>
    <t>rayyan-222135315</t>
  </si>
  <si>
    <t>Collaborative environment for virtual collaborative networks of ELV recycling SMEs</t>
  </si>
  <si>
    <t>2008 IEEE International Technology Management Conference, ICE 2008</t>
  </si>
  <si>
    <t>978-085358244-1 (ISBN)</t>
  </si>
  <si>
    <t>Hovest, G.G. and Grama, C. and Urosevic, L. and Stokic, D.</t>
  </si>
  <si>
    <t>https://www.scopus.com/inward/record.uri?eid=2-s2.0-84971421806&amp;partnerID=40&amp;md5=2a2ef46fb566ece0f788533c576ec278</t>
  </si>
  <si>
    <t>ATB Institute for Applied Systems Technologies, Bremen, Germany</t>
  </si>
  <si>
    <t>The higher the complexity and multiplicity of relationships among SMEs is, the more necessary the involvement of sophisticated ICT solutions is. One such example are the relationships of recycling SMEs with business, economic, legal and ecologic environments, which require business models unthinkable without state-of-the-art ICT systems. The problem of reconciling e.g. increasingly severe legal and ecological requirements with low profit margin makes requirements upon networking technology in recycling exceptionally complex. The paper presents a new business model realisation within a specific collaborative environment, enabled by a highly scalable, open architecture, agent-based platform and a set of free software services for operation of dynamic networks of SMEs. It includes a powerful distributed decision support system for network establishment and management, and an infrastructure for knowledge sharing within knowledge communities. Initial applications in two international SME networks in recycling domain are presented as well. © 2008 Nottingham University.</t>
  </si>
  <si>
    <t>Agents;Collaborative Environment;Virtual Collaborative Networks;Agents;Artificial intelligence;Decision support systems;Industrial management;Recycling;Software agents;Collaborative environments;Collaborative network;Distributed decision support systems;Ecological requirements;Knowledge communities;Knowledge-sharing;Networking technology;New business models;Complex networks</t>
  </si>
  <si>
    <t>rayyan-222135316</t>
  </si>
  <si>
    <t>CMDSSI: A decision support system for cloud migration for SMEs in India</t>
  </si>
  <si>
    <t>2014 IEEE International Conference on Computational Intelligence and Computing Research, IEEE ICCIC 2014</t>
  </si>
  <si>
    <t>978-147993972-5 (ISBN)</t>
  </si>
  <si>
    <t>293-299</t>
  </si>
  <si>
    <t>Wilson, B.M.R. and Khazaei, B. and Hirsch, L. and Kannan, S.T. and Krishnan N. and Karthikeyan M.</t>
  </si>
  <si>
    <t>https://www.scopus.com/inward/record.uri?eid=2-s2.0-84944408309&amp;doi=10.1109%2fICCIC.2014.7238490&amp;partnerID=40&amp;md5=ef73844b1aa1d4357ec14b742eff78df</t>
  </si>
  <si>
    <t>["Faculty of ACES, Sheffield Hallam University, Sheffield, United Kingdom", "Ericsson India Global Services, Chennai, India"]</t>
  </si>
  <si>
    <t>Cloud computing is currently the hot topic in Information Technology (IT) as it offers a nontraditional model for managing and implementing IT in enterprises. Due to its benefits such as low investment for hardware and dynamic scaling, migrating data and application to cloud environment is gaining popularity in recent years in India. The main aim of this paper is to investigate the aspects of cloud migration with particular importance to SMEs in India and present a literature review of the existing frameworks and models available for cloud adoption. We have identified a number of issues that SMEs in India face while migrating to a cloud infrastructure and have presented our findings as an initial step towards a Decision Support System for cloud migration in India, referred to as Cloud Migration Decision Support System for India (CMDSSI). © 2014 IEEE.</t>
  </si>
  <si>
    <t>10.1109/ICCIC.2014.7238490</t>
  </si>
  <si>
    <t>Artificial intelligence;Investments;Cloud adoptions;Cloud environments;Cloud infrastructures;Cloud migrations;Dynamic scaling;Hot topics;Literature reviews;Decision support systems</t>
  </si>
  <si>
    <t>rayyan-222135317</t>
  </si>
  <si>
    <t>Designing Interdisciplinary Scheduling Decision Support Systems in Small-Sized SME Environments: The i-DESME Framework</t>
  </si>
  <si>
    <t>18684238 (ISSN); 978-366244738-3 (ISBN)</t>
  </si>
  <si>
    <t>355-362</t>
  </si>
  <si>
    <t>Dimopoulos, C. and Cegarra, J.</t>
  </si>
  <si>
    <t>https://www.scopus.com/inward/record.uri?eid=2-s2.0-84906922548&amp;doi=10.1007%2f978-3-662-44739-0_43&amp;partnerID=40&amp;md5=8786e20a5d1f29ba7285dc9b415768fe</t>
  </si>
  <si>
    <t>Springer New York LLC</t>
  </si>
  <si>
    <t>["EUC Research Center, Nicosia, Cyprus", "University of Toulouse, Toulouse, France"]</t>
  </si>
  <si>
    <t>This paper introduces i-DESME, an interdisciplinary framework for the design of IT scheduling Decision Support Systems in small-sized SME industrial environments. The proposed framework adopts a structured software engineering design approach, which has been suitably modified in order to explicitly identify and model the interdisciplinary characteristics that dictate the implementation of scheduling processes within an SME industrial environment. The framework aims to help practitioners design support systems which are not only effective, but are also being trusted and adopted for use by human schedulers. An overview of the framework's application within the environment of a typical micro-sized food manufacturing company is provided. © IFIP International Federation for Information Processing 2014.</t>
  </si>
  <si>
    <t>10.1007/978-3-662-44739-0_43</t>
  </si>
  <si>
    <t>Case Studies;Decision Support Systems;Function Allocation;Interdisciplinary Design;Scheduling;Artificial intelligence;Industrial management;Knowledge based systems;Scheduling;Software engineering;Case-studies;Design support systems;Engineering design;Function allocations;Industrial environments;Inter-disciplinary designs;Interdisciplinary frameworks;Scheduling decisions;Decision support systems</t>
  </si>
  <si>
    <t>rayyan-222135318</t>
  </si>
  <si>
    <t>SME oriented purchasing consortium based on MAS</t>
  </si>
  <si>
    <t>Proceedings - 2009 International Symposium on Information Engineering and Electronic Commerce, IEEC 2009</t>
  </si>
  <si>
    <t>978-076953686-6 (ISBN)</t>
  </si>
  <si>
    <t>808-811</t>
  </si>
  <si>
    <t>Zhu, C. and Liang, L.</t>
  </si>
  <si>
    <t>https://www.scopus.com/inward/record.uri?eid=2-s2.0-71049129403&amp;doi=10.1109%2fIEEC.2009.175&amp;partnerID=40&amp;md5=1ba7117119bb6b9b5d2c37a4c2d51555</t>
  </si>
  <si>
    <t>School of Management, University of Science, Technology of China He Fei, An Hui Province, P.R., China</t>
  </si>
  <si>
    <t>Small and medium sized enterprises (SMEs) have been playing more and more important roles in modern economy. However, only a little attention has been paid to the SME oriented supply chain management research. Purchasing is one of the most important components of supply chain management. To profit from cooperative purchasing, this paper proposes a SME oriented Multi-agent System (MAS), which constructs and coordinates a purchasing consortium. And the structure of the MAS and the outline of negotiation process are illustrated in detail. A modified aggregation algorithm based on situation assessment is used in this group decision support system (GDSS), which facilitates the selection of proper suppliers for members of the consortium. © 2009 IEEE.</t>
  </si>
  <si>
    <t>10.1109/IEEC.2009.175</t>
  </si>
  <si>
    <t>Aggregation;GDSS;MAS;Purchasing consortium;SME;Artificial intelligence;Decision support systems;Decision theory;Electronic commerce;Profitability;Sales;Supply chains;Aggregation;Aggregation algorithms;GDSS;Group decision support systems;MAS;Negotiation process;Situation assessment;Small and medium-sized enterprise;SME;Supply chain management</t>
  </si>
  <si>
    <t>rayyan-222135319</t>
  </si>
  <si>
    <t>ClouDSS: A decision support system for cloud service selection</t>
  </si>
  <si>
    <t>03029743 (ISSN); 978-331968065-1 (ISBN)</t>
  </si>
  <si>
    <t>249-261</t>
  </si>
  <si>
    <t>Şener, U. and Gökalp, E. and Eren, P.E. and Banares J.A. and Pham C. and Altmann J.</t>
  </si>
  <si>
    <t>https://www.scopus.com/inward/record.uri?eid=2-s2.0-85032469983&amp;doi=10.1007%2f978-3-319-68066-8_19&amp;partnerID=40&amp;md5=ed39756b0d1d39d3f29e9eca98880fcd</t>
  </si>
  <si>
    <t>Informatics Institute, Middle East Technical University, Ankara, Turkey</t>
  </si>
  <si>
    <t>Cloud computing brings in significant technical advantages and enables companies, especially small and medium size enterprises (SMEs), to eliminate up-front capital expenditures. This is due to the various benefits it provides, such as pay-as-you-go service model, flexibility of services, and on-demand accessibility. The proliferation of cloud services leads to their wide spread use and calls for comprehensive evaluation approaches in order to be able to choose the most suitable alternatives. To this end, existing studies in the literature generally provide solutions incorporating a single method for making such decisions. Therefore, this study proposes a more comprehensive solution in the form of a decision support system named as ClouDSS which employs various Multi-Criteria Decision Making (MCDM) methods with the aim of optimizing cloud service selection decisions. ClouDSS has a default decision model, which can be customized according to enterprise-specific requirements, for evaluating the suitability of cloud services with respect to business needs. After presenting the main components of ClouDSS, the employed cloud service selection process is described in order to highlight the associated tasks, including both objective and subjective evaluation approaches. Furthermore, the applicability of the proposed system is demonstrated through a case study. © 2017, Springer International Publishing AG.</t>
  </si>
  <si>
    <t>10.1007/978-3-319-68066-8_19</t>
  </si>
  <si>
    <t>Decision support system;Economics of cloud computing;Multi-Criteria Decision Making;Service selection;SME;Artificial intelligence;Cloud computing;Decision making;Decision support systems;Distributed database systems;Web services;Capital expenditures;Cloud service selections;Comprehensive evaluation;Economics of cloud computing;Multi criteria decision making;Objective and subjective evaluations;Service selection;Small and medium-size enterprise (SMEs);Distributed computer systems</t>
  </si>
  <si>
    <t>rayyan-222135320</t>
  </si>
  <si>
    <t>Funding-based productivity decision support system for SMEs</t>
  </si>
  <si>
    <t>Lecture Notes in Engineering and Computer Science</t>
  </si>
  <si>
    <t>20780958 (ISSN); 978-988192539-8 (ISBN)</t>
  </si>
  <si>
    <t>894-898</t>
  </si>
  <si>
    <t>Kareem, B. and Feng D.D. and Ao S.I. and Douglas C. and Ao S.I. and Douglas C. and Lee J.-A. and Ao S.I. and Castillo O.</t>
  </si>
  <si>
    <t>https://www.scopus.com/inward/record.uri?eid=2-s2.0-84937904137&amp;partnerID=40&amp;md5=843bd2aaa6f7b15c44cf97c5a4bf127b</t>
  </si>
  <si>
    <t>Newswood Limited</t>
  </si>
  <si>
    <t>Department of Mechanical Engineering, Federal University of Technology, Akure, P.M.B. 704, Akure, Nigeria</t>
  </si>
  <si>
    <t>Many Small and Medium Enterprises (SMEs) in developing economy are moribund in delivering quality services to customers. Funding as one of the key ingredients that influences service productivity is limited to acquire and hence the need for a decision support system to help in taking funding alternative decisions-highly adequate, adequate, and low. The stated funding alternatives determine the levels (high, moderate, or low) of service productivity of the SMEs. The product demand rate is also critical for the effective determination of the sustainable level of productivity. The new system has solved the problem of funding in the industry by relaxing the rigid traditional productivity system with inclusion of alternative levels of funding. The results of the study showed that the new system was robust and flexible in evaluating the productivity performance indices of the enterprises at different funding and demand probabilities. Results generally showed low productivities (less than 0.4) in most of test cases, but they were adequate to cater for the levels of demands in the enterprises. The practical implication of the outcomes of the system showed that the existing productivity and funding levels were sustainable in the SMEs for the prevailing demand quantities.</t>
  </si>
  <si>
    <t>Decision support system;Demand;Funding;Productivity in SMEs;Artificial intelligence;Finance;Productivity;Demand;Developing economies;Funding;Funding level;Product demand;Productivity performance;Quality services;Small and medium enterprise;Decision support systems</t>
  </si>
  <si>
    <t>rayyan-222135321</t>
  </si>
  <si>
    <t>Data value in decision process: Survey on decision support system in small and medium enterprises</t>
  </si>
  <si>
    <t>MIPRO 2012 - 35th International Convention on Information and Communication Technology, Electronics and Microelectronics - Proceedings</t>
  </si>
  <si>
    <t>978-953233072-4 (ISBN)</t>
  </si>
  <si>
    <t>1647-1654</t>
  </si>
  <si>
    <t>Pighin, M. and Marzona, A.</t>
  </si>
  <si>
    <t>https://www.scopus.com/inward/record.uri?eid=2-s2.0-84865096521&amp;partnerID=40&amp;md5=41e6579a15cbc32d63dc5cd67c7db1c1</t>
  </si>
  <si>
    <t>["University of Udine, Department of Mathematics and Computer Science, Udine, Italy", "LiberaMente Srl, Udine, Italy"]</t>
  </si>
  <si>
    <t>This paper describes a survey on the actual use of Business Intelligence (BI) methodologies in Small Medium Enterprises (SMEs) of Udine district, a medium industrialized area in the North East of Italy. The companies were asked to give answers to a questionnaire prepared by our staff; we got also deeper information through specific interviews. The sample was composed of 45 enterprises different for geographic area, dimension and product specialization. In the paper we describe the rationale, the knowledge target and the methodology of the survey. We review the economical and cultural contest of the district. At last we analyze the results about the effective and desired use of BI as Decision Support System (DSS). We describe business specializations, company fields and typology of enterprises where BI has higher appeal. We remark the different implementations of data-warehouses, the tools of analysis mostly used, the personal involved. In the conclusions we summarize all the result and we discuss about the difficulty of developing correct and effective BI systems in SMEs. © 2012 MIPRO.</t>
  </si>
  <si>
    <t>Artificial intelligence;Communication;Decision support systems;Information technology;Microelectronics;Surveys;Business specialization;Data values;Decision process;Geographic areas;Product specialization;Small and medium enterprise;Small medium enterprise;Industry</t>
  </si>
  <si>
    <t>rayyan-222135322</t>
  </si>
  <si>
    <t>A decision support system for ERP systems implementation in Small Medium Enterprises (SMEs)</t>
  </si>
  <si>
    <t>18650929 (ISSN); 978-364224357-8 (ISBN)</t>
  </si>
  <si>
    <t>310-321</t>
  </si>
  <si>
    <t>Ali, M. and Xie, Y.</t>
  </si>
  <si>
    <t>https://www.scopus.com/inward/record.uri?eid=2-s2.0-80054058571&amp;doi=10.1007%2f978-3-642-24358-5_31&amp;partnerID=40&amp;md5=ea800cabf394ea32d6a6b306143228cb</t>
  </si>
  <si>
    <t>Business School, Old Royal Naval College, University of Greenwich, London, United Kingdom</t>
  </si>
  <si>
    <t>Small medium enterprises (SMEs) face considerable challenges in implementing enterprise resource planning (ERP) systems, however due to their benefits ERP systems are becoming an essential and integral part of SMEs business strategy. This study investigates the implementation of (ERP) systems in SMEs and the role played by certain critical success factors (CSFs) in its successful implementation. Based on primary data collected, the relationship between the variables of time, coast and performance realised is established. A simulation model based decision support system (DSS) has been proposed and developed. The DSS model developed assist in decision making process during implementation by running different implementation scenarios and opting for most optimised solution which give higher performance at a reasonable cost at optimum time. By drawing upon this model, we can relate to how SME can better utilise and prioritise different CSFs and resources by choosing the best implementation strategy before real life implementation thus saving time and money. © 2011 Springer-Verlag.</t>
  </si>
  <si>
    <t>10.1007/978-3-642-24358-5_31</t>
  </si>
  <si>
    <t>Critical success factors;Decision support systems;Enterprise resource planning;Modelling and Simulation;Small medium enterprises;Artificial intelligence;Computer simulation;Decision making;Decision support systems;Industry;Information systems;Resource allocation;Critical success factor;Decision supports;Enterprise resources;Modelling and simulations;Small medium enterprise;Enterprise resource planning</t>
  </si>
  <si>
    <t>rayyan-222135323</t>
  </si>
  <si>
    <t>The implications of Artificial Intelligence on Soweto furniture manufacturing SMEs</t>
  </si>
  <si>
    <t>1686-1694</t>
  </si>
  <si>
    <t>Seseni, L. and Mbohwa, C.</t>
  </si>
  <si>
    <t>https://www.scopus.com/inward/record.uri?eid=2-s2.0-85067005111&amp;partnerID=40&amp;md5=7415adf9ea0aef9452876d76eb081772</t>
  </si>
  <si>
    <t>Department of Quality and Operations, University of Johannesburg, Auckland Park, South Africa</t>
  </si>
  <si>
    <t>Artificial Intelligence (AI) and mobile robotics are threatening to take over the office work (White-collar jobs). This concept of AI is not the first to replace the human work force. The first concept that took over the human workforce was automated machinery that took over the blue-collar jobs (production and general employees). It is important to understand that Artificial Intelligence first took off in the 1980s and 1990s and it discussed that it can add the competitiveness of the furniture manufacturing SMEs. The aim of this study is to find out if furniture manufacturing SMEs are ready for Artificial Intelligence in their enterprises. This study is qualitative, where a case study about furniture-manufacturing SMEs was developed. This study discovered that these SMEs are not ready because they do not have the necessary resources to can operate AI. Consequently, the implementation of AI will mean that most people will lose their jobs due to their jobs being replaced by a computer system. However, AI and computerisation automation could improve the quality of products and the services. A replication study must be done on other sectors so that a generalisation can be made about the overall readiness of AI in SA's SMEs. © IEOM Society International.</t>
  </si>
  <si>
    <t>Artificial Intelligence (AI);Business improvement strategies;Quality management;SMEs;Total Quality Management</t>
  </si>
  <si>
    <t>rayyan-222135324</t>
  </si>
  <si>
    <t>Collaborative transportation planning distinguishing old and new shippers for small-medium enterprise</t>
  </si>
  <si>
    <t>Journal of Industrial and Production Engineering</t>
  </si>
  <si>
    <t>21681015 (ISSN)</t>
  </si>
  <si>
    <t>170-180</t>
  </si>
  <si>
    <t>He, P. and Li, J. and Jiang, Y. and Wang, X.</t>
  </si>
  <si>
    <t>https://www.scopus.com/inward/record.uri?eid=2-s2.0-85042928154&amp;doi=10.1080%2f21681015.2018.1443165&amp;partnerID=40&amp;md5=aee7c2e22b2bd7a4ee2ca8338e2bb944</t>
  </si>
  <si>
    <t>Faculty of Engineering, Nanjing Agricultural University, Nanjing, China</t>
  </si>
  <si>
    <t>This paper conducted a research on the vehicle routing problem (VRP) for small–medium enterprise (SMEs) considering new and old shippers. The problem is motivated by a real-world scenario found between Changzhou’s small or medium enterprises (Shippers) and transportation companies (Carriers). Since the service time is different for new and old shippers in the real world, we obtained a set of rich VRP considering time windows and the working time of the vehicle, as well as distinguishing between old and new shippers. We also propose a hybrid algorithm that consists of ant colony optimization (ACO) and tabu search (TS). Carrier’s trade-off point of orders’ number is calculated by the hybrid algorithm. Meanwhile, scenarios of deterministic versus stochastic shippers’ demand and collaborative versus non-collaborative carriers are optimized by the algorithm. The results show that the collaborative transportation planning could improve the profits of carriers. © 2018 Chinese Institute of Industrial Engineers.</t>
  </si>
  <si>
    <t>10.1080/21681015.2018.1443165</t>
  </si>
  <si>
    <t>Collaborative manufacturing;logistics;small–medium enterprises;transportation;vehicle routing problem;Ant colony optimization;Artificial intelligence;Distributed computer systems;Economic and social effects;Logistics;Optimization;Stochastic systems;Tabu search;Transportation;Vehicle routing;Vehicles;Ant Colony Optimization (ACO);Collaborative manufacturing;Hybrid algorithms;Real-world scenario;Small medium enterprise;Transportation planning;Vehicle routing problem;Vehicle Routing Problems;Ships</t>
  </si>
  <si>
    <t>rayyan-222135325</t>
  </si>
  <si>
    <t>Open innovation in small and medium enterprise under the view of knowledge management</t>
  </si>
  <si>
    <t>2011 2nd International Conference on Artificial Intelligence, Management Science and Electronic Commerce, AIMSEC 2011 - Proceedings</t>
  </si>
  <si>
    <t>978-145770536-6 (ISBN)</t>
  </si>
  <si>
    <t>4690-4693</t>
  </si>
  <si>
    <t>Sun, X. and Wang, Q.</t>
  </si>
  <si>
    <t>https://www.scopus.com/inward/record.uri?eid=2-s2.0-80053274460&amp;doi=10.1109%2fAIMSEC.2011.6010655&amp;partnerID=40&amp;md5=982e17a5f63bca3d10c96779d3f33960</t>
  </si>
  <si>
    <t>Institute of Problem Solving, Dalian University of Technology, Dalian City, China</t>
  </si>
  <si>
    <t>To keep the ability of manufacture competition and survival in this highly competitive time, open innovation is chosen and useful for enterprise to get the correct cognitition of themselves. For small and medium enterprise (SME) no matter later commer in one industry or new market exploiter, to catch up with the circumstance in its domain and get success innovatioin, they are choosing open innovation like large size companies. But under the found and budget in SMEs, the extent is not able to any direction. So, to make sure the open innovation is leading to right direction, knowledge management (KM) plays an important role. This paper analyzes the speciality of open invation in SMEs, and then finds the relationship between KM and innovation, give suggestion of how to use KM to make a proper range open innovation in SMEs. © 2011 IEEE.</t>
  </si>
  <si>
    <t>10.1109/AIMSEC.2011.6010655</t>
  </si>
  <si>
    <t>Knowledge;Open innovation;Small and medium enterprise;Artificial intelligence;Electronic commerce;Innovation;Knowledge management;Management science;Knowledge;Large sizes;Open innovation;Small and medium enterprise;Industry</t>
  </si>
  <si>
    <t>rayyan-222135326</t>
  </si>
  <si>
    <t>Notice of Retraction: The problems and countermeasures of network foreign marketing for SME in electronic industry</t>
  </si>
  <si>
    <t>7394-7397</t>
  </si>
  <si>
    <t>Yang, L.</t>
  </si>
  <si>
    <t>https://www.scopus.com/inward/record.uri?eid=2-s2.0-80053232384&amp;doi=10.1109%2fAIMSEC.2011.6011325&amp;partnerID=40&amp;md5=0a3f1b8c6f3f9e66acc630d137cf097d</t>
  </si>
  <si>
    <t>School of Physics and Chemistry, Henan Polytechnic University, Jiaozuo City, Henan Province, 454000, China</t>
  </si>
  <si>
    <t>With the advent of new information age, the electronic industry is becoming fiercely competitive. How to survive by small and medium enterprises in the violent competition? This question becomes tricky for thousands of business owner. It is well known that the foreign sales for enterprises are the most important part for companies' development in modern society. The author of this paper objectively analyses problems for network foreign sales of SME in electronic industry at present by five years work experiences for overseas marketing manager, and countermeasures are presents. © 2011 IEEE.</t>
  </si>
  <si>
    <t>10.1109/AIMSEC.2011.6011325</t>
  </si>
  <si>
    <t>Electronic industry;Network foreign marketing;SME (Small and medium enterprises);Artificial intelligence;Commerce;Competition;Marketing;Business owners;Electronic industries;Information age;Marketing manager;Problems and countermeasures;Small and medium enterprise;Work experience;Electronics industry</t>
  </si>
  <si>
    <t>rayyan-222135327</t>
  </si>
  <si>
    <t>Enhancing the networked enterprise for SMEs: A service platforms - Oriented industrial policy*</t>
  </si>
  <si>
    <t>16113349 (ISSN); 978-364231738-5 (ISBN)</t>
  </si>
  <si>
    <t>59-81</t>
  </si>
  <si>
    <t>Basalisco, B. and Rey, G.M. and Anastasi g. and Universita di Pisa, Dipartimento di Ingegneria, dell'Info, Pisa, 56122 and Bellini E. and Di Nitto E. and Ghezzi C. and Tanca L. and Politecnico di Milano, Dipartimento di Elettronica, ed Informazione, Milano, 20133 and Zimeo E. and Universita degli Studi del Sannio, Sistemi di Elaborazione, dell'Informazione, Benevento, 82100</t>
  </si>
  <si>
    <t>https://www.scopus.com/inward/record.uri?eid=2-s2.0-84865709175&amp;doi=10.1007%2f978-3-642-31739-2_5&amp;partnerID=40&amp;md5=0c995e67a438b2eefee06b3790dd24bf</t>
  </si>
  <si>
    <t>["Scuola Superiore sant'Anna, Pisa and Imperial College Business School, London, United Kingdom", "Scuola Superiore sant'Anna, Pisa, Italy"]</t>
  </si>
  <si>
    <t>This work considers the application of a platform strategy in order to promote the adoption of advanced network infrastructures by Small and Medium Enterprises (SMEs). First, we analyse the incentives of industrial players in a context where SMEs playing an important economic role and where traditional rather than high-tech sectors of activity are predominant - with specific reference to the Italian case. Second, we review the contributions of the economic and managerial literature on platforms or two-sided markets. We leverage this by proposing a policy application of the platform concept, showing its potential benefits in allowing the manufacturing sector to gain from access to the service economy. We classify platforms according to their function and identify those types which can serve the purpose of industrial promotion. This leads us to review governance aspect which are paramount to platform functioning given the policy context. Finally, we discuss the competition policy constraints on national industrial policy (and their evolution in recent times) with a reference to the EU context. © 2012 Springer-Verlag Berlin Heidelberg.</t>
  </si>
  <si>
    <t>10.1007/978-3-642-31739-2_5</t>
  </si>
  <si>
    <t>Artificial intelligence;Advanced networks;Competition policy;Economic role;Industrial policies;Manufacturing sector;Platform concept;Platform strategy;Potential benefits;Service platforms;Small and medium enterprise;Two-sided markets;Industry</t>
  </si>
  <si>
    <t>rayyan-222135328</t>
  </si>
  <si>
    <t>Improving the grid frequency by optimal design of model predictive control with energy storage devices</t>
  </si>
  <si>
    <t>Optimal Control Applications and Methods</t>
  </si>
  <si>
    <t>01432087 (ISSN)</t>
  </si>
  <si>
    <t>263-280</t>
  </si>
  <si>
    <t>Elsisi, M. and Soliman, M. and Aboelela, M.A.S. and Mansour, W.</t>
  </si>
  <si>
    <t>https://www.scopus.com/inward/record.uri?eid=2-s2.0-85022342643&amp;doi=10.1002%2foca.2346&amp;partnerID=40&amp;md5=662805cae67dcf4333d6cf02283e7b9d</t>
  </si>
  <si>
    <t>["Electrical Power and Machines Department, Faculty of Engineering (Shoubra), Benha University, Cairo, Egypt", "Electrical Power and Machines Department, Faculty of Engineering, Cairo University, Giza, Egypt"]</t>
  </si>
  <si>
    <t>This paper proposes the optimal design of model predictive control (MPC) with energy storage devices by the bat-inspired algorithm (BIA) as a new artificial intelligence technique. Bat-inspired algorithm-based coordinated design of MPCs with superconducting magnetic energy storage (SMES) and capacitive energy storage (CES) is proposed for load frequency control. Three-area hydrothermal interconnected power system installed with MPC and SMES is considered to carry out this study. The proposed design procedure can account for generation rate constraints and governor dead bands. Transport time delays imposed by governors, thermodynamic processes, and communication telemetry can be captured as well. In recent papers, the parameters of MPC with SMES and CES units are typically set by trial and error or by the designer's expertise. This problem is solved here by applying BIA to tune the parameters of MPC with SMES and CES units simultaneously to minimize the deviations of frequency and tie line powers against load perturbations. Simulation results are carried out to emphasize the superiority of the proposed coordinated design as compared with conventional proportional-integral controller and with BIA-based MPC without SMES and CES units. Copyright © 2017 John Wiley &amp; Sons, Ltd.</t>
  </si>
  <si>
    <t>10.1002/oca.2346</t>
  </si>
  <si>
    <t>bat-inspired algorithm (BIA);capacitive energy storage (CES);load frequency control (LFC);model predictive control (MPC);superconducting magnetic energy storage (SMES);Design;Electric control equipment;Electric energy storage;Electric load management;Energy storage;Governors;Magnetic storage;Model predictive control;Optimal systems;Predictive control systems;Press load control;Superconducting devices;Superconducting magnets;Artificial intelligence techniques;Bat-inspired algorithm (BIA);Capacitive energy storage;Conventional proportional integrals;Generation rate constraints;Hydrothermal interconnected power systems;Load-frequency control;Superconducting magnetic energy storages;Electric frequency control</t>
  </si>
  <si>
    <t>rayyan-222135329</t>
  </si>
  <si>
    <t>A research on promotion of core financial competence for small and medium-sized enterprises (SMEs) in Guangdong Province</t>
  </si>
  <si>
    <t>4528-4531</t>
  </si>
  <si>
    <t>Liu, H. and Guo, S.</t>
  </si>
  <si>
    <t>https://www.scopus.com/inward/record.uri?eid=2-s2.0-80053236188&amp;doi=10.1109%2fAIMSEC.2011.6010195&amp;partnerID=40&amp;md5=77aa0d5e6b66db8584d1848bd151c6e9</t>
  </si>
  <si>
    <t>Management Department, Sontan College, Guangzhou University, Guangzhou, 511370, China</t>
  </si>
  <si>
    <t>Small and medium-sized enterprises in Guangdong Province have long been playing an important role in fostering economic development, solving employment, and maintaining social stability. However, they have showed an insufficiency of core financial competence at the same time. Therefore the article puts forward specific measures to improve the problem by analyzing the current situation of their core financial competitiveness's systematically. The measures are as follows: to make reasonable financial strategies, to improve the company's financial structure, to upgrade its ability of innovation and to build a study-oriented financial organization. © 2011 IEEE.</t>
  </si>
  <si>
    <t>10.1109/AIMSEC.2011.6010195</t>
  </si>
  <si>
    <t>Core financial competence;SMEs in Guangdong Province;Upgrade;Artificial intelligence;Competition;Electronic commerce;Finance;Management science;Research and development management;Core financial competence;Current situation;Economic development;Financial organizations;Financial strategies;Financial structures;Guangdong Province;Small and medium-sized enterprise;SMEs in Guangdong Province;Social stability;Upgrade;Industry</t>
  </si>
  <si>
    <t>rayyan-222135330</t>
  </si>
  <si>
    <t>Enterprise resource planning (ERP) system selection: A qualitative perspective</t>
  </si>
  <si>
    <t>Proceedings of the IADIS International Conference, ISPCM 2012, Proceedings of the IADIS International Conference TPMC 2012, IADIS International Conference IAR 2012</t>
  </si>
  <si>
    <t>978-972893973-1 (ISBN)</t>
  </si>
  <si>
    <t>45-52</t>
  </si>
  <si>
    <t>Wiid, H. and Barnett, R.J.</t>
  </si>
  <si>
    <t>https://www.scopus.com/inward/record.uri?eid=2-s2.0-84887571978&amp;partnerID=40&amp;md5=4681eda25ecd7981caf495a5faca469d</t>
  </si>
  <si>
    <t>Centre for Knowledge Dynamics and Decision-Making, Stellenbosch University, Stellenbosch, South Africa</t>
  </si>
  <si>
    <t>Research focused on enterprise resource planning (ERP) systems acquisition has, for the most part, been limited to issues surrounding implementation and post-implementation. The selection phase, which precedes this, presents a crucial stage in the ERP acquisition process, as it offers organisations the opportunity to consider the possible impact an ERP system might have before committing crucial resources to the project. Nowhere is this more relevant than for resource-constrained small to medium-sized enterprises (SMEs) that cannot afford the costs associated with failed ERP implementations. Based on this background, a critical document review and analysis of literature on ERP system selection factors were performed. These results were then compared to the findings from a qualitative case study conducted on a South African SME in the process of selecting an ERP system. The comparison revealed a distinct subset of the factors, unique to SMEs, which can be used towards the development of a theoretical model for ERP system selection in SMEs. © 2012 IADIS.</t>
  </si>
  <si>
    <t>Decision support system;ERP system selection;SME;Artificial intelligence;Decision support systems;Industry;Information systems;Acquisition process;Enterprise resource planning systems;Erp system selections;Post-implementation;Qualitative case studies;Small to medium-sized enterprise;SME;Theoretical modeling;Enterprise resource planning</t>
  </si>
  <si>
    <t>rayyan-222135331</t>
  </si>
  <si>
    <t>Enablers and Barriers of Cloud Adoption among Small and Medium Enterprises in Tamil Nadu</t>
  </si>
  <si>
    <t>Proceedings - 2015 IEEE International Conference on Cloud Computing in Emerging Markets, CCEM 2015</t>
  </si>
  <si>
    <t>978-146738566-4 (ISBN)</t>
  </si>
  <si>
    <t>140-145</t>
  </si>
  <si>
    <t>Wilson, B.M.R. and Khazaei, B. and Hirsch, L.</t>
  </si>
  <si>
    <t>https://www.scopus.com/inward/record.uri?eid=2-s2.0-84966495224&amp;doi=10.1109%2fCCEM.2015.21&amp;partnerID=40&amp;md5=6f2487c03927a7c50ccd2a170cac42f1</t>
  </si>
  <si>
    <t>Faculty of ACES, Sheffield Hallam University, Sheffield, United Kingdom</t>
  </si>
  <si>
    <t>Cloud computing has the potential to speed up IT adoption among SMEs in developing economies. Though the benefits of cloud computing is very appealing, the level of cloud adoption is still low among SMEs. This research aims to identify the key enablers, barriers and other factors that influence cloud adoption among SMEs in Tamil Nadu by conducting empirical investigations. We have used TOE framework to identify and capture the factors that affect technology adoption. We highlight cost benefits of using cloud infrastructure, scalability and agility of cloud services as the key enablers of cloud adoption. Broadband availability, high bandwidth cost and vendor lock-in are the main barrier for cloud adoption. Compatibility to existing system, complexity of the migration process, top management support, government policies and competitor pressure are the major organizational factors affecting cloud adoption among SMEs in Tamil Nadu. This study is part of a larger study which aims to develop a cloud migration decision support system (CMDSS) for SMEs in Tamil Nadu. © 2015 IEEE.</t>
  </si>
  <si>
    <t>10.1109/CCEM.2015.21</t>
  </si>
  <si>
    <t>cloud adoption;cloud adoption in developing countries;cloud computing;Empirical study;SMEs;TOE framework;Artificial intelligence;Commerce;Decision support systems;Developing countries;Cloud adoptions;Empirical investigation;Empirical studies;Organizational factors;Small and medium enterprise;SMEs;TOE framework;Top management support;Cloud computing</t>
  </si>
  <si>
    <t>rayyan-222135332</t>
  </si>
  <si>
    <t>A decision support system framework to process customer order enquiries in SMEs</t>
  </si>
  <si>
    <t>International Journal of Advanced Manufacturing Technology</t>
  </si>
  <si>
    <t>14333015 (ISSN)</t>
  </si>
  <si>
    <t>398-407</t>
  </si>
  <si>
    <t>Oduoza, C.F. and Xiong, M.H.</t>
  </si>
  <si>
    <t>https://www.scopus.com/inward/record.uri?eid=2-s2.0-67650261249&amp;doi=10.1007%2fs00170-008-1596-0&amp;partnerID=40&amp;md5=f1ead7e345d1aa77ab4efe5785b2b44e</t>
  </si>
  <si>
    <t>["School of Engineering and Built Environment, University of Wolverhampton, Wolverhampton WV1 1SB, United Kingdom", "IDS Scheer Singapore Pte. Ltd., Singapore, 16 Nanyang Drive, Singapore"]</t>
  </si>
  <si>
    <t>Research carried out here describes order processing especially with constraints of due date at the customer enquiry stage in a highly competitive global market. It highlights problems faced by small- and medium-sized enterprises (SMEs) in a make-to-order environment with particular reference to quality and speed of delivery at this critical stage. While commercial software such as manufacturing resource planning and enterprise resource planning can be used at this enquiry stage for SMEs, they may be unaffordable especially due to high maintenance running costs. This study recognizes this challenge facing SMEs during enquiry management and justifies the need that an effective decision support system (DSS) is crucial even if SMEs have some planning and control systems in place. A flow chart is presented to highlight the influence of negotiation on customer due dates to serve as a basis for forward or backward planning, and a case example illustrates the fundamental construction and applicability of the proposed DSS approach with a resultant profit maximization outcome if the strategy is carefully implemented. © 2008 Springer-Verlag London Limited.</t>
  </si>
  <si>
    <t>10.1007/s00170-008-1596-0</t>
  </si>
  <si>
    <t>Decision making/support, Customer enquiry;Dynamic BOM;Framework;Production capacity;Artificial intelligence;Customer satisfaction;Decision making;Decision support systems;Decision theory;Decision trees;Electric energy storage;Graphic methods;Industrial research;International trade;Planning;Resource allocation;Sales;Backward planning;Commercial software;Customer enquiries;Customer orders;Decision making/support, Customer enquiry;Decision supports;Due dates;Flow charts;Framework;Fundamental construction;Global market;Make-to-order environment;Manufacturing resource planning;Order processing;Planning and control;Production capacity;Profit maximization;Running cost;Small and medium-sized enterprise;Enterprise resource planning</t>
  </si>
  <si>
    <t>rayyan-222135333</t>
  </si>
  <si>
    <t>Notice of Retraction: Research on board characteristics and growth of listed company in SME board</t>
  </si>
  <si>
    <t>5730-5734</t>
  </si>
  <si>
    <t>Hu, L. and Xiao, T.</t>
  </si>
  <si>
    <t>https://www.scopus.com/inward/record.uri?eid=2-s2.0-80053249676&amp;doi=10.1109%2fAIMSEC.2011.6009766&amp;partnerID=40&amp;md5=0bd98e8f164cf4d5a0d37cb98bd828c3</t>
  </si>
  <si>
    <t>Economics and Management College, North China University of Technology, Beijing, China</t>
  </si>
  <si>
    <t>This study selects data from 2004 to 2009 of the listed companies in SME board as mixed samples to research the relationship between board characteristics and firm's growth. Calculate the composite index - the composite score of firm's growth to evaluate the firm's growth by factor analysis, and create a multiple regression model to make empirical analysis for the relationship between board characteristics and growth of listed companies in SME board. We find that board holdings proportion and board remuneration level have a significant positive impact on the growth of listed companies in SME board. © 2011 IEEE.</t>
  </si>
  <si>
    <t>10.1109/AIMSEC.2011.6009766</t>
  </si>
  <si>
    <t>Board characteristics;Firm growth;SME board;Regression analysis;Board characteristics;Composite index;Empirical analysis;Firm growth;Mixed samples;Multiple regression model;SME board;Artificial intelligence</t>
  </si>
  <si>
    <t>rayyan-222135334</t>
  </si>
  <si>
    <t>A critical review of empirical research examining SMEs adoption from selected journals</t>
  </si>
  <si>
    <t>03029743 (ISSN); 978-303002130-6 (ISBN)</t>
  </si>
  <si>
    <t>577-587</t>
  </si>
  <si>
    <t>Abed, S.S. and Mäntymäki M. and Al-Sharhan S.A. and Simintiras A.C. and Tahat L. and Moughrabi I. and Ali T.M. and Janssen M. and Dwivedi Y.K. and Rana N.P.</t>
  </si>
  <si>
    <t>https://www.scopus.com/inward/record.uri?eid=2-s2.0-85055811943&amp;doi=10.1007%2f978-3-030-02131-3_50&amp;partnerID=40&amp;md5=b52fb348a9a622e9af86c0407f43cb20</t>
  </si>
  <si>
    <t>Department of Management Information Systems, College of Business (COB), King Abdulaziz University Rabigh, Rabigh, Saudi Arabia</t>
  </si>
  <si>
    <t>The purpose of this paper is to review the literature on empirical research examined Small and Medium size Enterprises (SMEs) from selected journals. This has been achieved by reviewing the most examined constructs to identify the key significant factors in the literature. The selected research papers for reviewing are accessed from only high-ranking journals. The review addressed technology adoption in the context of SMEs. The paper attempts to review the studies based on technology-organisation-environment (TOE) framework to identify the relevant set of variables for technology adoption in SMEs. The most significant factors found to be relative advantage and compatibility from the technological context, top management support and size from the organizational context, and external pressure from the Environmental context. This review intended to guide future researchers to improve the predictive power of their examined models. © IFIP International Federation for Information Processing 2018.</t>
  </si>
  <si>
    <t>10.1007/978-3-030-02131-3_50</t>
  </si>
  <si>
    <t>Empirical research;SMEs;Technology adoption;TOE;Artificial intelligence;Computer science;Computers;Empirical research;Environmental contexts;External pressures;Organizational context;Small and medium-size enterprise (SMEs);SMEs;Technology adoption;Top management support;Electronic commerce</t>
  </si>
  <si>
    <t>rayyan-222135335</t>
  </si>
  <si>
    <t>Notice of Retraction: Evaluation on the performance of SMEs: Taking the SMEs in Chinese Science Parks as example</t>
  </si>
  <si>
    <t>2010 International Conference on Machine Learning and Cybernetics, ICMLC 2010</t>
  </si>
  <si>
    <t>978-142446526-2 (ISBN)</t>
  </si>
  <si>
    <t>1348-1352</t>
  </si>
  <si>
    <t>Pang, J.-L. and Yang, Z.-N.</t>
  </si>
  <si>
    <t>https://www.scopus.com/inward/record.uri?eid=2-s2.0-78149354119&amp;doi=10.1109%2fICMLC.2010.5580870&amp;partnerID=40&amp;md5=a0136f5d7ffe42ed0004653a6ec46159</t>
  </si>
  <si>
    <t>["School of Textile and Garment, Hebei University of Science and Technology, Shijiazhuang 050018, China", "Business School, University of International Business and Economics, Beijing 100029, China"]</t>
  </si>
  <si>
    <t>With deregulation and globalization, and the impact of these developments on economies worldwide, it has become necessary for China to consider an approach that would further attune its economic engine toward sustained growth. This paper aims to establish a theory framework to evaluate the performance of the small and medium-sized enterprises (SMEs) in Chinese Science Parks. The authors have developed the scale through reading the literature, interviewing in companies. According to the data mining that has been proceeded after the questionnaire inquiry, we get 6 aspects of the factor of the SMEs' performance: product innovation performance, R&amp;D performance, firms' development performance, technology leading-edge performance, R&amp;D funding performance, and performance of policy access. Finally, this paper concluded by examining the relation between the factors of enterprises' size, characteristic &amp; industry and the performance of SMEs in Science Parks. © 2010 IEEE.</t>
  </si>
  <si>
    <t>10.1109/ICMLC.2010.5580870</t>
  </si>
  <si>
    <t>Evaluation on performance;Industry classification;SMEs in chinese science park;SMEs' characteristics;SMEs' size;Artificial intelligence;Software engineering;Evaluation on performance;Industry classification;Science park;SMEs' characteristics;SMEs' size;Data mining</t>
  </si>
  <si>
    <t>rayyan-222135336</t>
  </si>
  <si>
    <t>Promoting innovative clusters and cooperation networks: The European Commission observatories of SMEs and the context of Berlin-Brandenburg</t>
  </si>
  <si>
    <t>International Journal of Networking and Virtual Organisations</t>
  </si>
  <si>
    <t>14709503 (ISSN)</t>
  </si>
  <si>
    <t>204-223</t>
  </si>
  <si>
    <t>Seliger, G. and Carpinetti, L.C.R. and Gerolamo, M.C. and Fleschutz, T.</t>
  </si>
  <si>
    <t>https://www.scopus.com/inward/record.uri?eid=2-s2.0-38849130150&amp;doi=10.1504%2fIJNVO.2008.017011&amp;partnerID=40&amp;md5=4b70b1f98d44f2f1ac5d966a68687c36</t>
  </si>
  <si>
    <t>["Department of Assembly Technology and Factory Management, Institute for Machine Tools and Factory Management (IWF), Technische Universität Berlin (TUB), D-10587, Berlin, Pascalstrasse 8-9, Germany", "Department of Production Engineering, School of Engineering of Sao Carlos (EESC), University of Sao Paulo (USP), 400 CEP-13566-590, Sao Carlos-SP, Av. Trabalhador Saocarlense, Brazil", "TU Berlin", "Department for Assembly Technology and Factory Management", "School of Engineering of Sao Carlos, University of Sao Paulo, Brazil", "Institute for Machine Tools and Factory Management (IWF), TU Berlin, Germany", "Industrial Engineering, University Karlsruhe (TH), Germany", "Royal Institute of Technology (KTH), Stockholm School of Entrepreneurship, Sweden"]</t>
  </si>
  <si>
    <t>This paper presents recent studies on clusters and cooperation networks of Small- and Medium-sized Enterprises (SMEs) carried out by the European Commission as well as a description of Germany, focusing on Berlin-Brandenburg. The main goal of this paper is to analyse the experience of the European and German initiatives and to define important alternatives to develop clusters and cooperation networks. As the main result, it can be observed that SMEs in clusters perform better than other SMEs. An approach is provided in Germany with the promotion of competence networks for innovation (Kompetenznetze Deutschland). The region Berlin-Brandenburg shows on a regional level what a local strategy could be like. It could be said that possible alternatives would be a more direct support by the government, a stronger focus on innovation, and the definition of management processes for cooperation networks, all of them oriented under a perspective of a sustainable development. Copyright © 2008 Inderscience Enterprises Ltd.</t>
  </si>
  <si>
    <t>10.1504/IJNVO.2008.017011</t>
  </si>
  <si>
    <t>Berlin-brandenburg;Clusters;Competence networks;Cooperation networks;European union;Germany;Innovation;Kompetenznetze.de;Small- And medium-sized enterprises;SMEs;Artificial intelligence;Cluster analysis;Competitive intelligence;Industrial management;Process engineering;Competence networks;Cooperation networks;Small and medium sized enterprises (SME);Enterprise resource management</t>
  </si>
  <si>
    <t>rayyan-222135338</t>
  </si>
  <si>
    <t>Tax policy proposition on promoting the development of small and medium-sized enterprises in Jilin Province</t>
  </si>
  <si>
    <t>692-695</t>
  </si>
  <si>
    <t>Xue, S.</t>
  </si>
  <si>
    <t>https://www.scopus.com/inward/record.uri?eid=2-s2.0-80053237784&amp;doi=10.1109%2fAIMSEC.2011.6010315&amp;partnerID=40&amp;md5=f72b6d54e66988a7bdbfcbf69828508e</t>
  </si>
  <si>
    <t>Finance and Taxation Department, Jilin Business and Technology College, Changchun, China</t>
  </si>
  <si>
    <t>The SMEs (small and medium-sized enterprise) are the main body of the market economy,is a force in the development of market economy and new economic growth point.The SMEs as an important part of economic structure in Jilin Province, plays a decisive role in Northeast old industrial bases revitalization strategy, but still had the very big disparity with our country economy developed province comparison. This article on current issues in tax policy for promoting the SMEs development analysis and tax policy recommendations on how to promote the development of the SMEs in Jilin Province. © 2011 IEEE.</t>
  </si>
  <si>
    <t>10.1109/AIMSEC.2011.6010315</t>
  </si>
  <si>
    <t>Jilin Province;Tax policy;The SMEs;Artificial intelligence;Economics;Electronic commerce;Enterprise resource planning;Management science;Taxation;Economic growths;Economic structure;Industrial basis;Jilin Province;Market economies;On currents;Small and medium-sized enterprise;Tax policies;The SMEs;Industry</t>
  </si>
  <si>
    <t>rayyan-222135339</t>
  </si>
  <si>
    <t>Integrated decision making and optimization model for Robot technology from planning to implementation</t>
  </si>
  <si>
    <t>41st International Conference on Computers and Industrial Engineering 2011</t>
  </si>
  <si>
    <t>978-162748683-5 (ISBN)</t>
  </si>
  <si>
    <t>Tahriri, F. and Dawal, S.Z.B.M.</t>
  </si>
  <si>
    <t>https://www.scopus.com/inward/record.uri?eid=2-s2.0-84886885025&amp;partnerID=40&amp;md5=d26a1c1867fc5b519af67d8e95788055</t>
  </si>
  <si>
    <t>Manufacturing Department, Centre for Product Design and Manufacturing (CPDM), University Malaya (UM), 50603, Kuala Lumpur, Malaysia</t>
  </si>
  <si>
    <t>Advanced Manufacturing Technology (AMT) plays a major role in quality and flexibility improvements in Small and Medium Enterprises (SMEs). Advanced manufacturing technologies provide a great potential for improving manufacturing performance to compete in the global markets. Proper decision making in pre-implement and implementation of Robot technology as one of the types of AMT plays an important role in the success of its implementation. A robot Decision Support System (DSS) which is included of two main parts is proposed to facilitate the proper decision making. The first part, decision making model, can support companies in pre-implement by providing models for successful implementation prediction, robot selection and robot supplier selection. The second part, Optimization model, can support companies in implementation by providing robot-based assembly line balance &amp; sequencing optimization.</t>
  </si>
  <si>
    <t>Advanced Manufacturing Technology (AMT);Decision Support System (DSS);Small and Medium Enterprises (SMEs);Artificial intelligence;Decision making;Decision support systems;Industrial engineering;International trade;Manufacture;Mathematical models;Robots;Advanced manufacturing technologies;Assembly line balance;Decision making models;Decision support system (dss);Integrated decision makings;Manufacturing performance;Optimization modeling;Small and medium enterprise;Industry</t>
  </si>
  <si>
    <t>rayyan-222135340</t>
  </si>
  <si>
    <t>Ties portfolios, ambidextrous learning and competitive capabilities: An empirical study of cluster SME innovation mechanism</t>
  </si>
  <si>
    <t>2668-2670</t>
  </si>
  <si>
    <t>Wang, W. and Chen, L. and Hu, X.</t>
  </si>
  <si>
    <t>https://www.scopus.com/inward/record.uri?eid=2-s2.0-80053230873&amp;doi=10.1109%2fAIMSEC.2011.6010913&amp;partnerID=40&amp;md5=e93aa4ecf43f4a38925189bf6a1c3022</t>
  </si>
  <si>
    <t>School of Finance and Economics, Jiangsu University, Zhen jiang, China</t>
  </si>
  <si>
    <t>Ambidextrous learning firms can sustainably promote competitive capabilities and performance, while which raises challenges to manage the tensions between them. We argue that firms manage ambidextrous learning with social network by building ties portfolios so as to promote competitive capabilities and performance. We build an interactional theoretical model among ties portfolios, ambidextrous and competitive thereby and demonstrate it with empirical study at last. The result shows that ties portfolio and ambidextrous learning is the source of firm competitive capabilities and performance. © 2011 IEEE.</t>
  </si>
  <si>
    <t>10.1109/AIMSEC.2011.6010913</t>
  </si>
  <si>
    <t>Ambidextrous learning and competitive capabilities;Ties portfolios;Artificial intelligence;Electronic commerce;Industry;Management science;Competitive capabilities;Empirical studies;Social Networks;Theoretical models;Ties portfolios;Innovation</t>
  </si>
  <si>
    <t>rayyan-222135341</t>
  </si>
  <si>
    <t>On the affection of the Real Right Law to the SMEs' financing</t>
  </si>
  <si>
    <t>4686-4689</t>
  </si>
  <si>
    <t>Zhang, K.</t>
  </si>
  <si>
    <t>https://www.scopus.com/inward/record.uri?eid=2-s2.0-80053237789&amp;doi=10.1109%2fAIMSEC.2011.6010215&amp;partnerID=40&amp;md5=9b4ec2e7676b53b5f45ef10f8cf6aca1</t>
  </si>
  <si>
    <t>School of Economics and Management, Henan Polytechnic University, Jiaozuo, China</t>
  </si>
  <si>
    <t>Financing has become the bottleneck of SMEs' development. The introduction of the Real Right Law has conformed the need of the economic development, enlarged the range of the collateral, especially, added the floating mortgaging system. In the aspect of pledging, it has cleared that the accounts receivable can be pledged. And, it has stressed the real right publicity principle, strengthened the registration of the movable property security and the right pledging. These will greatly facilitate the banks' enthusiasm of loaning to the SMEs. However, it isn't enough if we use the Real Right Law alone, we should reform the banks' monitoring pattern, and arouse our attention to the SMEs fundamentally. © 2011 IEEE.</t>
  </si>
  <si>
    <t>10.1109/AIMSEC.2011.6010215</t>
  </si>
  <si>
    <t>Financing;Mortgage;Pledge;SME;The Real Right Law;Artificial intelligence;Electronic commerce;Management science;Financing;Mortgage;Pledge;SME;The Real Right Law;Industry</t>
  </si>
  <si>
    <t>rayyan-222135342</t>
  </si>
  <si>
    <t>The cyber security in SMEs in Poland and Tanzania</t>
  </si>
  <si>
    <t>Proceedings of the 2015 7th International Conference on Electronics, Computers and Artificial Intelligence, ECAI 2015</t>
  </si>
  <si>
    <t>978-146736646-5 (ISBN)</t>
  </si>
  <si>
    <t>AE27-AE34</t>
  </si>
  <si>
    <t>Nycz, M. and Martin, M.J. and Polkowski, Z.</t>
  </si>
  <si>
    <t>https://www.scopus.com/inward/record.uri?eid=2-s2.0-84959051306&amp;doi=10.1109%2fECAI.2015.7301182&amp;partnerID=40&amp;md5=84b93497eb8535d60e37944611427254</t>
  </si>
  <si>
    <t>["Wroclaw University of Economics, Wroclaw, Poland", "Debrecen University, Debrecen, Hungary", "Lower Silesian University of Entrepreneurship and Technology, Polkowice, Poland"]</t>
  </si>
  <si>
    <t>This paper analyses the security of the ICT model based on Cloud Computing (CC) in SMEs in Tanzania and Poland. Small and medium enterprise are very significant in the economy of any country. With the fast growth of technology, SMEs significance in all countries have even become more important. Through the rapid spread of Information and Communication Technologies (ICT) and ever decreasing prices for communication, markets in different parts of the world have become more integrated and helping the SMEs to be more effective and efficient. The research described is based on the security of these ICT models adopted by the SMEs. The methods used in this paper were mainly observation and literature study on the role of ICT models based on Cloud Computing in SMEs. The main method was experiment concerning verification of the secured model ICT in reality. The papers end with conclusions on findings obtained during this research. © 2015 IEEE.</t>
  </si>
  <si>
    <t>10.1109/ECAI.2015.7301182</t>
  </si>
  <si>
    <t>Cloud Computing;ICT;Security;Small and Medium Enterprises (SMEs);Artificial intelligence;Cyber security;Fast growths;ICT models;Literature studies;Paper analysis;Security;Small and medium enterprise;Spread of informations;Cloud computing</t>
  </si>
  <si>
    <t>rayyan-222135343</t>
  </si>
  <si>
    <t>Stability and stabilization of locally recurrent networks</t>
  </si>
  <si>
    <t>Lecture Notes in Control and Information Sciences</t>
  </si>
  <si>
    <t>01708643 (ISSN); 978-354079871-2 (ISBN)</t>
  </si>
  <si>
    <t>77-112</t>
  </si>
  <si>
    <t>Patan, K.</t>
  </si>
  <si>
    <t>https://www.scopus.com/inward/record.uri?eid=2-s2.0-45749142042&amp;doi=10.1007%2f978-3-540-79872-9_5&amp;partnerID=40&amp;md5=46eb90c459e45275e9e27f5f34fe3ca5</t>
  </si>
  <si>
    <t>University of Zielona Góra, Zielona Góra, Poland</t>
  </si>
  <si>
    <t>Stability plays an important role in both control theory and system identification. Furthermore, the stability issue is of crucial importance in relation to training algorithms adjusting the parameters of neural networks. If the predictor is unstable for certain choices of neural model parameters, serious numerical problems can occur during training. Stability criteria should be universal, applicable to as broad a class of systems as possible and at the same time computationally efficient. The majority of well-known approaches are based on Lyapunov's method [163, 77, 164, 165, 166, 167]. Fang and Kincaid applied the matrix measure technique to study global exponential stability of asymmetrical Hopfield type networks [168]. Jin et. al [169] derived sufficient conditions for absolute stability of a general class of discrete-time recurrent networks by using Ostrowski's theorem. Recently, global asymptotic as well exponential stability conditions for discrete-time recurrent networks with globally Lipschitz continuous and monotone nondecreasing activation functions were introduced by Hu and Wang [170]. The existence and uniqueness of an equilibrium were given as a matrix determinant problem. Unfortunately, most of the existing results do not consider the stabilization of the network during training. They allow checking the stability of the neural model only after training it. Literature about the stabilization of neural network during training is rather scarce. Jin and Gupta proposed two training methods for a discrete-time dynamic network: multiplier and constrained learning rate algorithms. Both algorithms utilized stability conditions derived by using Lyapunov's first method and Gersgorin's theorem. In turn, Suykens et al. [172] derived stability conditions for recurrent multi-layer network using linearisation, robustness analysis of linear systems under non-linear perturbations and matrix inequalities. The elaborated conditions have been used to constrain the dynamic backpropagation algorithm. These solutions, however, are devoted to globally recurrent networks. © 2008 Springer-Verlag Berlin Heidelberg.</t>
  </si>
  <si>
    <t>10.1007/978-3-540-79872-9_5</t>
  </si>
  <si>
    <t>Algorithms;Aluminum;Artificial intelligence;Asymptotic stability;Backpropagation;Backpropagation algorithms;Computer networks;Continuous time systems;Control system stability;Control theory;Dynamical systems;Dynamics;Eigenvalues and eigenfunctions;Electric fault currents;Evolutionary algorithms;Function evaluation;Identification (control systems);Learning algorithms;Linear matrix inequalities;Linear stability analysis;Linear systems;Mathematical models;Matrix algebra;Mechanics;Metropolitan area networks;Model checking;Network protocols;Neural networks;Numerical methods;Parameter estimation;Robust control;Stabilization;System stability;Telecommunication networks;Vegetation;(e ,2e) theory;(I ,J) conditions;(Liquid + liquid) equilibrium;(SIM+SME) training method;absolute stability;Applied (CO);Artificial neural network (ANNs);Computationally efficient;Discrete time (DT);Dynamic back propagation;Existence and uniqueness;Exponential stability;Fault diagnosis (FD);General class;Global exponential stability (GES);Globally Lipschitz;Heidelberg (CO);Hopfield;Learning rates;Lyapunov;Matrix determinant;Matrix inequalities;Matrix measures;Monotone nondecreasing activation functions;Multi layer networks;Neural modeling;Non-linear;Numerical problems;Recurrent networks;Robustness analysis;Springer (CO);stability conditions;Sufficient conditions (SC);System identification (SI);Technical processing;Training algorithms;Stability criteria</t>
  </si>
  <si>
    <t>rayyan-222135344</t>
  </si>
  <si>
    <t>Managing knowledge in the framework of the Organizational Evolution of SMEs</t>
  </si>
  <si>
    <t>21903026 (ISSN); 978-364220507-1 (ISBN)</t>
  </si>
  <si>
    <t>63-72</t>
  </si>
  <si>
    <t>Bouché, P. and Gartiser, N. and Zanni-Merk, C. and Robert J and KES International, PO Box 2115, Shoreham by Sea, West Sussex</t>
  </si>
  <si>
    <t>https://www.scopus.com/inward/record.uri?eid=2-s2.0-84879269989&amp;doi=10.1007%2f978-3-642-20508-8_6&amp;partnerID=40&amp;md5=ab8a591f461671c2c88034c62693dd7e</t>
  </si>
  <si>
    <t>LGECO-INSA de Strasbourg, 67084 Strasbourg Cedex, 24 bd de la Victoire, France</t>
  </si>
  <si>
    <t>This article describes the research project MAEOS. MAEOS is a project about the modelling of the support to the organizational and strategic development of SMEs. The main objective of MAEOS is to improve the efficiency and performance of business advice to SMEs. To achieve this objective, a multi-disciplinary team was created. Two main research areas are represented: artificial intelligence and management sciences. This work aims at establishing a set of methods and software tools for analysis and diagnosis of SMEs. We address three main questions: how to extract knowledge from experts but also practical knowledge from consultants, how to formalize it and how to use it to help a consultant or an entrepreneur. © Springer-Verlag Berlin Heidelberg 2011.</t>
  </si>
  <si>
    <t>10.1007/978-3-642-20508-8_6</t>
  </si>
  <si>
    <t>Artificial intelligence;Knowledge management;Management science;Research;Efficiency and performance;Multi-disciplinary teams;Strategic development;Industry</t>
  </si>
  <si>
    <t>rayyan-222135345</t>
  </si>
  <si>
    <t>Bee colony algorithm application for manipulating metalcastings in SME</t>
  </si>
  <si>
    <t>ICCAIE 2011 - 2011 IEEE Conference on Computer Applications and Industrial Electronics</t>
  </si>
  <si>
    <t>978-145772058-1 (ISBN)</t>
  </si>
  <si>
    <t>201-207</t>
  </si>
  <si>
    <t>Wadhwa, R.S.</t>
  </si>
  <si>
    <t>https://www.scopus.com/inward/record.uri?eid=2-s2.0-84858771329&amp;doi=10.1109%2fICCAIE.2011.6162131&amp;partnerID=40&amp;md5=286c41a98f0a3607bbc5f403619ae6af</t>
  </si>
  <si>
    <t>NTNU Valgrinda, Department of Production and Quality Engineering, 7491 Trondheim, Norway</t>
  </si>
  <si>
    <t>The paper presents an application of Bee Colony Algorithm (BCA) for template matching that is used for manufacturing automation in a metalcasting foundry. The paper presents a novel application of BCA for robot pick-and-place operation. To enable robust manipulation by a six axis industrial robot manipulator, it is important that the correct orientation of the parts is input to the manipulator. This orientation is input by a vision system which is then used to orient the robot gripper to correctly handle the part. BCA is used for the purpose of robust template matching by the vision system. The BCA algorithm is inspired by the collective behavior of honey bees to find food sources around the hive, which is one of the Swarm Intelligence (SI) techniques. The Normalized cross-correlation (NCC) function is used as an objection function in the BCA optimization procedure. The results of the BCA computer simulations are shown for different number of food sources. © 2011 IEEE.</t>
  </si>
  <si>
    <t>10.1109/ICCAIE.2011.6162131</t>
  </si>
  <si>
    <t>Bee Colony Algorithm;Foundry Automation;Template Matching;Artificial intelligence;Computer simulation;Foundries;Industrial electronics;Robot applications;Template matching;Collective behavior;Colony algorithms;Food sources;Foundry Automation;Honey bee;Manufacturing Automation;Normalized cross-correlation;Novel applications;Objection functions;Optimization procedures;Pick-and-place;Robot gripper;Robot manipulator;Six-axis;Swarm Intelligence;Vision systems;Algorithms</t>
  </si>
  <si>
    <t>rayyan-222135346</t>
  </si>
  <si>
    <t>Optimization of the online order process for small and medium enterprises</t>
  </si>
  <si>
    <t>3151-3155</t>
  </si>
  <si>
    <t>Shi, J. and Qu, L.</t>
  </si>
  <si>
    <t>https://www.scopus.com/inward/record.uri?eid=2-s2.0-80053278093&amp;doi=10.1109%2fAIMSEC.2011.6010908&amp;partnerID=40&amp;md5=5d1f68b6da009c1bd448e0deca9c79ce</t>
  </si>
  <si>
    <t>Business College, Guangxi University for Nationalities, Nanning, China</t>
  </si>
  <si>
    <t>This paper analyze the influence factors of online transactions for small and medium enterprises, raised two order processing modes of process and half process in online transactions. Adoption of business process reengineering, customer relationship management and supply chain management theory to analyze the online order process optimization and in accordance with the existing order process gives an optimization. © 2011 IEEE.</t>
  </si>
  <si>
    <t>10.1109/AIMSEC.2011.6010908</t>
  </si>
  <si>
    <t>Online transaction;Order;Process optimization;Small and medium enterprises;Artificial intelligence;Computer supported cooperative work;Electronic commerce;Management science;Optimization;Process control;Public relations;Supply chain management;Business process re-engineering;Customer relationship management;Online orders;Online transaction;Order;Order processing;Small and medium enterprise;Reengineering</t>
  </si>
  <si>
    <t>rayyan-222135347</t>
  </si>
  <si>
    <t>The impact of structured, unstructured and integrated decision support systems on SME economic performance. An empirical study</t>
  </si>
  <si>
    <t>Proceedings of the 3rd International Conference on Communications and Information Technology, CIT'09</t>
  </si>
  <si>
    <t>978-960474146-5 (ISBN)</t>
  </si>
  <si>
    <t>168-175</t>
  </si>
  <si>
    <t>Beneki, C. and Papastathopoulos, A.</t>
  </si>
  <si>
    <t>https://www.scopus.com/inward/record.uri?eid=2-s2.0-78149369291&amp;partnerID=40&amp;md5=76aa803a5fe8582e49b22a21421f2a23</t>
  </si>
  <si>
    <t>["Department of Business Administration, Technological Educational Institution (T.E.I.) of Ionian Islands, Cephalonia, 28200, Greece", "Department of Mathematics, State University of New York (SUNY), New Paltz, NY 12561, United States", "Department of Business Administration, T.E.I. of Ionian Islands, Cephalonia, 28200, Greece"]</t>
  </si>
  <si>
    <t>This study investigates the impact that Information and Enterprise Systems have on economic performance in a sample of Greek SMEs. Furthermore, it analyses whether the adoption of unstructured decision support systems (DSS), structured decision systems (MIS) and enterprise application systems (ERP) are linked to increase the firm's turnover in four economic sectors. The results of the study indicate that the systems which support the unstructured decision making (like DSS) and systems which integrate a related set of functions and business processes (like ERP) are positively associated with firm's turnover. On the other hand, statistical analysis suggested that there was a negative relationship between the systems which support the structured decision making (like MIS) and firm's economic performance. The empirical analysis is based on a joint methodology of fully structured questionnaires and personal interviews in 54 Greek SMEs at four different industrial Sectors (Other Services, Manufacturing, Trade and Hotels).</t>
  </si>
  <si>
    <t>DSS;ERP;MIS;SME performance;Artificial intelligence;Decision making;Decision support systems;Decision theory;Enterprise resource planning;Information technology;Business Process;Decision systems;DSS;Economic performance;Economic sectors;Empirical analysis;Empirical studies;Enterprise application systems;Enterprise system;ERP;Industrial sector;Integrated decision;MIS;SME performance;Statistical analysis;Industry</t>
  </si>
  <si>
    <t>rayyan-222135348</t>
  </si>
  <si>
    <t>Notice of Retraction: Fuzzy comprehensive evaluation of human resource management on SMEs performances</t>
  </si>
  <si>
    <t>3046-3049</t>
  </si>
  <si>
    <t>Wang, X. and Lu, B.</t>
  </si>
  <si>
    <t>https://www.scopus.com/inward/record.uri?eid=2-s2.0-80053231230&amp;doi=10.1109%2fAIMSEC.2011.6011370&amp;partnerID=40&amp;md5=6e385789f68cb1276c16eff5781b9176</t>
  </si>
  <si>
    <t>Most of our nation's SMEs have not yet established scientific human resources management performance evaluation systems, which restrict the benign progress of human resources for SMEs. According to the previous studies, this article established an index system of the SMEs' human resources management performance evaluation, discussed the application of fuzzy mathematics in human resources management performance evaluation, constructed fuzzy comprehensive evaluation model for SMEs human resource management, used an example to validate this evaluation's science and rationality, and provided a basis for SMEs' human resource management. © 2011 IEEE.</t>
  </si>
  <si>
    <t>10.1109/AIMSEC.2011.6011370</t>
  </si>
  <si>
    <t>Fuzzy comprehensive evaluation;Human resources management;Performance;SMEs;Artificial intelligence;Fuzzy set theory;Natural resources management;Resource allocation;Fuzzy comprehensive evaluation;Fuzzy mathematics;Human resources management;Index systems;Performance;Performance evaluation system;SMEs;Human resource management</t>
  </si>
  <si>
    <t>rayyan-222135349</t>
  </si>
  <si>
    <t>Collective intelligence for evaluating synergy in collaborative innovation</t>
  </si>
  <si>
    <t>18684238 (ISSN); 978-364254896-3 (ISBN)</t>
  </si>
  <si>
    <t>131-150</t>
  </si>
  <si>
    <t>Altay, A. and Kayakutlu, G. and Mercier-Laurent E. and Boulanger D. and Jean Moulin University Lyon 3, MODEME, Centre Magellan, 6 cours Albert Thomas, Lyon Cedex 08, 69355</t>
  </si>
  <si>
    <t>https://www.scopus.com/inward/record.uri?eid=2-s2.0-84927593315&amp;doi=10.1007%2f978-3-642-54897-0_8&amp;partnerID=40&amp;md5=63558acb42d3c34c06559631ae5731e1</t>
  </si>
  <si>
    <t>Istanbul Technical University, Department of Industrial Engineering Maçka, İstanbul, 34357, Turkey</t>
  </si>
  <si>
    <t>Collaborative innovation is an unavoidable need for the small and medium enterprises (SME) both in terms of economic scale and technological knowledge. Risks and the innovation power are analyzed for the wealth of collaboration. This paper aims to present the synergy index as a multiplier of the innovation power of research partners to construct a successful collaboration. The proposed index can be used with different number of companies in collaboration cluster and the synergy maximization is guaranteed by using a new particle swarm algorithm, Foraging Search. This paper will give the formulation and criteria of the synergy index in detail. A sample synergy index application for the Turkish SMEs will clarify the steps to follow. © IFIP International Federation for Information Processing 2014.</t>
  </si>
  <si>
    <t>10.1007/978-3-642-54897-0_8</t>
  </si>
  <si>
    <t>Clustering;Foraging search;Innovation;SME;Synergy;Artificial intelligence;Clustering;Collaborative innovation;Collective intelligences;Foraging search;Particle swarm algorithm;Small and medium enterprise;Synergy;Technological knowledge;Knowledge management</t>
  </si>
  <si>
    <t>rayyan-222135350</t>
  </si>
  <si>
    <t>Don’t be deceived: The message might be fake</t>
  </si>
  <si>
    <t>03029743 (ISSN); 978-331964482-0 (ISBN)</t>
  </si>
  <si>
    <t>199-214</t>
  </si>
  <si>
    <t>Neumann, S. and Reinheimer, B. and Volkamer, M. and Lopez J. and Fischer-Hubner S. and Lambrinoudakis C.</t>
  </si>
  <si>
    <t>https://www.scopus.com/inward/record.uri?eid=2-s2.0-85028460772&amp;doi=10.1007%2f978-3-319-64483-7_13&amp;partnerID=40&amp;md5=df0dd826cc9469ea710e01411f03cebe</t>
  </si>
  <si>
    <t>["Technische Universität Darmstadt, Darmstadt, Germany", "Karlstad University, Karlstad, Sweden"]</t>
  </si>
  <si>
    <t>In an increasingly digital world, fraudsters, too, exploit this new environment and distribute fraudulent messages that trick victims into taking particular actions. There is no substitute for making users aware of scammers’ favoured techniques and giving them the ability to detect fraudulent messages. We developed an awareness-raising programme, specifically focusing on the needs of small and medium-sized enterprises (SMEs). The programme was evaluated in the field. The participating employees demonstrated significantly improved skills in terms of ability to classify messages as fraudulent or genuine. Particularly with regard to one of the most widespread attack types, namely fraudulent messages with links that contain well-known domains as sub-domains of generic domains, recipients of the programme improved their recognition rates from $$56.6\%$$ to $$88\%$$. Thus, the developed security awareness-raising programme contributes to improving the security in SMEs. © Springer International Publishing AG 2017.</t>
  </si>
  <si>
    <t>10.1007/978-3-319-64483-7_13</t>
  </si>
  <si>
    <t>Awareness;Education concept;SME;Usable security;User studies;Computer science;Computers;Awareness;Awareness raising;Digital world;Security awareness;Small and medium-sized enterprise;Sub-domains;Usable security;User study;Artificial intelligence</t>
  </si>
  <si>
    <t>rayyan-222135351</t>
  </si>
  <si>
    <t>On collaborative innovation and its application in small and medium-sized enterprise</t>
  </si>
  <si>
    <t>1255-1257</t>
  </si>
  <si>
    <t>Yu, G.</t>
  </si>
  <si>
    <t>https://www.scopus.com/inward/record.uri?eid=2-s2.0-80053234743&amp;doi=10.1109%2fAIMSEC.2011.6010759&amp;partnerID=40&amp;md5=51dcb1d1384a46d38f0170cb60d88750</t>
  </si>
  <si>
    <t>Nanchang China International School, East China Jiaotong University, Nanchang, 336000, China</t>
  </si>
  <si>
    <t>Survival and development, especially when economy downturns, is likely to upset large SME in China. In order to solve this problem great effort should be made in technological innovation. But the road to self reliance in terms of innovation is harsh and thorny. The common sense for innovation for SMEs is to collaborate with the partners outside the companies, although some of them persist in imitation and self innovation. This paper outlines how collaborative innovation is welcomed and applicable in China. Three aspects are discussed on, firstly the ignorance in technological innovation secondly highlights of the application of collaborative innovation, and thirdly the methods that can help execute collaborative innovation. © 2011 IEEE.</t>
  </si>
  <si>
    <t>10.1109/AIMSEC.2011.6010759</t>
  </si>
  <si>
    <t>Application;Collaborative innovation;Development;SME;Applications;Artificial intelligence;Electronic commerce;Industry;Management science;Collaborative innovation;Common sense;Development;Small and medium-sized enterprise;SME;Technological innovation;Innovation</t>
  </si>
  <si>
    <t>rayyan-222135352</t>
  </si>
  <si>
    <t>Lean or ERP - A Decision Support System to Satisfy Business Objectives</t>
  </si>
  <si>
    <t>422-427</t>
  </si>
  <si>
    <t>Jituri, S. and Fleck, B. and Ahmad, R. and Laroche F. and Bernard A.</t>
  </si>
  <si>
    <t>https://www.scopus.com/inward/record.uri?eid=2-s2.0-85051263566&amp;doi=10.1016%2fj.procir.2018.02.048&amp;partnerID=40&amp;md5=9956850ae0bf3b0900a6c9332c7fe4d5</t>
  </si>
  <si>
    <t>Laboratory of Intelligent Manufacturing, Design and Automation (LIMDA), Department of Mechanical Engineering, University of Alberta, Edmonton, T6G 1H9, AB, Canada</t>
  </si>
  <si>
    <t>Lean manufacturing and Enterprise Resource Planning (ERP) systems are two most important strategies utilized by manufacturers attempting to compete for sales and profits in the global market. Most of the organizations around the world use ERP or Lean, but rarely both. Literature reveals that modern operations management, by default, requires all industries to use an ERP system. Increasing competition compels industries to reduce their costs and improve operational efficiency, which may be possible by practicing lean manufacturing principles. Small and medium enterprises are not familiar where ERP system is required and where the lean approach is suitable when they have a specific business objective. Therefore, the article presents the relative contribution of ERP and Lean system to facilitate in the realization of business objectives in manufacturing. Contribution/importance levels are ranked as 'importance weight', which will guide the small and medium enterprises in strategically distributing their resources on either ERP, Lean or both. The presented concept is based on systematic mapping of publications contributed in the field of ERP system and lean manufacturing system. © 2018 EW materials. All rights reserved.</t>
  </si>
  <si>
    <t>10.1016/j.procir.2018.02.048</t>
  </si>
  <si>
    <t>Enterprise Resource planning (ERP);Key performance indicator (KPI);Lean Manufacturing;medium enterprise (SME);Small;Agile manufacturing systems;Artificial intelligence;Benchmarking;Competition;Decision support systems;International trade;Lean production;Resource allocation;Enterprise resource planning (ERP);Enterprise resource planning (ERP) systems;Key performance indicator(KPI);medium enterprise (SME);Operational efficiencies;Operations management;Small;Small and medium enterprise;Enterprise resource planning</t>
  </si>
  <si>
    <t>rayyan-222135353</t>
  </si>
  <si>
    <t>Decision support system for a SME in the restaurant sector: Development of a prototype</t>
  </si>
  <si>
    <t>Iberian Conference on Information Systems and Technologies, CISTI</t>
  </si>
  <si>
    <t>21660727 (ISSN); 978-989984347-9 (ISBN)</t>
  </si>
  <si>
    <t>Neyoy, J.E.G. and Rodriguez, L.-F. and Castro, L.A. and Reis L.P. and Rocha A. and Alturas B. and Costa C. and Cota M.P.</t>
  </si>
  <si>
    <t>https://www.scopus.com/inward/record.uri?eid=2-s2.0-85027221875&amp;doi=10.23919%2fCISTI.2017.7975831&amp;partnerID=40&amp;md5=c0bf8ec9e074edc209b06d5fee732d53</t>
  </si>
  <si>
    <t>Department of Computer Science and Design, Instituto Tecnológico de Sonora, Mexico</t>
  </si>
  <si>
    <t>Business intelligence serves a great purpose in any business, but is usually omitted or ignored by SMEs due to lack of knowledge or simply because the owners do not consider it necessary for a medium to long-term plan term. In the long run, businesses usually fail to make a profit or cannot continue, and end up without even knowing what happened. The information generated by a company could serve as a starting point for good and solid decision-making, but the culture that dominates the SMEs of any industry leaves important information without registration or connection, leaving them to work based only on evidence and errors and Mostly 'luck'. This paper proposes a prototype of decision support system for a SME in the restaurant sector. The results of this work show that the company (being a SME) can improve in terms of competitive advantage through this tool of business intelligence and cross the barriers where most SMEs are stagnant in Mexico. © 2017 AISTI.</t>
  </si>
  <si>
    <t>10.23919/CISTI.2017.7975831</t>
  </si>
  <si>
    <t>Business Intelligence;Dashboard;Data warehouse;Decision support system;Key performance indicator;SME;Artificial intelligence;Benchmarking;Competition;Competitive intelligence;Data warehouses;Decision making;Information analysis;Information systems;Competitive advantage;Dashboard;Key performance indicators;Long-term plans;Me-xico;Decision support systems</t>
  </si>
  <si>
    <t>rayyan-222135354</t>
  </si>
  <si>
    <t>Market based fuzzy AGC design by considering SMES using Particle Swarm Optimization</t>
  </si>
  <si>
    <t>Proceedings of the 2009 International Conference on Artificial Intelligence, ICAI 2009</t>
  </si>
  <si>
    <t>978-160132109-1 (ISBN)</t>
  </si>
  <si>
    <t>196-202</t>
  </si>
  <si>
    <t>Shayanfar, H.A. and Shayeghi, H. and Jalili, A.</t>
  </si>
  <si>
    <t>https://www.scopus.com/inward/record.uri?eid=2-s2.0-82855170649&amp;partnerID=40&amp;md5=d52e4807169ad3550ac7a9f8d0289ca1</t>
  </si>
  <si>
    <t>["Electrical Eng. Department, Islamic Azad University, South Tehran Branch, Tehran, Iran", "Technical Eng. Department, University of Mohaghegh Ardabili, Ardabil, Iran", "Electrical Eng. Department, Islamic Azad University, Ardabil Branch, Ardabil, Iran"]</t>
  </si>
  <si>
    <t>In this paper, a market based fuzzy Automatic Generation Control (AGC) by considering Superconducting Magnetic Energy Storage (SMES) using Particle Swarm Optimization (PSO) is proposed for a deregulated power system In this strategy the control is tuned on line from the knowledge base and fuzzy inference, which request fewer sources and has two rule base sets. In the proposed method, for achieving the desired level of robust performance, exact tuning of the membership functions is very important. Thus, to reduce the design effort and find a better fuzzy system control, membership functions are designed automatically by PSO algorithm with strong ability to find the most optimistic results. The effectiveness of the proposed method is demonstrated on a three area restructured power system with possible contracted scenarios under different operation conditions in comparison with controller designed without considering the SMES unit through some simulation results.</t>
  </si>
  <si>
    <t>AGC;Fuzzy Controller;PSO;Restructured Power System;SMES;Artificial intelligence;Electric energy storage;Knowledge based systems;Particle swarm optimization (PSO);AGC;Fuzzy controllers;PSO;Restructured power systems;SMES;Deregulation</t>
  </si>
  <si>
    <t>rayyan-222135355</t>
  </si>
  <si>
    <t>Comparison of individual, ensemble and integrated ensemble machine learning methods to predict China’s SME credit risk in supply chain finance</t>
  </si>
  <si>
    <t>Neural Computing and Applications</t>
  </si>
  <si>
    <t>09410643 (ISSN)</t>
  </si>
  <si>
    <t>41-50</t>
  </si>
  <si>
    <t>Zhu, Y. and Xie, C. and Wang, G.-J. and Yan, X.-G.</t>
  </si>
  <si>
    <t>https://www.scopus.com/inward/record.uri?eid=2-s2.0-84964335230&amp;doi=10.1007%2fs00521-016-2304-x&amp;partnerID=40&amp;md5=b501a2e3682880c3e4b4ca005da1401d</t>
  </si>
  <si>
    <t>Springer London</t>
  </si>
  <si>
    <t>["College of Business Administration, Hunan University, Changsha, 410082, China", "Center of Finance and Investment Management, Hunan University, Changsha, 410082, China"]</t>
  </si>
  <si>
    <t>Supply chain finance (SCF) becomes more important for small- and medium-sized enterprises (SMEs) due to global credit crunch, supply chain financing woes and tightening credit criteria for corporate lending. Currently, predicting SME credit risk is significant for guaranteeing SCF in smooth operation. In this paper, we apply six methods, i.e., one individual machine learning (IML, i.e., decision tree) method, three ensemble machine learning methods [EML, i.e., bagging, boosting, and random subspace (RS)], and two integrated ensemble machine learning methods (IEML, i.e., RS–boosting and multi-boosting), to predict SMEs credit risk in SCF and compare the effectiveness and feasibility of six methods. In the experiment, we choose the quarterly financial and non-financial data of 48 listed SMEs from Small and Medium Enterprise Board of Shenzhen Stock Exchange, six listed core enterprises (CEs) from Shanghai Stock Exchange and three listed CEs from Shenzhen Stock Exchange during the period of 2012–2013 as the empirical samples. Experimental results reveal that the IEML methods acquire better performance than IML and EML method. In particular, RS–boosting is the best method to predict SMEs credit risk among six methods. © 2016, The Natural Computing Applications Forum.</t>
  </si>
  <si>
    <t>10.1007/s00521-016-2304-x</t>
  </si>
  <si>
    <t>Core enterprises;Credit risk;Ensemble machine learning;Individual machine learning;Integrated ensemble machine learning;Small- and medium-sized enterprises;Supply chain finance;Adaptive boosting;Artificial intelligence;Decision trees;Finance;Financial markets;Forecasting;Risk assessment;Supply chains;Core enterprise;Credit risks;Machine learning methods;Shanghai stock exchanges;Shenzhen stock exchanges;Small and medium enterprise;Small and medium sized enterprise;Supply chain finances;Learning systems</t>
  </si>
  <si>
    <t>rayyan-222135356</t>
  </si>
  <si>
    <t>Design of a Global Decision Support System for a manufacturing SME: Towards participating in Collaborative Manufacturing</t>
  </si>
  <si>
    <t>International Journal of Production Economics</t>
  </si>
  <si>
    <t>09255273 (ISSN)</t>
  </si>
  <si>
    <t>Lin, H.W. and Nagalingam, S.V. and Kuik, S.S. and Murata, T.</t>
  </si>
  <si>
    <t>https://www.scopus.com/inward/record.uri?eid=2-s2.0-84855984150&amp;doi=10.1016%2fj.ijpe.2011.07.001&amp;partnerID=40&amp;md5=3da10b5eb3654174734d9c9a12d39f32</t>
  </si>
  <si>
    <t>["Harbin Institute of Technology, Shenzhen Graduate School, Xili University Town, Shenzhen, Guangdong 518055, China", "School of Advanced Manufacturing and Mechanical Engineering, University of South Australia, Australia", "Graduate School of Information, Production and Systems, Waseda University, Japan"]</t>
  </si>
  <si>
    <t>This paper discusses the conceptual design of a Global Decision Support System for a manufacturing Small or Medium Enterprise (SM/E), which actively participates in Collaborative Manufacturing. In order to implement the proposed concept, a Web Services based system architecture is proposed to offer maximum interoperability between all the distributed participants of a Collaborative Manufacturing Network (CMN) and their management information systems. Furthermore, this conceptual design utilises a Collaborative decision-support model that effectively interacts with the decision-makers and the management information systems/tools exist in the network, and provides appropriate support to all necessary decision-making steps towards the attainment of the networks strategic goals, while making full benefits of the network resources. © 2011 Elsevier B.V.</t>
  </si>
  <si>
    <t>10.1016/j.ijpe.2011.07.001</t>
  </si>
  <si>
    <t>Collaborative Manufacturing;Collaborative networks;Global Decision Support System;Multi-objective optimisation;System interoperability;Artificial intelligence;Conceptual design;Decision making;Decision support systems;Knowledge management;Manufacture;Multiobjective optimization;Web services;Collaborative manufacturing;Collaborative network;Decision makers;Decision support models;Decision supports;Network resource;Strategic goals;System architectures;System interoperability;Interoperability</t>
  </si>
  <si>
    <t>rayyan-222135357</t>
  </si>
  <si>
    <t>Ambient intelligence technologies for industrial working environments in manufacturing SMEs</t>
  </si>
  <si>
    <t>Scholze, S. and Sundmaeker, H. and Kirchhoff, U.</t>
  </si>
  <si>
    <t>https://www.scopus.com/inward/record.uri?eid=2-s2.0-84971431226&amp;partnerID=40&amp;md5=91f4f4cfc199db010effc2731ce96c46</t>
  </si>
  <si>
    <t>ATB - Institute for Applied Systems Technology, Wiener Str. 1, Bremen, 28359, Germany</t>
  </si>
  <si>
    <t>This paper presents an innovative approach how to bring AmI technologies to the industrial sector of manufacturing SMEs and how to develop and validate business process innovations based on the Ambient Intelligence philosophy. Furthermore a Building Block concept to develop reusable components which are required to realise an intelligent human operator support is elaborated and developed, as well as a software architecture providing the required runtime environment and infrastructure to support the realisation of human-centric solutions is developed. The Building Blocks and the Software Architecture are applied and verified in 5 business cases in 4 European countries. © 2008 Nottingham University.</t>
  </si>
  <si>
    <t>AmI Technology;Collaborative Environments;Human Centric;Mobile Devices;SOA;Artificial intelligence;Computer software reusability;Industrial management;Management science;Manufacture;Mobile devices;Software architecture;Ambient intelligence;Business process innovations;Collaborative environments;Human-centric;Innovative approaches;Reusable components;Runtime environments;Working environment;Innovation</t>
  </si>
  <si>
    <t>rayyan-222135358</t>
  </si>
  <si>
    <t>Discussion about small and mediun-sized enterprises' marketing issues based on Social Capital Theory</t>
  </si>
  <si>
    <t>308-311</t>
  </si>
  <si>
    <t>Liu, Y.</t>
  </si>
  <si>
    <t>https://www.scopus.com/inward/record.uri?eid=2-s2.0-80053244405&amp;doi=10.1109%2fAIMSEC.2011.6010473&amp;partnerID=40&amp;md5=709b75b0dd3f07f1d8c49f906162074d</t>
  </si>
  <si>
    <t>Business School, Luoyang Normal University, Luoyang, China</t>
  </si>
  <si>
    <t>By reviewing and summarizing the relevant literatures, the concept of Enterprise's Social Capital is analyzed and defined. Based on Social Capital Theory, the author points that social capital has series important significances and it can enhance the small and medium-sized enterprises ( SMEs ) ' marketing ability, such as advancing marketing innovation, focusing marketing material and human resources, and optimizing marketing environment. Finally, some SMEs marketing issues are discussed ,The SMEs pay attention to many relationships but still exist some problems such as lacking of standard corporation culture. © 2011 IEEE.</t>
  </si>
  <si>
    <t>10.1109/AIMSEC.2011.6010473</t>
  </si>
  <si>
    <t>Marketing ability;Social capital;The SMEs;Artificial intelligence;Electronic commerce;Management science;Marketing;Marketing innovations;Marketing materials;Small and medium-sized enterprise;Social capital;Social capitals;The SMEs;Industry</t>
  </si>
  <si>
    <t>rayyan-222135359</t>
  </si>
  <si>
    <t>A semantic layered architecture for analysis and diagnosis of SME</t>
  </si>
  <si>
    <t>1165-1174</t>
  </si>
  <si>
    <t>Gartiser, N. and Zanni-Merk, C. and Boullosa, L. and Casali, A. and Howlett R.J. and Jedrzejowicz P. and Czarnowski I. and Jain L.C.</t>
  </si>
  <si>
    <t>https://www.scopus.com/inward/record.uri?eid=2-s2.0-84924098609&amp;doi=10.1016%2fj.procs.2014.08.212&amp;partnerID=40&amp;md5=b93193fe66daf45e822389dfbec29a63</t>
  </si>
  <si>
    <t>["Universidad Nacional de Rosario, Av. Pellegrini 250, Rosario, S2000BTP, Argentina", "ICube/INSA de Strasbourg, 300, boulevard Sébastien Brant, CS 10413, Illkirch-Cedex, F-67412, France", "LGeCo/INSA de Strasbourg, 24 boulevard de la Victoire, Strasbourg, 67084, France"]</t>
  </si>
  <si>
    <t>This article describes the research project MAEOS, whose purpose is to model the organizational and strategic development of SMEs. The main objective of this project is to improve the efficiency and performance of business advice given to this kind of companies by establishing a set of methods and software tools for analysis and diagnosis. In order to achieve this, a multi-disciplinary team was created in which two main research areas are represented: artificial intelligence and management science. In this work several key questions of the knowledge engineering field are addressed by the team: how to extract theoretical knowledge (e.g. from scientific works in management science) and practical one (e.g. from consultants); how to formalize it and use it to assist consultants in their daily work. © 2014 The Authors. Published by Elsevier B.V.</t>
  </si>
  <si>
    <t>10.1016/j.procs.2014.08.212</t>
  </si>
  <si>
    <t>Decisional DNA;Ontologies;Rules-based systems;Set of experience knowledge structure;Artificial intelligence;Knowledge based systems;Management science;Ontology;Semantics;Decisional DNA;Efficiency and performance;Layered architecture;Multi-disciplinary teams;Rules based systems;Set of experience knowledge structure;Strategic development;Human resource management</t>
  </si>
  <si>
    <t>rayyan-222135360</t>
  </si>
  <si>
    <t>Generic decision support system to leverage supply chain performance (GLE) for SMEs in Thailand</t>
  </si>
  <si>
    <t>Journal of Manufacturing Technology Management</t>
  </si>
  <si>
    <t>1741038X (ISSN)</t>
  </si>
  <si>
    <t>737-748</t>
  </si>
  <si>
    <t>Boonsothonsatit, G.</t>
  </si>
  <si>
    <t>https://www.scopus.com/inward/record.uri?eid=2-s2.0-85028622769&amp;doi=10.1108%2fJMTM-02-2017-0029&amp;partnerID=40&amp;md5=f48b702bc0ef4e2302e3dc55dcdfd29b</t>
  </si>
  <si>
    <t>Emerald Group Publishing Ltd.</t>
  </si>
  <si>
    <t>Institute of Field Robotics, King Mongkut's University of Technology Thonburi, Bangkok, Thailand</t>
  </si>
  <si>
    <t>Purpose - This paper explains the development stages of a generic decision support system to leverage supply chain performance (GLE). The purpose of this paper is to identify and trade off the critical supply chain measures which are interrelated and in contradiction with each other. Design/methodology/approach - The GLE was developed as an extension of the supply chain performance assessment tool proposed by Banomyong and Supatn (2011). It contained nine measures covering key activities along the supply chain under dimensions of cost, time and reliability. Their interrelations were figured out by causal linkages, whereas their contradictions were traded off as multi-objective optimization. It is solved using fuzzy goal programming along with a weighted max-min operator in order to acquire the Pareto-optimal solution. Findings - The results from the GLE showed there were two critical supply chain measures including supply chain cost per sales and average order cycle time. They contradictorily influenced by a root-cause, namely product lot size. Its Pareto-optimal value was provided to achieve the minimized values of supply chain cost per sales and average order cycle time which were consistent with their relative weights. Research limitations/implications - As generic features, the GLE needs further validation in several industries under various supply chain strategies. The further validation may contribute the GLE to include multiple decision variables, multiple types of product and multiple periods of time. In addition, the GLE may consider a dimensional measure of environmental impact along the supply chain activities. Originality/value - The GLE is a unique decision support system to identify and trade off the critical, interrelated and contradicting supply chain measures. More uniqueness is obtained when the GLE offers an option of inputting a set of relative weights for the interrelated supply chain measures.</t>
  </si>
  <si>
    <t>10.1108/JMTM-02-2017-0029</t>
  </si>
  <si>
    <t>Optimization;Small-And medium-sized enterprises;Supply chain management;Artificial intelligence;Computer programming;Costs;Decision making;Economic and social effects;Environmental impact;Linear programming;Multiobjective optimization;Optimal systems;Optimization;Pareto principle;Supply chain management;Design/methodology/approach;Development stages;Fuzzy goal programming;Pareto optimal solutions;Small and medium sized enterprise;Supply chain costs;Supply chain performance;Supply chain strategy;Decision support systems</t>
  </si>
  <si>
    <t>rayyan-222135361</t>
  </si>
  <si>
    <t>Integration of manufacturing functions for SME. Holonic-based approach</t>
  </si>
  <si>
    <t>21945357 (ISSN); 978-331947363-5 (ISBN)</t>
  </si>
  <si>
    <t>464-473</t>
  </si>
  <si>
    <t>Skolud, B. and Krenczyk, D. and Kalinowski, K. and Ćwikła, G. and Grabowik, C. and Lopez-Guede J.M. and Herrero A. and Quintian H. and Grana M. and Etxaniz O. and Corchado E.</t>
  </si>
  <si>
    <t>https://www.scopus.com/inward/record.uri?eid=2-s2.0-84992473933&amp;doi=10.1007%2f978-3-319-47364-2_45&amp;partnerID=40&amp;md5=1e89709407037e2f34ba2370d1336d6d</t>
  </si>
  <si>
    <t>Faculty of Mechanical Engineering, Silesian University of Technology, Gliwice, Poland</t>
  </si>
  <si>
    <t>Imperfections in the form of losses and delays in production are visible especially in SME dedicated for MTO. Improving the operation of systems at the stage of product design and production organization and management becomes great challenge. The paper proposes new, holonic-based approach to manufacturing systems integration. In this context authors presents results of their achievements in the area of technical and organizational production preparation, and production running. Proposed SME’s functional modules (that behave like holons) are generally independent. The concept of the systems integration depending on continuously occurring requirements and conditions involving the creation of a process plan, preparation of schedules and the data acquired from production system is proposed in the paper. As a result of implementation of the presented integration method increases the effectiveness in the integrated areas of decision-making, and moreover, the manufacturing abilities of SME companies. © Springer International Publishing AG 2017.</t>
  </si>
  <si>
    <t>10.1007/978-3-319-47364-2_45</t>
  </si>
  <si>
    <t>Computer aided management;Computer integration;Data acquisition;Holon;Scheduling;XML data exchange;Artificial intelligence;Data acquisition;Data integration;Decision making;Electronic data interchange;Integration;Manufacture;Product design;Scheduling;Soft computing;Computer aided;Computer integration;Holon;Manufacturing ability;Manufacturing functions;Production organizations;Production preparation;XML data;Information management</t>
  </si>
  <si>
    <t>rayyan-222135362</t>
  </si>
  <si>
    <t>SMEs' access to innovation finance. an analysis of public funds in piedmont</t>
  </si>
  <si>
    <t>Scienze Regionali</t>
  </si>
  <si>
    <t>17203929 (ISSN)</t>
  </si>
  <si>
    <t>39-60</t>
  </si>
  <si>
    <t>Rota, F.S. and Calderini, M.</t>
  </si>
  <si>
    <t>https://www.scopus.com/inward/record.uri?eid=2-s2.0-84865539995&amp;doi=10.3280%2fscre2012-001002&amp;partnerID=40&amp;md5=550fe7b0505d93d318cf43f8684f1320</t>
  </si>
  <si>
    <t>FrancoAngeli</t>
  </si>
  <si>
    <t>["DITer, Politecnico e Università di Torino, 10125 Torino, Viale Mattioli 39, Italy", "DISPEA, Facoltà di Ingegneria, Politecnico di Torino, 10129 Torino, Corso Duca degli Abruzzi 24, Italy"]</t>
  </si>
  <si>
    <t>Using data on public funds in Piedmont, the article argues that SMEs' access to innovation finance is influenced by firm-level determinants, as well as by framework conditions. Use of a Heckman two-step procedure shows that internal determinants are more relevant than external ones represented by relationships with local academia, industry, and governance domains. Legal status and sector; in particular; prove to perform a major role in determining both the likelihood of fund access and the intensity of fund transfers. Revenue too is important, though with a negative effect, while size has a positive impact on fund access alone. © FrancoAngeli.</t>
  </si>
  <si>
    <t>10.3280/scre2012-001002</t>
  </si>
  <si>
    <t>Innovation finance;Regional funds;SMEs</t>
  </si>
  <si>
    <t>rayyan-222135363</t>
  </si>
  <si>
    <t>A management framework to support industry 4.0 implementation</t>
  </si>
  <si>
    <t>17th International Conference on Modeling and Applied Simulation, MAS 2018</t>
  </si>
  <si>
    <t>978-888574109-6 (ISBN)</t>
  </si>
  <si>
    <t>113-119</t>
  </si>
  <si>
    <t>Petrillo, A. and De Felice, F. and Longo F. and Bruzzone A.G. and University of GenoaMITIM-DIME, Via Opera Pia 15, Genova and De Felice F. and Massei M. and Longo F. and Solis A. and Frydman C. and Massei M.</t>
  </si>
  <si>
    <t>https://www.scopus.com/inward/record.uri?eid=2-s2.0-85056668061&amp;partnerID=40&amp;md5=14e21d1d1bba3c9de47d3238bd9bf1c6</t>
  </si>
  <si>
    <t>["Department of Engineering, University of Naples “Parthenope”, Italy", "Department of Civil and Mechanical Engineering, University of Cassino and Southern Lazio, Italy"]</t>
  </si>
  <si>
    <t>Nowadays, Industry 4.0 has given way to exponential advances in technologies. The implementation of these technologies, should in theory, enable firms to improve efficiencies. But “How to implement them”? The aim of the present research is to propose an empirically model, based on Prado Maturity Model, to assess the Industry 4.0 maturity of Italian industrial enterprises and to structure a strategic growing business plan within the company. The final aim is to develop a “user friendly” but rigorous methodological approach that could be useful both from a scientific and from a practical point of view. © 17th International Conference on Modeling and Applied Simulation, MAS 2018. All rights reserved.</t>
  </si>
  <si>
    <t>Decision support system;Industry 4.0;Italian industry sectors;Maturity model;SMEs;Artificial intelligence;Decision support systems;Industrial research;Business plans;Industrial enterprise;Industry sectors;Management frameworks;Maturity model;Methodological approach;SMEs;User friendly;Industry 4.0</t>
  </si>
  <si>
    <t>rayyan-222135364</t>
  </si>
  <si>
    <t>Study on the system optimization of inventory management of SME</t>
  </si>
  <si>
    <t>10450823 (ISSN); 978-076953615-6 (ISBN)</t>
  </si>
  <si>
    <t>413-416</t>
  </si>
  <si>
    <t>Wang, L.-P.</t>
  </si>
  <si>
    <t>https://www.scopus.com/inward/record.uri?eid=2-s2.0-70350776395&amp;doi=10.1109%2fJCAI.2009.49&amp;partnerID=40&amp;md5=b34987efb2b72706b73db13906d03627</t>
  </si>
  <si>
    <t>With the severer and severer market competition, more and more enterprises pay attention to informationization construction, and even some domestic small and middle enterprises (SME) also take the management of suppliers and customers into their informationization construction system. However, when enhancing exterior informationization construction, enterprises always ignore their inventory management and optimization measure. Therefore, the paper analyzed in detail inventory management of SME, and put forward five kinds of optimization schemes of value-added network based on internet, which will be helpful for enterprises to participate in international competition. © 2009 IEEE.</t>
  </si>
  <si>
    <t>10.1109/JCAI.2009.49</t>
  </si>
  <si>
    <t>Information system;Inventory management;SME;System optimization;Artificial intelligence;Competition;Information systems;International trade;Inventory control;Optimization;Construction systems;Informationization;International competitions;Inventory management;Market competition;Optimization measures;Optimization scheme;SME;System optimization;System optimizations;Value-added network;Management</t>
  </si>
  <si>
    <t>rayyan-222135365</t>
  </si>
  <si>
    <t>Study on SMEs-oriented strategic decision support system based on competitive intelligence</t>
  </si>
  <si>
    <t>2010 International Conference on Management and Service Science, MASS 2010</t>
  </si>
  <si>
    <t>978-142445326-9 (ISBN)</t>
  </si>
  <si>
    <t>Song, X. and Tian, H. and Wu, X.</t>
  </si>
  <si>
    <t>https://www.scopus.com/inward/record.uri?eid=2-s2.0-78649419471&amp;doi=10.1109%2fICMSS.2010.5576728&amp;partnerID=40&amp;md5=e031891c2739bad2e3110b30d03478e6</t>
  </si>
  <si>
    <t>["School of Business and Management, Jiangsu University, Zhenjiang, China", "School of Information Management and Computer Science, University of Shanghai for Science and Technology, Shanghai, China"]</t>
  </si>
  <si>
    <t>In today's fierce competitive business environment, less resource often put the Small and medium-sized enterprises (SMEs) on the disadvantaged position. This paper aims to design a novel system (SDSS-CI) for aiding SMEs in strategic decisionmaking. This proposed system has the advantage of integrating the concept of competitive intelligence (CI) and strategic decision-making system (SDSS). The proposed system can help SMEs gain dynamical competitiveness by performing the strategic decision-making more efficiently and rapidly. © 2010 IEEE.</t>
  </si>
  <si>
    <t>10.1109/ICMSS.2010.5576728</t>
  </si>
  <si>
    <t>Competitive intelligence(CI);Dynamic competetiveness;Small and medium-sized enterprises;Strategic decision support system(SDSS);Artificial intelligence;Competition;Competitive intelligence;Decision making;Decision support systems;Decision theory;Management science;Competitive business;Small and medium -sized enterprise;Strategic decisions;Industry</t>
  </si>
  <si>
    <t>rayyan-222135366</t>
  </si>
  <si>
    <t>Decision model to support the SMEs decision to participate or leave a collaborative network</t>
  </si>
  <si>
    <t>International Journal of Production Research</t>
  </si>
  <si>
    <t>1366588X (ISSN)</t>
  </si>
  <si>
    <t>1973-1983</t>
  </si>
  <si>
    <t>Renna, P.</t>
  </si>
  <si>
    <t>https://www.scopus.com/inward/record.uri?eid=2-s2.0-84873445461&amp;doi=10.1080%2f00207543.2012.701773&amp;partnerID=40&amp;md5=baae00e3b3f12a45e095db2eec5c46e6</t>
  </si>
  <si>
    <t>Dipartimento di Ingegneria e Fisica DellAmbiente (DIFA), Università della Basilicata, Potenza, Italy</t>
  </si>
  <si>
    <t>Enterprises need to adopt new business paradigms in order to make a rapid response to market changes and improve the competitiveness. The development of information and communication technology allows the support of new business paradigms such as extended enterprises, virtual organisations, regional clusters, etc. The research proposed concerns the study of a dynamic network in which the partners change in short term periods. The model proposed supports the enterprises in the decisions to participate or exit in a network of enterprises. The model is based on the definition of a set of rules that operate with local information to take the decisions. The local information is the output of the collaboration process; this means that the approach proposed integrates the collaboration methodology and the decision model. This environment is related to independent plants that cooperate with reduced information sharing. A simulation environment is developed to test the approach proposed. The simulation results show that the proposed approach is a very promising tool to support the enterprise's participation decisions. © 2013 Taylor &amp; Francis Group, LLC.</t>
  </si>
  <si>
    <t>10.1080/00207543.2012.701773</t>
  </si>
  <si>
    <t>decision support system;dynamic network;information sharing;network enterprises;simulation environment;Artificial intelligence;Decision support systems;Industry;Information analysis;Information technology;Models;Plants (botany);Collaboration process;Collaborative network;Decision models;Dynamic network;Extended enterprise;Information and Communication Technologies;Information sharing;Local information;Market changes;Rapid response;Regional clusters;Set of rules;Short term;Simulation environment;Virtual organisations;Competition</t>
  </si>
  <si>
    <t>rayyan-222135367</t>
  </si>
  <si>
    <t>An integrated QFD-TOPSIS methodology for supplier selection in SMEs</t>
  </si>
  <si>
    <t>Proceedings - CIMSim 2011: 3rd International Conference on Computational Intelligence, Modelling and Simulation</t>
  </si>
  <si>
    <t>978-076954562-2 (ISBN)</t>
  </si>
  <si>
    <t>271-276</t>
  </si>
  <si>
    <t>Kumaraswamy, A.H. and Bhattacharya, A. and Kumar, V. and Brady, M.</t>
  </si>
  <si>
    <t>https://www.scopus.com/inward/record.uri?eid=2-s2.0-83155161172&amp;doi=10.1109%2fCIMSim.2011.55&amp;partnerID=40&amp;md5=1f720dae723feed390bf96f60bb76f82</t>
  </si>
  <si>
    <t>["Department of Industrial Engineering and Management, Indian Institute of Technology, Kharagpur, India", "Management and Information Systems, Dublin City University Business School, Dublin City University, Ireland"]</t>
  </si>
  <si>
    <t>Supplier selection, within a supply-chain network, is a decision of strategic importance to SMEs. The selection involves trading-off multiple cardinal and ordinal criteria in an optimal fashion. Such a decision is multi-criteria in nature. "Technique for Order Preference by Similarity to Ideal Solution" (TOPSIS) is a distance-based multi-criteria decisionmaking tool that considers both ideal and negative-ideal solutions within its feasible solution domain. In reality, ideal solution is not attainable. Therefore, TOPSIS considers the shortest Euclidean distance from the ideal solution to have a composite of the best performance values exhibited by a candidate-alternative for each of the criteria. However, TOPSIS does not have provision to allow cross-functional planning criteria evolved from the multi-functional teams of SMEs. At this juncture, Quality Function Deployment (QFD), an existing cross-functional planning technique, is suitable integrated with TOPSIS for latter's better flexibility. The proposed methodology is validated using a benchmark problem from the literature. As an example, ten candidatesuppliers are ranked using the developed methodology considering eight disparate criteria and cost factors. Selection of the best candidate-supplier is made based upon a nondimensional selection-index containing the objective factor decision weight. The implication of the research lies within the flexibility of the proposed methodology for the purpose of the decision-making in SMEs. © 2011 IEEE.</t>
  </si>
  <si>
    <t>10.1109/CIMSim.2011.55</t>
  </si>
  <si>
    <t>AHP;Decision-making;Multicriteria;QFD;SME;Supplier selection;TOPSIS;Artificial intelligence;Quality function deployment;Supply chains;Multi criteria decision-making;Multi-criteria;Negative-ideal solutions;Quality function deployments (QFD);Supplier selection;Supply chain network;Technique for order preference by similarity to ideal solutions;TOPSIS;Decision making</t>
  </si>
  <si>
    <t>rayyan-222135368</t>
  </si>
  <si>
    <t>How can SMEs assess the risk of organisational knowledge?</t>
  </si>
  <si>
    <t>299-309</t>
  </si>
  <si>
    <t>Durst, S. and Leyer, M. and Hassani M. and Beecks C. and Seidl T.</t>
  </si>
  <si>
    <t>https://www.scopus.com/inward/record.uri?eid=2-s2.0-84925012649&amp;partnerID=40&amp;md5=25cb892ad0181299fe29d001de7dc74e</t>
  </si>
  <si>
    <t>["University of Skövde, Skövde, Sweden", "Frankfurt School of Finance and Management, Frankfurt, Germany"]</t>
  </si>
  <si>
    <t>Understanding how processes are executed is essential for all companies. While a certain amount of this knowledge can be explicated, a considerable amount is tacit, thus, it is in the mind of the employees. If this knowledge is not shared between organisational members knowledge loss/knowledge attrition is likely to occur. Especially SMEs have a high danger of knowledge loss as knowledge is concentrated on a limited number of individuals. To overcome this problem, we propose a risk-oriented knowledge map for SMEs. Based on the process architecture, risk of processes can be assessed. This allows identifying the knowledge risks associated with staff and thus providing the fundamental starting point for management to promote knowledge sharing as well as other knowledge management practices in the company to better cope with the danger of losing relevant knowledge. Copyright © 2014 by the paper's authors.</t>
  </si>
  <si>
    <t>Knowledge management;Organisational knowledge;Risk evaluation;SMEs;Artificial intelligence;Data mining;Human resource management;Knowledge management;Learning systems;Knowledge management practices;Knowledge map;Knowledge-sharing;Organisational;Organisational knowledge;Process architecture;Risk evaluation;SMEs;Risk assessment</t>
  </si>
  <si>
    <t>rayyan-222135369</t>
  </si>
  <si>
    <t>Semantic integration of web data for international investment decision support</t>
  </si>
  <si>
    <t>03029743 (ISSN); 978-331945981-3 (ISBN)</t>
  </si>
  <si>
    <t>205-217</t>
  </si>
  <si>
    <t>Simeonov, B. and Alexiev, V. and Liparas, D. and Puigbo, M. and Vrochidis, S. and Jamin, E. and Kompatsiaris, I. and Satsiou A. and Welp Y. and Tiropanis T. and DiFranzo D. and Stavrakakis I. and Bagnoli F. and Nesi P. and Pacini G.</t>
  </si>
  <si>
    <t>https://www.scopus.com/inward/record.uri?eid=2-s2.0-84986184313&amp;doi=10.1007%2f978-3-319-45982-0_18&amp;partnerID=40&amp;md5=170827db6473f704e214db7c0237a417</t>
  </si>
  <si>
    <t>["Ontotext Corp, Sofia, Bulgaria", "Information Technologies Institute, Centre for Research and Technology Hellas, Thermi-Thessaloniki, Greece", "PIMEC, Barcelona, Spain", "Everis, Barcelona, Spain"]</t>
  </si>
  <si>
    <t>Given the current economic situation and the financial crisis in many European countries, Small and Medium Enterprises (SMEs) have found internationalisation and exportation of their products as the main way out of this crisis. In this paper, we provide a decision support system that semantically aggregates information from many heterogeneous web resources and provides guidance to SMEs for their potential investments. The main contributions of this paper are the introduction of SME internationalisation indicators that can be considered for such decisions, as well as the novel decision support system for SME internationalisation based on inference over semantically integrated data from heterogeneous web resources. The system is evaluated by SME experts in realistic scenarios in the section of dairy products. © Springer International Publishing AG 2016.</t>
  </si>
  <si>
    <t>10.1007/978-3-319-45982-0_18</t>
  </si>
  <si>
    <t>Decision support;Heterogeneous web resources;Indicators;Semantic integration;SME internationalisation;Artificial intelligence;Indicators (instruments);Internet;Investments;Semantic Web;Semantics;World Wide Web;Decision supports;Economic situation;International investments;Internationalisation;Realistic scenario;Semantic integration;Small and medium enterprise;Web resources;Decision support systems</t>
  </si>
  <si>
    <t>rayyan-222135370</t>
  </si>
  <si>
    <t>Social network of smart-metered homes and SMEs for grid-based renewable energy exchange</t>
  </si>
  <si>
    <t>IEEE International Conference on Digital Ecosystems and Technologies</t>
  </si>
  <si>
    <t>21504946 (ISSN); 978-146731703-0 (ISBN)</t>
  </si>
  <si>
    <t>Ciuciu, I.G. and Meersman, R. and Dillon, T.</t>
  </si>
  <si>
    <t>https://www.scopus.com/inward/record.uri?eid=2-s2.0-84864266957&amp;doi=10.1109%2fDEST.2012.6227922&amp;partnerID=40&amp;md5=fbbeb647759c9bd6952e4bf90a537cd8</t>
  </si>
  <si>
    <t>["Free University of Brussels, Brussels, Belgium", "Digital Ecology and Business Intelligence Institute Pty Ltd, WA, United States"]</t>
  </si>
  <si>
    <t>This paper proposes a revolutionary approach to Smart Energy Grids which empowers communities of consumers as first-class citizens with a novel role in the management of their electricity by sharing excess electricity and therefore becoming energy producers (prosumers). The approach makes innovations on smart technologies and processes by building a demand-response decision support system on top of smart metering and social web technologies. This is achieved using a framework to connect dynamic, context-aware, heterogeneous virtual and real entities on the Internet of Smart Meters (IoSM) and by studying the behavior of communities on it. The smart electricity meters are transformed into fully-fledged intelligent computers on the IoSM, enabled to (i) securely collect data from heterogeneous meters and sensors and actuators, (ii) detect smart meters with similar goals, (iii) exchange and aggregate data from multiple autonomous physical or virtual meters, and (iv) manage the actual energy demand and ensure the achievement of demand response for the community involved. The approach is centered on the community and its respective DSOs, where each prosumer is represented as a node on the IoSM through their electricity meters, sensors and actuators. This allows for rational energy exchange between technical and non-technical participants by expressing their goals in a standardized language through hybrid ontologies. © 2012 IEEE.</t>
  </si>
  <si>
    <t>10.1109/DEST.2012.6227922</t>
  </si>
  <si>
    <t>community;demand-response;energy efficiency;prosumer;renewable energy;smart-meter;social network;Actuators;Artificial intelligence;Decision support systems;Ecosystems;Electric measuring instruments;Energy efficiency;Energy management;Sensors;Smart power grids;community;demand-response;prosumer;Renewable energies;smart-meter;Social Networks;Innovation</t>
  </si>
  <si>
    <t>rayyan-222135371</t>
  </si>
  <si>
    <t>Environmental aspects selection for EEE using ANP method</t>
  </si>
  <si>
    <t>18650929 (ISSN); 978-364231723-1 (ISBN)</t>
  </si>
  <si>
    <t>347-353</t>
  </si>
  <si>
    <t>Bereketli, I. and Erol Genevois, M.</t>
  </si>
  <si>
    <t>https://www.scopus.com/inward/record.uri?eid=2-s2.0-84868291289&amp;doi=10.1007%2f978-3-642-31724-8_36&amp;partnerID=40&amp;md5=644fb5fe5aec9ee5726bfe2fd7440b93</t>
  </si>
  <si>
    <t>Galatasaray University, Industrial Engineering Department, Besiktas, Istanbul, Ciragan Cad, No:36, Turkey</t>
  </si>
  <si>
    <t>Life Cycle Assessment (LCA) is a tool to assess the environmental aspects, impacts and resources used throughout a product's life cycle. It is widely accepted and considered as one of the most powerful tools to support decision making processes used in ecodesign. However, since LCA is a cost and time intensive method, the companies do not intend to carry out a full LCA, except for large corporate ones. Especially for small and medium sized enterprises (SMEs), which do not have enough budget for and knowledge on ecodesign approaches, focusing only on the most important possible environmental aspect is unavoidable. In this direction, finding the right environmental aspect to work on is crucial. In this study, a multi-criteria decision making (MCDM) methodology to select environmental aspects for Electrical and Electronic Equipment (EEE) by using Analytic Network Process (ANP) is proposed. The evaluation is made by ANP in order to create a realistic approach to inter-dependencies among the criteria. © 2012 Springer-Verlag.</t>
  </si>
  <si>
    <t>10.1007/978-3-642-31724-8_36</t>
  </si>
  <si>
    <t>ANP;Electrical and Electronic Equipment;Environmental aspect selection;Environmental impacts;LCA;Small and Medium Sized Enterprises (SMEs);Artificial intelligence;Data processing;Decision making;Environmental impact;Industry;Information management;Knowledge based systems;ANP;Electrical and electronic equipment;Environmental aspects;LCA;Small and medium-sized enterprise;Life cycle</t>
  </si>
  <si>
    <t>rayyan-222135372</t>
  </si>
  <si>
    <t>Novel Hybrid Load-Frequency Controller Applying Artificial Intelligence Techniques Integrated with Superconducting Magnetic Energy Storage Devices for an Interconnected Electric Power Grid</t>
  </si>
  <si>
    <t>Arabian Journal for Science and Engineering</t>
  </si>
  <si>
    <t>2193567X (ISSN)</t>
  </si>
  <si>
    <t>3309-3320</t>
  </si>
  <si>
    <t>Dao, T.-M.-P. and Wang, Y. and Nguyen, N.-K.</t>
  </si>
  <si>
    <t>https://www.scopus.com/inward/record.uri?eid=2-s2.0-84982834082&amp;doi=10.1007%2fs13369-015-1850-3&amp;partnerID=40&amp;md5=577e88d6123706063643953c43b6f2e4</t>
  </si>
  <si>
    <t>["College of Electrical and Information Engineering, Hunan University, Changsha, Hunan, China", "Faculty of Electrical Engineering Technology, Hanoi University of Industry, Hanoi, Viet Nam", "Faculty of Automation Technology, Electric Power University, Hanoi, Viet Nam", "School of Energy Science and Engineering, University of Electronic Science and Technology of China, Chengdu, China"]</t>
  </si>
  <si>
    <t>The focus of this work is to design a novel hybrid load-frequency control (LFC) strategy for a multi-area large-scale electric power interconnection. The proposed methodology is based on two consecutive control phases, including an artificial neural network model and a PD-like fuzzy logic inference system. The new two-stage architecture enables this control strategy to utilize the advantage of each phase, and thus it is able to enhance the robustness of the LFC controller to quickly restore the steady state of the network after load variations. In addition, superconducting magnetic energy storage (SMES) devices, which can powerfully compensate for the loss of energy in an electric power grid, are investigated to support the LFC scheme. The integration of the novel hybrid LFC controller and the SMES devices in a large-scale network is completely capable of being a promising control solution for maintaining the system frequency against the load variations. The feasibility and superiority of the proposed control strategy over the conventional PI regulators as well as a number of previous studies will be demonstrated through numerical simulation processes with various load conditions implemented in a six-control-area electric power interconnection. © 2015, King Fahd University of Petroleum &amp; Minerals.</t>
  </si>
  <si>
    <t>10.1007/s13369-015-1850-3</t>
  </si>
  <si>
    <t>Artificial neural network-based reference model;Hybrid control strategy;Load-frequency control;Multi-control-area electric power interconnection;PD-like fuzzy logic inference;SMES units</t>
  </si>
  <si>
    <t>rayyan-222135373</t>
  </si>
  <si>
    <t>Intelligent association rules for innovative SME collaboration</t>
  </si>
  <si>
    <t>18684238 (ISSN); 978-331928867-3 (ISBN)</t>
  </si>
  <si>
    <t>150-164</t>
  </si>
  <si>
    <t>Kayakutlu, G. and Duzdar, I. and Mercier-Laurent, E. and Sennaroglu, B. and Owoc M.L. and Mercier-Laurent E. and Boulanger D.</t>
  </si>
  <si>
    <t>https://www.scopus.com/inward/record.uri?eid=2-s2.0-84958983408&amp;doi=10.1007%2f978-3-319-28868-0_9&amp;partnerID=40&amp;md5=76abf2d35cba9f7e9155c622f2a39d16</t>
  </si>
  <si>
    <t>["Industrial Engineering Department, Istanbul Technical University, Macka, Istanbul, 34367, Turkey", "Industrial Engineering Department, Istanbul Arel University, Tepekent, Istanbul, 34537, Turkey", "MODEME, Centre Magellan, Jean Moulin University Lyon 3, Lyon, France", "Marmara University, Istanbul, Turkey"]</t>
  </si>
  <si>
    <t>SMEs are encouraged to collaborate for research and innovation in order to survive in tough global competition. Even the technology SMEs with high knowledge capital have the fear to collaborate with other SMEs or bigger companies. This study aims to illuminate the preferences in customer, supplier and competitor collaboration within industry or inter industry. A survey is run on more than 110 companies and Machine Learning methods are used to define the association rules that will lead for success. © IFIP International Federation for Information Processing 2015</t>
  </si>
  <si>
    <t>10.1007/978-3-319-28868-0_9</t>
  </si>
  <si>
    <t>Association rules;Collaborative innovation;SOM;SVM;Artificial intelligence;Association rules;Learning systems;Collaborative innovation;Global competition;Knowledge capitals;Machine learning methods;Knowledge management</t>
  </si>
  <si>
    <t>rayyan-222135374</t>
  </si>
  <si>
    <t>Collaborative Social Network Analysis and Content-based Approach to Improve the Marketing Strategy of SMEs in Indonesia</t>
  </si>
  <si>
    <t>373-381</t>
  </si>
  <si>
    <t>Maharani, W. and Gozali, A.A. and Budiharto W.</t>
  </si>
  <si>
    <t>https://www.scopus.com/inward/record.uri?eid=2-s2.0-84948439053&amp;doi=10.1016%2fj.procs.2015.07.540&amp;partnerID=40&amp;md5=edaeccf830459d0ff3c99479cb51630d</t>
  </si>
  <si>
    <t>School of Computing, Telkom University, Bandung, 40257, Indonesia</t>
  </si>
  <si>
    <t>Social Network Analysis (SNA) has been applied in several case studies. SNA is applied to enhance the company's marketing strategy as well as small and medium businesses. This research proposes a collaborative model using content-based and user-based approach, with the centrality measurement methods. Content-based approach tends to focus on tweet content analysis of the existing nodes in a network, while the user-based approach focuses on the connections between users in the network twitter. The model will combine the advantages of collaborative content-based and user-based approach, to find the most influential people in a twitter network to make the dissemination of information more effectively and efficiently. © 2015 The Authors. Published by Elsevier B.V.</t>
  </si>
  <si>
    <t>10.1016/j.procs.2015.07.540</t>
  </si>
  <si>
    <t>centrality measurement;content-based;Social Network Analysis (SNA);user-based;Artificial intelligence;Commerce;Marketing;Planning;Strategic planning;Case-studies;Collaborative model;Content analysis;Content-based;Content-based approach;Marketing strategy;Measurement methods;user-based;Social networking (online)</t>
  </si>
  <si>
    <t>rayyan-222135375</t>
  </si>
  <si>
    <t>The impact of decision support system on SME's and E-business</t>
  </si>
  <si>
    <t>Creating Global Economies through Innovation and Knowledge Management Theory and Practice - Proceedings of the 12th International Business Information Management Association Conference,  IBIMA 2009</t>
  </si>
  <si>
    <t>1158-1169</t>
  </si>
  <si>
    <t>Velmurugan, M.S. and Narayanasamy, K.</t>
  </si>
  <si>
    <t>https://www.scopus.com/inward/record.uri?eid=2-s2.0-84897975990&amp;partnerID=40&amp;md5=6732638fc34ce046ad3ce613cfbb3696</t>
  </si>
  <si>
    <t>International Business Information Management Association, IBIMA</t>
  </si>
  <si>
    <t>Multimedia University, Melaka, Malaysia</t>
  </si>
  <si>
    <t>Small and Medium Enterprises (SME's) play a major role in the world economy, and their contribution to economic and employment growth is widely recognized. This study focuses on the impact of decision support system in SME's and E-Business. Information and communications technologies have considerable potential to promote development and economic growth. They can foster innovation and improve productivity. They can reduce transaction costs and make available, in mere seconds, the rich store of global knowledge. In the hands of developing countries, and especially small-and medium-sized enterprises, the use of ICTs can bring impressive gains in employment, gender equality and standards of living. Even though there are several differences and disadvantages for SMEs, there are also some advantageous aspects for them, including the possibility of adopting simpler life cycle engineering methods and avoiding organizational problems that are typical in large sized company. They should make their own suitable strategies based on understanding the relation of economical, technical, and environmental aspects. This paper highlights the potential benefits of using DSS to SMEs.</t>
  </si>
  <si>
    <t>Decision support system (DSS);DSS framework;DSS in E-businesses;DSS in SME's;Impact of DSS;Artificial intelligence;Developing countries;Economic analysis;Electronic commerce;Industrial economics;Knowledge management;Decision support system (dss);DSS framework;DSS in E-businesses;DSS in SME's;Impact of DSS;Decision support systems</t>
  </si>
  <si>
    <t>rayyan-222135376</t>
  </si>
  <si>
    <t>Complementarity: A novel collaborator recommendation method for SMEs</t>
  </si>
  <si>
    <t>Proceedings - 2016 IEEE 1st International Conference on Data Science in Cyberspace, DSC 2016</t>
  </si>
  <si>
    <t>978-150901192-6 (ISBN)</t>
  </si>
  <si>
    <t>520-525</t>
  </si>
  <si>
    <t>Xu, W. and Lu, Y. and Zhao, J. and Qian, M.</t>
  </si>
  <si>
    <t>https://www.scopus.com/inward/record.uri?eid=2-s2.0-85016820948&amp;doi=10.1109%2fDSC.2016.109&amp;partnerID=40&amp;md5=5ce9506e15ae52b469480c30eb2eaf13</t>
  </si>
  <si>
    <t>["School of Information, Smart City Research Center, Renmin University of China, Beijing, 100872, China", "School of Information, Renmin University of China, Beijing, 100872, China", "Central University of Finance and Economics, Beijing, 100081, China", "School of Information Resource Management, Smart City Research Center, Renmin University of China, Beijing, 100872, China"]</t>
  </si>
  <si>
    <t>Collaboration among SMEs is playing an increasingly important role in modern business and industry, in order to gather complementary resources and make alliance. According to agglomeration economy theory, several features play crucial rules in matching collaboration among SMEs. In this paper, an effective method of identifying and recommending potential partner relationship is proposed. In the proposed method, we focused on complementary resources between companies and proposed an automatic recommendation system using information retrieval technology and machine learning algorithms. As for complementarity judgement, we initially referred to external hierarchical resource to polish accuracy of text matching. Also, a whole framework of text processing, keyword extraction and information matching is applied firstly among Chinese SMEs complementarity identification. By using machine learning algorithm, complementarities are digitalized and potential collaborators are classified and several expected improvement was concluded at last. The empirical study shows the effectiveness of the proposed method. © 2016 IEEE.</t>
  </si>
  <si>
    <t>10.1109/DSC.2016.109</t>
  </si>
  <si>
    <t>Complementarity;Information matching;NNLM;Recommendation;SMEs;Artificial intelligence;Computers;Learning systems;Recommender systems;Search engines;Text processing;Complementarity;Information matching;NNLM;Recommendation;SMEs;Learning algorithms</t>
  </si>
  <si>
    <t>rayyan-222135377</t>
  </si>
  <si>
    <t>Extending SME to Handle Large-Scale Cognitive Modeling</t>
  </si>
  <si>
    <t>Cognitive Science</t>
  </si>
  <si>
    <t>03640213 (ISSN)</t>
  </si>
  <si>
    <t>1152-1201</t>
  </si>
  <si>
    <t>Forbus, K.D. and Ferguson, R.W. and Lovett, A. and Gentner, D.</t>
  </si>
  <si>
    <t>https://www.scopus.com/inward/record.uri?eid=2-s2.0-84977533309&amp;doi=10.1111%2fcogs.12377&amp;partnerID=40&amp;md5=2c3b289124514bbca24fe78b41651b1b</t>
  </si>
  <si>
    <t>Wiley-Blackwell Publishing</t>
  </si>
  <si>
    <t>["EECS Department, Northwestern University, United States", "Leidos, Reston, VA, United States", "Psychology Department, Northwestern University, United States"]</t>
  </si>
  <si>
    <t>Analogy and similarity are central phenomena in human cognition, involved in processes ranging from visual perception to conceptual change. To capture this centrality requires that a model of comparison must be able to integrate with other processes and handle the size and complexity of the representations required by the tasks being modeled. This paper describes extensions to Structure-Mapping Engine (SME) since its inception in 1986 that have increased its scope of operation. We first review the basic SME algorithm, describe psychological evidence for SME as a process model, and summarize its role in simulating similarity-based retrieval and generalization. Then we describe five techniques now incorporated into the SME that have enabled it to tackle large-scale modeling tasks: (a) Greedy merging rapidly constructs one or more best interpretations of a match in polynomial time: O(n2log(n)); (b) Incremental operation enables mappings to be extended as new information is retrieved or derived about the base or target, to model situations where information in a task is updated over time; (c) Ubiquitous predicates model the varying degrees to which items may suggest alignment; (d) Structural evaluation of analogical inferences models aspects of plausibility judgments; (e) Match filters enable large-scale task models to communicate constraints to SME to influence the mapping process. We illustrate via examples from published studies how these enable it to capture a broader range of psychological phenomena than before. Copyright © 2016 Cognitive Science Society, Inc.</t>
  </si>
  <si>
    <t>10.1111/cogs.12377</t>
  </si>
  <si>
    <t>Analogical learning;Analogical reasoning;Analogy;Artificial intelligence;Cognitive psychology;Cognitive simulation;Similarity;Symbolic modeling;Algorithms;Brain;Cognition;Humans;Models, Psychological;algorithm;brain;cognition;human;psychological model</t>
  </si>
  <si>
    <t>rayyan-222135378</t>
  </si>
  <si>
    <t>Operation maintenance and management model on informationization system of small and medium enterprises</t>
  </si>
  <si>
    <t>6700-6703</t>
  </si>
  <si>
    <t>Lin, Q.</t>
  </si>
  <si>
    <t>https://www.scopus.com/inward/record.uri?eid=2-s2.0-80053244731&amp;doi=10.1109%2fAIMSEC.2011.6011448&amp;partnerID=40&amp;md5=ab4f226a364bce2f2a527578a2bcfe9f</t>
  </si>
  <si>
    <t>Information Center, HoHai University, Nanjing, China</t>
  </si>
  <si>
    <t>In order to adapt increasingly severe competition circumstance, the scale and proportion that SME invested on founding informationization system are increasing year after year. At the same time, SME confront the difficulties of funds shortage, professional technicians lack and system operation maintenance and management experience insufficiency. In addition, SME have a common problem of stressing construction of informationization system hardware equipments and making little of late operation maintenance and management. How to perfect and standardize operation maintenance and management system of SME informationization? How to combine management system of SME with information technology organically? These two questions are that SME are facing a pressing problem with strategic meaning. The paper organizes and generalizes contents of operation maintenance and management of informationization system, analyzes the advantages and shortages of IT service outsourcing popularized recent years, illustrates the concepts based on ITIL management briefly, and presents a technical management model which is scientific, normative and fitting for actual operation by SME. © 2011 IEEE.</t>
  </si>
  <si>
    <t>10.1109/AIMSEC.2011.6011448</t>
  </si>
  <si>
    <t>ITIL;Operation maintenance;Service outsourcing;Small and medium enterprises (SME);Artificial intelligence;Construction equipment;Electronic commerce;Industry;Information management;Maintenance;Management science;Outsourcing;Actual operation;Common problems;Informationization;IT services;ITIL;Management Model;Management systems;Operation maintenance;Service outsourcing;Small and medium enterprise;System hardware;System operation;Technical management;Information technology</t>
  </si>
  <si>
    <t>rayyan-222135379</t>
  </si>
  <si>
    <t>Agent-based service-oriented collaborative architecture for value chains of SMEs</t>
  </si>
  <si>
    <t>2008 2nd IEEE International Conference on Digital Ecosystems and Technologies, IEEE-DEST 2008</t>
  </si>
  <si>
    <t>1424414903 (ISBN); 978-142441490-1 (ISBN)</t>
  </si>
  <si>
    <t>161-167</t>
  </si>
  <si>
    <t>Svirskas, A. and Ignatiadis, I. and Briggs, J.</t>
  </si>
  <si>
    <t>https://www.scopus.com/inward/record.uri?eid=2-s2.0-56749140663&amp;doi=10.1109%2fDEST.2008.4635158&amp;partnerID=40&amp;md5=816099602041fbedcf5a099d94aa556a</t>
  </si>
  <si>
    <t>["Kingston University London, United Kingdom", "Institut Eurécom, France"]</t>
  </si>
  <si>
    <t>Current ICT trends provide new opportunities to implement some well-known models of e-collaboration between business partners, namely Virtual Organizations. The orientation towards Enterprise Social Computing naturally complements the way companies do business with each other, thus the new Service Oriented Architecture (SOA) and Web 2.0 based solutions can help to develop systems better suited for modern business needs. This paper presents an architecture based on SOA and Intelligent agents, which is aimed to address the needs of European SMEs involved in ERP software business. The solution is based on the concept of Digital Business Ecosystem, an environment and software infrastructure, which can help a community of potential business partners to establish and maintain valuable business relationships. Such ecosystem provides its members with value-added services like reputation management, peer-to-peer negotiation of business terms and flexible partner search through usage of Intelligent Agents technology in overall SOA-based framework. © 2008 IEEE.</t>
  </si>
  <si>
    <t>10.1109/DEST.2008.4635158</t>
  </si>
  <si>
    <t>Agents;SOA;Virtual organizations;Web 2.0;Web services;Agents;Artificial intelligence;Computer software;Digital arithmetic;Distributed computer systems;Ecology;Electric energy storage;Information services;Intelligent agents;Software agents;Solutions;Business needs;Business partners;Business relationships;Business terms;Collaborative architectures;Digital business ecosystems;ERP softwares;Europeans;New opportunities;New services;Partner searches;Peer to peers;Reputation managements;SOA;Social computing;Software infrastructures;Value chains;Virtual organizations;Web 2.0;Ecosystems</t>
  </si>
  <si>
    <t>rayyan-222135380</t>
  </si>
  <si>
    <t>Machine learning in estimating of SMEs investment potential in Ukraine</t>
  </si>
  <si>
    <t>77-93</t>
  </si>
  <si>
    <t>Ivashchenko, A. and Polishchuk, Y. and Mayr H.C. and Yakovyna V. and Spivakovsky A. and Suarez-Figueroa M.C. and Nikitchenko M. and Ermolayev V. and Palma R. and Lawrynowicz A.</t>
  </si>
  <si>
    <t>https://www.scopus.com/inward/record.uri?eid=2-s2.0-85048361885&amp;partnerID=40&amp;md5=1cfdb050e9f29daa20560d08b0eacbce</t>
  </si>
  <si>
    <t>["Kyiv National Economic University Named after Vadim Hetman, Corporate Finance and Controlling Department, Kyiv, Ukraine", "Kyiv National Economic University Named after Vadim Hetman, Investment Activity Department, Kyiv, Ukraine"]</t>
  </si>
  <si>
    <t>The aim of this research is to develop a model of SMEs investment potential assessment, using some of machine learning approaches. The structure of investment potential for SMEs was defined underlining their main characteristic features. It was revealed that the SME investment potential depends on factors of business environment measured by indicators of Annual Doing Business Reports developed by World Bank Group. The methodology for assessing the impact of business environment factors on the SMEs investment potential was developed. This methodology is based on the algorithm of machine learning, which can be used to design a model for forecasting the investment potential of SMEs. This model allows to determine the degree of influence of parameters on the formation of the SMEs investment potential. It is recommended to use computer language Python for optimization of time and human resources. It provides the opportunity to study the effects of the main drivers (both enhancement and reduction) of SMEs investment potential aimed at its improvement. The authors revealed that estimation results could become the basis for elaboration of recommendations regarding improvement of business environment in Ukraine. © 2018 CEUR-WS. All rights reserved.</t>
  </si>
  <si>
    <t>Assessment model;Business factors;Investment Potential;Machine learning;Python;SME;Artificial intelligence;High level languages;Industrial research;Knowledge management;Learning systems;Assessment models;Business environments;Business reports;Estimation results;Machine learning approaches;Python;Ukraine;World Bank Group;Investments</t>
  </si>
  <si>
    <t>rayyan-222135381</t>
  </si>
  <si>
    <t>Entropic risk analysis by a high level decision support system for construction SMEs</t>
  </si>
  <si>
    <t>Journal of Computing in Civil Engineering</t>
  </si>
  <si>
    <t>08873801 (ISSN)</t>
  </si>
  <si>
    <t>81-94</t>
  </si>
  <si>
    <t>Tang, L.C.M. and Leung, A.Y.T. and Wong, C.W.Y.</t>
  </si>
  <si>
    <t>https://www.scopus.com/inward/record.uri?eid=2-s2.0-73349121965&amp;doi=10.1061%2f%28ASCE%290887-3801%282010%2924%3a1%2881%29&amp;partnerID=40&amp;md5=6eb639710887e9d3cf1f7e6c6061d903</t>
  </si>
  <si>
    <t>["Univ. of Reading, School of Construction Management and Engineering, Reading RG6 6AW, Whitenights, United Kingdom", "City Univ. of Hong Kong, Dept. of Building and Construction, Kowloon Tong, 83 Tat Chee Ave., Hong Kong", "Hong Kong Institute of Vocational Education, Dept. of Construction, Tuen Mun, New Territories, 18 Tsing Wun Rd., Hong Kong"]</t>
  </si>
  <si>
    <t>The method of entropy has been useful in evaluating inconsistency on human judgments. This paper illustrates an entropy-based decision support system called e-FDSS to the solution of multicriterion risk and decision analysis in projects of construction small and medium enterprises (SMEs). It is optimized and solved by fuzzy logic, entropy, and genetic algorithms. A case study demonstrated the use of entropy in e-FDSS on analyzing multiple risk criteria in the predevelopment stage of SME projects. Survey data studying the degree of impact of selected project risk criteria on different projects were input into the system in order to evaluate the preidentified project risks in an impartial environment. Without taking into account the amount of uncertainty embedded in the evaluation process; the results showed that all decision vectors are indeed full of bias and the deviations of decisions are finally quantified providing a more objective decision and risk assessment profile to the stakeholders of projects in order to search and screen the most profitable projects. © 2010 ASCE.</t>
  </si>
  <si>
    <t>10.1061/(ASCE)0887-3801(2010)24:1(81)</t>
  </si>
  <si>
    <t>Artificial intelligence;Construction industry;Decision support systems;Entropy;Risk;Artificial intelligence;Construction industry;Decision making;Decision support systems;Decision theory;Entropy;Fuzzy logic;Optimization;Profitability;Risk analysis;Risk management;Safety factor;Decision analysis;Decision vectors;Evaluation process;Multi-Criterion;Project risk;Risk criteria;Small and medium enterprise;Survey data;Risk assessment</t>
  </si>
  <si>
    <t>rayyan-222135382</t>
  </si>
  <si>
    <t>Financial innovation: Credit default hybrid model for SME lending</t>
  </si>
  <si>
    <t>Expert Systems with Applications</t>
  </si>
  <si>
    <t>09574174 (ISSN)</t>
  </si>
  <si>
    <t>343-355</t>
  </si>
  <si>
    <t>Li, K. and Niskanen, J. and Kolehmainen, M. and Niskanen, M.</t>
  </si>
  <si>
    <t>https://www.scopus.com/inward/record.uri?eid=2-s2.0-84973931582&amp;doi=10.1016%2fj.eswa.2016.05.029&amp;partnerID=40&amp;md5=d6b40d5e7aa08bf4079991e23c7ad401</t>
  </si>
  <si>
    <t>["Department of Business, University of Eastern Finland, PO Box 1627, Kuopio, FIN-70211, Finland", "Environmental Informatics, Department of Environmental Science, University of Eastern Finland, PO Box 1627, Kuopio, FIN-70211, Finland"]</t>
  </si>
  <si>
    <t>Credit risk evaluation is an integral part of any lending process, and even more so for financial institutions involved in lending to SMEs. The importance of credit scoring has increased recently because of the financial crisis and increased capital requirements for banks. There are, however, only few studies that develop credit coring models for SME lending. The objective of this study is to introduce a novel, more accurate credit risk estimation approach for SMEs business lending. Based on traditional statistical methods and recent artificial intelligence (AI) techniques, we proposed a hybrid model which combines the logistic regression approach and artificial neural networks (ANN). In order to test the effectiveness and feasibility of the proposed hybrid model, we use the data of Finnish SMEs from the fiscal years 2004 to 2012. Our results suggest that the proposed ANN/logistic hybrid model is more accurate than either of the initial models ANN or logistic regression. This improvement in the accuracy of the credit scoring model decreases evaluation errors and has thereby many potential practical implications. First of all, a more accurate credit scoring model can result in better performance of the whole SME loan portfolio. Second, it can also result in lower capital requirements from the banks perspective and lower interest rates from the individual firm's perspective. Combined, these effects will enhance the banks competitiveness in the market for SME loans. © 2016 Elsevier Ltd. All rights reserved.</t>
  </si>
  <si>
    <t>10.1016/j.eswa.2016.05.029</t>
  </si>
  <si>
    <t>Bankruptcy;Credit default;Credit risk;Credit scoring hybrid model;Small and medium-sized firm (SME);Artificial intelligence;Neural networks;Regression analysis;Risk assessment;Risk perception;Bankruptcy;Credit default;Credit risks;Hybrid model;Small and medium sized firms;Finance</t>
  </si>
  <si>
    <t>rayyan-222135383</t>
  </si>
  <si>
    <t>Management accounting practices among small and medium enterprises</t>
  </si>
  <si>
    <t>Proceedings of the 28th International Business Information Management Association Conference - Vision 2020: Innovation Management, Development Sustainability, and Competitive Economic Growth</t>
  </si>
  <si>
    <t>978-098604198-3 (ISBN)</t>
  </si>
  <si>
    <t>3627-3637</t>
  </si>
  <si>
    <t>Ahmad, K. and Zabri, S.M. and Soliman K.S.</t>
  </si>
  <si>
    <t>https://www.scopus.com/inward/record.uri?eid=2-s2.0-85013874846&amp;partnerID=40&amp;md5=9922afc9c7a2b1519750b620ba32f2db</t>
  </si>
  <si>
    <t>Universiti Tun Hussein Onn Malaysia, Batu Pahat, Malaysia</t>
  </si>
  <si>
    <t>There have been the recent calls for additional research in order to enhance the understanding of the adoption of management accounting practices (MAPs) in small and medium sized enterprises (SMEs). This, allied to an increasing importance of SMEs around the world, is the motivation for this research. This paper investigates the uptake of a broad range of MAPs in Malaysian SMEs. The questionnaire survey was conducted among the targeted SMEs in Malaysia and based on the 160 completed responses, the study finds that both Malaysian small and medium firms made extensive use of traditional MAPs and only selectively use modern MAPs such as non-financial performance measures related to internal processes and to customers. Results for all MAPs also indicate that a higher usage by medium firms as opposed to small firms. In most part of MAPs, medium firms adopted as twice as many small firms. The most significant differences between small and medium firms relate to the use of decision support system and strategic management accounting. The sophisticated systems are not widely adopted in practice possibly due to the uncertainties, practicalities and costs involved in obtaining the information.</t>
  </si>
  <si>
    <t>Malaysia;Management accounting practices;Manufacturing sector;Small and medium-sized enterprises (SMEs);Artificial intelligence;Decision support systems;Industrial economics;Information management;Innovation;Surveys;Sustainable development;Financial performance;Malaysia;Management accounting;Manufacturing sector;Questionnaire surveys;Small and medium enterprise;Small and medium-sized enterprise;Strategic management accountings;Economics</t>
  </si>
  <si>
    <t>rayyan-222135384</t>
  </si>
  <si>
    <t>Modeling cooperation links within networks of firms: A case study</t>
  </si>
  <si>
    <t>Journal of Intelligent Manufacturing</t>
  </si>
  <si>
    <t>15728145 (ISSN)</t>
  </si>
  <si>
    <t>2451-2457</t>
  </si>
  <si>
    <t>Benali, M. and Burlat, P.</t>
  </si>
  <si>
    <t>https://www.scopus.com/inward/record.uri?eid=2-s2.0-84870905211&amp;doi=10.1007%2fs10845-011-0511-y&amp;partnerID=40&amp;md5=c7203766a0e7611ae3bfce145939d9ce</t>
  </si>
  <si>
    <t>Ecole des Mines de Saint-Etienne, 42023 Saint-Etienne, 158 Cours Fauriel, France</t>
  </si>
  <si>
    <t>This work attempts to provide a methodology to characterize cooperation links within a network of SME's. The proposed methodology permits to identify potential ties between firms within a network. It is based on theoretical approach taking in account structural characteristics of firms, such as complementarity of activities and similarity of competencies. Two organizational maps are plotted, a map of potential coordination modes and a map of actual coordination modes. The comparison of the two maps permits to identify some of other parameters influencing cooperation between two firms. © Springer Science+Business Media, LLC 2011.</t>
  </si>
  <si>
    <t>10.1007/s10845-011-0511-y</t>
  </si>
  <si>
    <t>Activity;Co-ordination;Competence;Cooperation;SME's network;Artificial intelligence;Computer aided manufacturing;Software engineering;Thermodynamic properties;Co-ordination;Competence;Cooperation;Coordination modes;Structural characteristics;Theoretical approach;Industry</t>
  </si>
  <si>
    <t>rayyan-222135385</t>
  </si>
  <si>
    <t>Effective performance of an user friendly dynamic tool design in small and medium scale enterprises</t>
  </si>
  <si>
    <t>Applied Mechanics and Materials</t>
  </si>
  <si>
    <t>16609336 (ISSN); 978-303835178-8 (ISBN)</t>
  </si>
  <si>
    <t>215-218</t>
  </si>
  <si>
    <t>Varun Kumar, T. and Ganesh Babu, B. and Saravanan, M.</t>
  </si>
  <si>
    <t>https://www.scopus.com/inward/record.uri?eid=2-s2.0-84905860653&amp;doi=10.4028%2fwww.scientific.net%2fAMM.591.215&amp;partnerID=40&amp;md5=9194937d90c50e0ac8140b5464385312</t>
  </si>
  <si>
    <t>Trans Tech Publications Ltd</t>
  </si>
  <si>
    <t>["Dept. of Mech Engg, Roever College of Engg and Tech, Perambalur, India", "Roever College of Engg and Technology, Perambalur, India", "Sir Subramanya College of Engineering and Technology, Palani, India"]</t>
  </si>
  <si>
    <t>This research addresses the implementations of agile philosophy in SME's to increase the production flow rate. Every Small manufacturing industry has put in continuous efforts for its survival in the current volatile economy. In order to face the situation, industries are trying to implement new and efficient techniques in their manufacturing operations. In this research, a systematic approach of developing a user friendly dynamic tool for cycle time reduction and to improve the production flow rate. These effective tools mainly focus on reducing the non-value adding activities, queue time and delays. Here, we selected a medium scale pump industry for our research work and the various process times for manufacturing a mono block pump were obtained from a pump manufacturing industry. The result shows that the implementations of agile manufacturing concepts to the small scale pump manufacturing industry for increasing the production time and profit level. © (2014) Trans Tech Publications, Switzerland.</t>
  </si>
  <si>
    <t>10.4028/www.scientific.net/AMM.591.215</t>
  </si>
  <si>
    <t>Agile manufacturing (AM);Agility;Pumps;Small medium enterprise (SME);Artificial intelligence;Flow rate;Manufacture;Pumps;Agile manufacturing;Agility;Cycle time reduction;Effective performance;Manufacturing industries;Manufacturing operations;Small and medium scale enterprise;Small medium enterprise;Industrial research</t>
  </si>
  <si>
    <t>rayyan-222135386</t>
  </si>
  <si>
    <t>Study on the integration marketing of SMEs cluster</t>
  </si>
  <si>
    <t>3395-3398</t>
  </si>
  <si>
    <t>Liu, Y.-J. and Rao, H.</t>
  </si>
  <si>
    <t>https://www.scopus.com/inward/record.uri?eid=2-s2.0-80053289652&amp;doi=10.1109%2fAIMSEC.2011.6010198&amp;partnerID=40&amp;md5=2b6c92be1d9bc6308469294997aa8c27</t>
  </si>
  <si>
    <t>College of Economics and Trade, Nanchang Institute of Technology, Nanchang, China</t>
  </si>
  <si>
    <t>SMEs cluster is an organic combination which composed of a group of SMEs and organization because of commonness and complementary. They are neighbors and same the industry field. They formed the value chain of "share life and death" through that they linked together to promote in-depth specialized division of labor and cooperation. Integrated marketing is not only a kind of marketing means, concept and marketing mode, but also is a kind of communication means and management system, and it is developing enterprise clusters of a shortcuts realistic and long-term meaning. In this article, according to the characteristics of SMEs clusters, we analysed the problem of SMEs cluster promoted the integrated marketing. Next, we finded the advantages for SMEs cluster's integrated marketing. Finally, we put forward some general strategy for SMEs cluster's integrated marketing. © 2011 IEEE.</t>
  </si>
  <si>
    <t>10.1109/AIMSEC.2011.6010198</t>
  </si>
  <si>
    <t>General strategy;Integrated marketing;SMEs cluster;Artificial intelligence;Electronic commerce;Industry;Integration;Management science;Division of labor;Enterprise cluster;General strategy;Integrated marketing;Life and death;Management systems;SMEs cluster;Value chains;Marketing</t>
  </si>
  <si>
    <t>rayyan-222135388</t>
  </si>
  <si>
    <t>On the application of AHP to the diagnostic of portuguese SME</t>
  </si>
  <si>
    <t>18651348 (ISSN); 978-364241076-5 (ISBN)</t>
  </si>
  <si>
    <t>57-71</t>
  </si>
  <si>
    <t>Nunes, B.G. and Costa, J.P. and Godinho, P. and Hernandez J.E. and Liu S. and Delibasic B. and Zarate P. and Dargam F. and Ribeiro R.</t>
  </si>
  <si>
    <t>https://www.scopus.com/inward/record.uri?eid=2-s2.0-85016811896&amp;doi=10.1007%2f978-3-642-41077-2_5&amp;partnerID=40&amp;md5=b68407d288fe9f7d7c1c8ee11530df02</t>
  </si>
  <si>
    <t>["Faculdade de Economia, Universidade de Coimbra, Av. Dias da Silva, nº 165, Coimbra, 3004-512, Portugal", "INstituto de Engenharia de Sistemas e Computadores de Coimbra (INESC – Coimbra), Portugal", "Grupo de Estudos Monetários e Financeiros (GEMF), Portugal"]</t>
  </si>
  <si>
    <t>In this paper we present an application of the Analytic Hierarchy Process (AHP) to evaluate intervention measures in Portuguese Small and Medium-sized Enterprises (SMEs). These intervention measures result from an external diagnostic performed under the QREN program (“Quadro de Referência Estratégico Nacional” – National Strategic Reference Framework). QREN aims at the development of Portuguese economy and is financed by the European Union. The AHP application enables to acquire more knowledge about the decision process, to rank the intervention measures and to focus on the most promising ones. We consider different ways of applying AHP to rank of intervention measures, and we argue that the classical use of AHP is not the most appropriate for the type of application at hand. We present the results of applying the AHP to two cases. The results show that this application adds consistency and focus to the interventions in the framework of QREN. © Springer-Verlag Berlin Heidelberg 2013.</t>
  </si>
  <si>
    <t>10.1007/978-3-642-41077-2_5</t>
  </si>
  <si>
    <t>AHP – Analytic Hierarchy Process;Intervention Measures;National Strategic Reference Framework;SME – Small and Medium-sized Enterprises;Analytic hierarchy process;Artificial intelligence;Decision support systems;Program diagnostics;Analytic hierarchy process (ahp);Decision process;European union;Intervention measures;Reference frameworks;Small and medium sized enterprise;Hierarchical systems</t>
  </si>
  <si>
    <t>rayyan-222135389</t>
  </si>
  <si>
    <t>An expert system to detect risk levels in Small and Medium Enterprises (SMEs)</t>
  </si>
  <si>
    <t>Proceedings - 14th Mexican International Conference on Artificial Intelligence: Advances in Artificial Intelligence, MICAI 2015</t>
  </si>
  <si>
    <t>978-150900323-5 (ISBN)</t>
  </si>
  <si>
    <t>215-219</t>
  </si>
  <si>
    <t>Hernandez, Z. and Hernandez, T.H. and Velasco-Bermeo, N. and Monroy, B. and Figueroa G.A. and Sidorov G. and Galicia Haro S.N. and Alcantara O.H. and Lagunas O.P.</t>
  </si>
  <si>
    <t>https://www.scopus.com/inward/record.uri?eid=2-s2.0-84987804457&amp;doi=10.1109%2fMICAI.2015.39&amp;partnerID=40&amp;md5=1871d95af324498c078618f87e24378d</t>
  </si>
  <si>
    <t>Computer Systems Engineering and Agrotechnology Engineering, UPFIM, Hidalgo, Mexico</t>
  </si>
  <si>
    <t>Nowadays, Small and Medium Enterprises (SMEs) that hold a better competitive position have adopted technology as their key element to become competitive in a globalized market. In Mexico, 72% of the employment of the country and 52% of the GDP comes from SMEs. The importance of keeping alive and working such entities is crucial for the country and one key element is related to their first years. The following work presents a work in progress expert system for Risk Assessment based on a series of evaluations of indicators that provide an insight of the SMEs economic health. The system is based on a real-life scenario with a tailored knowledge base. © 2015 IEEE.</t>
  </si>
  <si>
    <t>10.1109/MICAI.2015.39</t>
  </si>
  <si>
    <t>Expert system;KB;risk assessment;SME;Artificial intelligence;Expert systems;Health risks;Knowledge based systems;Adopted technology;Competitive position;First year;Key elements;Knowledge base;Risk levels;Small and medium enterprise;Work in progress;Risk assessment</t>
  </si>
  <si>
    <t>rayyan-222135390</t>
  </si>
  <si>
    <t>Smes in China under the new tax law tax planning application</t>
  </si>
  <si>
    <t>2395-2397</t>
  </si>
  <si>
    <t>Li, M.</t>
  </si>
  <si>
    <t>https://www.scopus.com/inward/record.uri?eid=2-s2.0-80053281500&amp;doi=10.1109%2fAIMSEC.2011.6011159&amp;partnerID=40&amp;md5=719307f109c87c4e20bcf6c8452a0e61</t>
  </si>
  <si>
    <t>With the progress of society, of mind, the rights of taxpayers become more and more widespread attention, especially economic globalization and further development of tax reform, tax planning for SMEs to provide a wider space. At this stage, the economic development of SMEs has become an important component of its development level of China's economic growth and raise the level of urban employment had significant impact. This article from the impact of China's four factors of SMEs start tax planning, research at this stage led to the implementation of Chinese SMEs less tax planning reasons, the final legislation, law enforcement and their three levels of tax planning for small and medium enterprises in China put forward the effective implementation of relevant policy recommendations. © 2011 IEEE.</t>
  </si>
  <si>
    <t>10.1109/AIMSEC.2011.6011159</t>
  </si>
  <si>
    <t>Application;New tax law;SMEs;Tax planning;Applications;Artificial intelligence;Economics;Electronic commerce;Industry;Laws and legislation;Management science;Economic development;Economic globalization;Economic growths;Further development;New tax law;Significant impacts;Small and medium enterprise;SMEs;Tax planning;Tax reform;Taxation</t>
  </si>
  <si>
    <t>rayyan-222135391</t>
  </si>
  <si>
    <t>An entropy-based financial decision support system (e-FDSS) for project analysis in construction SMEs</t>
  </si>
  <si>
    <t>Construction Management and Economics</t>
  </si>
  <si>
    <t>1466433X (ISSN)</t>
  </si>
  <si>
    <t>499-513</t>
  </si>
  <si>
    <t>Tang, L.C.M. and Leung, A.Y.T.</t>
  </si>
  <si>
    <t>https://www.scopus.com/inward/record.uri?eid=2-s2.0-68049120612&amp;doi=10.1080%2f01446190902883049&amp;partnerID=40&amp;md5=8b8bfb478976709db983db70f0e4fcf2</t>
  </si>
  <si>
    <t>["School of Construction Management and Engineering, University of Reading, Reading, United Kingdom", "Department of Building and Construction, City University of Hong Kong, Hong Kong, Hong Kong"]</t>
  </si>
  <si>
    <t>Uncertainty contributes a major part in the accuracy of a decision-making process while its inconsistency is always difficult to be solved by existing decision-making tools. Entropy has been proved to be useful to evaluate the inconsistency of uncertainty among different respondents. The study demonstrates an entropy-based financial decision support system called e-FDSS. This integrated system provides decision support to evaluate attributes (funding options and multiple risks) available in projects. Fuzzy logic theory is included in the system to deal with the qualitative aspect of these options and risks. An adaptive genetic algorithm (AGA) is also employed to solve the decision algorithm in the system in order to provide optimal and consistent rates to these attributes. Seven simplified and parallel projects from a Hong Kong construction small and medium enterprise (SME) were assessed to evaluate the system. The result shows that the system calculates risk adjusted discount rates (RADR) of projects in an objective way. These rates discount project cash flow impartially. Inconsistency of uncertainty is also successfully evaluated by the use of the entropy method. Finally, the system identifies the favourable funding options that are managed by a scheme called SME Loan Guarantee Scheme (SGS). Based on these results, resource allocation could then be optimized and the best time to start a new project could also be identified throughout the overall project life cycle.</t>
  </si>
  <si>
    <t>10.1080/01446190902883049</t>
  </si>
  <si>
    <t>Decision support system;Entropy;Fuzzy logic;Genetic algorithm;Project management;Adaptive algorithms;Artificial intelligence;Decision support systems;Decision theory;Entropy;Fuzzy logic;Fuzzy sets;Genetic algorithms;Integrated optics;Planning;Project management;Resource allocation;Adaptive genetic algorithms;Cash flow;Decision algorithms;Decision making process;Decision supports;Discount rates;Entropy methods;Financial decision support;Fuzzy logic theory;Hong-kong;Integrated systems;Loan guarantees;New projects;Parallel projects;Project analysis;Project life cycle;Qualitative aspects;Small and medium enterprise;decision support system;entropy;fuzzy mathematics;genetic algorithm;optimization;project management;resource allocation;small and medium-sized enterprise;uncertainty analysis;Decision making</t>
  </si>
  <si>
    <t>rayyan-222135392</t>
  </si>
  <si>
    <t>Timed Petri Nets model on bell-type batch annealing process and its simulation using systemC platfor</t>
  </si>
  <si>
    <t>IFAC Proceedings Volumes (IFAC-PapersOnline)</t>
  </si>
  <si>
    <t>14746670 (ISSN); 978-390266100-5 (ISBN)</t>
  </si>
  <si>
    <t>Zhang, X. and Liu, Q. and Wang, W. and Zhao, J. and Wang, Z.</t>
  </si>
  <si>
    <t>https://www.scopus.com/inward/record.uri?eid=2-s2.0-79961018580&amp;doi=10.3182%2f20080706-5-KR-1001.2067&amp;partnerID=40&amp;md5=22713cfeae896df7c834cdf0a4d42e21</t>
  </si>
  <si>
    <t>Based on the analysis of the technical flow of bell-type batch annealing in cold rolling plant, a Timed Petri net model for describing batch annealing process is established in this paper. In order to solve the concurrence and time sequence of annealing process in the course of simulation, the mapping rules between Petri nets and SystemC platform are constructed by using the SystemC simulation platform which is widely employed in the design of large-scale integrated circuit. Accordingly, the simulation model of bell-type batch annealing process is implemented. The simulation result shows the proposed model and simulating method is better than the traditional object oriented discrete event simulation on the simulating speed and the scheduling result. Copyright © 2007 International Federation of Automatic Control All Rights Reserved.</t>
  </si>
  <si>
    <t>10.3182/20080706-5-KR-1001.2067</t>
  </si>
  <si>
    <t>Human collaboration with automation systems;Integration technologies applied to product development and manufacturing;SME-oriented automation and decision support systems;Annealing;Artificial intelligence;Automation;Bells;Cold rolling;Curricula;Decision making;Decision support systems;Decision theory;Discrete event simulation;Graph theory;Integrated circuits;Logic design;Petri nets;Product development;Project management;Scheduling algorithms;Simulators;Annealing process;Batch annealing;Batch annealing process;Cold rolling plant;Human collaboration with automation systems;Integration technologies applied to product development and manufacturing;Mapping rules;Object oriented;Scale integrated circuits;Simulation model;Simulation platform;Simulation result;SME-oriented automation and decision support systems;SystemC;Time sequences;Timed Petri Net;Timed Petri nets models;Simulated annealing</t>
  </si>
  <si>
    <t>rayyan-222135393</t>
  </si>
  <si>
    <t>The prevention of the risks of the small and medium enterprises interllectual property rights' pawning financing</t>
  </si>
  <si>
    <t>3518-3521</t>
  </si>
  <si>
    <t>https://www.scopus.com/inward/record.uri?eid=2-s2.0-80053225431&amp;doi=10.1109%2fAIMSEC.2011.6010688&amp;partnerID=40&amp;md5=4b95eb2303336e776c1f708bae902c37</t>
  </si>
  <si>
    <t>Henan Polytechnic University, Institute of Economic and Management, Jiaozuo City Henan Province 454000, No.2001, Century Avenue, China</t>
  </si>
  <si>
    <t>This text described the general situation of medium and small enterprises intelligent property right pawning financing and analyzed its risks of legality, value undulating, encashment, etc, in the pawn process. It proposed the policy that the medium and small enterprises should enhance the public information system and perfect intelligent property right's evaluating system and trade market, which would make the new matter, medium and small medium enterprises intelligent property right's financing, develops healthily and spread the way of solving the problems in the financing process. © 2011 IEEE.</t>
  </si>
  <si>
    <t>10.1109/AIMSEC.2011.6010688</t>
  </si>
  <si>
    <t>Intelligent property;Pawning financing;Private business;Artificial intelligence;Electronic commerce;Industry;Management science;General situation;Intelligent properties;Medium and small enterprise;Pawning financing;Property right;Public Information System;Small and medium enterprise;Small medium enterprise;Finance</t>
  </si>
  <si>
    <t>rayyan-222135394</t>
  </si>
  <si>
    <t>Generic business process model for SMEs in M-commerce based on Talabat’s Case Study</t>
  </si>
  <si>
    <t>264-278</t>
  </si>
  <si>
    <t>Safieddine, F. and Nakhoul, I. and Mäntymäki M. and Al-Sharhan S.A. and Simintiras A.C. and Tahat L. and Moughrabi I. and Ali T.M. and Janssen M. and Dwivedi Y.K. and Rana N.P.</t>
  </si>
  <si>
    <t>https://www.scopus.com/inward/record.uri?eid=2-s2.0-85055854847&amp;doi=10.1007%2f978-3-030-02131-3_24&amp;partnerID=40&amp;md5=684d8c2d43568fa4be10d8d92e6054d2</t>
  </si>
  <si>
    <t>["School of Business and Management, Queen Mary, University of London, Mile End Campus, Mile End Road, London, E1 4NS, United Kingdom", "Nakhoul Corporation sarl Zouk Mikael, Boustany Center 182, Zouk, Lebanon"]</t>
  </si>
  <si>
    <t>SMEs face a variety of challenges in their attempts to keep up with the cyber revolution, even though SMEs are a major part of the world economy. In a previous publication, the authors established that ‘B2C’ model does not accurately represent or support SMEs in M-Commerce. Instead, the authors reviewed SMEs and SME supporting apps from mobile app marketplaces and suggested a model called ‘B2i2C’. In this model, the ‘i’, in the form of intermediary business entity are playing a vital role in SMEs breakthrough into M-Commerce. Following on, this paper reviews business processes to generate a generic model adaptable to a variety of SME related products and services. This paper presents the case study of Talabat, one of the most successful GCC e-business models that supports SMEs to have come out from Kuwait. The information collected from online resources, student placements and feedback from operation managers attempt to emulate the business process model for a variety of ‘B2i2C’ business models. The generic model is then tested against three different scenarios to identify the level of similarity. The results demonstrate a high degree of adaptability of the model and a major opportunity to explore in the area of SME supporting app in M-Commerce. © IFIP International Federation for Information Processing 2018.</t>
  </si>
  <si>
    <t>10.1007/978-3-030-02131-3_24</t>
  </si>
  <si>
    <t>B2i2C;BPMN;Business model;Disruptive business model;E-commerce;M-Commerce;SME;Artificial intelligence;Computer science;Computers;Electronic commerce;B2i2C;BPMN;Business entities;Business modeling;Business process model;M-commerce;Operation managers;Student placements;Mobile commerce</t>
  </si>
  <si>
    <t>rayyan-222135395</t>
  </si>
  <si>
    <t>Notice of Retraction: Research in China's Alibaba's development</t>
  </si>
  <si>
    <t>2295-2301</t>
  </si>
  <si>
    <t>Wang, G.-A. and Lim, Y.-T.</t>
  </si>
  <si>
    <t>https://www.scopus.com/inward/record.uri?eid=2-s2.0-84900950725&amp;doi=10.1109%2fAIMSEC.2011.6011136&amp;partnerID=40&amp;md5=ab7f5990c3653f3143647a4244904929</t>
  </si>
  <si>
    <t>["College of Economics and Center for Studies of Modern Business, Zhejiang Gongshang University, Hangzhou, China", "Dept. of International Trade, College of Social Science, Kunsan National University, Gunsan, South Korea"]</t>
  </si>
  <si>
    <t>The five marketing strategies of Alibaba have accelerated its development and helped to distinguish itself in the field of e-trade in the world. Firstly this paper reviews Alibaba's development, then analyzes its five marketing strategies and the creditability it has attached importance to. Finally it provides some proposals for its future development after the global financial crisis. © 2011 IEEE.</t>
  </si>
  <si>
    <t>10.1109/AIMSEC.2011.6011136</t>
  </si>
  <si>
    <t>Alibaba;Credit;E-Trade;Marketing;SMEs;Artificial intelligence;Electronic commerce;Strategic planning;Alibaba;Credit;E trades;Global financial crisis;Marketing strategy;SMEs;Marketing</t>
  </si>
  <si>
    <t>rayyan-222135396</t>
  </si>
  <si>
    <t>Multi-source power system LFC using the fractional order PID controller based on SSO algorithm including redox flow batteries and SMEs</t>
  </si>
  <si>
    <t>Proceedings of the 2016 International Conference on Artificial Intelligence, ICAI 2016 - WORLDCOMP 2016</t>
  </si>
  <si>
    <t>1601324383 (ISBN); 978-160132438-2 (ISBN)</t>
  </si>
  <si>
    <t>300-306</t>
  </si>
  <si>
    <t>Shayanfar, H.A. and Shayeghi, H. and Molaee, A. and Arabnia H.R. and de la Fuente D. and Dziegiel R. and Kozerenko E.B. and LaMonica P.M. and Liuzzi R.A. and Olivas J.A. and Waskiewicz T. and Jandieri G. and Solo A.M.G. and Tinetti F.G.</t>
  </si>
  <si>
    <t>https://www.scopus.com/inward/record.uri?eid=2-s2.0-85068324113&amp;partnerID=40&amp;md5=03916bf497f30b0c989712d285f5a4b0</t>
  </si>
  <si>
    <t>CSREA Press</t>
  </si>
  <si>
    <t>["Department of Elec. Engineering, College of Technical and Engineering, South Tehran Branch, Islamic Azad University, Iran", "Department of Electrical Engineering, University of Mohaghegh Ardabili, Ardabi, Iran"]</t>
  </si>
  <si>
    <t>Load Frequency Control (LFC) of two-area interconnected power system using Fractional Order Proportional-Integral-Derivative (FOPID) controller based on Social Spider Optimization (SSO) algorithm is investigated in this paper. The FOPID controller is a non-integer order controller that improves the performance of the integer order PID controller. The difference between the FOPID and PID controller is fractional order of integrator and derivative in FOPID that make two degree of freedom in designing. In other word, the FOPID controller has five parameters to be tuned for exact performance. Hence, SSO algorithm is chosen to optimal tune the FOPID controller parameters in this paper. The test system is the two area multisource interconnected power system including reheat thermal, hydro, gas and diesel power plants. The proposed objective function consists of Integral of Time multiply Absolute Error (ITAE) plus sum of settling times of frequency deviation of each control area and tie-line power flow deviation that are associated with proper weighted coefficients. Also, to show the stability of FOPID controller the generation rate constraint is considered in this study and the Redox Flow Batteries (RFBs) and Super Magnetic Energy Storage (SMES) is used to improve the dynamics of the system response under the load disturbances and system nonlinearity. The simulation results reveal the good performance of the SSO based on FOPID controller in LFC problem. CSREA Press ©.</t>
  </si>
  <si>
    <t>FOPID controller;GRC;RFB;SMES;SSO algorithm;Three-area power system;Artificial intelligence;Controllers;Degrees of freedom (mechanics);Diesel power plants;Electric energy storage;Electric frequency control;Electric load flow;Electric load management;Electric power system control;Electric power system interconnection;Flow batteries;Gas plants;Magnetic storage;Proportional control systems;Superconducting magnets;Three term control systems;Two term control systems;Fractional-order PID controllers;Generation rate constraints;Integer order controllers;Load-frequency control;Magnetic energy storage;Proportional integral derivatives;SMES;Three-area power system;Electric control equipment</t>
  </si>
  <si>
    <t>rayyan-222135397</t>
  </si>
  <si>
    <t>Analysis of Affecting Factors Technology Acceptance Model in the Application of Knowledge Management for Small Medium Enterprises in Industry Creative</t>
  </si>
  <si>
    <t>18770509 (ISSN); 978-151084991-4 (ISBN)</t>
  </si>
  <si>
    <t>500-508</t>
  </si>
  <si>
    <t>Siregar, J.J. and Wardaya Puspokusumo, R.A.A. and Rahayu, A. and Budiharto W. and Suryani D. and Wulandhari L.A. and Chowanda A. and Gunawan A.A.S. and Hanafiah N. and Ham H. and Meiliana null</t>
  </si>
  <si>
    <t>https://www.scopus.com/inward/record.uri?eid=2-s2.0-85039981724&amp;doi=10.1016%2fj.procs.2017.10.075&amp;partnerID=40&amp;md5=b8bb98d8ac7755f34b23a1b6445f8cc0</t>
  </si>
  <si>
    <t>["Department of Computer Science, Bina Nusantara University, KH. Syahdan No 9, Jakarta, 11480, Indonesia", "Departmen of Busisness Management, Bina Nusantara University, Jl. KH. Syahdan No. 9, Jakarta, 11480, Indonesia"]</t>
  </si>
  <si>
    <t>This paper explains the factors of affecting the technology acceptance model (TAM) in the application of Knowledge Management to small medium enterprises in creative economy. The objective of this research is to analyze the correlation among the perceived ease of use(PEOU) variable, voluntaries use(VU) variable, perceived entertainment value (PEV) variable, perceived usefulness (PU) variable and factor of Web usage attitude (WU) which is a factor influencing the technology acceptance model of knowledge management in small and medium enterprises. The method of research is explanatory research which aims to analyze the relationship between one variable stage above. The Data collection techniques used in this study is a questionnaire using semantic differential scale and explained the research design, data retrieval, data processing and data analysis. Data analysis used in analyzing factors of technological acceptance model (TAM) in the application of Knowledge Management in small medium enterprises in creative economy is descriptive statistics to consider a frequency distribution the size and spread of data on characteristics of the sample (respondents) and indicator variable endogenous and provide explanation of its mean value, standard deviations, variant, maximum, range, skewness and kurtosis. Statistical analysis inferential using structural equation model (SEM). The result of this paper is the technology acceptance model of knowledge management small medium enterprises influenced by the ease of use (PEOU) which will cause the advantage in using (PU) because of advantage in using the user will be willing (have willingness) in using (VU), so that have an attitude of the use of Web Knowledge Management (WU) © 2017 The Authors. Published by Elsevier B.V.</t>
  </si>
  <si>
    <t>10.1016/j.procs.2017.10.075</t>
  </si>
  <si>
    <t>Knowledge Management;SEM;TAM;Web;Artificial intelligence;Data handling;Factor analysis;Higher order statistics;Information analysis;Scanning electron microscopy;Semantics;Statistical methods;Descriptive statistics;Frequency distributions;Semantic differential scale;Small and medium enterprise;Small medium enterprise;Structural equation modeling;Technological acceptance model;Technology acceptance model;Knowledge management</t>
  </si>
  <si>
    <t>rayyan-222135398</t>
  </si>
  <si>
    <t>Integration of process - And production-planning for SME</t>
  </si>
  <si>
    <t>WMSCI 2009 - The 13th World Multi-Conference on Systemics, Cybernetics and Informatics, Jointly with the 15th International Conference on Information Systems Analysis and Synthesis, ISAS 2009 - Proc.</t>
  </si>
  <si>
    <t>1934272590 (ISBN); 978-193427259-6 (ISBN)</t>
  </si>
  <si>
    <t>138-141</t>
  </si>
  <si>
    <t>Teich, T. and Richter, M. and Militzer, J. and Neumann, T.</t>
  </si>
  <si>
    <t>https://www.scopus.com/inward/record.uri?eid=2-s2.0-84867262895&amp;partnerID=40&amp;md5=6e93b6f0e7d6b601befb8b535ccd6e58</t>
  </si>
  <si>
    <t>Department of Economics, University of Applied Sciences Zwickau, 08012 Zwickau, Saxony, Germany</t>
  </si>
  <si>
    <t>A high response time to customer requests, many product variants and a rising pressure of prices are challenges for businesses in the global-based economy. In particular, the use of integrated software solutions offers the chance of a competitive advantage by reducing the processing time and increasing flexibility regarding product development. The integration of software solutions for the planning process - Computer Aided Design (CAD), computer aided manufacturing (CAM), computer aided process planning (CAPP) - and production - Enterprise Resource Planning (ERP) - has great potentials to improve flexibility and reducing the reaction time to customer requests in the future. Stand-alone solutions perform excellent computerized planning. Yet, the necessary combination and integration of process- and production planning to the design of a product in its implementation have not been established. In the various planning stages good solutions are reached, but there is no look for the coherences. If some information about the production process directly after the design of the product is required, it will be an advantage to use a planning environment that connects the individual parts of computerized planning. Probably it will additionally guarantee the continuity of production, from design to manufacturing. It will be an advantage to use natural inspired methods - such as Swarm Intelligence, Neural Networks in particular the Growing Neural gas, Genetic algorithms - to allow an integrated optimization of process planning. The learning ability of individual solutions allows creating links between planning levels. The aim of this paper is to present this model, the main tasks and includes internal and external interactions in integrated process and production planning. The novel interaction of the natural inspired methods leads to addressing the topic and the necessary steps are explained in these paper.</t>
  </si>
  <si>
    <t>Interdependences;Process and production planning;Artificial intelligence;Competition;Computer aided manufacturing;Computer aided process planning;Enterprise resource planning;Genetic algorithms;Information science;Information systems;Management information systems;Planning;Product design;Product development;Production control;Production engineering;Systems analysis;Competitive advantage;Design-to-manufacturing;Growing neural gas;High response;Integrated optimization;Integrated process;Integrated software solutions;Interdependences;Learning abilities;Main tasks;Planning process;Planning stages;Processing time;Product variants;Production Planning;Production process;Software solution;Swarm Intelligence;Computer aided design</t>
  </si>
  <si>
    <t>rayyan-222135399</t>
  </si>
  <si>
    <t>Notice of Retraction: On the financial risk of diversification for SME</t>
  </si>
  <si>
    <t>6692-6695</t>
  </si>
  <si>
    <t>Yang, X.</t>
  </si>
  <si>
    <t>https://www.scopus.com/inward/record.uri?eid=2-s2.0-80053290015&amp;doi=10.1109%2fAIMSEC.2011.6011322&amp;partnerID=40&amp;md5=745e9c0801dff654547d87ca1ecc38c5</t>
  </si>
  <si>
    <t>School of Management and Economic, North China University of Water Resources and Electric Power, Zhengzhou, China</t>
  </si>
  <si>
    <t>Diversification is an important business strategy of a modern enterprise, which is a natural hand key choice during the growth process of the modern enterprise. It is unavoidable to encounter all sorts of risk in the process of operation for small and medium-sized enterprises in our country because of their limited objective conditions. It is an import thing to consider how to make the financial risk diversification controlled and evaded effectively. Based on accounting, management and other related theories, the paper makes a deep research on the risk factors generating in the diversified operating of small and medium-sized enterprises, and puts forward the way how to evaluate and control the risks. © 2011 IEEE.</t>
  </si>
  <si>
    <t>10.1109/AIMSEC.2011.6011322</t>
  </si>
  <si>
    <t>Diversification strategy;Financial risk;Medium-sized and small enterprises;Artificial intelligence;Business strategy;Diversification strategies;Financial risks;Growth process;Risk factors;Small and medium sized enterprise;Small enterprise;Finance</t>
  </si>
  <si>
    <t>rayyan-222135400</t>
  </si>
  <si>
    <t>Notice of Retraction: Under the environment of industrial cluster financing SMEs based on the commercial credit perspective</t>
  </si>
  <si>
    <t>7439-7443</t>
  </si>
  <si>
    <t>Duan, H. and Gu, Y. and Chik, A.R.B.</t>
  </si>
  <si>
    <t>https://www.scopus.com/inward/record.uri?eid=2-s2.0-80053232368&amp;doi=10.1109%2fAIMSEC.2011.6011452&amp;partnerID=40&amp;md5=af843ee359dccb8aa88775f01e9fa152</t>
  </si>
  <si>
    <t>["Hebei University College of Business, Baoding city Hebei province, China", "University Utara of Malaysia, Sintok, Kedah, Malaysia"]</t>
  </si>
  <si>
    <t>Using small and medium-sized enterprises as the research object, this paper studies their financing through commercial credit means in the industrial cluster environment. Based on the definition of industrial cluster of small and medium-sized enterprises, and competitive advantage and industrial cluster can ascend SME's financing capability, summarizes the research of industry cluster, the unique effect in third big effect leads commercial credit, through the analysis of industrial cluster in commercial credit is an effective way of alleviating credit constraints and credit rationing in middle and small-sized enterprises, and to within a certain degree of alleviating the financing difficulties of small and medium-sized enterprises, and expounds some disadvantages of commercial credit enterprise, namely fund revolving, destroy the economic order, promote the management fees, its disadvantages finally proposed to improve the commercial credit financing in industry cluster in the application of three small. Finally, the article makes a summary and puts forward the papers and prospects. © 2011 IEEE.</t>
  </si>
  <si>
    <t>10.1109/AIMSEC.2011.6011452</t>
  </si>
  <si>
    <t>Commercial credit;Financing;Industrial clusters;SMEs;Artificial intelligence;Competition;Finance;Location;Commercial credit;Competitive advantage;Credit constraints;Financing;Industrial cluster;Small and medium sized enterprise;Small sized enterprise;SMEs;Industrial research</t>
  </si>
  <si>
    <t>rayyan-222135401</t>
  </si>
  <si>
    <t>The benefits of SaaS-based enterprise systems for SMEs - a literature review</t>
  </si>
  <si>
    <t>34-45</t>
  </si>
  <si>
    <t>Schäfer, G. and Schulze, M. and Yusuf, Y. and Musa, A. and Hernandez J.E. and Liu S. and Delibasic B. and Zarate P. and Dargam F. and Ribeiro R.</t>
  </si>
  <si>
    <t>https://www.scopus.com/inward/record.uri?eid=2-s2.0-85016712984&amp;doi=10.1007%2f978-3-642-41077-2_3&amp;partnerID=40&amp;md5=1a174bb084110291ebee7c67516084ce</t>
  </si>
  <si>
    <t>University of Central Lancashire, Preston, PR1 2HE, United Kingdom</t>
  </si>
  <si>
    <t>A new affordable generation of Software-as-a-Service based Enterprise Systems is now available for small and medium sized enterprises and makes this topic highly significant. It has been identified that those enterprises can only gain a limited amount of benefits from Enterprise Systems in contrast to large enterprises, which can take advantage of a greater benefits range. The extent to which these benefits can be realised is still unclear. The aim of this paper is therefore to identify, classify, interpret and discuss the current academic knowledge of Enterprise Systems benefits for small and medium sized enterprises. This paper clarifies the nature of such systems and presents a systematic literature review, investigating research on the benefits of Enterprise Systems and important components of it, namely Enterprise Resource Planning, Supply Chain Management, Supplier Relationship Management, and Customer Relationship Management. The result of this research offers a first framework for potential benefits of Software-as-a-Service based Enterprise Systems. © Springer-Verlag Berlin Heidelberg 2013.</t>
  </si>
  <si>
    <t>10.1007/978-3-642-41077-2_3</t>
  </si>
  <si>
    <t>Benefits;Enterprise systems for SMEs;ERP;Literature review;Software-as-a-Service (SaaS);Supply chain;Artificial intelligence;Decision support systems;Enterprise resource management;Enterprise software;Public relations;Software as a service (SaaS);Supply chain management;Supply chains;Web services;Benefits;Customer relationship management;Enterprise system;Literature reviews;Potential benefits;Small and medium sized enterprise;Supplier relationship managements;Systematic literature review;Enterprise resource planning</t>
  </si>
  <si>
    <t>rayyan-222135402</t>
  </si>
  <si>
    <t>SME cluster development strategy of supply chain</t>
  </si>
  <si>
    <t>4770-4772</t>
  </si>
  <si>
    <t>He, Z. and Ouyang, J.</t>
  </si>
  <si>
    <t>https://www.scopus.com/inward/record.uri?eid=2-s2.0-80053266851&amp;doi=10.1109%2fAIMSEC.2011.6010161&amp;partnerID=40&amp;md5=5091ab7182456f3a2325e37a5b0cfc21</t>
  </si>
  <si>
    <t>Department of Commerce Management, School of Business, Shihezi University, Wujiaqu, Xinjiang, China</t>
  </si>
  <si>
    <t>under supply chain environment, in order to better operate in the market it is necessary that the small and medium enterprises (SME) are integrated into supply chains and rely on the supply chains' collaboration advantages. The SME can focus on an industry, form the SME cluster and further become the cluster supply chain by collaborative operation. In the process of integration there are cooperation and competition between the members of the cluster. The SME can participate in a supply chain or several supply chains if condition permission, establish collaboration relations with the large enterprises, carry out the supply chain's diversification strategy of the SME cluster, and will be provided more room for development. © 2011 IEEE.</t>
  </si>
  <si>
    <t>10.1109/AIMSEC.2011.6010161</t>
  </si>
  <si>
    <t>Business cluster;Cluster supply chain;SME;Strategy;Artificial intelligence;Electronic commerce;Industry;Management science;Planning;Supply chains;Cluster supply chain;Collaborative operations;Development strategies;Diversification strategies;Small and medium enterprise;SME;Strategy;Supply chain management</t>
  </si>
  <si>
    <t>rayyan-222135403</t>
  </si>
  <si>
    <t>A decision support system taylored for romanian small and medium enterprises</t>
  </si>
  <si>
    <t>ICEIS 2008 - Proceedings of the 10th International Conference on Enterprise Information Systems</t>
  </si>
  <si>
    <t>978-989811138-8 (ISBN)</t>
  </si>
  <si>
    <t>208-211</t>
  </si>
  <si>
    <t>Petrusel, R.</t>
  </si>
  <si>
    <t>https://www.scopus.com/inward/record.uri?eid=2-s2.0-55849135571&amp;partnerID=40&amp;md5=6b8c3cb8f4474044ee77fdd645570b9d</t>
  </si>
  <si>
    <t>Faculty of Economical Sciences and Business Management, Babeş-Bolyai University, 400569, Cluj-Napoca, T. Mihali Street 58-60, Romania</t>
  </si>
  <si>
    <t>This paper presents an overview of a prototype of a real-world decision support system (DSS) that was developed in order to improve financial decisions in Romanian small and medium enterprises (SME). The goal of the paper is to show weaknesses in strategic, tactic and operative financial decision making in Romanian SME and to show how improvement is possible by use of a cash-flow based DSS and several specialised expert systems. The paper focuses mainly on requirements elicitation and on system validation. The impact and benefits of using the Information Technology in decision-making processes within the enterprise are highlighted.</t>
  </si>
  <si>
    <t>Business intelligence;Cash-flow based DSS;Decision support system;Financial decisions;Administrative data processing;Artificial intelligence;Decision making;Decision theory;Expert systems;Industrial economics;Information systems;Management information systems;Online searching;Problem solving;Systems analysis;Business intelligence;Cash-flow based DSS;Decision support system;Decision supports;Financial decisions;Flow based;Making processes;Requirements elicitations;Small and medium enterprises;System validations;Decision support systems</t>
  </si>
  <si>
    <t>rayyan-222135404</t>
  </si>
  <si>
    <t>Mobile solutions in small a&amp; medium enterprises</t>
  </si>
  <si>
    <t>Proceedings of the 8th International Conference on Electronics, Computers and Artificial Intelligence, ECAI 2016</t>
  </si>
  <si>
    <t>978-150902046-1 (ISBN)</t>
  </si>
  <si>
    <t>Polkowski, Z. and Shtefanitsa, M. and Savulescu, C. and Dutta, N.</t>
  </si>
  <si>
    <t>https://www.scopus.com/inward/record.uri?eid=2-s2.0-85016228056&amp;doi=10.1109%2fECAI.2016.7861133&amp;partnerID=40&amp;md5=31e43c252f29711f38c2f8c9cfba5e9e</t>
  </si>
  <si>
    <t>["Jan Wyzykowski University, Polkowice, Poland", "University of Pitesti, Pitesti, Romania", "Computer Engineering Department, MEF Group of Institutions Rajkot, Gufarat, India"]</t>
  </si>
  <si>
    <t>The paper concerns the problem of using and implementing mobile solutions in SMEs (Small and Medium Enterprises). Some of the existing examples of mobile solutions are analyzed and characterized. A significant part of the paper is a presentation of the research on mobile solutions which can be used to manage the business activities in SMEs. The role and methods of testing the mobile systems have been presented. A significant part of paper concerns the research on using mobile solutions in SMEs. Additionally, the article contains information related to the direction of development of mobile solutions in SMEs in particular: mobile Business Intelligence, business tourism. The work ends with short conclusions. © 2016 IEEE.</t>
  </si>
  <si>
    <t>10.1109/ECAI.2016.7861133</t>
  </si>
  <si>
    <t>Business;Mobile business intelligence;Mobile technologies;SMEs;Artificial intelligence;Industry;Information analysis;Business activities;Mobile business;Mobile solutions;Mobile systems;Mobile Technology;Small and medium enterprise;SMEs;Deep neural networks</t>
  </si>
  <si>
    <t>rayyan-222135405</t>
  </si>
  <si>
    <t>Sustainable development pattern of small and medium enterprises (SMEs) in China</t>
  </si>
  <si>
    <t>1593-1596</t>
  </si>
  <si>
    <t>He, Y.</t>
  </si>
  <si>
    <t>https://www.scopus.com/inward/record.uri?eid=2-s2.0-80053224176&amp;doi=10.1109%2fAIMSEC.2011.6010594&amp;partnerID=40&amp;md5=c8a4226935ff488bc447e102f54f3a2a</t>
  </si>
  <si>
    <t>Department of Information Engineering, Henan Engineering Technology School, Higher Professional College of Henan Polytechnic University, Jiaozuo, China</t>
  </si>
  <si>
    <t>SMEs have become the important growth point for our national economy, and their sustaining, sound development related to each level of our economic. In this paper, the stage and characters of corporate lifecycles of SMEs have been analyzed based on the corporate lifecycles theory. Finally, the sustainable development pattern of SMEs has been given, which is structuring living company inside and implementing virtual management outside depending on Electronic Commerce. © 2011 IEEE.</t>
  </si>
  <si>
    <t>10.1109/AIMSEC.2011.6010594</t>
  </si>
  <si>
    <t>Corporate lifecycles;Electronic Commerce;Living company;Small and Medium Enterprises;Sustainable development;Artificial intelligence;Electronic commerce;Management science;Planning;Sustainable development;Living company;National economy;Small and medium enterprise;Industry</t>
  </si>
  <si>
    <t>rayyan-222135406</t>
  </si>
  <si>
    <t>MADBE: A Multi-Agent Digital Business Ecosystem</t>
  </si>
  <si>
    <t>4th IEEE International Conference on Digital Ecosystems and Technologies - Conference Proceedings of IEEE-DEST 2010, DEST 2010</t>
  </si>
  <si>
    <t>978-142445553-9 (ISBN)</t>
  </si>
  <si>
    <t>262-267</t>
  </si>
  <si>
    <t>Lurgi, M. and Estanyol, F.</t>
  </si>
  <si>
    <t>https://www.scopus.com/inward/record.uri?eid=2-s2.0-78650302284&amp;doi=10.1109%2fDEST.2010.5610637&amp;partnerID=40&amp;md5=454e4f7bc8a900d3385b1bfde9227617</t>
  </si>
  <si>
    <t>["School of Informatics, University of Edinburgh, Edinburgh, United Kingdom", "Business School, University of Edinburgh, Edinburgh, United Kingdom"]</t>
  </si>
  <si>
    <t>In this paper we propose MADBE, a Multi-Agent Digital Business Ecosystem. The purpose of this system is to provide a digital software environment for small organisations where they can interact and collaborate with each other and create new joint ventures. We believe that a multidisciplinary approach based on biology, computer science, and business concepts is necessary to produce an evolutionary self-organising system for networked business of small and medium sized enterprises (SMEs). In particular, we propose the first multiagent digital business ecosystem based on ecological metaphors, which will enable us to define certain characteristics, based on real nature interactions and will also permit us to study the resulting network of businesses from an ecological perspective. An interaction-centred approach based on interaction protocols for knowledge sharing is adopted for the implementation of this system. © 2010 IEEE.</t>
  </si>
  <si>
    <t>10.1109/DEST.2010.5610637</t>
  </si>
  <si>
    <t>Artificial intelligence;Business networks;Collaboration;Digital business ecosystems;Ecology;Multi-agent systems;Mutualistic networks;SMEs;Industry;Multi agent systems;Business networks;Collaboration;Digital business ecosystems;Mutualistic networks;SMEs;Ecosystems</t>
  </si>
  <si>
    <t>rayyan-222135407</t>
  </si>
  <si>
    <t>Improving Green Supply Chain Management in Furniture Industry Through Internet Based Geographical Information System for Connecting the Producer of Wood Waste with Buyer</t>
  </si>
  <si>
    <t>734-741</t>
  </si>
  <si>
    <t>Susanty, A. and Sari, D.P. and Budiawan, W. and Kurniawan, H. and Shakshuki E.</t>
  </si>
  <si>
    <t>https://www.scopus.com/inward/record.uri?eid=2-s2.0-84971247413&amp;doi=10.1016%2fj.procs.2016.04.161&amp;partnerID=40&amp;md5=66ef9d82b6feb71c9abede95ec559db2</t>
  </si>
  <si>
    <t>Department of Industrial Engineering, Diponegoro University, Tembalang, Semarang, Indonesia</t>
  </si>
  <si>
    <t>Although there were stated in theory, in practice, there are some factors that limiting the recycling practices in the furniture industry. These include the geographical location of the waste resources which is restricting the integration of the companies that generate the waste and those that ultimately use it. Based on this condition, the purpose of this study is to develop the application internet based Geographical Information Systems (or internet GIS) as a decision support system in analyzing geospatial data for wood waste collection and transportation in the furniture industry. This application is aimed at encouraging the implementation of green supply chain management (GSCM) practice in the furniture industry through making the process of collecting and transporting the wood waste for recycling process easier. This study has used Software Development Life Cycle (SDLC) process as a tool for designing the proposed application of internet GIS. There were several Small and Medium Enterprises (SMEs) in the furniture industry and collector of wood waste in Jepara and Surakarta district attached in the proposed application as a preliminary of object for the application. This study resulted that, as a decision support system, the implementation of internet of GIS by the SMEs in the furniture industry and collector of wood waste allowing them to describe the geographical location of each party and then, based on the certain criteria, the system will rank the recommended SMEs as the producer of wood waste based on the minimum cost of collecting and transporting the wood waste from each of SMEs. © 2016 The Authors.</t>
  </si>
  <si>
    <t>10.1016/j.procs.2016.04.161</t>
  </si>
  <si>
    <t>green supply chain management;internet GIS;Jepara;SMEs furniture;Surakarta;wood waste collector;Furniture;GIS;Internet;Life Cycle;Supply Chain Management;Transport;Application programs;Artificial intelligence;Computer software;Decision support systems;Energy conservation;Geographic information systems;Information management;Information systems;Internet;Life cycle;Recycling;Software design;Waste management;Wood;Green supply chain management;Internet GIS;Jepara;SMEs furniture;Surakarta;Waste collectors;Supply chain management</t>
  </si>
  <si>
    <t>rayyan-222135408</t>
  </si>
  <si>
    <t>Applying FFQ algorithm to implement the auxiliary regulation function of SMES in multi-area AGC system</t>
  </si>
  <si>
    <t>China International Conference on Electricity Distribution, CICED</t>
  </si>
  <si>
    <t>21617481 (ISSN); 978-147994126-1 (ISBN)</t>
  </si>
  <si>
    <t>728-732</t>
  </si>
  <si>
    <t>Li, H.</t>
  </si>
  <si>
    <t>https://www.scopus.com/inward/record.uri?eid=2-s2.0-84942308742&amp;doi=10.1109%2fCICED.2014.6991807&amp;partnerID=40&amp;md5=14da37d8d802368ef37c38f471a9919c</t>
  </si>
  <si>
    <t>Shanghai Ocean University, Engineering Science and Technology, Shanghai, China</t>
  </si>
  <si>
    <t>Due to the influence of technology and management mechanism, it is difficult to implement the Automatic Generation Control (AGC) in multi-area power system. Distributed Artificial Intelligence (DAI) presents a novel idea for coordination optimization control of multi-area AGC. In this paper, quick response characteristic of Superconducting Magnetic Energy Storage (SMES) and coordination skill of Multi-Agent system (MAS) were used to regulate the active power balance and system frequency. MAS with Friend-or-Foe Q (FFQ) algorithm possess the skill to interact autonomously with other MAS, at the same times, it could consider not just in the benefit of itself but whole system. Moreover, coordination control between AGC generators and energy storage devices can be implemented. Simulation results show that MAS can be used to provide power support for multi area system, therefore frequency stability can be assured. Simultaneously, it is also benefit to make more available distribution of power energy among multi areas. © 2014 IEEE.</t>
  </si>
  <si>
    <t>10.1109/CICED.2014.6991807</t>
  </si>
  <si>
    <t>AGC;FFQ;Smart Grid;SMES;Electric utilities;Intelligent agents;Magnetic storage;Multi agent systems;Superconducting magnets;Automatic generation control;Coordination optimization;Distributed Artificial Intelligence;Management mechanisms;Multi area power systems;Smart grid;SMES;Superconducting magnetic energy storages;Electric energy storage</t>
  </si>
  <si>
    <t>rayyan-222135410</t>
  </si>
  <si>
    <t>Towards a cloud migration decision support system for small and medium enterprises in Tamil Nadu</t>
  </si>
  <si>
    <t>CINTI 2016 - 17th IEEE International Symposium on Computational Intelligence and Informatics: Proceedings</t>
  </si>
  <si>
    <t>978-150903909-8 (ISBN)</t>
  </si>
  <si>
    <t>341-346</t>
  </si>
  <si>
    <t>https://www.scopus.com/inward/record.uri?eid=2-s2.0-85015317683&amp;doi=10.1109%2fCINTI.2016.7846430&amp;partnerID=40&amp;md5=56f5228aa4b8c3359c40ff1ff1ee0939</t>
  </si>
  <si>
    <t>Cloud computing is a computing paradigm which has the potential to speed up Information Technology adoption among SMEs in developing economies like India. The user friendly, pay per use cloud computing model offers SMEs access to highly scalable and reliable cloud infrastructure without having to invest on buying and maintaining expensive Information Technology resources. However, moving data and application to a cloud infrastructure is not straightforward and can be very challenging as decision makers need to consider numerous aspects before deciding to adopt cloud infrastructure. A review of the literature reveals that there are frameworks available to support cloud migration. However, there are no frameworks, models or tools available to support the whole cloud migration process. This research aims to fill that gap by proposing a framework for a cloud migration decision support system targeted for SMEs in TamilNadu. © 2016 IEEE.</t>
  </si>
  <si>
    <t>10.1109/CINTI.2016.7846430</t>
  </si>
  <si>
    <t>cloud computing;decision support system (DSS);Small and Medium Enterprises (SMEs);Artificial intelligence;Cloud computing;Decision making;Decision support systems;Cloud infrastructures;Cloud migrations;Computing paradigm;Decision makers;Decision support system (dss);Developing economies;Information technology adoption;Small and medium enterprise;Distributed computer systems</t>
  </si>
  <si>
    <t>rayyan-222135411</t>
  </si>
  <si>
    <t>Aligning enterprise knowledge and knowledge management systems to improve efficiency and effectiveness performance: A three-dimensional Fuzzy-based decision support system</t>
  </si>
  <si>
    <t>107-126</t>
  </si>
  <si>
    <t>Centobelli, P. and Cerchione, R. and Esposito, E.</t>
  </si>
  <si>
    <t>https://www.scopus.com/inward/record.uri?eid=2-s2.0-85028708650&amp;doi=10.1016%2fj.eswa.2017.08.032&amp;partnerID=40&amp;md5=ca0f3adea89ad8eacb81a37911eff6e5</t>
  </si>
  <si>
    <t>["Department of Industrial Engineering, University of Naples Federico II, P.le Tecchio 80, Naples, 80125, Italy", "Department of Engineering, University of Naples Parthenope, Centro Direzionale di Napoli Isola C4, Naples, 80143, Italy"]</t>
  </si>
  <si>
    <t>The purpose of this paper is to propose a three-dimensional fuzzy logic approach to evaluate the level of alignment between the knowledge an enterprise possesses and the knowledge management systems (KMSs) it adopts. The study also aims to propose the KMSs best suited to reducing misalignment and improving operational performance in terms of efficiency and effectiveness, analysing the level of alignment between an enterprise's knowledge and its KMSs from both the ontological and epistemological points of view. The authors have used the proposed methodology to develop a software-based Knowledge Management Decision Support System (KM-DSS), which was tested on a small and medium enterprise (SME) operating in the high-tech industry. The results highlight that the proposed DSS allows managers to evaluate knowledge management processes and identify which KMSs to adopt to improve alignment with the nature of the knowledge their enterprise possesses as well as to increase their level of efficiency and effectiveness. © 2017 Elsevier Ltd</t>
  </si>
  <si>
    <t>10.1016/j.eswa.2017.08.032</t>
  </si>
  <si>
    <t>3D Fuzzy Logic;Decision support system (DSS);Knowledge management (KM);Knowledge management systems (KMSs);Small and medium enterprises (SMEs);Artificial intelligence;Computer circuits;Decision making;Efficiency;Fuzzy logic;Knowledge based systems;Knowledge management;Software testing;Decision support system (dss);Fuzzy logic approach;High tech industry;Knowledge management process;Knowledge management system;Management decisions;Operational performance;Small and medium enterprise;Decision support systems</t>
  </si>
  <si>
    <t>rayyan-222135412</t>
  </si>
  <si>
    <t>Notice of Retraction: Management innovation of SMEs during the post-crisis time</t>
  </si>
  <si>
    <t>6288-6291</t>
  </si>
  <si>
    <t>Chen, W. and Chu, J.</t>
  </si>
  <si>
    <t>https://www.scopus.com/inward/record.uri?eid=2-s2.0-80053259933&amp;doi=10.1109%2fAIMSEC.2011.6011409&amp;partnerID=40&amp;md5=7b3ed71d08680b06956e87423e026702</t>
  </si>
  <si>
    <t>Beijing Wuzi University, Beijing, 101149, China</t>
  </si>
  <si>
    <t>With the increasing of the global financial crisis, the SMEs have no choice but to learn to enhance their ability of self-innovation, which is the best way to deal with it. To enforce the independent innovation capability of SMEs, a series of issues such as the lack of creative power, poor creative environment, inadequate innovation system, and innovation insufficient all need to be solved. In this article, the authors first present the status and the problems of SMEs; and then point out that the innovation management should refer to the idea of management, strategic, human resources, technology and operational that implement innovative; Finally, it shows that we should keep them together when comes to self-innovation of SMEs, and only by this way can the SMEs can keep still during the post crisis era. © 2011 IEEE.</t>
  </si>
  <si>
    <t>10.1109/AIMSEC.2011.6011409</t>
  </si>
  <si>
    <t>Innovation management;Self-innovation;SMEs;Management;Operations research;Global financial crisis;Independent innovation;Innovation management;Innovation system;Management innovation;SMEs;Artificial intelligence</t>
  </si>
  <si>
    <t>rayyan-222135414</t>
  </si>
  <si>
    <t>Proposal of holonic manufacturing execution systems based on web service technologies for Mexican SMEs</t>
  </si>
  <si>
    <t>03029743 (ISSN); 3540407510 (ISBN); 978-354040751-5 (ISBN)</t>
  </si>
  <si>
    <t>156-166</t>
  </si>
  <si>
    <t>Gaxiola, L. and Ramírez, M.D.J. and Jimenez, G. and Molina, A. and Marík V. and Czech Technical University, Faculty of Electrical Engineering, Technicka 2, Prague 6, 16627 and Marík V. and Rockwell Automation Research Center Prague, Americká 22, Prague 2, 12000 and McFarlane D. and University of Cambridge, Institute for Manufacturing, Mill Lane, Cambridge, CB2 1RX and Valckenaers P. and Katholieke Universiteit Leuven, Mechanical Engineering Department - P.M.A., Celestijnenlaan 300 B...</t>
  </si>
  <si>
    <t>https://www.scopus.com/inward/record.uri?eid=2-s2.0-84948971660&amp;doi=10.1007%2f978-3-540-45185-3_15&amp;partnerID=40&amp;md5=6c88befd5b931f9866737ccb9f8bbedb</t>
  </si>
  <si>
    <t>["Integrated Manufacturing Systems Center, ITESM Campus Monterrey, Av. E. Garza Sada 2501, Monterrey, Nuevo León, 64849, Mexico", "Mechatronics and Automation Department, ITESM Campus Monterrey, Av. E. Garza Sada 2501, Monterrey, Nuevo León, 64849, Mexico", "Informatics Research Center, ITESM Campus Monterrey, Av. E. Garza Sada 2501, Monterrey, Nuevo León, 64849, Mexico"]</t>
  </si>
  <si>
    <t>This paper presents a novel approach to Manufacturing Execution Systems (MES) using Web Services technologies and protocols to integrate the information from different sources to different destinations inside a holonic environment. The approach is addressed to integrate systems in small and medium manufacturing enterprises of Mexico when the use of commercial management software is reduced due to high cost and poor adaptability to SME from developing countries. A design of a MES Holon is presented in order to be flexible to adapt on this kinds of SMEs. Based on the results derived from this validation process of the model, whose first stage is expected to be finished in September, 2003, the goal is to extend and transfer this model to three Mexican SMEs to support its technological modernization. © Springer-Verlag Berlin Heidelberg 2003.</t>
  </si>
  <si>
    <t>10.1007/978-3-540-45185-3_15</t>
  </si>
  <si>
    <t>Developing countries;Internet protocols;Manufacture;Web services;Websites;Artificial intelligence;Costs;Manufacture;Network protocols;Process engineering;Commercial management;Holonic manufacturing execution systems;Manufacturing Execution System;Small and medium manufacturing enterprise;Technological modernization;Validation process;Web service technology;Web Services technologies;Holonic environment;Holonic manufacturing systems (HMS);Manufacturing execution systems (MES);Web services;Multi agent systems;World Wide Web</t>
  </si>
  <si>
    <t>rayyan-222135415</t>
  </si>
  <si>
    <t>Decision support systems based on CLP approach in SMEs</t>
  </si>
  <si>
    <t>1424406811 (ISBN); 978-142440681-4 (ISBN)</t>
  </si>
  <si>
    <t>937-942</t>
  </si>
  <si>
    <t>Tomczuk-Piróg, I. and Wójcik, R. and Banaszak, Z.</t>
  </si>
  <si>
    <t>https://www.scopus.com/inward/record.uri?eid=2-s2.0-46449113097&amp;doi=10.1109%2fETFA.2006.355209&amp;partnerID=40&amp;md5=9b42aae7c17957b142a0b624563c84a1</t>
  </si>
  <si>
    <t>["Technical University of Opole, Department of Management and Production Engineering, 45-370 Opole, Poland", "Wrocław University of Technology, Institute of Computer Engineering, Control and Robotics, 50-372 Wroclaw, Poland", "Systems Research Institute, Polish Academy of Sciences, Laboratory of Knowledge Systems and Artificial Intelligence, 50-449 Wroclaw, Poland"]</t>
  </si>
  <si>
    <t>The paper focuses on a selected class of decision problems related with the production flow planning in SMEs, particularly in new production orders. Verification of orders gives a possibility to evaluate whether resources capacity of a manufacturer is balanced with the orderer's requirements. The class of decision problems under analysis is included in the scope of organizational production preparation and can be naturally determined by available CLP (Constraint Logic Programming) tools. The approach proposed in the paper is based on establishment of an interface which facilitates its task oriented use. The system has been presented on the basis of a sample order execution in a manufacturer's company (Archimedes S.A.). © 2006 IEEE.</t>
  </si>
  <si>
    <t>10.1109/ETFA.2006.355209</t>
  </si>
  <si>
    <t>Constraint logic programming;Constraint satisfaction problem;Decision support;Flow planning;Administrative data processing;Artificial intelligence;Computer programming;Computer programming languages;Decision making;Decision support systems;Decision theory;Factory automation;Industrial engineering;Logic programming;Management information systems;Semiconductor quantum dots;Systems analysis;Technology;Constraint logic programming;Constraint satisfaction problem;Decision problems;Decision support;Emerging technologies;Flow planning;Production flows;Production orders;Production-preparation;Electric energy storage</t>
  </si>
  <si>
    <t>rayyan-222135416</t>
  </si>
  <si>
    <t>Rapid conceptual design evaluation using a virtual product model</t>
  </si>
  <si>
    <t>Engineering Applications of Artificial Intelligence</t>
  </si>
  <si>
    <t>09521976 (ISSN)</t>
  </si>
  <si>
    <t>439-451</t>
  </si>
  <si>
    <t>Clayton, M.J. and Kunz, J.C. and Fischer, M.A.</t>
  </si>
  <si>
    <t>https://www.scopus.com/inward/record.uri?eid=2-s2.0-0030219240&amp;doi=10.1016%2f0952-1976%2896%2900035-8&amp;partnerID=40&amp;md5=5f21d22f084ae714d01b06965065ed74</t>
  </si>
  <si>
    <t>Ctr. for Intgd. Facility Engineering, Stanford University, Stanford, CA 94305-4020, United States</t>
  </si>
  <si>
    <t>This paper presents an architecture and test results for a computer-based system for assisting the conceptual phase of building design. The system uses 3D CAD to represent a graphic model of the design, and it uses AI symbolic models of the geometric forms, intended functions and computed and assigned behaviors of the design. The system uses AI symbolic reasoning methods to analyze design behavior and compare predicted behavior with intended function. The Semantic Modeling Extension (SME) system incorporates a virtual product model: a small but extendible set of classes that define generic forms, functions and behaviors of facilities. After drawing a design using 3D CAD, a designer interactively creates interpretation objects as instances of the virtual product model. The interpretation objects express the meaning of the graphic representation with respect to a particular engineering issue, such as energy use or cost. The interpretation represents geometric and topological attributes of the features for use by automated design analysis tools. Interpretation objects unite support for graphically-oriented design thinking with support for automated symbolic reasoning. The paper includes an example building design scenario using the software prototype, illustrating how interpretation of the geometric model produces a symbolic model and supports multiple and changing analyses and evaluations during design. Students and practising engineers have tested the system in classes and workshops. Copyright © 1996 Elsevier Science Ltd.</t>
  </si>
  <si>
    <t>10.1016/0952-1976(96)00035-8</t>
  </si>
  <si>
    <t>Behavior;CAD;Evaluation;SME;Virtual product model;Artificial intelligence;Computational linguistics;Computer systems;Structural analysis;Three dimensional computer graphics;Semantic modeling extension;Virtual product model;Computer aided design</t>
  </si>
  <si>
    <t>rayyan-222135417</t>
  </si>
  <si>
    <t>Case study of decision making for collaborative network of SME-s</t>
  </si>
  <si>
    <t>IIE Annual Conference and Expo 2007 - Industrial Engineering's Critical Role in a Flat World - Conference Proceedings</t>
  </si>
  <si>
    <t>1078-1083</t>
  </si>
  <si>
    <t>Shevtshenko, E. and Karaulova, T.</t>
  </si>
  <si>
    <t>https://www.scopus.com/inward/record.uri?eid=2-s2.0-44949224971&amp;partnerID=40&amp;md5=7f4cc39e9f62ca300f802c31f655baba</t>
  </si>
  <si>
    <t>Department of Machinery, Tallinn University of Technology, Tallinn, 19086, Ehitajate tee 5, Estonia</t>
  </si>
  <si>
    <t>Rapid advances in technologies, such as networks, database analysis techniques and high speed processing helped the growing importance of organizational decision support systems. Today's organizations invest in various knowledge management systems and tools to enable seamless integration of the constantly increasing volume and sources of information. In the paper companies are offered an approach to integrating various sources of information and knowledge to enhance their decision-making process. The Intelligent Decision Support system (IDSS) is a powerful analytical tool, which enables simulation in order to find the best possible solutions for business activities related to various processes in the collaboration network of production enterprises.</t>
  </si>
  <si>
    <t>Collaborative network of enterprises;Intelligent decision support system;Knowledge management;Administrative data processing;Artificial intelligence;Automation;Computer networks;Computer supported cooperative work;Data mining;Database systems;Decision support systems;Decision theory;Exhibitions;Industrial engineering;Industrial management;Industry;Information management;Information systems;Information technology;Integration;Knowledge management;Management;Management information systems;Metropolitan area networks;Network protocols;Problem solving;Production control;Project management;Systems engineering;Technology;Analytical tools;annual conference;Business activities;case studies;collaboration networks;Collaborative networks;conference proceedings;Database analysis;Decision supports;Decision-making process (DMP);High-speed processing;In order;Intelligent Decision Support System (IDSS);Knowledge management system (KMS);Paper companies;Possible solutions;Seamless integration;Decision making</t>
  </si>
  <si>
    <t>rayyan-222135418</t>
  </si>
  <si>
    <t>Generation of sme production and logistics networks with extremal optimization and fitness threshold accepting</t>
  </si>
  <si>
    <t>International Conference on Artificial Intelligence and Pattern Recognition 2007, AIPR 2007</t>
  </si>
  <si>
    <t>978-161567721-4 (ISBN)</t>
  </si>
  <si>
    <t>313-319</t>
  </si>
  <si>
    <t>Lässig, J. and Heinrich, S. and Dürr, H.</t>
  </si>
  <si>
    <t>https://www.scopus.com/inward/record.uri?eid=2-s2.0-84876772756&amp;partnerID=40&amp;md5=2ffb6763608a6edf677d29ef9773622f</t>
  </si>
  <si>
    <t>Chemnitz University of Technology, Faculty of Mechanical Engineering, Department of Manufacturing Technology, Germany</t>
  </si>
  <si>
    <t>The paper describes an application of the Extremal Optimization Method (EO) for a complex optimization problem in the production planning domain. Competing for offering full system services to customers, primarily small and medium-sized enterprises (SMEs) in the engineering and plant construction sector are, due to lacking competences in certain areas of manufacturing services, often at a competitive disadvantage compared to big enterprises, which can act as full service provider on the market. We introduce an approach to establish adjusted short-term-oriented, dynamic cooperation networks between SMEs using a virtual marketplace to expand the service spectrum of individual enterprises by working together on comprehensive job orders. Finally we discuss the developed system with regard to many concrete modeling aspects, such as the general objective function, logistics integration and network reliability of the planning situation and the solution algorithm and give a short prospect on further developments.</t>
  </si>
  <si>
    <t>Artificial intelligence;Commerce;Complex networks;Construction industry;Pattern recognition;Production control;Complex optimization problems;Extremal optimization;Logistics integration;Manufacturing service;Objective functions;Production Planning;Small and medium-sized enterprise;Threshold accepting;Logistics</t>
  </si>
  <si>
    <t>rayyan-222135419</t>
  </si>
  <si>
    <t>MumbleSearch extraction of high quality Web information for SME</t>
  </si>
  <si>
    <t>Proceedings - IEEE/WIC/ACM International Conference on Web Intelligence, WI 2004</t>
  </si>
  <si>
    <t>0769521002 (ISBN); 978-076952100-8 (ISBN)</t>
  </si>
  <si>
    <t>757-760</t>
  </si>
  <si>
    <t>Baldini, N. and Gori, M. and Maggini, M.</t>
  </si>
  <si>
    <t>https://www.scopus.com/inward/record.uri?eid=2-s2.0-15544386061&amp;doi=10.1109%2fWI.2004.10004&amp;partnerID=40&amp;md5=291418ec8f69c1aee1032052394a1fc1</t>
  </si>
  <si>
    <t>["Focuseek, Italy", "Dipto. Ingegneria dell'Informazione, Università di Siena, Italy"]</t>
  </si>
  <si>
    <t>Although search engines are playing a crucial role for the retrieval of information from the Web, they cannot guarantee the quality required for most relevant business activities as well as for many top-level research projects. In this paper we present MumbleSearch, a Web Content Monitor which is especially conceived to extract and organize topic-based information with emphasis on quality requirements. We present the architecture of the software platform and its deployment for a real-world application, involving Italian Small and Medium Enterprises (SME). © 2004 IEEE.</t>
  </si>
  <si>
    <t>10.1109/WI.2004.10004</t>
  </si>
  <si>
    <t>Artificial intelligence;C (programming language);Computer software;Database systems;Multimedia systems;Query languages;Search engines;World Wide Web;XML;Information sources;Multimedia content gathering;Small and medium enterprises (SMEs);Web content monitoring (WCM);Online searching</t>
  </si>
  <si>
    <t>rayyan-222135420</t>
  </si>
  <si>
    <t>DOD ENLISTS VOICE CONTROL AND EXPERT SYSTEMS.</t>
  </si>
  <si>
    <t>Electronic Products (Garden City, New York)</t>
  </si>
  <si>
    <t>00134953 (ISSN)</t>
  </si>
  <si>
    <t>65-67</t>
  </si>
  <si>
    <t>Morgen, Bruce</t>
  </si>
  <si>
    <t>https://www.scopus.com/inward/record.uri?eid=2-s2.0-0022136937&amp;partnerID=40&amp;md5=7afe5c86281a2e658f0d1d043c10cee7</t>
  </si>
  <si>
    <t>Electronic Products, Garden City,, NY, USA, Electronic Products, Garden City, NY, USA</t>
  </si>
  <si>
    <t>The article reviews the applications of speech recognition and voice controlled communications for military aircraft control and ground vehicles operations. The Automated Terminal Information Service (ATIS), the desktop AI system called Resource Appointment Aid (RAA), the Tactical Video Map (TVM), and the Army's Vehicle Integrated Intelligence System (VIIS) are briefly described.</t>
  </si>
  <si>
    <t>ARTIFICIAL INTELLIGENCE - Expert Systems;MILITARY VEHICLES;SPEECH - Recognition;AUTOMATED TERMINAL INFORMATION SERVICE (ATIS);SUBJECT MATTER EXPERT (SME);VEHICLE INTEGRATED INTELLIGENCE SYSTEM;VOICE CONTROL;AIRCRAFT, MILITARY</t>
  </si>
  <si>
    <t>rayyan-222135421</t>
  </si>
  <si>
    <t>Learning complex problem solving expertise from failures</t>
  </si>
  <si>
    <t>Proceedings - 6th International Conference on Machine Learning and Applications, ICMLA 2007</t>
  </si>
  <si>
    <t>0769530699 (ISBN); 978-076953069-7 (ISBN)</t>
  </si>
  <si>
    <t>Boicu, C. and Tecuci, G. and Boicu, M.</t>
  </si>
  <si>
    <t>https://www.scopus.com/inward/record.uri?eid=2-s2.0-47349132128&amp;doi=10.1109%2fICMLA.2007.61&amp;partnerID=40&amp;md5=1cc32fdb9b7cbc8c6dff5e7042c5eccb</t>
  </si>
  <si>
    <t>Department of Computer Science, Learning Agents Center, George Mason University, Fairfax, VA 22030-4444, 4400 University Drive, United States</t>
  </si>
  <si>
    <t>Our research addresses the issue of developing knowledge-based agents that capture and use the problem solving knowledge of subject matter experts from diverse application domains. This paper emphasizes the use of negative examples in agent learning by presenting several strategies for capturing expert's knowledge when the agent fails to correctly solve a problem. These strategies have been implemented into the Disciple learning agent shell and used in complex application domains such as intelligence analysis, center of gravity determination, and emergency response planning. © 2007 IEEE.</t>
  </si>
  <si>
    <t>10.1109/ICMLA.2007.61</t>
  </si>
  <si>
    <t>Agents;Artificial intelligence;Decision making;Education;Knowledge based systems;Problem solving;Robot learning;Agent learning;Application domains;Center of gravity (CoG);Complex problem solving;Emergency response planning;Intelligence analysis;International conferences;Knowledge-based;Learning agents;Machine-learning;Negative examples;Subject matter experts (SME);Learning systems</t>
  </si>
  <si>
    <t>rayyan-222135422</t>
  </si>
  <si>
    <t>A case-based reasoning approach to enhance web-based training on Internet marketing</t>
  </si>
  <si>
    <t>Artificial Intelligence Applications and Innovations - IFIP TC12 WG12.5 - 2nd IFIP Conference on Artificial Intelligence Applications and Innovations, AIAI 2005</t>
  </si>
  <si>
    <t>0387283188 (ISBN); 978-038728318-0 (ISBN)</t>
  </si>
  <si>
    <t>557-566</t>
  </si>
  <si>
    <t>Duan, Y. and Burrell, P. and Mullins, R. and Jin, H.</t>
  </si>
  <si>
    <t>https://www.scopus.com/inward/record.uri?eid=2-s2.0-84879108583&amp;doi=10.1007%2f0-387-29295-0-60&amp;partnerID=40&amp;md5=388a10d7fe690899bd3d0bbe5ea64ddb</t>
  </si>
  <si>
    <t>["University of Luton, United Kingdom", "South Bank University, United Kingdom", "University of Wales Lampeter, United Kingdom"]</t>
  </si>
  <si>
    <t>Lack of knowledge and skills among small business managers has been well recognised, but how to effectively support small business managers in their knowledge acquisition and decision making with emerging information and communication technologies is still a challenge. This paper describes an application attempt to develop an intelligent web-based training system for SMEs to aid their learning and decision-making regarding the use of the Internet as a new marketing medium. Based on the training needs analysis carried out by a EU-funded research project TRIMAR, a case-based reasoning (CBR) approach is adopted as an effective tool to help small business managers to learn and to make better decisions. Over seventy small business Internet marketing cases were collected and processed. They form a case base for CBR in the system. The initial feedback from users proves using case base reasoning approach is effective, but the quality and the comprehensiveness of case base are key factors for the usefulness of the system.</t>
  </si>
  <si>
    <t>10.1007/0-387-29295-0-60</t>
  </si>
  <si>
    <t>Case based learning;Case-based reasoning;Intelligent web-based training;Internet Marketing;SMEs;Artificial intelligence;Commerce;Decision making;E-learning;Industry;Information technology;Knowledge acquisition;Managers;Marketing;Websites;Case based learning;Case-base reasonings;Case-based reasoning approaches;Information and Communication Technologies;Internet marketing;SMEs;Training needs analysis;Web based training;Personnel training</t>
  </si>
  <si>
    <t>rayyan-222135423</t>
  </si>
  <si>
    <t>Introducing quality system in small and medium enterprises: An experience report</t>
  </si>
  <si>
    <t>03029743 (ISSN); 3540214216 (ISBN); 978-354021421-2 (ISBN)</t>
  </si>
  <si>
    <t>131-145</t>
  </si>
  <si>
    <t>Aversano, L. and Canfora, G. and Capasso, G. and Di Lucca, G.A. and Visaggio, C.A. and Bomarius F. and Fraunhofer Institute for Experimental Software Engineering, Sauerwiesen 6, Kaiserslautern, 67661 and Iida H.</t>
  </si>
  <si>
    <t>https://www.scopus.com/inward/record.uri?eid=2-s2.0-35048816507&amp;doi=10.1007%2f978-3-540-24659-6_10&amp;partnerID=40&amp;md5=4f3062b835f484c7943bf10d1bb27edd</t>
  </si>
  <si>
    <t>["Università degli Studi del Sannio, RCOST - Research Centre on Software Technology, 82100 Benevento, Via Traiano 1, Italy", "Elisys S.r.l., 81022 Casagiove (Caserta), via Nazionale Appia, 259, Italy"]</t>
  </si>
  <si>
    <t>The institutionalization of a Quality System improves the levels of technical and managerial efficiency of Enterprises. Moreover, the market itself solicits the acquisition of a Quality Certification for getting a steady confirmation of Enterprise's capabilities. The introduction of a Quality System in Small and Medium Enterprises can entail prohibitive costs for them and affect their agility and flexibility. The paper proposes a lightweight approach as a solution to either avoid or reduce such drawbacks; it consists of a method for redesigning processes and a software system to control and monitoring processes' execution. Consequently, a research question arises: Is the approach suitable for establishing a Quality System effectively in a Small Medium Enterprise? In order to have a preliminary evaluation of the proposed approach, a case study has been carried out in an Italian Enterprise, aiming at owning VISION 2000 Certification. © Springer-Verlag Berlin Heidelberg 2004.</t>
  </si>
  <si>
    <t>10.1007/978-3-540-24659-6_10</t>
  </si>
  <si>
    <t>Computer science;Computers;Control and monitoring;Experience report;Managerial efficiencies;Quality certification;Research questions;Small and medium enterprise;Small medium enterprise;Software systems;Artificial intelligence</t>
  </si>
  <si>
    <t>rayyan-222135424</t>
  </si>
  <si>
    <t>Enhancing workflow management in the manufacturing information system of a small-medium enterprise: An agent-based approach</t>
  </si>
  <si>
    <t>Information Systems Frontiers</t>
  </si>
  <si>
    <t>13873326 (ISSN)</t>
  </si>
  <si>
    <t>Montaldo, E. and Sacile, R. and Boccalatte, A.</t>
  </si>
  <si>
    <t>https://www.scopus.com/inward/record.uri?eid=2-s2.0-0037224753&amp;doi=10.1023%2fA%3a1022605708127&amp;partnerID=40&amp;md5=c345ad668afccc2a733c9fe3e35ba311</t>
  </si>
  <si>
    <t>Department of Communication, University of Genova, 16145 Geneva, Via Opera Pia, 13, Italy</t>
  </si>
  <si>
    <t>One shortcoming of manufacturing information systems is their inability to integrate and to enhance different information and related functionalities, such as those found in workflow management. Software agents, once added as a new software layer to an existing system, can overcome this problem. Of the fields applying software agent technology, manufacturing, and especially workflow management, is perhaps the most promising for the development of distributed systems. This potential is reflected in the several ongoing research projects that focus on workflow management and share the final aim of integrating and coordinating plant and business activities. The approach presented in this paper can be regarded as an agent-based architecture applied to an existing workflow management system in order to manage new functionalities, e.g., customer relationship management in electronic commerce. This approach is particularly suitable for small medium enterprises with simple manufacturing information requirements and simple or nonexistent computer based workflow management. The model and some important features of system implementation, such as the knowledge modeling graphical user interface, the communication model, and a simple practical example of the architecture's use, are described.</t>
  </si>
  <si>
    <t>10.1023/A:1022605708127</t>
  </si>
  <si>
    <t>E-commerce systems;Intelligent systems;Manufacturing information systems;Software agents;Workflow management systems;Artificial intelligence;Computer software;Electronic commerce;Information retrieval;Knowledge acquisition;Problem solving;Software agents;Intelligent systems;Manufacturing information systems;Workflow management systems;Information technology</t>
  </si>
  <si>
    <t>rayyan-222135425</t>
  </si>
  <si>
    <t>Cross company resource and time assignment in a combinatorial auction scenario</t>
  </si>
  <si>
    <t>Proceedings of the 3rd Indian International Conference on Artificial Intelligence, IICAI 2007</t>
  </si>
  <si>
    <t>978-097274122-4 (ISBN)</t>
  </si>
  <si>
    <t>743-762</t>
  </si>
  <si>
    <t>Lässig, J.</t>
  </si>
  <si>
    <t>https://www.scopus.com/inward/record.uri?eid=2-s2.0-84872081351&amp;partnerID=40&amp;md5=569a51995c677b53236b072731f11423</t>
  </si>
  <si>
    <t>Chemnitz University of Technology, Faculty of Computer Science, D-09111 Chemnitz, Straße der Nationen 62, Germany</t>
  </si>
  <si>
    <t>In the following paper we analyze a complex resource and time assignment problem. We introduce algorithms and strategies to find near optimal operative short term cooperations in collaboration frameworks consisting of SMEs (Small and Medium-sized Enterprises) according to different optimization targets. The algorithms use information obtained in an online auction scenario as well as from different types of history data. The expected number of solutions for the given problem, depending on the input parameters, is analyzed. Further, we discuss the Important Paths Problem for directed graphs and show that it is of the same complexity as determining the transitive closure. Copyright © 2007 IICAI.</t>
  </si>
  <si>
    <t>Combinatorial auction scenario;Important paths problem;Short term cooperation;SME cooperation framework;Algorithms;Industry;Optimization;Assignment problems;Collaboration framework;Combinatorial auction;History data;Important paths problem;Input parameter;Online auctions;Short term;Small and medium-sized enterprise;SME cooperation framework;Transitive closure;Artificial intelligence</t>
  </si>
  <si>
    <t>rayyan-222135426</t>
  </si>
  <si>
    <t>Transient stability improvement with neuro-fuzzy control of FACTS devices</t>
  </si>
  <si>
    <t>First International Power and Energy Conference, (PECon 2006) Proceedings</t>
  </si>
  <si>
    <t>1424402735 (ISBN); 978-142440273-1 (ISBN)</t>
  </si>
  <si>
    <t>297-302</t>
  </si>
  <si>
    <t>Sadeghzadeh, S.M. and Ansarian, M.</t>
  </si>
  <si>
    <t>https://www.scopus.com/inward/record.uri?eid=2-s2.0-46249133770&amp;doi=10.1109%2fPECON.2006.346666&amp;partnerID=40&amp;md5=627da932dee3bfdd76a6de1dd72dc4f2</t>
  </si>
  <si>
    <t>Department of Electrical Engineering, Shahed University, Tehran, Iran</t>
  </si>
  <si>
    <t>The designing and training circumstance of Artificial Neural Networks (ANN) to applying for efficient controllers of Flexible Alternating Current Transmission System (FACTS) devices controller configurations based the fuzzy logic is presented in this paper. The arrangement of neurons and layers and the neuron activity functions of ANN have vital roles in the power system stability. Training data and method of decent error minimizing of training process are very important to design of Neuro-fuzzy controller. The proposed Neuro-Fuzzy controllers combine the robustness and simplicity designing of fuzzy controller and quick response and adaptability nature of ANN. The results of this research prove that the suitable designing of neural configuration based fuzzy logics to control of FACTS devices can improve the tie line load ability and transient stability of the power system more efficient than single fuzzy controller of FACTS devices. © 2006 IEEE.</t>
  </si>
  <si>
    <t>10.1109/PECON.2006.346666</t>
  </si>
  <si>
    <t>ANN;FACTS;Fuzzy control;SMES;SSSC;Transient and dynamic stability;Artificial intelligence;Backpropagation;Control system stability;Control theory;Electric impedance;Electric power systems;Electric power transmission;Electric power transmission networks;Fuzzy control;Fuzzy inference;Fuzzy neural networks;Fuzzy sets;Fuzzy systems;Military data processing;Military operations;Neural networks;Power transmission;Process design;Process engineering;Robust control;Robustness (control systems);System stability;Temperature control;Transmissions;(min ,max ,+) functions;Artificial neural networks (ANN);FACTS (Flexible AC Transmission System) devices;Flexible alternating current transmission system (FACTS);Fuzzy controllers;International (CO);load ability;Neuro fuzzy controllers;Neuro fuzzy controllers (NFC);Neurofuzzy-control (NFC);Neuron activity;power system stability;power systems;quick response;tie lines;Training data;training processes;Transient stability;Transient stability improvement;Fuzzy logic</t>
  </si>
  <si>
    <t>rayyan-222135427</t>
  </si>
  <si>
    <t>A conceptual case based model supporting a SME's strategic supply chain decision</t>
  </si>
  <si>
    <t>IET Conference Publications</t>
  </si>
  <si>
    <t>978-086341816-7 (ISBN)</t>
  </si>
  <si>
    <t>189-196</t>
  </si>
  <si>
    <t>Wang, C. and Fergusson, C.</t>
  </si>
  <si>
    <t>https://www.scopus.com/inward/record.uri?eid=2-s2.0-67649212981&amp;doi=10.1049%2fcp%3a20070026&amp;partnerID=40&amp;md5=f49a0d47bb6f4fe5d84586a0f96901b2</t>
  </si>
  <si>
    <t>Caledonian Business School, Glasgow Caledonian University, G4 0BA, Glasgow, Cowcaddens Road, United Kingdom</t>
  </si>
  <si>
    <t>Small and medium-sized enterprises (SMEs) are facing great competitive pressures. In order to increase the competitiveness of a SME in its endeavour to survive in the market place with other SMEs and larger competitors, this research is to develop a conceptual model based on the application of case-based reasoning (CBR) methodology to facilitate the supply chain strategy development process for SMEs, through knowledge collection and application. CBR is a relatively new artificial intelligence (AI) approach, which applies existing knowledge to deal with new similar situations. This model intends to give a SME a tool to support its decision-making when making strategic choices in the context of supply chain management (SCM). Within this paper, the authors introduce the fundamental elements of the model, the primary evaluation of this model, and the future work for its further maturity and enrichment.</t>
  </si>
  <si>
    <t>10.1049/cp:20070026</t>
  </si>
  <si>
    <t>Artificial Intelligence (AI);Case-based reasoning (CBR);Small and mediumsized enterprises (SMEs);Strategic decision-making;Supply chain management (SCM);Artificial intelligence;Bits;Case based reasoning;Competition;Decision making;Electric energy storage;Logistics;Strategic planning;Supply chains;Case based;Case-based reasoning (CBR);CBr;Competitive pressure;Conceptual model;Market place;Primary evaluation;Small and medium-sized enterprise;Small and mediumsized enterprises (SMEs);Strategic choice;Strategic decision-making;Supply chain management (SCM);Supply chain strategy;Supply chain management</t>
  </si>
  <si>
    <t>rayyan-222135428</t>
  </si>
  <si>
    <t>Blackboard-based software maintenance expert system</t>
  </si>
  <si>
    <t>Proceedings of the Joint Conference on Intelligent Systems/ISAI/IFIS</t>
  </si>
  <si>
    <t>315-324</t>
  </si>
  <si>
    <t>Avellis, Giovanna and Borzacchini, Luigi and Cotugno, Patrizia</t>
  </si>
  <si>
    <t>https://www.scopus.com/inward/record.uri?eid=2-s2.0-0030350210&amp;partnerID=40&amp;md5=f28d0e5c8ebcfdea7ab96a7ad5cbf67d</t>
  </si>
  <si>
    <t>IEEE</t>
  </si>
  <si>
    <t>Imperial Coll, London, United Kingdom</t>
  </si>
  <si>
    <t>Intelligent Systems architectures have been proposed to tackle the problem of integration in the next generation of Software Engineering Environments. We used a model drawn from AI to address this issue, and apply the model to the process of software maintenance. In this context, we can identify two different types of integration, respectively activity integration and views integration. Activity integration is needed to model the interaction between the maintenance programmer with abstraction recovery tools and the application domain. Views integration is crucial to represent the mental model of the system under maintenance and to perform the impact analysis when the software system evolves. To evaluate the approach we have developed a Software Maintenance Expert System (SMES) based on the blackboard architecture and used computational linguistics techniques to represent control knowledge.</t>
  </si>
  <si>
    <t>Artificial intelligence;Computational linguistics;Computer aided software engineering;Computer simulation;Computer software selection and evaluation;Integration;Knowledge representation;Activity integration;Software maintenance expert system (SMES);Expert systems</t>
  </si>
  <si>
    <t>rayyan-222135429</t>
  </si>
  <si>
    <t>Recurrent fuzzy CMAC in hierarchical form for dynamic system identification</t>
  </si>
  <si>
    <t>Proceedings of the American Control Conference</t>
  </si>
  <si>
    <t>07431619 (ISSN); 1424409888 (ISBN); 978-142440988-4 (ISBN)</t>
  </si>
  <si>
    <t>5706-5711</t>
  </si>
  <si>
    <t>Rodriguez, F.O. and Yu, W. and Moreno-Armendariz, M.A.</t>
  </si>
  <si>
    <t>https://www.scopus.com/inward/record.uri?eid=2-s2.0-46449127839&amp;doi=10.1109%2fACC.2007.4282705&amp;partnerID=40&amp;md5=2aea43bfcf2634ac54ab5dbcaf77deec</t>
  </si>
  <si>
    <t>["Departamento de Control Automatico, CINVESTAV-IPN, México D.F., 07360, Av.IPN 2508, Mexico", "Centro de Investigación en Computación-IPN, Unidad Profesional Adolfo López Mateos, México, D. F. C. P. 07738, AV. Juan de Dios Bátiz S/N, Mexico"]</t>
  </si>
  <si>
    <t>The conventional fuzzy CMAC neural networks perform well in terms of their fast learning speed and local generalization capability for approximating nonlinear functions. However, it requires an enormous memory and the dimension increase exponentially with the input number. In this paper, we use two techniques to overcome these problems: recurrent and hierarchical structures and propose a new CMAC, named Hierarchical Recurrent Fuzzy CMAC (HRFCMAC). Since the structure of HRFCMAC is very complex, the normal training methods are difficult to be applied. A new simple algorithm is given, we can train each sub-block of the hierarchical CMAC independently. A time-varying learning rate assures the learning algorithm is stable. © 2007 IEEE.</t>
  </si>
  <si>
    <t>10.1109/ACC.2007.4282705</t>
  </si>
  <si>
    <t>Artificial intelligence;Boolean functions;Dynamic programming;Education;Function evaluation;Fuzzy neural networks;Learning algorithms;Learning systems;Neural networks;(SIM+SME) training method;Applied (CO);Dynamic system identification (DSI);Fast learning (FL);Fuzzy CMAC (FCMAC);Hierarchical structuring;Learning rates;Local generalization;Non linear functions;simple algorithms;sub blocks;Time-varying;Fuzzy logic</t>
  </si>
  <si>
    <t>rayyan-222135430</t>
  </si>
  <si>
    <t>Selecting and developing suppliers for mass merchandisers</t>
  </si>
  <si>
    <t>International Journal of Manufacturing Technology and Management</t>
  </si>
  <si>
    <t>13682148 (ISSN)</t>
  </si>
  <si>
    <t>566-580</t>
  </si>
  <si>
    <t>Kim, K.S. and Jones, S.C. and Knotts, T.L.</t>
  </si>
  <si>
    <t>https://www.scopus.com/inward/record.uri?eid=2-s2.0-28844442370&amp;doi=10.1504%2fIJMTM.2005.007704&amp;partnerID=40&amp;md5=4c62521944c715f34cc24fe066b88520</t>
  </si>
  <si>
    <t>["Department of Finance and General Business, Southwest Missouri State University, Springfield, MO 65804, 901 South National Avenue, United States", "Department of Management, Southwest Missouri State University, Springfield, MO 65804, 901 South National Avenue, United States", "Southwest Missouri State University, United States", "Department of Management, Southwest Missouri State University, United States"]</t>
  </si>
  <si>
    <t>This paper intends to examine various product and management characteristics of small manufacturing enterprises (SME) to determine critical factors that award qualified suppliers of mass merchandising companies. About 1700 small manufacturers participated in a program that determined their readiness to enter the mass merchandising market. The assessment instrument collected 34 questions for a firm assessment rating (FAR) of their management practices, 41 items for product evaluation rating (PER), and two items for the overall quality of the firm and its product. The model was very successful in predicting if the product would be recommended to the mass retailers. It was also able to identify nine critical factors that determine the selection of the SME's product and help to develop desirable suppliers for mass merchandisers. Copyright © 2005 Inderscience Enterprises Ltd.</t>
  </si>
  <si>
    <t>10.1504/IJMTM.2005.007704</t>
  </si>
  <si>
    <t>Artificial intelligence;Supplier development;Supplier selection;Artificial intelligence;Industrial management;Mathematical models;Product design;Small manufacturing enterprises (SME);Supplier development;Supplier selection;Product development</t>
  </si>
  <si>
    <t>rayyan-222135431</t>
  </si>
  <si>
    <t>Two expert diagnosis systems for SMEs: From database-only technologies to the unavoidable addition of AI techniques</t>
  </si>
  <si>
    <t>Lecture Notes in Artificial Intelligence (Subseries of Lecture Notes in Computer Science)</t>
  </si>
  <si>
    <t>03029743 (ISSN)</t>
  </si>
  <si>
    <t>111-125</t>
  </si>
  <si>
    <t>Delisle, S. and St-Pierre, J.</t>
  </si>
  <si>
    <t>https://www.scopus.com/inward/record.uri?eid=2-s2.0-8344258309&amp;doi=10.1007%2f978-3-540-45224-9_18&amp;partnerID=40&amp;md5=e07f876c8f6c00bccde92704678fa975</t>
  </si>
  <si>
    <t>["Institut de Recherche sur les PME, Lab. Rech. sur la Perf. des Entpr., Dépt. de Mathématiques, Trois-Rivieres, Que. G9A 5H7, C.P. 500, Canada", "Institut de Recherche sur les PME, Lab. Rech. sur la Perf. des Entpr., Dépt. des Sci. de la Gestion, Trois-Rivieres, Que. G9A 5H7, C.P. 500, Canada"]</t>
  </si>
  <si>
    <t>In this application-oriented paper, we describe two expert diagnosis systems we have developed for SMEs. Both systems are fully implemented and operational, and both have been put to use on data from actual SMEs. Although both systems are packed with knowledge and expertise on SMEs, neither has been implemented with AI techniques. We explain why and how both systems relate to knowledge-based and expert systems. We also identify aspects of both systems that will benefit from the addition of AI techniques in future developments.</t>
  </si>
  <si>
    <t>10.1007/978-3-540-45224-9_18</t>
  </si>
  <si>
    <t>Algorithms;Artificial intelligence;Database systems;Decision making;Knowledge based systems;Learning systems;Metadata;Project management;Sustainable development;Expert systems;Intelligent databases;Decision processing;Questionnaire;Small and Medium Enterprise (SEM);Taxonomy;AI techniques;Application-oriented;Expert diagnosis systems;Expert systems;Knowledge based systems</t>
  </si>
  <si>
    <t>rayyan-222135432</t>
  </si>
  <si>
    <t>Blackboard model to design integrated intelligent software maintenance environment</t>
  </si>
  <si>
    <t>Proceedings of the 4th International Conference on Software Engineering and Knowledge Engineering</t>
  </si>
  <si>
    <t>0818628308 (ISBN)</t>
  </si>
  <si>
    <t>325-332</t>
  </si>
  <si>
    <t>Avellis, Giovanna and Borzacchini, Luigi</t>
  </si>
  <si>
    <t>https://www.scopus.com/inward/record.uri?eid=2-s2.0-0026956765&amp;partnerID=40&amp;md5=180bdc01e2ff8fdfabcd9ac5ea1132e2</t>
  </si>
  <si>
    <t>Publ by IEEE</t>
  </si>
  <si>
    <t>Tecnopolis CSATA Novus Ortus, Bari, Italy</t>
  </si>
  <si>
    <t>Intelligent Software Systems have been proposed [29][24][38][40] to address the problem of integration in the next generation of Software Engineering Environments (SEEs). This paper addresses the organizational principles of an integrated architecture, the Software Maintenance Expert System (SMES), using a model drawn from artificial intelligence techniques. In the software maintenance process the interdependence of abstraction recovery tools and application domain components plays a key role in the representation of the user's mental model of the system under maintenance. We believe that to support the reverse engineering process and hence the change process the integration between procedural and declarative maintenance knowledge is needed. We advocates the use of a blackboard model to address this issue.</t>
  </si>
  <si>
    <t>Artificial intelligence;Computer software;Expert systems;Maintenance;Programming theory;Blackboard model;Intelligent software systems;Reverse engineering;Software engineering environments;Software maintenance;Software maintenance expert system (SMES);Software engineering</t>
  </si>
  <si>
    <t>rayyan-222135433</t>
  </si>
  <si>
    <t>Co-ordination of SME production through a co-operative network</t>
  </si>
  <si>
    <t>09565515 (ISSN)</t>
  </si>
  <si>
    <t>167-172</t>
  </si>
  <si>
    <t>Mezgár, I. and Kovács, G.L.</t>
  </si>
  <si>
    <t>https://www.scopus.com/inward/record.uri?eid=2-s2.0-0032045472&amp;doi=10.1023%2fA%3a1008824130616&amp;partnerID=40&amp;md5=f9155f6e4583481e21afa11b1bf80091</t>
  </si>
  <si>
    <t>Springer Netherlands</t>
  </si>
  <si>
    <t>CIM Research Laboratory, Comp. and Automat. Res. Institute, Hungarian Academy of Sciences, Budapest, 1111, Kende utca 13-17, Hungary</t>
  </si>
  <si>
    <t>Today, industrial production steps outside the boundaries of individual enterprises, so new management approaches are needed to be able to co-ordinate the work of the different manufacturing organizations. A new co-operative manufacturing network model is proposed for balancing the production of SMEs, based on the holonic paradigm. The model has been developed within the framework of an ESPRIT project by four countries. The paper describes the main modules of the model and briefly introduces an application under realization in Hungary, in an agricultural SME network. © 1998 Chapman &amp; Hall.</t>
  </si>
  <si>
    <t>10.1023/A:1008824130616</t>
  </si>
  <si>
    <t>Co-operative production;Holonic manufacturing;Network modelling;SMEs;Artificial intelligence;Computer simulation;Industrial management;Production control;Societies and institutions;Decentralized control;Investments;Manufacture;Marketing;Personnel;Problem solving;Project management;Cooperative production;Enterprises;Holonic manufacturing system;Network model;Co-operative production;Holonic manufacturing;Network modeling;SME;Flexible manufacturing systems;Production control</t>
  </si>
  <si>
    <t>rayyan-222135434</t>
  </si>
  <si>
    <t>Development of Shape Memory Alloys</t>
  </si>
  <si>
    <t>ISIJ International</t>
  </si>
  <si>
    <t>09151559 (ISSN)</t>
  </si>
  <si>
    <t>353-377</t>
  </si>
  <si>
    <t>Miyazaki, S. and Otsuka, K.</t>
  </si>
  <si>
    <t>https://www.scopus.com/inward/record.uri?eid=2-s2.0-0024862881&amp;doi=10.2355%2fisijinternational.29.353&amp;partnerID=40&amp;md5=fd5c2016716e58f63c091cf7523974a9</t>
  </si>
  <si>
    <t>Institute of Materials Science, University of Tsukuba, Tsukuba, Ibaraki-ken, 305, Japan</t>
  </si>
  <si>
    <t>Recent development of shape memory alloys is reviewed, emphasis being placed on the Ti-Ni, Cu-based and ferrous alloys which are considered as practical materials for applications among many shape memory alloys. Crystal structures of the parent and martensitic phases are described, and the crystallography of the martensitic transformations is also briefly explained. The origins of the shape memory effect and the shape memory mechanisms are discussed on the basis of the crystal structure and the crystallography of the martensitic transformations. Since an applied stress also induces the martensitic transformations, successive stages of the martensitic transformations are reviewed briefly in Cu-based and Ti-Ni alloys, which show martensite-to-martensite transformations upon loading. Then, characterization of the shape memory alloys are reviewed in detail; i.e., phase diagrams, transformation temperatures, transformation process, stress-induced transformation, aging effects, cycling effects, fracture, fatigue, grain refinement, and so on. © 1989, The Iron and Steel Institute of Japan. All rights reserved.</t>
  </si>
  <si>
    <t>10.2355/isijinternational.29.353</t>
  </si>
  <si>
    <t>Cu-AI-Ni;Cu-Zn-AI;Ferrous alloys;Martensite;Martensitic transformation;Ni-Ti;Pseudoelasticity;R-hombohedral phase;Shape memory alloy;Shape memory effect;Superelasticity;Ti-Ni;ñ-phase;Copper Zinc Aluminum Alloys;Stresses;Crystals;Structure;Materials with Memory;Reviews;Metals Testing;Fatigue;Titanium Metallography;Transformations;Crystallography;Cycling Effect;Fatigue Crack Nucleation;Ferrous Alloys;Pseudoelasticity;Shape Memory Effect (SME);Titanium Nickel Copper Alloys</t>
  </si>
  <si>
    <t>rayyan-222135436</t>
  </si>
  <si>
    <t>Decision aid to support the building of competencies development scenarios within networks of SMEs</t>
  </si>
  <si>
    <t>46-58</t>
  </si>
  <si>
    <t>Boucher, X. and Lebureau, E.</t>
  </si>
  <si>
    <t>https://www.scopus.com/inward/record.uri?eid=2-s2.0-22944435828&amp;doi=10.1007%2f978-3-540-30545-3_5&amp;partnerID=40&amp;md5=52ccee862f8da780fc9fea8af8acee69</t>
  </si>
  <si>
    <t>Ecole Nationale Supérieure des Mines de Saint-Etienne, F-42023 Saint-Etienne Cedex, 158 cours Fauriel, France</t>
  </si>
  <si>
    <t>This paper aims at presenting the framework of a decision support system for the development of competencies in organizations through cooperation between Small and Medium Enterprises. Based on both qualitative and quantitative models linked to the concept of competence, this decision support system uses Analytic Hierarchical Process to arrange different collaborative action plans for the development of competencies. We propose to evaluate the development scenarios with five indicators based on a principle of equity applied to the competence increases of each partner within a network and to the costs and risks sharing. Finally, we apply this study to an industrial case. © Springer-Verlag Berlin Heidelberg 2004.</t>
  </si>
  <si>
    <t>10.1007/978-3-540-30545-3_5</t>
  </si>
  <si>
    <t>AHP;Competence;Decision Support System;Networks of SME;Computer simulation;Computer supported cooperative work;Decision making;Hierarchical systems;Planning;Professional aspects;Risk assessment;Societies and institutions;Artificial intelligence;Knowledge management;Risk perception;Analytic hierarchical process (AHP);Collaborative network;Competence;Networks of SME;AHP;Analytic hierarchical process;Decision aids;Development scenarios;Quantitative models;Small and medium enterprise;Decision support systems;Decision support systems</t>
  </si>
  <si>
    <t>rayyan-222135437</t>
  </si>
  <si>
    <t>Knowledge-based tool for planning of enterprise resources in ASEAN SMEs</t>
  </si>
  <si>
    <t>Robotics and Computer-Integrated Manufacturing</t>
  </si>
  <si>
    <t>07365845 (ISSN)</t>
  </si>
  <si>
    <t>409-414</t>
  </si>
  <si>
    <t>Huin, S.F. and Luong, L.H.S. and Abhary, K.</t>
  </si>
  <si>
    <t>https://www.scopus.com/inward/record.uri?eid=2-s2.0-0042192051&amp;doi=10.1016%2fS0736-5845%2802%2900033-9&amp;partnerID=40&amp;md5=ee4a69ae65021c690d07e8cb7ce4f568</t>
  </si>
  <si>
    <t>Sch. of Adv. Mfg./Mech. Engineering, University of South Australia, Mawson Lakes, SA 5095, Australia</t>
  </si>
  <si>
    <t>Manufacturing has been identified as a key pillar of growth in many Southeast Asian (ASEAN) economies. However, in the last decade many countries have become keen competitors for foreign direct investments. Many countries are trying to improve their total business capabilities by encouraging computerisation of small and medium sized enterprises (SME). Manufacturing SMEs (M-SMEs) are tasked to adopt technologically advanced programmes. With an improving public education system and more literate work force, more SMEs are better positioned to tap into the knowledge-based economy. There is tremendous amount of knowledge intensive activities within the multi-flows of the M-SMEs. Although the concept of ERP systems and artificial intelligence (AI) techniques have been around for more than two decades, this has largely remained the domain of the larger companies. ASEAN M-SMEs have been slow to implement it. In this paper, the various strategic and operational requirements of regional M-SMEs are presented and a knowledge-based resources planning model making use of AI techniques is proposed. This improved AI model makes use of the large amount of accumulated knowledge typically found in the M-SMEs, especially those in the electronics and precision engineering sectors. This includes a case study of how an electronics precision engineering company adopted the proposed AI model.</t>
  </si>
  <si>
    <t>10.1016/S0736-5845(02)00033-9</t>
  </si>
  <si>
    <t>Artificial intelligence;Enterprise resources planning;Neural networks;Production operations and management;Supply chain management;Artificial intelligence;Knowledge based systems;Neural networks;Precision engineering;Supply chain management;Enterprise resource planning</t>
  </si>
  <si>
    <t>rayyan-222135438</t>
  </si>
  <si>
    <t>Expertise in a hybrid diagnostic-recommendation system for SMEs: A successful real-life application</t>
  </si>
  <si>
    <t>807-816</t>
  </si>
  <si>
    <t>https://www.scopus.com/inward/record.uri?eid=2-s2.0-9644287937&amp;doi=10.1007%2f978-3-540-24677-0_83&amp;partnerID=40&amp;md5=c30c9f5dc80a67fd99e47a06e2f2ba04</t>
  </si>
  <si>
    <t>["Institut de Recherche sur les PME, Lab. Rech. la Perf. des Enterprises, Dept. de Mathématiques/Info., Trois-Rivieres, Que. G9A 5H7, C.P. 500, Canada", "Institut de Recherche sur les PME, Lab. Rech. la Perf. des Enterprises, Dept. des Sciences de la Gestion, Trois-Rivieres, Que. G9A 5H7, C.P. 500, Canada"]</t>
  </si>
  <si>
    <t>We describe a hybrid expert diagnosis-recommendation system we have developed for SMEs. The system is fully implemented and operational, and has been successfully put to use on data from actual SMEs. Although the system is packed with knowledge and expertise, it was not implemented with "traditional" symbolic AI techniques. We explain why and discuss how the system relates to expert systems, decision support systems, and AI. We also report on an experimental evaluation and identify ongoing and future developments.</t>
  </si>
  <si>
    <t>10.1007/978-3-540-24677-0_83</t>
  </si>
  <si>
    <t>Artificial intelligence;Benchmarking;Data acquisition;Decision support systems;Genetic algorithms;Information retrieval;Mathematical models;Problem solving;Strategic planning;Expert systems;Diagnostic-recommendation systems;Information systems (IS);Medium-sized enterprises (SME);Real-life applications;AI techniques;Experimental evaluation;Hybrid diagnostic;Expert systems;Recommender systems</t>
  </si>
  <si>
    <t>rayyan-222135439</t>
  </si>
  <si>
    <t>Representing knowledge gaps effectively</t>
  </si>
  <si>
    <t>159-164</t>
  </si>
  <si>
    <t>Belasco, A. and Curtis, J. and Kahlert, R.C. and Klein, C. and Mayans, C. and Reagan, P.</t>
  </si>
  <si>
    <t>https://www.scopus.com/inward/record.uri?eid=2-s2.0-22944482798&amp;doi=10.1007%2f978-3-540-30545-3_15&amp;partnerID=40&amp;md5=762442bf3479a45c8dda6fa1d5bdd4e0</t>
  </si>
  <si>
    <t>Cycorp Inc., 3721 Executive Center, Austin, TX 78731, Drive S#100, United States</t>
  </si>
  <si>
    <t>In knowledge acquisition, one typically encounters two difficult situations: First, there are times when the system requests information that, due to a lack of information, the user is not in a position to provide at the level of precision requested. Second, there are situations where the system cannot capture information at the level of precision the user wishes to provide. We describe the techniques that have been developed for CYC to address these two cases during the extension of a variety of domains. © Springer-Verlag Berlin Heidelberg 2004.</t>
  </si>
  <si>
    <t>10.1007/978-3-540-30545-3_15</t>
  </si>
  <si>
    <t>Client server computer systems;Database systems;Expert systems;Knowledge based systems;Natural language processing systems;Query languages;Semantics;Societies and institutions;Artificial intelligence;Computers;Ontology;Reformulators;Subject matter experts (SME);Text sources;Knowledge gaps;Knowledge acquisition;Knowledge management</t>
  </si>
  <si>
    <t>rayyan-222135440</t>
  </si>
  <si>
    <t>Appraisal of new technological solutions applied to scheduling systems for SMEs</t>
  </si>
  <si>
    <t>IEE Conference Publication</t>
  </si>
  <si>
    <t>05379989 (ISSN)</t>
  </si>
  <si>
    <t>229-234</t>
  </si>
  <si>
    <t>Burrows, R.J. and Polkinghome, M.N.</t>
  </si>
  <si>
    <t>https://www.scopus.com/inward/record.uri?eid=2-s2.0-0030645484&amp;doi=10.1049%2fcp%3a19970149&amp;partnerID=40&amp;md5=40bce37de15d20ef71f9e01290aa5e62</t>
  </si>
  <si>
    <t>IEE</t>
  </si>
  <si>
    <t>G. &amp; S. Smirthwaite Ltd, United Kingdom</t>
  </si>
  <si>
    <t>This paper investigates for a flexible manufacturing system environment the conventional methods used to resolve scheduling difficulties in small and medium sized enterprises, and reviews the key areas which have been demonstrated as being crucial in the current/future development of modern alternative methods. The implications of these various alternative methods is analyzed and the advantages/disadvantages gained is reviewed. Future direction likely in this crucial development area for factory operations is discussed.</t>
  </si>
  <si>
    <t>10.1049/cp:19970149</t>
  </si>
  <si>
    <t>Artificial intelligence;Computer simulation;Flexible manufacturing systems;Fuzzy sets;Industrial plants;Neural networks;Neuro fuzzy;Small or medium sized enterprises;Scheduling</t>
  </si>
  <si>
    <t>rayyan-222135442</t>
  </si>
  <si>
    <t>Coordination of competencies development within networks of SMEs</t>
  </si>
  <si>
    <t>18684238 (ISSN); 978-038728259-6 (ISBN)</t>
  </si>
  <si>
    <t>57-68</t>
  </si>
  <si>
    <t>https://www.scopus.com/inward/record.uri?eid=2-s2.0-84902833135&amp;partnerID=40&amp;md5=4ec3676754a8718015af5654ea5817f2</t>
  </si>
  <si>
    <t>Ecole des Mines de Saint-Étienne - Centre G2I, 42023 Saint Etienne Cedex 2, 158 cours Fauriel, France</t>
  </si>
  <si>
    <t>That paper tackles the issue of competence increase in networks of firms, taking advantage of collaborative relationships. By hypothesis we limit our approach to competence increase for individual firms within a network, and we don't cover the increase of collective competence of the network itself We develop a framework of decision support system, which objective is to compare alternative plans of actions for the collaborative development of competencies. We use a multi-criteria decisional method, and we formalize the decision process based on five criteria including the evaluation of value creation, cost generation and equity between partners. We apply the approach to an industrial case study of SMEs, in the field of software development. © 2005 by International Federation for Information Processing.</t>
  </si>
  <si>
    <t>Artificial intelligence;Decision support systems;Industrial applications;Collaborative development;Collaborative relationships;Decision process;Evaluation of values;In networks;Industrial case study;Multi-criteria;Plans of actions;Virtual corporation</t>
  </si>
  <si>
    <t>number</t>
  </si>
  <si>
    <t>Times Cited in Web of Science Core Collection:  2     Total Times Cited:  2     Cited Reference Count:  78 | RAYYAN-INCLUSION: {"Fernando"=&gt;"Included"} | RAYYAN-LABELS: Criteria 1,Criteria 2</t>
  </si>
  <si>
    <t>Times Cited in Web of Science Core Collection:  0     Total Times Cited:  0     Cited Reference Count:  10 | RAYYAN-INCLUSION: {"Fernando"=&gt;"Included"} | RAYYAN-LABELS: Criteria 1,Criteria 2</t>
  </si>
  <si>
    <t>Times Cited in Web of Science Core Collection:  2     Total Times Cited:  2     Cited Reference Count:  41 | RAYYAN-INCLUSION: {"Fernando"=&gt;"Included"} | RAYYAN-LABELS: Criteria 1,Criteria 2</t>
  </si>
  <si>
    <t>Times Cited in Web of Science Core Collection:  13     Total Times Cited:  13     Cited Reference Count:  157 | RAYYAN-INCLUSION: {"Fernando"=&gt;"Included"} | RAYYAN-LABELS: Criteria 1,Criteria 2</t>
  </si>
  <si>
    <t>Times Cited in Web of Science Core Collection:  1     Total Times Cited:  1     Cited Reference Count:  74 | RAYYAN-LABELS: Criteria 1,Criteria 2</t>
  </si>
  <si>
    <t>Times Cited in Web of Science Core Collection:  2     Total Times Cited:  2     Cited Reference Count:  23 | RAYYAN-LABELS: Criteria 1,Criteria 2</t>
  </si>
  <si>
    <t>Times Cited in Web of Science Core Collection:  0     Total Times Cited:  0     Cited Reference Count:  6 | RAYYAN-LABELS: Criteria 1,Criteria 2</t>
  </si>
  <si>
    <t>Times Cited in Web of Science Core Collection:  172     Total Times Cited:  176     Cited Reference Count:  101 | RAYYAN-LABELS: Criteria 1,Criteria 2</t>
  </si>
  <si>
    <t>Times Cited in Web of Science Core Collection:  0     Total Times Cited:  0     Cited Reference Count:  51 | RAYYAN-LABELS: Criteria 1,Criteria 2,Criteria 3</t>
  </si>
  <si>
    <t>Times Cited in Web of Science Core Collection:  0     Total Times Cited:  0     Cited Reference Count:  9 | RAYYAN-LABELS: Criteria 1,Criteria 2</t>
  </si>
  <si>
    <t>Times Cited in Web of Science Core Collection:  0     Total Times Cited:  0     Cited Reference Count:  125 | RAYYAN-LABELS: Criteria 1,Criteria 2,Criteria 4</t>
  </si>
  <si>
    <t>Times Cited in Web of Science Core Collection:  1     Total Times Cited:  1     Cited Reference Count:  84 | RAYYAN-LABELS: Criteria 1,Criteria 2</t>
  </si>
  <si>
    <t>Times Cited in Web of Science Core Collection:  0     Total Times Cited:  0     Cited Reference Count:  21 | RAYYAN-LABELS: Criteria 1,Criteria 2</t>
  </si>
  <si>
    <t>Times Cited in Web of Science Core Collection:  3     Total Times Cited:  3     Cited Reference Count:  71 | RAYYAN-LABELS: Criteria 1,Criteria 2</t>
  </si>
  <si>
    <t>Times Cited in Web of Science Core Collection:  0     Total Times Cited:  0     Cited Reference Count:  55 | RAYYAN-LABELS: Criteria 1,Criteria 2</t>
  </si>
  <si>
    <t>Times Cited in Web of Science Core Collection:  3     Total Times Cited:  4     Cited Reference Count:  47 | RAYYAN-LABELS: Criteria 1,Criteria 2,Criteria 3</t>
  </si>
  <si>
    <t>Times Cited in Web of Science Core Collection:  0     Total Times Cited:  0     Cited Reference Count:  99 | RAYYAN-LABELS: Criteria 1,Criteria 2</t>
  </si>
  <si>
    <t>Times Cited in Web of Science Core Collection:  17     Total Times Cited:  17     Cited Reference Count:  60 | RAYYAN-LABELS: Criteria 1,Criteria 2</t>
  </si>
  <si>
    <t>Times Cited in Web of Science Core Collection:  0     Total Times Cited:  0     Cited Reference Count:  23 | RAYYAN-LABELS: Criteria 1,Criteria 2</t>
  </si>
  <si>
    <t>Times Cited in Web of Science Core Collection:  3     Total Times Cited:  3     Cited Reference Count:  54 | RAYYAN-LABELS: Criteria 1,Criteria 2</t>
  </si>
  <si>
    <t>Times Cited in Web of Science Core Collection:  5     Total Times Cited:  5     Cited Reference Count:  27 | RAYYAN-LABELS: Criteria 1,Criteria 2</t>
  </si>
  <si>
    <t>Times Cited in Web of Science Core Collection:  19     Total Times Cited:  19     Cited Reference Count:  79 | RAYYAN-LABELS: Criteria 1,Criteria 2</t>
  </si>
  <si>
    <t>Times Cited in Web of Science Core Collection:  23     Total Times Cited:  25     Cited Reference Count:  71 | RAYYAN-LABELS: Criteria 1,Criteria 2</t>
  </si>
  <si>
    <t>Times Cited in Web of Science Core Collection:  0     Total Times Cited:  0     Cited Reference Count:  31 | RAYYAN-LABELS: Criteria 1,Criteria 2</t>
  </si>
  <si>
    <t>Times Cited in Web of Science Core Collection:  4     Total Times Cited:  4     Cited Reference Count:  40 | RAYYAN-LABELS: Criteria 1,Criteria 2</t>
  </si>
  <si>
    <t>Times Cited in Web of Science Core Collection:  46     Total Times Cited:  47     Cited Reference Count:  142 | RAYYAN-LABELS: Criteria 1,Criteria 2</t>
  </si>
  <si>
    <t>Times Cited in Web of Science Core Collection:  0     Total Times Cited:  0     Cited Reference Count:  27 | RAYYAN-LABELS: Criteria 1,Criteria 2,Criteria 3</t>
  </si>
  <si>
    <t>Times Cited in Web of Science Core Collection:  0     Total Times Cited:  0     Cited Reference Count:  75 | RAYYAN-LABELS: Criteria 1,Criteria 2</t>
  </si>
  <si>
    <t>Times Cited in Web of Science Core Collection:  0     Total Times Cited:  0     Cited Reference Count:  15 | RAYYAN-LABELS: Criteria 1,Criteria 2</t>
  </si>
  <si>
    <t>Times Cited in Web of Science Core Collection:  18     Total Times Cited:  18     Cited Reference Count:  73 | RAYYAN-LABELS: Criteria 1,Criteria 2</t>
  </si>
  <si>
    <t>Times Cited in Web of Science Core Collection:  0     Total Times Cited:  0     Cited Reference Count:  80 | RAYYAN-LABELS: Criteria 1,Criteria 2</t>
  </si>
  <si>
    <t>Times Cited in Web of Science Core Collection:  7     Total Times Cited:  7     Cited Reference Count:  39 | RAYYAN-LABELS: Criteria 1,Criteria 2</t>
  </si>
  <si>
    <t>Times Cited in Web of Science Core Collection:  0     Total Times Cited:  0     Cited Reference Count:  29 | RAYYAN-LABELS: Criteria 2</t>
  </si>
  <si>
    <t>Times Cited in Web of Science Core Collection:  3     Total Times Cited:  3     Cited Reference Count:  63 | RAYYAN-LABELS: Criteria 1,Criteria 2</t>
  </si>
  <si>
    <t>Times Cited in Web of Science Core Collection:  5     Total Times Cited:  6     Cited Reference Count:  53 | RAYYAN-LABELS: Criteria 1,Criteria 2</t>
  </si>
  <si>
    <t>Times Cited in Web of Science Core Collection:  33     Total Times Cited:  35     Cited Reference Count:  52 | RAYYAN-LABELS: Criteria 1,Criteria 2</t>
  </si>
  <si>
    <t>Times Cited in Web of Science Core Collection:  13     Total Times Cited:  13     Cited Reference Count:  104 | RAYYAN-LABELS: Criteria 1,Criteria 2</t>
  </si>
  <si>
    <t>Times Cited in Web of Science Core Collection:  22     Total Times Cited:  22     Cited Reference Count:  100 | RAYYAN-LABELS: Criteria 1,Criteria 2</t>
  </si>
  <si>
    <t>Times Cited in Web of Science Core Collection:  251     Total Times Cited:  255     Cited Reference Count:  150 | RAYYAN-LABELS: Criteria 1,Criteria 2</t>
  </si>
  <si>
    <t>Times Cited in Web of Science Core Collection:  4     Total Times Cited:  4     Cited Reference Count:  90 | RAYYAN-LABELS: Criteria 1,Criteria 2</t>
  </si>
  <si>
    <t>Times Cited in Web of Science Core Collection:  12     Total Times Cited:  12     Cited Reference Count:  67 | RAYYAN-LABELS: Criteria 1,Criteria 2</t>
  </si>
  <si>
    <t>Times Cited in Web of Science Core Collection:  11     Total Times Cited:  11     Cited Reference Count:  24 | RAYYAN-LABELS: Criteria 1,Criteria 2</t>
  </si>
  <si>
    <t>Times Cited in Web of Science Core Collection:  5     Total Times Cited:  5     Cited Reference Count:  16 | RAYYAN-LABELS: Criteria 1,Criteria 2</t>
  </si>
  <si>
    <t>Times Cited in Web of Science Core Collection:  16     Total Times Cited:  17     Cited Reference Count:  3 | RAYYAN-LABELS: Criteria 1,Criteria 2</t>
  </si>
  <si>
    <t>Times Cited in Web of Science Core Collection:  0     Total Times Cited:  0     Cited Reference Count:  30 | RAYYAN-LABELS: Criteria 2</t>
  </si>
  <si>
    <t>Times Cited in Web of Science Core Collection:  3     Total Times Cited:  3     Cited Reference Count:  61 | RAYYAN-LABELS: Criteria 1,Criteria 2</t>
  </si>
  <si>
    <t>Times Cited in Web of Science Core Collection:  0     Total Times Cited:  0     Cited Reference Count:  38 | RAYYAN-LABELS: Criteria 1,Criteria 2</t>
  </si>
  <si>
    <t>Times Cited in Web of Science Core Collection:  23     Total Times Cited:  24     Cited Reference Count:  103 | RAYYAN-LABELS: Criteria 2</t>
  </si>
  <si>
    <t>Times Cited in Web of Science Core Collection:  0     Total Times Cited:  0     Cited Reference Count:  32 | RAYYAN-LABELS: Criteria 1,Criteria 2</t>
  </si>
  <si>
    <t>Times Cited in Web of Science Core Collection:  5     Total Times Cited:  5     Cited Reference Count:  85 | RAYYAN-LABELS: Criteria 1,Criteria 2</t>
  </si>
  <si>
    <t>Times Cited in Web of Science Core Collection:  0     Total Times Cited:  0     Cited Reference Count:  85 | RAYYAN-LABELS: Criteria 1,Criteria 2</t>
  </si>
  <si>
    <t>Times Cited in Web of Science Core Collection:  13     Total Times Cited:  13     Cited Reference Count:  72 | RAYYAN-LABELS: Criteria 1,Criteria 2</t>
  </si>
  <si>
    <t>Times Cited in Web of Science Core Collection:  0     Total Times Cited:  0     Cited Reference Count:  66 | RAYYAN-LABELS: Criteria 1,Criteria 2</t>
  </si>
  <si>
    <t>Times Cited in Web of Science Core Collection:  0     Total Times Cited:  0     Cited Reference Count:  11 | RAYYAN-LABELS: Criteria 1,Criteria 2,Criteria 3</t>
  </si>
  <si>
    <t>Times Cited in Web of Science Core Collection:  0     Total Times Cited:  0     Cited Reference Count:  1 | RAYYAN-INCLUSION: {"Fernando"=&gt;"Excluded"} | RAYYAN-LABELS: retracted_article</t>
  </si>
  <si>
    <t>Times Cited in Web of Science Core Collection:  0     Total Times Cited:  0     Cited Reference Count:  27 | RAYYAN-LABELS: Criteria 1,Criteria 2</t>
  </si>
  <si>
    <t>Times Cited in Web of Science Core Collection:  0     Total Times Cited:  0     Cited Reference Count:  30 | RAYYAN-LABELS: Criteria 1,Criteria 2</t>
  </si>
  <si>
    <t>Times Cited in Web of Science Core Collection:  9     Total Times Cited:  9     Cited Reference Count:  56 | RAYYAN-LABELS: Criteria 1,Criteria 2</t>
  </si>
  <si>
    <t>Times Cited in Web of Science Core Collection:  0     Total Times Cited:  0     Cited Reference Count:  53 | RAYYAN-LABELS: Criteria 1,Criteria 2</t>
  </si>
  <si>
    <t>Times Cited in Web of Science Core Collection:  1     Total Times Cited:  1     Cited Reference Count:  3 | RAYYAN-LABELS: Criteria 1,Criteria 2</t>
  </si>
  <si>
    <t>Times Cited in Web of Science Core Collection:  1     Total Times Cited:  1     Cited Reference Count:  10 | RAYYAN-LABELS: Criteria 1,Criteria 2</t>
  </si>
  <si>
    <t>Times Cited in Web of Science Core Collection:  52     Total Times Cited:  52     Cited Reference Count:  259 | RAYYAN-LABELS: Criteria 1,Criteria 2</t>
  </si>
  <si>
    <t>Times Cited in Web of Science Core Collection:  1     Total Times Cited:  1     Cited Reference Count:  98 | RAYYAN-LABELS: Criteria 2</t>
  </si>
  <si>
    <t>Times Cited in Web of Science Core Collection:  0     Total Times Cited:  0     Cited Reference Count:  16 | RAYYAN-LABELS: Criteria 1,Criteria 2</t>
  </si>
  <si>
    <t>Times Cited in Web of Science Core Collection:  3     Total Times Cited:  3     Cited Reference Count:  84 | RAYYAN-LABELS: Criteria 1,Criteria 2</t>
  </si>
  <si>
    <t>Times Cited in Web of Science Core Collection:  2     Total Times Cited:  2     Cited Reference Count:  25 | RAYYAN-LABELS: Criteria 1,Criteria 2,Criteria 3</t>
  </si>
  <si>
    <t>Times Cited in Web of Science Core Collection:  60     Total Times Cited:  66     Cited Reference Count:  149 | RAYYAN-LABELS: Criteria 1,Criteria 2</t>
  </si>
  <si>
    <t>Times Cited in Web of Science Core Collection:  20     Total Times Cited:  20     Cited Reference Count:  52 | RAYYAN-LABELS: Criteria 1,Criteria 2,Criteria 3</t>
  </si>
  <si>
    <t>Times Cited in Web of Science Core Collection:  53     Total Times Cited:  55     Cited Reference Count:  120 | RAYYAN-LABELS: Criteria 1,Criteria 2</t>
  </si>
  <si>
    <t>Times Cited in Web of Science Core Collection:  9     Total Times Cited:  10     Cited Reference Count:  109 | RAYYAN-LABELS: Criteria 1,Criteria 2</t>
  </si>
  <si>
    <t>Times Cited in Web of Science Core Collection:  0     Total Times Cited:  0     Cited Reference Count:  59 | RAYYAN-LABELS: Criteria 1,Criteria 2</t>
  </si>
  <si>
    <t>Times Cited in Web of Science Core Collection:  0     Total Times Cited:  0     Cited Reference Count:  19 | RAYYAN-LABELS: Criteria 1,Criteria 2</t>
  </si>
  <si>
    <t>Times Cited in Web of Science Core Collection:  84     Total Times Cited:  86     Cited Reference Count:  95 | RAYYAN-LABELS: Criteria 1,Criteria 2</t>
  </si>
  <si>
    <t>Times Cited in Web of Science Core Collection:  68     Total Times Cited:  70     Cited Reference Count:  36 | RAYYAN-LABELS: Criteria 1,Criteria 2</t>
  </si>
  <si>
    <t>Times Cited in Web of Science Core Collection:  6     Total Times Cited:  6     Cited Reference Count:  24 | RAYYAN-LABELS: Criteria 1,Criteria 2,Criteria 3</t>
  </si>
  <si>
    <t>Times Cited in Web of Science Core Collection:  5     Total Times Cited:  5     Cited Reference Count:  155 | RAYYAN-LABELS: Criteria 2</t>
  </si>
  <si>
    <t>Times Cited in Web of Science Core Collection:  6     Total Times Cited:  6     Cited Reference Count:  76 | RAYYAN-LABELS: Criteria 1,Criteria 2</t>
  </si>
  <si>
    <t>Times Cited in Web of Science Core Collection:  0     Total Times Cited:  0     Cited Reference Count:  60 | RAYYAN-LABELS: Criteria 1,Criteria 2,Criteria 3</t>
  </si>
  <si>
    <t>Times Cited in Web of Science Core Collection:  74     Total Times Cited:  78     Cited Reference Count:  7 | RAYYAN-LABELS: Criteria 1,Criteria 2,Criteria 3</t>
  </si>
  <si>
    <t>Times Cited in Web of Science Core Collection:  6     Total Times Cited:  7     Cited Reference Count:  45 | RAYYAN-LABELS: Criteria 1,Criteria 2,Criteria 3</t>
  </si>
  <si>
    <t>Times Cited in Web of Science Core Collection:  0     Total Times Cited:  0     Cited Reference Count:  48 | RAYYAN-LABELS: Criteria 1,Criteria 2,Criteria 4</t>
  </si>
  <si>
    <t>Times Cited in Web of Science Core Collection:  0     Total Times Cited:  0     Cited Reference Count:  77 | RAYYAN-LABELS: Criteria 1,Criteria 2</t>
  </si>
  <si>
    <t>Times Cited in Web of Science Core Collection:  7     Total Times Cited:  7     Cited Reference Count:  72 | RAYYAN-LABELS: Criteria 1,Criteria 2</t>
  </si>
  <si>
    <t>Times Cited in Web of Science Core Collection:  1     Total Times Cited:  1     Cited Reference Count:  23 | RAYYAN-LABELS: Criteria 1,Criteria 2,Criteria 4</t>
  </si>
  <si>
    <t>Times Cited in Web of Science Core Collection:  1     Total Times Cited:  1     Cited Reference Count:  36 | RAYYAN-LABELS: Criteria 1,Criteria 2,Criteria 3</t>
  </si>
  <si>
    <t>Times Cited in Web of Science Core Collection:  1     Total Times Cited:  1     Cited Reference Count:  12 | RAYYAN-LABELS: Criteria 1,Criteria 2,Criteria 3</t>
  </si>
  <si>
    <t>Times Cited in Web of Science Core Collection:  6     Total Times Cited:  6     Cited Reference Count:  100 | RAYYAN-LABELS: Criteria 1,Criteria 2</t>
  </si>
  <si>
    <t>Times Cited in Web of Science Core Collection:  0     Total Times Cited:  0     Cited Reference Count:  106 | RAYYAN-LABELS: Criteria 1,Criteria 2</t>
  </si>
  <si>
    <t>Times Cited in Web of Science Core Collection:  1     Total Times Cited:  1     Cited Reference Count:  87 | RAYYAN-LABELS: Criteria 1,Criteria 2</t>
  </si>
  <si>
    <t>Times Cited in Web of Science Core Collection:  14     Total Times Cited:  14     Cited Reference Count:  161 | RAYYAN-LABELS: Criteria 1,Criteria 2</t>
  </si>
  <si>
    <t>Times Cited in Web of Science Core Collection:  0     Total Times Cited:  0     Cited Reference Count:  154 | RAYYAN-LABELS: Criteria 1,Criteria 2</t>
  </si>
  <si>
    <t>Times Cited in Web of Science Core Collection:  3     Total Times Cited:  3     Cited Reference Count:  37 | RAYYAN-LABELS: Criteria 1</t>
  </si>
  <si>
    <t>Times Cited in Web of Science Core Collection:  4     Total Times Cited:  4     Cited Reference Count:  28 | RAYYAN-LABELS: Criteria 1,Criteria 2,Criteria 3</t>
  </si>
  <si>
    <t>Times Cited in Web of Science Core Collection:  7     Total Times Cited:  7     Cited Reference Count:  31 | RAYYAN-LABELS: Criteria 1,Criteria 2</t>
  </si>
  <si>
    <t>Times Cited in Web of Science Core Collection:  13     Total Times Cited:  13     Cited Reference Count:  210 | RAYYAN-LABELS: Criteria 1,Criteria 2</t>
  </si>
  <si>
    <t>Times Cited in Web of Science Core Collection:  31     Total Times Cited:  32     Cited Reference Count:  66 | RAYYAN-LABELS: Criteria 1,Criteria 2</t>
  </si>
  <si>
    <t>Times Cited in Web of Science Core Collection:  0     Total Times Cited:  0     Cited Reference Count:  79 | RAYYAN-LABELS: Criteria 1,Criteria 2</t>
  </si>
  <si>
    <t>Times Cited in Web of Science Core Collection:  1     Total Times Cited:  1     Cited Reference Count:  85 | RAYYAN-LABELS: Criteria 1,Criteria 2</t>
  </si>
  <si>
    <t>Times Cited in Web of Science Core Collection:  16     Total Times Cited:  16     Cited Reference Count:  88 | RAYYAN-INCLUSION: {"Fernando"=&gt;"Excluded"} | RAYYAN-LABELS: retracted_article</t>
  </si>
  <si>
    <t>Times Cited in Web of Science Core Collection:  3     Total Times Cited:  3     Cited Reference Count:  5 | RAYYAN-LABELS: Criteria 1,Criteria 2</t>
  </si>
  <si>
    <t>Times Cited in Web of Science Core Collection:  1     Total Times Cited:  1     Cited Reference Count:  18 | RAYYAN-LABELS: Criteria 1,Criteria 2</t>
  </si>
  <si>
    <t>Times Cited in Web of Science Core Collection:  0     Total Times Cited:  0     Cited Reference Count:  103 | RAYYAN-LABELS: Criteria 1,Criteria 2</t>
  </si>
  <si>
    <t>Times Cited in Web of Science Core Collection:  17     Total Times Cited:  18     Cited Reference Count:  80 | RAYYAN-LABELS: Criteria 1,Criteria 2</t>
  </si>
  <si>
    <t>Times Cited in Web of Science Core Collection:  66     Total Times Cited:  67     Cited Reference Count:  41 | RAYYAN-LABELS: Criteria 1,Criteria 2</t>
  </si>
  <si>
    <t>Times Cited in Web of Science Core Collection:  43     Total Times Cited:  45     Cited Reference Count:  55 | RAYYAN-LABELS: Criteria 1,Criteria 2</t>
  </si>
  <si>
    <t>Times Cited in Web of Science Core Collection:  7     Total Times Cited:  7     Cited Reference Count:  115 | RAYYAN-LABELS: Criteria 1,Criteria 2</t>
  </si>
  <si>
    <t>Times Cited in Web of Science Core Collection:  0     Total Times Cited:  0     Cited Reference Count:  39 | RAYYAN-LABELS: Criteria 1,Criteria 2</t>
  </si>
  <si>
    <t>Times Cited in Web of Science Core Collection:  0     Total Times Cited:  0     Cited Reference Count:  12 | RAYYAN-LABELS: Criteria 1,Criteria 2</t>
  </si>
  <si>
    <t>Times Cited in Web of Science Core Collection:  219     Total Times Cited:  231     Cited Reference Count:  107 | RAYYAN-LABELS: Criteria 1,Criteria 2</t>
  </si>
  <si>
    <t>Times Cited in Web of Science Core Collection:  30     Total Times Cited:  30     Cited Reference Count:  28 | RAYYAN-LABELS: Criteria 1,Criteria 2</t>
  </si>
  <si>
    <t>Times Cited in Web of Science Core Collection:  0     Total Times Cited:  0     Cited Reference Count:  29 | RAYYAN-LABELS: Criteria 1,Criteria 2</t>
  </si>
  <si>
    <t>Times Cited in Web of Science Core Collection:  31     Total Times Cited:  31     Cited Reference Count:  59 | RAYYAN-LABELS: Criteria 1,Criteria 2</t>
  </si>
  <si>
    <t>Times Cited in Web of Science Core Collection:  2     Total Times Cited:  2     Cited Reference Count:  22 | RAYYAN-LABELS: Criteria 1,Criteria 2</t>
  </si>
  <si>
    <t>Times Cited in Web of Science Core Collection:  1     Total Times Cited:  1     Cited Reference Count:  13 | RAYYAN-LABELS: Criteria 1,Criteria 2</t>
  </si>
  <si>
    <t>Times Cited in Web of Science Core Collection:  0     Total Times Cited:  0     Cited Reference Count:  72 | RAYYAN-LABELS: Criteria 1,Criteria 2</t>
  </si>
  <si>
    <t>Times Cited in Web of Science Core Collection:  3     Total Times Cited:  3     Cited Reference Count:  35 | RAYYAN-LABELS: Criteria 1,Criteria 2</t>
  </si>
  <si>
    <t>Times Cited in Web of Science Core Collection:  7     Total Times Cited:  7     Cited Reference Count:  153 | RAYYAN-LABELS: Criteria 1,Criteria 2</t>
  </si>
  <si>
    <t>Times Cited in Web of Science Core Collection:  5     Total Times Cited:  5     Cited Reference Count:  62 | RAYYAN-LABELS: Criteria 1,Criteria 2</t>
  </si>
  <si>
    <t>Times Cited in Web of Science Core Collection:  10     Total Times Cited:  11     Cited Reference Count:  42 | RAYYAN-LABELS: Criteria 1,Criteria 2</t>
  </si>
  <si>
    <t>Times Cited in Web of Science Core Collection:  1     Total Times Cited:  1     Cited Reference Count:  26 | RAYYAN-LABELS: Criteria 1,Criteria 2</t>
  </si>
  <si>
    <t>Times Cited in Web of Science Core Collection:  1     Total Times Cited:  1     Cited Reference Count:  81 | RAYYAN-LABELS: Criteria 1,Criteria 2,Criteria 4</t>
  </si>
  <si>
    <t>Times Cited in Web of Science Core Collection:  7     Total Times Cited:  7     Cited Reference Count:  61 | RAYYAN-LABELS: Criteria 1,Criteria 2</t>
  </si>
  <si>
    <t>Times Cited in Web of Science Core Collection:  2     Total Times Cited:  2     Cited Reference Count:  86 | RAYYAN-LABELS: Criteria 1,Criteria 2</t>
  </si>
  <si>
    <t>Times Cited in Web of Science Core Collection:  4     Total Times Cited:  4     Cited Reference Count:  24 | RAYYAN-LABELS: Criteria 1,Criteria 2</t>
  </si>
  <si>
    <t>Times Cited in Web of Science Core Collection:  0     Total Times Cited:  0     Cited Reference Count:  36 | RAYYAN-LABELS: Criteria 1,Criteria 2</t>
  </si>
  <si>
    <t>Times Cited in Web of Science Core Collection:  63     Total Times Cited:  64     Cited Reference Count:  144 | RAYYAN-LABELS: Criteria 1,Criteria 2</t>
  </si>
  <si>
    <t>Times Cited in Web of Science Core Collection:  2     Total Times Cited:  2     Cited Reference Count:  15 | RAYYAN-LABELS: Criteria 1,Criteria 2</t>
  </si>
  <si>
    <t>Times Cited in Web of Science Core Collection:  10     Total Times Cited:  10     Cited Reference Count:  55 | RAYYAN-LABELS: Criteria 1,Criteria 2</t>
  </si>
  <si>
    <t>Times Cited in Web of Science Core Collection:  18     Total Times Cited:  18     Cited Reference Count:  168 | RAYYAN-LABELS: Criteria 1,Criteria 2</t>
  </si>
  <si>
    <t>Times Cited in Web of Science Core Collection:  0     Total Times Cited:  0     Cited Reference Count:  44 | RAYYAN-LABELS: Criteria 1,Criteria 2</t>
  </si>
  <si>
    <t>Times Cited in Web of Science Core Collection:  0     Total Times Cited:  0     Cited Reference Count:  19 | RAYYAN-LABELS: Criteria 1</t>
  </si>
  <si>
    <t>Times Cited in Web of Science Core Collection:  7     Total Times Cited:  7     Cited Reference Count:  111 | RAYYAN-LABELS: Criteria 1,Criteria 2</t>
  </si>
  <si>
    <t>Times Cited in Web of Science Core Collection:  0     Total Times Cited:  0     Cited Reference Count:  82 | RAYYAN-LABELS: Criteria 1,Criteria 2</t>
  </si>
  <si>
    <t>Times Cited in Web of Science Core Collection:  0     Total Times Cited:  0     Cited Reference Count:  32 | RAYYAN-LABELS: Criteria 1,Criteria 2,Criteria 4</t>
  </si>
  <si>
    <t>Times Cited in Web of Science Core Collection:  0     Total Times Cited:  0     Cited Reference Count:  15 | RAYYAN-LABELS: Criteria 1,Criteria 2,Criteria 3</t>
  </si>
  <si>
    <t>Times Cited in Web of Science Core Collection:  9     Total Times Cited:  9     Cited Reference Count:  26 | RAYYAN-LABELS: Criteria 1,Criteria 2,Criteria 3</t>
  </si>
  <si>
    <t>Times Cited in Web of Science Core Collection:  0     Total Times Cited:  0     Cited Reference Count:  108 | RAYYAN-LABELS: Criteria 2</t>
  </si>
  <si>
    <t>Times Cited in Web of Science Core Collection:  0     Total Times Cited:  0     Cited Reference Count:  45 | RAYYAN-LABELS: Criteria 1,Criteria 2</t>
  </si>
  <si>
    <t>Times Cited in Web of Science Core Collection:  4     Total Times Cited:  4     Cited Reference Count:  19 | RAYYAN-LABELS: Criteria 1,Criteria 2,Criteria 3</t>
  </si>
  <si>
    <t>Times Cited in Web of Science Core Collection:  1     Total Times Cited:  1     Cited Reference Count:  81 | RAYYAN-LABELS: Criteria 1,Criteria 2</t>
  </si>
  <si>
    <t>Times Cited in Web of Science Core Collection:  4     Total Times Cited:  4     Cited Reference Count:  69 | RAYYAN-LABELS: Criteria 1,Criteria 2</t>
  </si>
  <si>
    <t>Times Cited in Web of Science Core Collection:  0     Total Times Cited:  0     Cited Reference Count:  64 | RAYYAN-LABELS: Criteria 1,Criteria 2</t>
  </si>
  <si>
    <t>Times Cited in Web of Science Core Collection:  0     Total Times Cited:  0     Cited Reference Count:  98 | RAYYAN-LABELS: Criteria 1,Criteria 2,Criteria 4</t>
  </si>
  <si>
    <t>Times Cited in Web of Science Core Collection:  6     Total Times Cited:  6     Cited Reference Count:  33 | RAYYAN-LABELS: Criteria 1,Criteria 2</t>
  </si>
  <si>
    <t>Times Cited in Web of Science Core Collection:  51     Total Times Cited:  58     Cited Reference Count:  26 | RAYYAN-LABELS: Criteria 1,Criteria 2</t>
  </si>
  <si>
    <t>Times Cited in Web of Science Core Collection:  0     Total Times Cited:  0     Cited Reference Count:  16 | RAYYAN-LABELS: Criteria 1,Criteria 2,Criteria 3</t>
  </si>
  <si>
    <t>Times Cited in Web of Science Core Collection:  0     Total Times Cited:  0     Cited Reference Count:  20 | RAYYAN-INCLUSION: {"Fernando"=&gt;"Excluded"} | RAYYAN-LABELS: retracted_article</t>
  </si>
  <si>
    <t>Times Cited in Web of Science Core Collection:  29     Total Times Cited:  30     Cited Reference Count:  71 | RAYYAN-LABELS: Criteria 1,Criteria 2</t>
  </si>
  <si>
    <t>Times Cited in Web of Science Core Collection:  2     Total Times Cited:  2     Cited Reference Count:  44 | RAYYAN-LABELS: Criteria 1,Criteria 2</t>
  </si>
  <si>
    <t>Times Cited in Web of Science Core Collection:  0     Total Times Cited:  0     Cited Reference Count:  37 | RAYYAN-LABELS: Criteria 1,Criteria 2,Criteria 4</t>
  </si>
  <si>
    <t>Times Cited in Web of Science Core Collection:  1     Total Times Cited:  1     Cited Reference Count:  27 | RAYYAN-LABELS: Criteria 2</t>
  </si>
  <si>
    <t>Times Cited in Web of Science Core Collection:  2     Total Times Cited:  2     Cited Reference Count:  28 | RAYYAN-LABELS: Criteria 1,Criteria 2,Criteria 3</t>
  </si>
  <si>
    <t>Times Cited in Web of Science Core Collection:  2     Total Times Cited:  2     Cited Reference Count:  29 | RAYYAN-LABELS: Criteria 1,Criteria 2</t>
  </si>
  <si>
    <t>Times Cited in Web of Science Core Collection:  3     Total Times Cited:  3     Cited Reference Count:  41 | RAYYAN-INCLUSION: {"Fernando"=&gt;"Excluded"} | RAYYAN-LABELS: retracted_article</t>
  </si>
  <si>
    <t>Times Cited in Web of Science Core Collection:  3     Total Times Cited:  3     Cited Reference Count:  70 | RAYYAN-LABELS: Criteria 1,Criteria 2</t>
  </si>
  <si>
    <t>Times Cited in Web of Science Core Collection:  1     Total Times Cited:  1     Cited Reference Count:  57 | RAYYAN-LABELS: Criteria 1,Criteria 2</t>
  </si>
  <si>
    <t>Times Cited in Web of Science Core Collection:  0     Total Times Cited:  0     Cited Reference Count:  19 | RAYYAN-LABELS: Criteria 1,Criteria 2,Criteria 3</t>
  </si>
  <si>
    <t>Times Cited in Web of Science Core Collection:  0     Total Times Cited:  0     Cited Reference Count:  57 | RAYYAN-LABELS: Criteria 1,Criteria 2</t>
  </si>
  <si>
    <t>Times Cited in Web of Science Core Collection:  10     Total Times Cited:  12     Cited Reference Count:  26 | RAYYAN-LABELS: Criteria 1,Criteria 2,Criteria 3</t>
  </si>
  <si>
    <t>Times Cited in Web of Science Core Collection:  4     Total Times Cited:  4     Cited Reference Count:  39 | RAYYAN-LABELS: Criteria 1,Criteria 2</t>
  </si>
  <si>
    <t>Times Cited in Web of Science Core Collection:  33     Total Times Cited:  36     Cited Reference Count:  41 | RAYYAN-LABELS: Criteria 1,Criteria 2</t>
  </si>
  <si>
    <t>Times Cited in Web of Science Core Collection:  3     Total Times Cited:  3     Cited Reference Count:  29 | RAYYAN-LABELS: Criteria 2</t>
  </si>
  <si>
    <t>Times Cited in Web of Science Core Collection:  8     Total Times Cited:  8     Cited Reference Count:  24 | RAYYAN-LABELS: Criteria 1,Criteria 2</t>
  </si>
  <si>
    <t>Times Cited in Web of Science Core Collection:  0     Total Times Cited:  0     Cited Reference Count:  20 | RAYYAN-LABELS: Criteria 1,Criteria 2</t>
  </si>
  <si>
    <t>Times Cited in Web of Science Core Collection:  27     Total Times Cited:  28     Cited Reference Count:  155 | RAYYAN-LABELS: Criteria 1,Criteria 2,Criteria 3,Criteria 4</t>
  </si>
  <si>
    <t>Times Cited in Web of Science Core Collection:  1     Total Times Cited:  1     Cited Reference Count:  105 | RAYYAN-LABELS: Criteria 1,Criteria 2</t>
  </si>
  <si>
    <t>Times Cited in Web of Science Core Collection:  0     Total Times Cited:  0     Cited Reference Count:  52 | RAYYAN-LABELS: Criteria 1,Criteria 2</t>
  </si>
  <si>
    <t>Times Cited in Web of Science Core Collection:  21     Total Times Cited:  23     Cited Reference Count:  31 | RAYYAN-LABELS: Criteria 1,Criteria 2</t>
  </si>
  <si>
    <t>Times Cited in Web of Science Core Collection:  0     Total Times Cited:  0     Cited Reference Count:  78 | RAYYAN-LABELS: Criteria 2</t>
  </si>
  <si>
    <t>Times Cited in Web of Science Core Collection:  9     Total Times Cited:  9     Cited Reference Count:  14 | RAYYAN-LABELS: Criteria 1,Criteria 2</t>
  </si>
  <si>
    <t>Times Cited in Web of Science Core Collection:  6     Total Times Cited:  6     Cited Reference Count:  112 | RAYYAN-LABELS: Criteria 1,Criteria 2</t>
  </si>
  <si>
    <t>Times Cited in Web of Science Core Collection:  32     Total Times Cited:  34     Cited Reference Count:  21 | RAYYAN-LABELS: Criteria 1,Criteria 2,Criteria 4</t>
  </si>
  <si>
    <t>Times Cited in Web of Science Core Collection:  0     Total Times Cited:  0     Cited Reference Count:  111 | RAYYAN-LABELS: Criteria 1,Criteria 2</t>
  </si>
  <si>
    <t>Times Cited in Web of Science Core Collection:  14     Total Times Cited:  15     Cited Reference Count:  63 | RAYYAN-LABELS: Criteria 1,Criteria 2</t>
  </si>
  <si>
    <t>Times Cited in Web of Science Core Collection:  6     Total Times Cited:  6     Cited Reference Count:  156 | RAYYAN-LABELS: Criteria 1,Criteria 2</t>
  </si>
  <si>
    <t>Times Cited in Web of Science Core Collection:  1     Total Times Cited:  1     Cited Reference Count:  32 | RAYYAN-LABELS: Criteria 1,Criteria 2</t>
  </si>
  <si>
    <t>Times Cited in Web of Science Core Collection:  4     Total Times Cited:  5     Cited Reference Count:  42 | RAYYAN-LABELS: Criteria 1,Criteria 2</t>
  </si>
  <si>
    <t>Times Cited in Web of Science Core Collection:  1     Total Times Cited:  1     Cited Reference Count:  30 | RAYYAN-LABELS: Criteria 1,Criteria 2,Criteria 3</t>
  </si>
  <si>
    <t>Times Cited in Web of Science Core Collection:  2     Total Times Cited:  2     Cited Reference Count:  8 | RAYYAN-LABELS: Criteria 1,Criteria 2</t>
  </si>
  <si>
    <t>Times Cited in Web of Science Core Collection:  0     Total Times Cited:  0     Cited Reference Count:  149 | RAYYAN-LABELS: Criteria 1</t>
  </si>
  <si>
    <t>Times Cited in Web of Science Core Collection:  2     Total Times Cited:  2     Cited Reference Count:  96 | RAYYAN-LABELS: None</t>
  </si>
  <si>
    <t>Times Cited in Web of Science Core Collection:  15     Total Times Cited:  15     Cited Reference Count:  40 | RAYYAN-LABELS: Criteria 2,Criteria 4</t>
  </si>
  <si>
    <t>Times Cited in Web of Science Core Collection:  4     Total Times Cited:  4     Cited Reference Count:  26 | RAYYAN-LABELS: Criteria 1,Criteria 2</t>
  </si>
  <si>
    <t>Times Cited in Web of Science Core Collection:  8     Total Times Cited:  8     Cited Reference Count:  61 | RAYYAN-LABELS: Criteria 1,Criteria 2</t>
  </si>
  <si>
    <t>Times Cited in Web of Science Core Collection:  4     Total Times Cited:  4     Cited Reference Count:  144 | RAYYAN-LABELS: Criteria 1,Criteria 2</t>
  </si>
  <si>
    <t>Times Cited in Web of Science Core Collection:  1     Total Times Cited:  1     Cited Reference Count:  19 | RAYYAN-LABELS: Criteria 1,Criteria 2</t>
  </si>
  <si>
    <t>Times Cited in Web of Science Core Collection:  12     Total Times Cited:  12     Cited Reference Count:  43 | RAYYAN-LABELS: Criteria 1,Criteria 2</t>
  </si>
  <si>
    <t>Times Cited in Web of Science Core Collection:  6     Total Times Cited:  7     Cited Reference Count:  20 | RAYYAN-LABELS: Criteria 1,Criteria 2,Criteria 3,Criteria 4</t>
  </si>
  <si>
    <t>Times Cited in Web of Science Core Collection:  0     Total Times Cited:  0     Cited Reference Count:  23 | RAYYAN-LABELS: Criteria 1,Criteria 2,Criteria 3</t>
  </si>
  <si>
    <t>Times Cited in Web of Science Core Collection:  9     Total Times Cited:  10     Cited Reference Count:  45 | RAYYAN-LABELS: Criteria 1,Criteria 2</t>
  </si>
  <si>
    <t>Times Cited in Web of Science Core Collection:  38     Total Times Cited:  46     Cited Reference Count:  56 | RAYYAN-LABELS: Criteria 1,Criteria 2</t>
  </si>
  <si>
    <t>Times Cited in Web of Science Core Collection:  3     Total Times Cited:  3     Cited Reference Count:  16 | RAYYAN-LABELS: Criteria 1,Criteria 2</t>
  </si>
  <si>
    <t>Times Cited in Web of Science Core Collection:  1     Total Times Cited:  1     Cited Reference Count:  9 | RAYYAN-LABELS: Criteria 1,Criteria 2</t>
  </si>
  <si>
    <t>Times Cited in Web of Science Core Collection:  0     Total Times Cited:  0     Cited Reference Count:  0 | RAYYAN-LABELS: Criteria 1,Criteria 2</t>
  </si>
  <si>
    <t>Times Cited in Web of Science Core Collection:  0     Total Times Cited:  0     Cited Reference Count:  11 | RAYYAN-LABELS: Criteria 1,Criteria 2</t>
  </si>
  <si>
    <t>Times Cited in Web of Science Core Collection:  31     Total Times Cited:  38     Cited Reference Count:  22 | RAYYAN-LABELS: Criteria 1,Criteria 2,Criteria 3</t>
  </si>
  <si>
    <t>Times Cited in Web of Science Core Collection:  0     Total Times Cited:  0     Cited Reference Count:  49 | RAYYAN-LABELS: Criteria 1,Criteria 2</t>
  </si>
  <si>
    <t>Times Cited in Web of Science Core Collection:  23     Total Times Cited:  23     Cited Reference Count:  62 | RAYYAN-LABELS: Criteria 1,Criteria 2</t>
  </si>
  <si>
    <t>Times Cited in Web of Science Core Collection:  2     Total Times Cited:  2     Cited Reference Count:  89 | RAYYAN-LABELS: Criteria 1,Criteria 2</t>
  </si>
  <si>
    <t>Times Cited in Web of Science Core Collection:  1     Total Times Cited:  1     Cited Reference Count:  28 | RAYYAN-LABELS: Criteria 1,Criteria 2,Criteria 3</t>
  </si>
  <si>
    <t>Times Cited in Web of Science Core Collection:  17     Total Times Cited:  17     Cited Reference Count:  49 | RAYYAN-LABELS: Criteria 1,Criteria 2</t>
  </si>
  <si>
    <t>Times Cited in Web of Science Core Collection:  26     Total Times Cited:  26     Cited Reference Count:  149 | RAYYAN-LABELS: Criteria 1,Criteria 2</t>
  </si>
  <si>
    <t>Times Cited in Web of Science Core Collection:  0     Total Times Cited:  0     Cited Reference Count:  92 | RAYYAN-LABELS: Criteria 1,Criteria 2</t>
  </si>
  <si>
    <t>Times Cited in Web of Science Core Collection:  1     Total Times Cited:  1     Cited Reference Count:  59 | RAYYAN-LABELS: Criteria 1,Criteria 2</t>
  </si>
  <si>
    <t>Times Cited in Web of Science Core Collection:  11     Total Times Cited:  11     Cited Reference Count:  91 | RAYYAN-LABELS: Criteria 1,Criteria 2</t>
  </si>
  <si>
    <t>Times Cited in Web of Science Core Collection:  0     Total Times Cited:  0     Cited Reference Count:  33 | RAYYAN-LABELS: Criteria 2</t>
  </si>
  <si>
    <t>Times Cited in Web of Science Core Collection:  49     Total Times Cited:  52     Cited Reference Count:  36 | RAYYAN-LABELS: Criteria 1,Criteria 2,Criteria 3</t>
  </si>
  <si>
    <t>Times Cited in Web of Science Core Collection:  3     Total Times Cited:  4     Cited Reference Count:  10 | RAYYAN-LABELS: Criteria 2</t>
  </si>
  <si>
    <t>Times Cited in Web of Science Core Collection:  0     Total Times Cited:  0     Cited Reference Count:  47 | RAYYAN-LABELS: Criteria 1</t>
  </si>
  <si>
    <t>Times Cited in Web of Science Core Collection:  0     Total Times Cited:  0     Cited Reference Count:  39 | RAYYAN-LABELS: Criteria 2</t>
  </si>
  <si>
    <t>Times Cited in Web of Science Core Collection:  0     Total Times Cited:  0     Cited Reference Count:  60 | RAYYAN-LABELS: Criteria 1,Criteria 2</t>
  </si>
  <si>
    <t>Times Cited in Web of Science Core Collection:  13     Total Times Cited:  13     Cited Reference Count:  83 | RAYYAN-LABELS: Criteria 1,Criteria 2</t>
  </si>
  <si>
    <t>Times Cited in Web of Science Core Collection:  4     Total Times Cited:  4     Cited Reference Count:  34 | RAYYAN-LABELS: None</t>
  </si>
  <si>
    <t>Times Cited in Web of Science Core Collection:  2     Total Times Cited:  2     Cited Reference Count:  51 | RAYYAN-LABELS: Criteria 1,Criteria 2</t>
  </si>
  <si>
    <t>Times Cited in Web of Science Core Collection:  2     Total Times Cited:  2     Cited Reference Count:  27 | RAYYAN-LABELS: Criteria 1,Criteria 2</t>
  </si>
  <si>
    <t>Times Cited in Web of Science Core Collection:  0     Total Times Cited:  0     Cited Reference Count:  26 | RAYYAN-LABELS: Criteria 1,Criteria 2</t>
  </si>
  <si>
    <t>Times Cited in Web of Science Core Collection:  3     Total Times Cited:  3     Cited Reference Count:  45 | RAYYAN-LABELS: Criteria 1,Criteria 2,Criteria 3</t>
  </si>
  <si>
    <t>Times Cited in Web of Science Core Collection:  6     Total Times Cited:  6     Cited Reference Count:  13 | RAYYAN-LABELS: Criteria 1,Criteria 2</t>
  </si>
  <si>
    <t>Times Cited in Web of Science Core Collection:  5     Total Times Cited:  5     Cited Reference Count:  90 | RAYYAN-LABELS: Criteria 1,Criteria 2</t>
  </si>
  <si>
    <t>Times Cited in Web of Science Core Collection:  0     Total Times Cited:  0     Cited Reference Count:  36 | RAYYAN-LABELS: Criteria 2</t>
  </si>
  <si>
    <t>Times Cited in Web of Science Core Collection:  12     Total Times Cited:  12     Cited Reference Count:  58 | RAYYAN-LABELS: Criteria 1,Criteria 2</t>
  </si>
  <si>
    <t>Times Cited in Web of Science Core Collection:  5     Total Times Cited:  6     Cited Reference Count:  41 | RAYYAN-LABELS: Criteria 1,Criteria 2</t>
  </si>
  <si>
    <t>Times Cited in Web of Science Core Collection:  2     Total Times Cited:  2     Cited Reference Count:  17 | RAYYAN-LABELS: Criteria 1,Criteria 2,Criteria 3</t>
  </si>
  <si>
    <t>Times Cited in Web of Science Core Collection:  1     Total Times Cited:  1     Cited Reference Count:  24 | RAYYAN-LABELS: Criteria 1</t>
  </si>
  <si>
    <t>Times Cited in Web of Science Core Collection:  421     Total Times Cited:  437     Cited Reference Count:  144 | RAYYAN-LABELS: Criteria 1,Criteria 2</t>
  </si>
  <si>
    <t>Times Cited in Web of Science Core Collection:  8     Total Times Cited:  8     Cited Reference Count:  22 | RAYYAN-LABELS: Criteria 1,Criteria 2,Criteria 4</t>
  </si>
  <si>
    <t>Times Cited in Web of Science Core Collection:  78     Total Times Cited:  79     Cited Reference Count:  154 | RAYYAN-LABELS: Criteria 1</t>
  </si>
  <si>
    <t>Times Cited in Web of Science Core Collection:  1     Total Times Cited:  1     Cited Reference Count:  20 | RAYYAN-LABELS: Criteria 1,Criteria 2</t>
  </si>
  <si>
    <t>Times Cited in Web of Science Core Collection:  2     Total Times Cited:  2     Cited Reference Count:  90 | RAYYAN-LABELS: Criteria 1,Criteria 2,Criteria 3</t>
  </si>
  <si>
    <t>Times Cited in Web of Science Core Collection:  1     Total Times Cited:  1     Cited Reference Count:  54 | RAYYAN-LABELS: Criteria 2</t>
  </si>
  <si>
    <t>Times Cited in Web of Science Core Collection:  5     Total Times Cited:  5     Cited Reference Count:  144 | RAYYAN-LABELS: Criteria 1,Criteria 2</t>
  </si>
  <si>
    <t>Times Cited in Web of Science Core Collection:  120     Total Times Cited:  122     Cited Reference Count:  21 | RAYYAN-LABELS: Criteria 1,Criteria 2,Criteria 3</t>
  </si>
  <si>
    <t>Times Cited in Web of Science Core Collection:  5     Total Times Cited:  5     Cited Reference Count:  42 | RAYYAN-LABELS: Criteria 1,Criteria 3</t>
  </si>
  <si>
    <t>Times Cited in Web of Science Core Collection:  22     Total Times Cited:  23     Cited Reference Count:  88 | RAYYAN-LABELS: Criteria 2,Criteria 3</t>
  </si>
  <si>
    <t>Times Cited in Web of Science Core Collection:  0     Total Times Cited:  0     Cited Reference Count:  49 | RAYYAN-LABELS: Criteria 1,Criteria 3</t>
  </si>
  <si>
    <t>Times Cited in Web of Science Core Collection:  0     Total Times Cited:  0     Cited Reference Count:  28 | RAYYAN-LABELS: Criteria 1,Criteria 2</t>
  </si>
  <si>
    <t>Times Cited in Web of Science Core Collection:  0     Total Times Cited:  0     Cited Reference Count:  32 | RAYYAN-LABELS: Criteria 1,Criteria 2,Criteria 3</t>
  </si>
  <si>
    <t>Times Cited in Web of Science Core Collection:  2     Total Times Cited:  2     Cited Reference Count:  33 | RAYYAN-LABELS: Criteria 1,Criteria 2,Criteria 3</t>
  </si>
  <si>
    <t>Times Cited in Web of Science Core Collection:  0     Total Times Cited:  0     Cited Reference Count:  35 | RAYYAN-LABELS: Criteria 1,Criteria 2,Criteria 3</t>
  </si>
  <si>
    <t>Times Cited in Web of Science Core Collection:  6     Total Times Cited:  6     Cited Reference Count:  7 | RAYYAN-LABELS: Criteria 1,Criteria 2</t>
  </si>
  <si>
    <t>Times Cited in Web of Science Core Collection:  2     Total Times Cited:  2     Cited Reference Count:  114 | RAYYAN-LABELS: Criteria 2</t>
  </si>
  <si>
    <t>Times Cited in Web of Science Core Collection:  1     Total Times Cited:  1     Cited Reference Count:  37 | RAYYAN-LABELS: Criteria 2</t>
  </si>
  <si>
    <t>Times Cited in Web of Science Core Collection:  1     Total Times Cited:  1     Cited Reference Count:  25 | RAYYAN-LABELS: Criteria 1,Criteria 2</t>
  </si>
  <si>
    <t>Times Cited in Web of Science Core Collection:  0     Total Times Cited:  0     Cited Reference Count:  17 | RAYYAN-LABELS: Criteria 1,Criteria 2</t>
  </si>
  <si>
    <t>Times Cited in Web of Science Core Collection:  2     Total Times Cited:  2     Cited Reference Count:  40 | RAYYAN-LABELS: Criteria 1,Criteria 2,Criteria 3</t>
  </si>
  <si>
    <t>Times Cited in Web of Science Core Collection:  57     Total Times Cited:  57     Cited Reference Count:  111 | RAYYAN-LABELS: Criteria 1,Criteria 2</t>
  </si>
  <si>
    <t>Times Cited in Web of Science Core Collection:  73     Total Times Cited:  74     Cited Reference Count:  68 | RAYYAN-LABELS: Criteria 1</t>
  </si>
  <si>
    <t>Times Cited in Web of Science Core Collection:  15     Total Times Cited:  15     Cited Reference Count:  25 | RAYYAN-LABELS: Criteria 1,Criteria 2</t>
  </si>
  <si>
    <t>Times Cited in Web of Science Core Collection:  1     Total Times Cited:  1     Cited Reference Count:  41 | RAYYAN-LABELS: Criteria 1,Criteria 2,Criteria 3</t>
  </si>
  <si>
    <t>Times Cited in Web of Science Core Collection:  1     Total Times Cited:  1     Cited Reference Count:  11 | RAYYAN-LABELS: Criteria 1,Criteria 2</t>
  </si>
  <si>
    <t>Times Cited in Web of Science Core Collection:  23     Total Times Cited:  25     Cited Reference Count:  72 | RAYYAN-LABELS: Criteria 2</t>
  </si>
  <si>
    <t>Times Cited in Web of Science Core Collection:  2     Total Times Cited:  2     Cited Reference Count:  34 | RAYYAN-LABELS: Criteria 1,Criteria 2</t>
  </si>
  <si>
    <t>Times Cited in Web of Science Core Collection:  0     Total Times Cited:  0     Cited Reference Count:  24 | RAYYAN-LABELS: Criteria 2</t>
  </si>
  <si>
    <t>Times Cited in Web of Science Core Collection:  0     Total Times Cited:  0     Cited Reference Count:  93 | RAYYAN-LABELS: Criteria 2</t>
  </si>
  <si>
    <t>Times Cited in Web of Science Core Collection:  0     Total Times Cited:  0     Cited Reference Count:  69 | RAYYAN-LABELS: Criteria 1,Criteria 2</t>
  </si>
  <si>
    <t>Times Cited in Web of Science Core Collection:  0     Total Times Cited:  0     Cited Reference Count:  23 | RAYYAN-LABELS: Criteria 1,Criteria 2,Criteria 4</t>
  </si>
  <si>
    <t>Times Cited in Web of Science Core Collection:  13     Total Times Cited:  15     Cited Reference Count:  63 | RAYYAN-LABELS: Criteria 1,Criteria 2</t>
  </si>
  <si>
    <t>Times Cited in Web of Science Core Collection:  3     Total Times Cited:  3     Cited Reference Count:  13 | RAYYAN-LABELS: Criteria 1,Criteria 2</t>
  </si>
  <si>
    <t>Times Cited in Web of Science Core Collection:  0     Total Times Cited:  0     Cited Reference Count:  99 | RAYYAN-LABELS: Criteria 1,Criteria 2,Criteria 3</t>
  </si>
  <si>
    <t>Times Cited in Web of Science Core Collection:  7     Total Times Cited:  7     Cited Reference Count:  29 | RAYYAN-LABELS: Criteria 1,Criteria 2</t>
  </si>
  <si>
    <t>Times Cited in Web of Science Core Collection:  0     Total Times Cited:  0     Cited Reference Count:  28 | RAYYAN-LABELS: Criteria 1,Criteria 2,Criteria 3</t>
  </si>
  <si>
    <t>Times Cited in Web of Science Core Collection:  0     Total Times Cited:  0     Cited Reference Count:  14 | RAYYAN-LABELS: Criteria 1,Criteria 3</t>
  </si>
  <si>
    <t>Times Cited in Web of Science Core Collection:  43     Total Times Cited:  44     Cited Reference Count:  85 | RAYYAN-LABELS: Criteria 1</t>
  </si>
  <si>
    <t>Times Cited in Web of Science Core Collection:  4     Total Times Cited:  4     Cited Reference Count:  24 | RAYYAN-LABELS: Criteria 3</t>
  </si>
  <si>
    <t>Times Cited in Web of Science Core Collection:  17     Total Times Cited:  18     Cited Reference Count:  35 | RAYYAN-LABELS: Criteria 1,Criteria 2</t>
  </si>
  <si>
    <t>Times Cited in Web of Science Core Collection:  6     Total Times Cited:  6     Cited Reference Count:  68 | RAYYAN-LABELS: Criteria 2</t>
  </si>
  <si>
    <t>Times Cited in Web of Science Core Collection:  0     Total Times Cited:  0     Cited Reference Count:  40 | RAYYAN-LABELS: Criteria 1,Criteria 2</t>
  </si>
  <si>
    <t>Times Cited in Web of Science Core Collection:  1     Total Times Cited:  1     Cited Reference Count:  95 | RAYYAN-LABELS: Criteria 1,Criteria 3</t>
  </si>
  <si>
    <t>Times Cited in Web of Science Core Collection:  0     Total Times Cited:  0     Cited Reference Count:  7 | RAYYAN-LABELS: Criteria 1,Criteria 2</t>
  </si>
  <si>
    <t>Times Cited in Web of Science Core Collection:  2     Total Times Cited:  2     Cited Reference Count:  75 | RAYYAN-LABELS: Criteria 1,Criteria 2</t>
  </si>
  <si>
    <t>Times Cited in Web of Science Core Collection:  16     Total Times Cited:  18     Cited Reference Count:  16 | RAYYAN-LABELS: Criteria 1,Criteria 2</t>
  </si>
  <si>
    <t>Times Cited in Web of Science Core Collection:  7     Total Times Cited:  7     Cited Reference Count:  54 | RAYYAN-LABELS: Criteria 1,Criteria 2,Criteria 4</t>
  </si>
  <si>
    <t>Times Cited in Web of Science Core Collection:  29     Total Times Cited:  32     Cited Reference Count:  40 | RAYYAN-LABELS: Criteria 1,Criteria 2</t>
  </si>
  <si>
    <t>Times Cited in Web of Science Core Collection:  0     Total Times Cited:  0     Cited Reference Count:  31 | RAYYAN-LABELS: Criteria 1,Criteria 2,Criteria 3</t>
  </si>
  <si>
    <t>Times Cited in Web of Science Core Collection:  107     Total Times Cited:  118     Cited Reference Count:  78 | RAYYAN-LABELS: Criteria 1,Criteria 2</t>
  </si>
  <si>
    <t>Times Cited in Web of Science Core Collection:  1     Total Times Cited:  1     Cited Reference Count:  128 | RAYYAN-LABELS: Criteria 1,Criteria 2</t>
  </si>
  <si>
    <t>Times Cited in Web of Science Core Collection:  1     Total Times Cited:  1     Cited Reference Count:  54 | RAYYAN-LABELS: Criteria 1,Criteria 2</t>
  </si>
  <si>
    <t>Times Cited in Web of Science Core Collection:  0     Total Times Cited:  0     Cited Reference Count:  84 | RAYYAN-LABELS: None</t>
  </si>
  <si>
    <t>Times Cited in Web of Science Core Collection:  2     Total Times Cited:  2     Cited Reference Count:  13 | RAYYAN-LABELS: Criteria 1,Criteria 2,Criteria 3</t>
  </si>
  <si>
    <t>Times Cited in Web of Science Core Collection:  3     Total Times Cited:  3     Cited Reference Count:  13 | RAYYAN-LABELS: Criteria 1,Criteria 2,Criteria 3</t>
  </si>
  <si>
    <t>Times Cited in Web of Science Core Collection:  2     Total Times Cited:  2     Cited Reference Count:  120 | RAYYAN-LABELS: Criteria 1</t>
  </si>
  <si>
    <t>Times Cited in Web of Science Core Collection:  75     Total Times Cited:  81     Cited Reference Count:  29 | RAYYAN-LABELS: Criteria 1,Criteria 2,Criteria 4</t>
  </si>
  <si>
    <t>Times Cited in Web of Science Core Collection:  10     Total Times Cited:  10     Cited Reference Count:  49 | RAYYAN-LABELS: Criteria 1,Criteria 2</t>
  </si>
  <si>
    <t>Times Cited in Web of Science Core Collection:  0     Total Times Cited:  0     Cited Reference Count:  206 | RAYYAN-LABELS: Criteria 1,Criteria 2,Criteria 3</t>
  </si>
  <si>
    <t>Times Cited in Web of Science Core Collection:  0     Total Times Cited:  0     Cited Reference Count:  28 | RAYYAN-LABELS: Criteria 1,Criteria 2,Criteria 4</t>
  </si>
  <si>
    <t>Times Cited in Web of Science Core Collection:  8     Total Times Cited:  8     Cited Reference Count:  20 | RAYYAN-LABELS: Criteria 1,Criteria 2</t>
  </si>
  <si>
    <t>Times Cited in Web of Science Core Collection:  1     Total Times Cited:  1     Cited Reference Count:  55 | RAYYAN-LABELS: Criteria 1,Criteria 2</t>
  </si>
  <si>
    <t>Times Cited in Web of Science Core Collection:  0     Total Times Cited:  0     Cited Reference Count:  41 | RAYYAN-LABELS: Criteria 1,Criteria 2</t>
  </si>
  <si>
    <t>Times Cited in Web of Science Core Collection:  11     Total Times Cited:  11     Cited Reference Count:  28 | RAYYAN-LABELS: Criteria 1,Criteria 3</t>
  </si>
  <si>
    <t>Times Cited in Web of Science Core Collection:  3     Total Times Cited:  3     Cited Reference Count:  36 | RAYYAN-LABELS: Criteria 2</t>
  </si>
  <si>
    <t>Times Cited in Web of Science Core Collection:  10     Total Times Cited:  10     Cited Reference Count:  11 | RAYYAN-LABELS: Criteria 1,Criteria 3</t>
  </si>
  <si>
    <t>Times Cited in Web of Science Core Collection:  4     Total Times Cited:  4     Cited Reference Count:  106 | RAYYAN-LABELS: Criteria 2</t>
  </si>
  <si>
    <t>Times Cited in Web of Science Core Collection:  0     Total Times Cited:  0     Cited Reference Count:  146 | RAYYAN-LABELS: Criteria 1,Criteria 2</t>
  </si>
  <si>
    <t>Times Cited in Web of Science Core Collection:  26     Total Times Cited:  27     Cited Reference Count:  18 | RAYYAN-LABELS: Criteria 1,Criteria 3</t>
  </si>
  <si>
    <t>Times Cited in Web of Science Core Collection:  15     Total Times Cited:  15     Cited Reference Count:  148 | RAYYAN-LABELS: Criteria 1</t>
  </si>
  <si>
    <t>Times Cited in Web of Science Core Collection:  4     Total Times Cited:  4     Cited Reference Count:  10 | RAYYAN-LABELS: Criteria 1,Criteria 2</t>
  </si>
  <si>
    <t>Times Cited in Web of Science Core Collection:  31     Total Times Cited:  33     Cited Reference Count:  43 | RAYYAN-LABELS: Criteria 1,Criteria 2,Criteria 4</t>
  </si>
  <si>
    <t>Times Cited in Web of Science Core Collection:  15     Total Times Cited:  16     Cited Reference Count:  7 | RAYYAN-LABELS: Criteria 1</t>
  </si>
  <si>
    <t>Times Cited in Web of Science Core Collection:  1     Total Times Cited:  1     Cited Reference Count:  9 | RAYYAN-LABELS: Criteria 1,Criteria 2,Criteria 3</t>
  </si>
  <si>
    <t>Times Cited in Web of Science Core Collection:  19     Total Times Cited:  19     Cited Reference Count:  102 | RAYYAN-LABELS: Criteria 1</t>
  </si>
  <si>
    <t>Times Cited in Web of Science Core Collection:  2     Total Times Cited:  2     Cited Reference Count:  17 | RAYYAN-LABELS: Criteria 1,Criteria 2</t>
  </si>
  <si>
    <t>Times Cited in Web of Science Core Collection:  13     Total Times Cited:  14     Cited Reference Count:  12 | RAYYAN-LABELS: Criteria 2,Criteria 3</t>
  </si>
  <si>
    <t>Times Cited in Web of Science Core Collection:  0     Total Times Cited:  0     Cited Reference Count:  0 | RAYYAN-INCLUSION: {"Fernando"=&gt;"Excluded"} | RAYYAN-LABELS: None</t>
  </si>
  <si>
    <t>Times Cited in Web of Science Core Collection:  0     Total Times Cited:  0     Cited Reference Count:  15 | RAYYAN-LABELS: Criteria 1,Criteria 3</t>
  </si>
  <si>
    <t>Times Cited in Web of Science Core Collection:  7     Total Times Cited:  7     Cited Reference Count:  25 | RAYYAN-LABELS: Criteria 1,Criteria 3</t>
  </si>
  <si>
    <t>Times Cited in Web of Science Core Collection:  12     Total Times Cited:  12     Cited Reference Count:  47 | RAYYAN-LABELS: Criteria 1,Criteria 2</t>
  </si>
  <si>
    <t>Times Cited in Web of Science Core Collection:  24     Total Times Cited:  24     Cited Reference Count:  42 | RAYYAN-LABELS: Criteria 1,Criteria 2,Criteria 4</t>
  </si>
  <si>
    <t>Times Cited in Web of Science Core Collection:  5     Total Times Cited:  5     Cited Reference Count:  45 | RAYYAN-LABELS: Criteria 1</t>
  </si>
  <si>
    <t>Times Cited in Web of Science Core Collection:  0     Total Times Cited:  0     Cited Reference Count:  62 | RAYYAN-LABELS: Criteria 1,Criteria 2</t>
  </si>
  <si>
    <t>Times Cited in Web of Science Core Collection:  5     Total Times Cited:  5     Cited Reference Count:  66 | RAYYAN-LABELS: Criteria 1,Criteria 2</t>
  </si>
  <si>
    <t>Times Cited in Web of Science Core Collection:  2     Total Times Cited:  2     Cited Reference Count:  77 | RAYYAN-LABELS: Criteria 1,Criteria 2,Criteria 3</t>
  </si>
  <si>
    <t>Times Cited in Web of Science Core Collection:  3     Total Times Cited:  3     Cited Reference Count:  107 | RAYYAN-LABELS: Criteria 1,Criteria 2</t>
  </si>
  <si>
    <t>Times Cited in Web of Science Core Collection:  1     Total Times Cited:  2     Cited Reference Count:  75 | RAYYAN-LABELS: Criteria 1,Criteria 2,Criteria 4</t>
  </si>
  <si>
    <t>Times Cited in Web of Science Core Collection:  0     Total Times Cited:  0     Cited Reference Count:  83 | RAYYAN-LABELS: Criteria 1,Criteria 2</t>
  </si>
  <si>
    <t>Times Cited in Web of Science Core Collection:  11     Total Times Cited:  11     Cited Reference Count:  48 | RAYYAN-LABELS: Criteria 1,Criteria 2</t>
  </si>
  <si>
    <t>Times Cited in Web of Science Core Collection:  36     Total Times Cited:  38     Cited Reference Count:  85 | RAYYAN-LABELS: Criteria 2</t>
  </si>
  <si>
    <t>Times Cited in Web of Science Core Collection:  0     Total Times Cited:  0     Cited Reference Count:  96 | RAYYAN-LABELS: Criteria 1,Criteria 2</t>
  </si>
  <si>
    <t>Times Cited in Web of Science Core Collection:  3     Total Times Cited:  3     Cited Reference Count:  11 | RAYYAN-LABELS: Criteria 1,Criteria 3</t>
  </si>
  <si>
    <t>Times Cited in Web of Science Core Collection:  1     Total Times Cited:  1     Cited Reference Count:  39 | RAYYAN-LABELS: Criteria 1,Criteria 3</t>
  </si>
  <si>
    <t>Times Cited in Web of Science Core Collection:  9     Total Times Cited:  9     Cited Reference Count:  58 | RAYYAN-LABELS: Criteria 1</t>
  </si>
  <si>
    <t>Times Cited in Web of Science Core Collection:  7     Total Times Cited:  7     Cited Reference Count:  130 | RAYYAN-LABELS: Criteria 1,Criteria 2</t>
  </si>
  <si>
    <t>Times Cited in Web of Science Core Collection:  0     Total Times Cited:  0     Cited Reference Count:  51 | RAYYAN-LABELS: Criteria 2,Criteria 3</t>
  </si>
  <si>
    <t>Times Cited in Web of Science Core Collection:  0     Total Times Cited:  0     Cited Reference Count:  21 | RAYYAN-LABELS: Criteria 1,Criteria 2,Criteria 3</t>
  </si>
  <si>
    <t>Times Cited in Web of Science Core Collection:  4     Total Times Cited:  4     Cited Reference Count:  83 | RAYYAN-LABELS: Criteria 1</t>
  </si>
  <si>
    <t>Times Cited in Web of Science Core Collection:  0     Total Times Cited:  0     Cited Reference Count:  94 | RAYYAN-LABELS: Criteria 1,Criteria 2</t>
  </si>
  <si>
    <t>Times Cited in Web of Science Core Collection:  2     Total Times Cited:  2     Cited Reference Count:  25 | RAYYAN-LABELS: Criteria 3</t>
  </si>
  <si>
    <t>Times Cited in Web of Science Core Collection:  0     Total Times Cited:  0     Cited Reference Count:  73 | RAYYAN-LABELS: Criteria 1,Criteria 2</t>
  </si>
  <si>
    <t>Times Cited in Web of Science Core Collection:  3     Total Times Cited:  3     Cited Reference Count:  68 | RAYYAN-LABELS: Criteria 2</t>
  </si>
  <si>
    <t>Times Cited in Web of Science Core Collection:  0     Total Times Cited:  0     Cited Reference Count:  142 | RAYYAN-LABELS: Criteria 1,Criteria 2</t>
  </si>
  <si>
    <t>Times Cited in Web of Science Core Collection:  36     Total Times Cited:  40     Cited Reference Count:  27 | RAYYAN-LABELS: Criteria 1,Criteria 3</t>
  </si>
  <si>
    <t>Times Cited in Web of Science Core Collection:  4     Total Times Cited:  4     Cited Reference Count:  12 | RAYYAN-LABELS: Criteria 1,Criteria 2</t>
  </si>
  <si>
    <t>Times Cited in Web of Science Core Collection:  4     Total Times Cited:  4     Cited Reference Count:  9 | RAYYAN-LABELS: Criteria 1,Criteria 2</t>
  </si>
  <si>
    <t>Times Cited in Web of Science Core Collection:  0     Total Times Cited:  0     Cited Reference Count:  27 | RAYYAN-LABELS: Criteria 1,Criteria 2,Criteria 4</t>
  </si>
  <si>
    <t>Times Cited in Web of Science Core Collection:  2     Total Times Cited:  2     Cited Reference Count:  26 | RAYYAN-LABELS: Criteria 1,Criteria 3</t>
  </si>
  <si>
    <t>Times Cited in Web of Science Core Collection:  108     Total Times Cited:  110     Cited Reference Count:  223 | RAYYAN-LABELS: Criteria 1,Criteria 4</t>
  </si>
  <si>
    <t>Times Cited in Web of Science Core Collection:  17     Total Times Cited:  17     Cited Reference Count:  102 | RAYYAN-LABELS: Criteria 1</t>
  </si>
  <si>
    <t>Times Cited in Web of Science Core Collection:  0     Total Times Cited:  0     Cited Reference Count:  32 | RAYYAN-LABELS: Criteria 1,Criteria 3</t>
  </si>
  <si>
    <t>Times Cited in Web of Science Core Collection:  1     Total Times Cited:  1     Cited Reference Count:  19 | RAYYAN-LABELS: Criteria 1,Criteria 3</t>
  </si>
  <si>
    <t>Times Cited in Web of Science Core Collection:  19     Total Times Cited:  19     Cited Reference Count:  55 | RAYYAN-LABELS: Criteria 1</t>
  </si>
  <si>
    <t>Times Cited in Web of Science Core Collection:  2     Total Times Cited:  2     Cited Reference Count:  50 | RAYYAN-LABELS: Criteria 1,Criteria 2</t>
  </si>
  <si>
    <t>Times Cited in Web of Science Core Collection:  5     Total Times Cited:  6     Cited Reference Count:  16 | RAYYAN-LABELS: Criteria 1,Criteria 2</t>
  </si>
  <si>
    <t>Times Cited in Web of Science Core Collection:  18     Total Times Cited:  18     Cited Reference Count:  79 | RAYYAN-LABELS: Criteria 1,Criteria 2,Criteria 4</t>
  </si>
  <si>
    <t>Times Cited in Web of Science Core Collection:  1     Total Times Cited:  1     Cited Reference Count:  6 | RAYYAN-LABELS: Criteria 1,Criteria 3</t>
  </si>
  <si>
    <t>Times Cited in Web of Science Core Collection:  210     Total Times Cited:  215     Cited Reference Count:  136 | RAYYAN-LABELS: Criteria 1,Criteria 2</t>
  </si>
  <si>
    <t>Times Cited in Web of Science Core Collection:  0     Total Times Cited:  0     Cited Reference Count:  9 | RAYYAN-LABELS: Criteria 3</t>
  </si>
  <si>
    <t>Times Cited in Web of Science Core Collection:  5     Total Times Cited:  5     Cited Reference Count:  225 | RAYYAN-LABELS: Criteria 1,Criteria 2</t>
  </si>
  <si>
    <t>Times Cited in Web of Science Core Collection:  15     Total Times Cited:  15     Cited Reference Count:  97 | RAYYAN-LABELS: Criteria 1</t>
  </si>
  <si>
    <t>Times Cited in Web of Science Core Collection:  8     Total Times Cited:  9     Cited Reference Count:  22 | RAYYAN-LABELS: Criteria 1,Criteria 3</t>
  </si>
  <si>
    <t>Times Cited in Web of Science Core Collection:  4     Total Times Cited:  4     Cited Reference Count:  29 | RAYYAN-LABELS: Criteria 2,Criteria 4</t>
  </si>
  <si>
    <t>Times Cited in Web of Science Core Collection:  1     Total Times Cited:  1     Cited Reference Count:  27 | RAYYAN-LABELS: Criteria 1,Criteria 2,Criteria 3</t>
  </si>
  <si>
    <t>Times Cited in Web of Science Core Collection:  1     Total Times Cited:  1     Cited Reference Count:  65 | RAYYAN-LABELS: Criteria 1,Criteria 2</t>
  </si>
  <si>
    <t>Times Cited in Web of Science Core Collection:  6     Total Times Cited:  6     Cited Reference Count:  33 | RAYYAN-LABELS: Criteria 1,Criteria 3</t>
  </si>
  <si>
    <t>Times Cited in Web of Science Core Collection:  3     Total Times Cited:  3     Cited Reference Count:  87 | RAYYAN-LABELS: Criteria 1,Criteria 2,Criteria 3</t>
  </si>
  <si>
    <t>Times Cited in Web of Science Core Collection:  0     Total Times Cited:  0     Cited Reference Count:  7 | RAYYAN-LABELS: Criteria 1,Criteria 2,Criteria 4</t>
  </si>
  <si>
    <t>Times Cited in Web of Science Core Collection:  3     Total Times Cited:  4     Cited Reference Count:  75 | RAYYAN-LABELS: Criteria 1,Criteria 2,Criteria 3</t>
  </si>
  <si>
    <t>Times Cited in Web of Science Core Collection:  36     Total Times Cited:  37     Cited Reference Count:  88 | RAYYAN-LABELS: None</t>
  </si>
  <si>
    <t>Times Cited in Web of Science Core Collection:  1     Total Times Cited:  1     Cited Reference Count:  90 | RAYYAN-LABELS: Criteria 1</t>
  </si>
  <si>
    <t>Times Cited in Web of Science Core Collection:  31     Total Times Cited:  31     Cited Reference Count:  61 | RAYYAN-LABELS: Criteria 1,Criteria 2,Criteria 3</t>
  </si>
  <si>
    <t>Times Cited in Web of Science Core Collection:  0     Total Times Cited:  0     Cited Reference Count:  62 | RAYYAN-LABELS: Criteria 1,Criteria 2,Criteria 3</t>
  </si>
  <si>
    <t>Times Cited in Web of Science Core Collection:  0     Total Times Cited:  0     Cited Reference Count:  18 | RAYYAN-LABELS: Criteria 1,Criteria 2</t>
  </si>
  <si>
    <t>Times Cited in Web of Science Core Collection:  1     Total Times Cited:  2     Cited Reference Count:  19 | RAYYAN-LABELS: Criteria 3</t>
  </si>
  <si>
    <t>Times Cited in Web of Science Core Collection:  97     Total Times Cited:  98     Cited Reference Count:  119 | RAYYAN-LABELS: Criteria 2</t>
  </si>
  <si>
    <t>Times Cited in Web of Science Core Collection:  9     Total Times Cited:  9     Cited Reference Count:  133 | RAYYAN-LABELS: Criteria 1</t>
  </si>
  <si>
    <t>Times Cited in Web of Science Core Collection:  3     Total Times Cited:  3     Cited Reference Count:  44 | RAYYAN-LABELS: Criteria 1,Criteria 2,Criteria 3</t>
  </si>
  <si>
    <t>Times Cited in Web of Science Core Collection:  32     Total Times Cited:  33     Cited Reference Count:  236 | RAYYAN-LABELS: Criteria 1</t>
  </si>
  <si>
    <t>Times Cited in Web of Science Core Collection:  46     Total Times Cited:  47     Cited Reference Count:  38 | RAYYAN-LABELS: Criteria 1,Criteria 3</t>
  </si>
  <si>
    <t>Times Cited in Web of Science Core Collection:  0     Total Times Cited:  0     Cited Reference Count:  9 | RAYYAN-LABELS: Criteria 1</t>
  </si>
  <si>
    <t>Times Cited in Web of Science Core Collection:  3     Total Times Cited:  3     Cited Reference Count:  16 | RAYYAN-LABELS: Criteria 1,Criteria 3,Criteria 4</t>
  </si>
  <si>
    <t>Times Cited in Web of Science Core Collection:  7     Total Times Cited:  8     Cited Reference Count:  43 | RAYYAN-LABELS: Criteria 1,Criteria 2</t>
  </si>
  <si>
    <t>Times Cited in Web of Science Core Collection:  25     Total Times Cited:  26     Cited Reference Count:  101 | RAYYAN-LABELS: Criteria 2</t>
  </si>
  <si>
    <t>Times Cited in Web of Science Core Collection:  11     Total Times Cited:  11     Cited Reference Count:  90 | RAYYAN-LABELS: Criteria 1,Criteria 2,Criteria 4</t>
  </si>
  <si>
    <t>Times Cited in Web of Science Core Collection:  32     Total Times Cited:  35     Cited Reference Count:  31 | RAYYAN-LABELS: Criteria 1,Criteria 2,Criteria 3</t>
  </si>
  <si>
    <t>Times Cited in Web of Science Core Collection:  0     Total Times Cited:  0     Cited Reference Count:  55 | RAYYAN-LABELS: Criteria 2</t>
  </si>
  <si>
    <t>Times Cited in Web of Science Core Collection:  6     Total Times Cited:  6     Cited Reference Count:  53 | RAYYAN-LABELS: Criteria 3,Criteria 4</t>
  </si>
  <si>
    <t>Times Cited in Web of Science Core Collection:  2     Total Times Cited:  2     Cited Reference Count:  31 | RAYYAN-LABELS: Criteria 1,Criteria 3</t>
  </si>
  <si>
    <t>Times Cited in Web of Science Core Collection:  20     Total Times Cited:  21     Cited Reference Count:  20 | RAYYAN-LABELS: Criteria 1,Criteria 3</t>
  </si>
  <si>
    <t>Times Cited in Web of Science Core Collection:  4     Total Times Cited:  4     Cited Reference Count:  95 | RAYYAN-LABELS: None</t>
  </si>
  <si>
    <t>Times Cited in Web of Science Core Collection:  116     Total Times Cited:  123     Cited Reference Count:  177 | RAYYAN-LABELS: Criteria 1</t>
  </si>
  <si>
    <t>Times Cited in Web of Science Core Collection:  19     Total Times Cited:  19     Cited Reference Count:  125 | RAYYAN-LABELS: Criteria 1,Criteria 2</t>
  </si>
  <si>
    <t>Times Cited in Web of Science Core Collection:  50     Total Times Cited:  54     Cited Reference Count:  31 | RAYYAN-LABELS: Criteria 1,Criteria 3</t>
  </si>
  <si>
    <t>Times Cited in Web of Science Core Collection:  15     Total Times Cited:  15     Cited Reference Count:  130 | RAYYAN-LABELS: Criteria 1</t>
  </si>
  <si>
    <t>Times Cited in Web of Science Core Collection:  12     Total Times Cited:  12     Cited Reference Count:  95 | RAYYAN-LABELS: Criteria 1,Criteria 2</t>
  </si>
  <si>
    <t>Times Cited in Web of Science Core Collection:  38     Total Times Cited:  39     Cited Reference Count:  65 | RAYYAN-LABELS: None</t>
  </si>
  <si>
    <t>Times Cited in Web of Science Core Collection:  0     Total Times Cited:  0     Cited Reference Count:  36 | RAYYAN-LABELS: Criteria 1,Criteria 3</t>
  </si>
  <si>
    <t>Times Cited in Web of Science Core Collection:  25     Total Times Cited:  25     Cited Reference Count:  107 | RAYYAN-LABELS: Criteria 1,Criteria 3</t>
  </si>
  <si>
    <t>Times Cited in Web of Science Core Collection:  0     Total Times Cited:  0     Cited Reference Count:  60 | RAYYAN-LABELS: Criteria 1</t>
  </si>
  <si>
    <t>Times Cited in Web of Science Core Collection:  160     Total Times Cited:  169     Cited Reference Count:  53 | RAYYAN-LABELS: None</t>
  </si>
  <si>
    <t>Times Cited in Web of Science Core Collection:  7     Total Times Cited:  7     Cited Reference Count:  0 | RAYYAN-LABELS: Criteria 1,Criteria 2</t>
  </si>
  <si>
    <t>Times Cited in Web of Science Core Collection:  3     Total Times Cited:  3     Cited Reference Count:  15 | RAYYAN-LABELS: Criteria 3</t>
  </si>
  <si>
    <t>Times Cited in Web of Science Core Collection:  1     Total Times Cited:  1     Cited Reference Count:  27 | RAYYAN-LABELS: Criteria 1,Criteria 2</t>
  </si>
  <si>
    <t>Times Cited in Web of Science Core Collection:  0     Total Times Cited:  0     Cited Reference Count:  88 | RAYYAN-LABELS: Criteria 1,Criteria 2</t>
  </si>
  <si>
    <t>Times Cited in Web of Science Core Collection:  2     Total Times Cited:  2     Cited Reference Count:  49 | RAYYAN-LABELS: Criteria 3</t>
  </si>
  <si>
    <t>Times Cited in Web of Science Core Collection:  72     Total Times Cited:  76     Cited Reference Count:  119 | RAYYAN-LABELS: None</t>
  </si>
  <si>
    <t>Times Cited in Web of Science Core Collection:  0     Total Times Cited:  0     Cited Reference Count:  78 | RAYYAN-LABELS: Criteria 1,Criteria 2</t>
  </si>
  <si>
    <t>Times Cited in Web of Science Core Collection:  5     Total Times Cited:  5     Cited Reference Count:  34 | RAYYAN-LABELS: Criteria 1,Criteria 2</t>
  </si>
  <si>
    <t>Times Cited in Web of Science Core Collection:  24     Total Times Cited:  28     Cited Reference Count:  11 | RAYYAN-LABELS: Criteria 1,Criteria 2</t>
  </si>
  <si>
    <t>Times Cited in Web of Science Core Collection:  91     Total Times Cited:  94     Cited Reference Count:  21 | RAYYAN-LABELS: Criteria 1,Criteria 3</t>
  </si>
  <si>
    <t>Times Cited in Web of Science Core Collection:  51     Total Times Cited:  53     Cited Reference Count:  82 | RAYYAN-LABELS: None</t>
  </si>
  <si>
    <t>Times Cited in Web of Science Core Collection:  4     Total Times Cited:  4     Cited Reference Count:  84 | RAYYAN-LABELS: Criteria 1,Criteria 2</t>
  </si>
  <si>
    <t>Times Cited in Web of Science Core Collection:  48     Total Times Cited:  48     Cited Reference Count:  79 | RAYYAN-LABELS: Criteria 1</t>
  </si>
  <si>
    <t>Times Cited in Web of Science Core Collection:  0     Total Times Cited:  0     Cited Reference Count:  170 | RAYYAN-LABELS: Criteria 1,Criteria 2</t>
  </si>
  <si>
    <t>Times Cited in Web of Science Core Collection:  40     Total Times Cited:  42     Cited Reference Count:  45 | RAYYAN-LABELS: Criteria 1,Criteria 2</t>
  </si>
  <si>
    <t>Times Cited in Web of Science Core Collection:  46     Total Times Cited:  47     Cited Reference Count:  128 | RAYYAN-LABELS: None</t>
  </si>
  <si>
    <t>Times Cited in Web of Science Core Collection:  10     Total Times Cited:  10     Cited Reference Count:  17 | RAYYAN-LABELS: Criteria 3</t>
  </si>
  <si>
    <t>Times Cited in Web of Science Core Collection:  25     Total Times Cited:  26     Cited Reference Count:  21 | RAYYAN-LABELS: Criteria 1</t>
  </si>
  <si>
    <t>Times Cited in Web of Science Core Collection:  0     Total Times Cited:  0     Cited Reference Count:  70 | RAYYAN-LABELS: Criteria 1,Criteria 2,Criteria 4</t>
  </si>
  <si>
    <t>Times Cited in Web of Science Core Collection:  2     Total Times Cited:  2     Cited Reference Count:  39 | RAYYAN-LABELS: Criteria 1</t>
  </si>
  <si>
    <t>Times Cited in Web of Science Core Collection:  4     Total Times Cited:  6     Cited Reference Count:  30 | RAYYAN-LABELS: Criteria 1,Criteria 2,Criteria 3</t>
  </si>
  <si>
    <t>Times Cited in Web of Science Core Collection:  16     Total Times Cited:  17     Cited Reference Count:  242 | RAYYAN-LABELS: Criteria 1,Criteria 3</t>
  </si>
  <si>
    <t>Times Cited in Web of Science Core Collection:  1     Total Times Cited:  1     Cited Reference Count:  15 | RAYYAN-LABELS: Criteria 1,Criteria 2,Criteria 3</t>
  </si>
  <si>
    <t>Times Cited in Web of Science Core Collection:  2     Total Times Cited:  2     Cited Reference Count:  13 | RAYYAN-LABELS: Criteria 1,Criteria 2</t>
  </si>
  <si>
    <t>Times Cited in Web of Science Core Collection:  29     Total Times Cited:  34     Cited Reference Count:  36 | RAYYAN-LABELS: Criteria 1,Criteria 3</t>
  </si>
  <si>
    <t>Times Cited in Web of Science Core Collection:  5     Total Times Cited:  5     Cited Reference Count:  14 | RAYYAN-LABELS: None</t>
  </si>
  <si>
    <t>Times Cited in Web of Science Core Collection:  4     Total Times Cited:  4     Cited Reference Count:  46 | RAYYAN-LABELS: None</t>
  </si>
  <si>
    <t>Times Cited in Web of Science Core Collection:  4     Total Times Cited:  4     Cited Reference Count:  24 | RAYYAN-LABELS: Criteria 1,Criteria 3</t>
  </si>
  <si>
    <t>Times Cited in Web of Science Core Collection:  8     Total Times Cited:  8     Cited Reference Count:  24 | RAYYAN-LABELS: Criteria 1,Criteria 3</t>
  </si>
  <si>
    <t>Times Cited in Web of Science Core Collection:  6     Total Times Cited:  7     Cited Reference Count:  17 | RAYYAN-LABELS: Criteria 1,Criteria 3</t>
  </si>
  <si>
    <t>Times Cited in Web of Science Core Collection:  2     Total Times Cited:  2     Cited Reference Count:  63 | RAYYAN-LABELS: Criteria 1,Criteria 3</t>
  </si>
  <si>
    <t>Times Cited in Web of Science Core Collection:  6     Total Times Cited:  6     Cited Reference Count:  204 | RAYYAN-LABELS: Criteria 1,Criteria 2</t>
  </si>
  <si>
    <t>Times Cited in Web of Science Core Collection:  13     Total Times Cited:  13     Cited Reference Count:  22 | RAYYAN-LABELS: Criteria 1,Criteria 3</t>
  </si>
  <si>
    <t>Times Cited in Web of Science Core Collection:  1     Total Times Cited:  1     Cited Reference Count:  31 | RAYYAN-LABELS: Criteria 1,Criteria 2,Criteria 3</t>
  </si>
  <si>
    <t>Times Cited in Web of Science Core Collection:  0     Total Times Cited:  0     Cited Reference Count:  9 | RAYYAN-LABELS: Criteria 1,Criteria 3</t>
  </si>
  <si>
    <t>Times Cited in Web of Science Core Collection:  9     Total Times Cited:  9     Cited Reference Count:  110 | RAYYAN-LABELS: Criteria 1,Criteria 2</t>
  </si>
  <si>
    <t>Times Cited in Web of Science Core Collection:  13     Total Times Cited:  13     Cited Reference Count:  46 | RAYYAN-LABELS: Criteria 1,Criteria 3</t>
  </si>
  <si>
    <t>Times Cited in Web of Science Core Collection:  25     Total Times Cited:  25     Cited Reference Count:  110 | RAYYAN-LABELS: Criteria 1,Criteria 2</t>
  </si>
  <si>
    <t>Times Cited in Web of Science Core Collection:  0     Total Times Cited:  0     Cited Reference Count:  45 | RAYYAN-LABELS: Criteria 1</t>
  </si>
  <si>
    <t>Times Cited in Web of Science Core Collection:  68     Total Times Cited:  68     Cited Reference Count:  52 | RAYYAN-LABELS: Criteria 3</t>
  </si>
  <si>
    <t>Times Cited in Web of Science Core Collection:  16     Total Times Cited:  16     Cited Reference Count:  37 | RAYYAN-LABELS: Criteria 1,Criteria 2</t>
  </si>
  <si>
    <t>Times Cited in Web of Science Core Collection:  1     Total Times Cited:  1     Cited Reference Count:  124 | RAYYAN-LABELS: Criteria 1</t>
  </si>
  <si>
    <t>Times Cited in Web of Science Core Collection:  8     Total Times Cited:  8     Cited Reference Count:  64 | RAYYAN-LABELS: None</t>
  </si>
  <si>
    <t>Times Cited in Web of Science Core Collection:  0     Total Times Cited:  0     Cited Reference Count:  43 | RAYYAN-LABELS: Criteria 2</t>
  </si>
  <si>
    <t>Times Cited in Web of Science Core Collection:  0     Total Times Cited:  0     Cited Reference Count:  15 | RAYYAN-LABELS: Criteria 1</t>
  </si>
  <si>
    <t>Times Cited in Web of Science Core Collection:  0     Total Times Cited:  0     Cited Reference Count:  144 | RAYYAN-LABELS: Criteria 1</t>
  </si>
  <si>
    <t>Times Cited in Web of Science Core Collection:  0     Total Times Cited:  0     Cited Reference Count:  39 | RAYYAN-LABELS: Criteria 1,Criteria 3</t>
  </si>
  <si>
    <t>Times Cited in Web of Science Core Collection:  28     Total Times Cited:  28     Cited Reference Count:  185 | RAYYAN-LABELS: Criteria 2</t>
  </si>
  <si>
    <t>Times Cited in Web of Science Core Collection:  3     Total Times Cited:  4     Cited Reference Count:  50 | RAYYAN-LABELS: Criteria 1</t>
  </si>
  <si>
    <t>Times Cited in Web of Science Core Collection:  2     Total Times Cited:  2     Cited Reference Count:  16 | RAYYAN-LABELS: Criteria 1,Criteria 2</t>
  </si>
  <si>
    <t>Times Cited in Web of Science Core Collection:  2     Total Times Cited:  2     Cited Reference Count:  22 | RAYYAN-LABELS: Criteria 1</t>
  </si>
  <si>
    <t>Times Cited in Web of Science Core Collection:  8     Total Times Cited:  8     Cited Reference Count:  27 | RAYYAN-LABELS: Criteria 1,Criteria 2,Criteria 3</t>
  </si>
  <si>
    <t>Times Cited in Web of Science Core Collection:  4     Total Times Cited:  4     Cited Reference Count:  68 | RAYYAN-LABELS: Criteria 1,Criteria 3</t>
  </si>
  <si>
    <t>Times Cited in Web of Science Core Collection:  3     Total Times Cited:  3     Cited Reference Count:  40 | RAYYAN-LABELS: Criteria 1,Criteria 3</t>
  </si>
  <si>
    <t>Times Cited in Web of Science Core Collection:  3     Total Times Cited:  3     Cited Reference Count:  9 | RAYYAN-LABELS: Criteria 1,Criteria 2</t>
  </si>
  <si>
    <t>Times Cited in Web of Science Core Collection:  0     Total Times Cited:  0     Cited Reference Count:  25 | RAYYAN-LABELS: Criteria 1,Criteria 2,Criteria 3</t>
  </si>
  <si>
    <t>Times Cited in Web of Science Core Collection:  12     Total Times Cited:  12     Cited Reference Count:  38 | RAYYAN-LABELS: Criteria 3</t>
  </si>
  <si>
    <t>Times Cited in Web of Science Core Collection:  22     Total Times Cited:  24     Cited Reference Count:  125 | RAYYAN-LABELS: Criteria 1,Criteria 2</t>
  </si>
  <si>
    <t>Times Cited in Web of Science Core Collection:  18     Total Times Cited:  18     Cited Reference Count:  62 | RAYYAN-LABELS: Criteria 1</t>
  </si>
  <si>
    <t>Times Cited in Web of Science Core Collection:  39     Total Times Cited:  40     Cited Reference Count:  108 | RAYYAN-LABELS: Criteria 1</t>
  </si>
  <si>
    <t>Times Cited in Web of Science Core Collection:  0     Total Times Cited:  0     Cited Reference Count:  20 | RAYYAN-LABELS: Criteria 1,Criteria 3</t>
  </si>
  <si>
    <t>Times Cited in Web of Science Core Collection:  0     Total Times Cited:  0     Cited Reference Count:  33 | RAYYAN-LABELS: Criteria 1,Criteria 3</t>
  </si>
  <si>
    <t>Times Cited in Web of Science Core Collection:  0     Total Times Cited:  0     Cited Reference Count:  18 | RAYYAN-LABELS: Criteria 1</t>
  </si>
  <si>
    <t>Times Cited in Web of Science Core Collection:  2     Total Times Cited:  2     Cited Reference Count:  21 | RAYYAN-LABELS: Criteria 1,Criteria 3</t>
  </si>
  <si>
    <t>Times Cited in Web of Science Core Collection:  4     Total Times Cited:  4     Cited Reference Count:  53 | RAYYAN-LABELS: Criteria 1,Criteria 3</t>
  </si>
  <si>
    <t>Times Cited in Web of Science Core Collection:  12     Total Times Cited:  17     Cited Reference Count:  13 | RAYYAN-LABELS: Criteria 2</t>
  </si>
  <si>
    <t>Times Cited in Web of Science Core Collection:  47     Total Times Cited:  66     Cited Reference Count:  68 | RAYYAN-LABELS: None</t>
  </si>
  <si>
    <t>Times Cited in Web of Science Core Collection:  1     Total Times Cited:  1     Cited Reference Count:  69 | RAYYAN-LABELS: Criteria 1,Criteria 3</t>
  </si>
  <si>
    <t>Times Cited in Web of Science Core Collection:  12     Total Times Cited:  12     Cited Reference Count:  20 | RAYYAN-LABELS: None</t>
  </si>
  <si>
    <t>Times Cited in Web of Science Core Collection:  33     Total Times Cited:  33     Cited Reference Count:  69 | RAYYAN-LABELS: Criteria 1,Criteria 2,Criteria 4</t>
  </si>
  <si>
    <t>Times Cited in Web of Science Core Collection:  5     Total Times Cited:  5     Cited Reference Count:  89 | RAYYAN-INCLUSION: {"Fernando"=&gt;"Excluded"} | RAYYAN-LABELS: retracted_article</t>
  </si>
  <si>
    <t>Times Cited in Web of Science Core Collection:  0     Total Times Cited:  0     Cited Reference Count:  23 | RAYYAN-LABELS: Criteria 1,Criteria 3</t>
  </si>
  <si>
    <t>Times Cited in Web of Science Core Collection:  11     Total Times Cited:  12     Cited Reference Count:  29 | RAYYAN-LABELS: Criteria 2</t>
  </si>
  <si>
    <t>Times Cited in Web of Science Core Collection:  0     Total Times Cited:  0     Cited Reference Count:  79 | RAYYAN-LABELS: Criteria 1</t>
  </si>
  <si>
    <t>Times Cited in Web of Science Core Collection:  1     Total Times Cited:  1     Cited Reference Count:  45 | RAYYAN-LABELS: Criteria 1,Criteria 2,Criteria 4</t>
  </si>
  <si>
    <t>Times Cited in Web of Science Core Collection:  6     Total Times Cited:  6     Cited Reference Count:  43 | RAYYAN-LABELS: Criteria 1,Criteria 2</t>
  </si>
  <si>
    <t>Times Cited in Web of Science Core Collection:  12     Total Times Cited:  15     Cited Reference Count:  55 | RAYYAN-LABELS: Criteria 1,Criteria 3</t>
  </si>
  <si>
    <t>Times Cited in Web of Science Core Collection:  1     Total Times Cited:  1     Cited Reference Count:  31 | RAYYAN-LABELS: Criteria 1,Criteria 2</t>
  </si>
  <si>
    <t>Times Cited in Web of Science Core Collection:  9     Total Times Cited:  9     Cited Reference Count:  101 | RAYYAN-LABELS: Criteria 1</t>
  </si>
  <si>
    <t>Times Cited in Web of Science Core Collection:  4     Total Times Cited:  4     Cited Reference Count:  96 | RAYYAN-LABELS: Criteria 1</t>
  </si>
  <si>
    <t>Times Cited in Web of Science Core Collection:  2     Total Times Cited:  2     Cited Reference Count:  0 | RAYYAN-LABELS: Criteria 1,Criteria 2</t>
  </si>
  <si>
    <t>Times Cited in Web of Science Core Collection:  5     Total Times Cited:  5     Cited Reference Count:  31 | RAYYAN-LABELS: Criteria 1,Criteria 2</t>
  </si>
  <si>
    <t>Times Cited in Web of Science Core Collection:  4     Total Times Cited:  4     Cited Reference Count:  29 | RAYYAN-LABELS: Criteria 1,Criteria 2</t>
  </si>
  <si>
    <t>Times Cited in Web of Science Core Collection:  18     Total Times Cited:  18     Cited Reference Count:  97 | RAYYAN-LABELS: Criteria 2</t>
  </si>
  <si>
    <t>Export Date: 19 April 2025; Cited By: 0 | RAYYAN-LABELS: Criteria 1,Criteria 2</t>
  </si>
  <si>
    <t>Export Date: 19 April 2025; Cited By: 0; Correspondence Address: P.Q. Huy; School of Accounting, University of Economics Ho Chi Minh City (UEH), Ho Chi Minh City, 59C Nguyen Dinh Chieu Street, District 3, 70000, Viet Nam; email: pquanghuy@ueh.edu.vn | RAYYAN-LABELS: Criteria 1,Criteria 2</t>
  </si>
  <si>
    <t>Export Date: 19 April 2025; Cited By: 0; Correspondence Address: B. Pelova; Faculty of Economics and Business Administration, Sofia University “St. Kliment Ohridski”, Bulgaria; email: bpelova@feb.uni-sofia.bg; Conference name: 3rd International Conference on Digitalization and Management Innovation, DMI 2024; Conference date: 25 October 2024 through 27 October 2024; Conference code: 207445 | RAYYAN-LABELS: Criteria 1,Criteria 2</t>
  </si>
  <si>
    <t>Export Date: 19 April 2025; Cited By: 25; Correspondence Address: A. Shore; Liverpool Business School, Liverpool John Moores University, Liverpool, Redmonds Building, Brownlow Hill, Merseyside, L3 5UG, United Kingdom; email: A.P.Shore@ljmu.ac.uk; CODEN: TNVTD | RAYYAN-LABELS: Criteria 1,Criteria 2</t>
  </si>
  <si>
    <t>Export Date: 19 April 2025; Cited By: 1; Correspondence Address: L.M. Garay Gallastegui; Universidad Internacional de La Rioja, Spain; email: luismiguel.garay@unir.net | RAYYAN-LABELS: Criteria 1,Criteria 2</t>
  </si>
  <si>
    <t>Export Date: 19 April 2025; Cited By: 10 | RAYYAN-LABELS: Criteria 1,Criteria 2</t>
  </si>
  <si>
    <t>Export Date: 19 April 2025; Cited By: 0; Correspondence Address: S. Naheed; University of Bergamo, Bergamo, Dalmine, 24044, Italy; email: saqib.naheed@unibg.it; Conference name: 6th International Conference on Industry 4.0 and Smart Manufacturing, ISM 2024; Conference date: 13 November 2024 through 15 November 2024; Conference code: 207096 | RAYYAN-LABELS: Criteria 1,Criteria 2</t>
  </si>
  <si>
    <t>Export Date: 19 April 2025; Cited By: 0; Correspondence Address: A.J. Magana; Department of Computer and Information Technology, Purdue University, West Lafayette, 47907, United States; email: admagana@purdue.edu | RAYYAN-LABELS: Criteria 1,Criteria 2</t>
  </si>
  <si>
    <t>Export Date: 19 April 2025; Cited By: 0; Correspondence Address: M. Kuppusamy; School of Graduate Studies, Unirazak, Malaysia; email: arasan@unirazak.edu.my | RAYYAN-LABELS: Criteria 1,Criteria 2</t>
  </si>
  <si>
    <t>Export Date: 19 April 2025; Cited By: 0; Correspondence Address: S. Hommerson; Eindhoven University of Technology, Eindhoven, Netherlands; email: s.m.hommerson@tue.nl; Conference name: 2nd European Symposium on Artificial Intelligence in Manufacturing, ESAIM 2024; Conference date: 16 October 2024 through 16 October 2024; Conference code: 328839 | RAYYAN-LABELS: Criteria 1,Criteria 2</t>
  </si>
  <si>
    <t>Export Date: 19 April 2025; Cited By: 0; Correspondence Address: S. Sheldrick; University of Melbourne, Australia; email: susie.sheldrick@unimelb.edu.au | RAYYAN-LABELS: Criteria 1,Criteria 2</t>
  </si>
  <si>
    <t>Export Date: 19 April 2025; Cited By: 2; Correspondence Address: M. Percuoco; Dipartimento di Economia, Management e Istituzioni, Università Degli Studi di Napoli Federico II, Naples, Via Vicinale Cupa Cintia, 26, NA, 80126, Italy; email: martina.percuoco@unina.it | RAYYAN-LABELS: Criteria 1,Criteria 2</t>
  </si>
  <si>
    <t>Export Date: 19 April 2025; Cited By: 0; Conference name: 11th Multidisciplinary International Social Networks Conference, MISNC 2024; Conference date: 21 August 2024 through 23 August 2024; Conference code: 202544 | RAYYAN-LABELS: Criteria 1,Criteria 2</t>
  </si>
  <si>
    <t>Export Date: 19 April 2025; Cited By: 9; Correspondence Address: D. Pamucar; University of Belgrade, Department of Operations Research and Statistics, Faculty of Organizational Sciences, Belgrade, 11000, Serbia; email: dpamucar@gmail.com; CODEN: IEFSE | RAYYAN-LABELS: Criteria 2</t>
  </si>
  <si>
    <t>Export Date: 19 April 2025; Cited By: 1; Correspondence Address: A.-S. Goga; Engineering and Industrial Management, The Faculty of Technological Engineering and Industrial Management, Transilvania University of Brașov, Brașov, 500036, Romania; email: alexandru.goga@unitbv.ro | RAYYAN-LABELS: Criteria 1,Criteria 2</t>
  </si>
  <si>
    <t>Export Date: 19 April 2025; Cited By: 1; Correspondence Address: H.A. Riyadh; Accounting Department, School of Economics and Business, Telkom University, Bandung, 40257, Indonesia; email: hosamalden@telkomuniversity.ac.id | RAYYAN-LABELS: Criteria 1,Criteria 2</t>
  </si>
  <si>
    <t>Export Date: 19 April 2025; Cited By: 0; Correspondence Address: D. Wolf; Institut für Technologie und Arbeit E. V., RPTU Kaiserslautern-Landau, Kaiserslautern, TrippstadterStraße 113, 67663, Germany; email: dana.wolf@ita-kl.de; CODEN: ZZWFF | RAYYAN-LABELS: Criteria 2</t>
  </si>
  <si>
    <t>Export Date: 19 April 2025; Cited By: 0; Correspondence Address: H. Alkadri; Northumbria University, Newcastle Upon Tyne, Pandon Building, NE2 1XE, United Kingdom; email: Usain.alkadri@northumbria.ac.uk; Conference name: 20th International Conference on Computing in Civil and Building Engineering, ICCCBE 2024; Conference date: 25 August 2024 through 28 August 2024; Conference code: 328229 | RAYYAN-LABELS: Criteria 2</t>
  </si>
  <si>
    <t>Export Date: 19 April 2025; Cited By: 2; Correspondence Address: J. Qi; School of Finance, Capital University of Economics and Business, Beijing, 100070, China; email: nobelxg@cueb.edu.cn | RAYYAN-LABELS: Criteria 1,Criteria 2</t>
  </si>
  <si>
    <t>Export Date: 19 April 2025; Cited By: 40; Correspondence Address: Y.A. Soomro; Faculty of Economics and Administration, King Abdulaziz University, Jeddah, 21589, Saudi Arabia; email: ysomro@kau.edu.sa | RAYYAN-LABELS: Criteria 1,Criteria 2</t>
  </si>
  <si>
    <t>Export Date: 19 April 2025; Cited By: 0; Correspondence Address: M. Oliviu; Technical University of Cluj-Napoca, Romania; email: oliviu.matei@holisun.com; Conference name: 16th International Conference on ENTERprise Information Systems, CENTERIS 2024 - 12th International Conference on Project MANagement, ProjMAN 2024 - 14th International Conference on Health and Social Care Information Systems and Technologies, HCist 2024; Conference date: 13 November 2024 through 15 November 2024; Conference code: 207565 | RAYYAN-LABELS: Criteria 1</t>
  </si>
  <si>
    <t>Export Date: 19 April 2025; Cited By: 0; CODEN: IMMAD | RAYYAN-LABELS: Criteria 1,Criteria 2</t>
  </si>
  <si>
    <t>Export Date: 19 April 2025; Cited By: 2; Correspondence Address: S.I. Mohammad; Department of Business Administration, Business School, Al al-Bayt University, Mafraq, Jordan; email: dr_sliman@yahoo.com | RAYYAN-LABELS: Criteria 1,Criteria 2</t>
  </si>
  <si>
    <t>Export Date: 19 April 2025; Cited By: 31; Correspondence Address: E. Peretz-Andersson; Department of Computing, School of Engineering Jönköping University, Sweden; email: einav.peretz.andersson@ju.se; CODEN: IJMAE | RAYYAN-LABELS: Criteria 1,Criteria 2</t>
  </si>
  <si>
    <t>Export Date: 19 April 2025; Cited By: 0; Correspondence Address: E. Appiah-Kubi; Department of Economics, Universitatea Din Petroşani, Petroşani, Str. Universităţii, nr. 20Hunedoara, 332006, Romania; email: EliasAppiah-Kubi@upet.ro | RAYYAN-LABELS: Criteria 1,Criteria 2</t>
  </si>
  <si>
    <t>Export Date: 19 April 2025; Cited By: 22; Correspondence Address: I. Saleem; Faculty of Business, Sohar University, Suhar, Oman; email: isaleem@su.edu.om | RAYYAN-LABELS: Criteria 1,Criteria 2</t>
  </si>
  <si>
    <t>Export Date: 19 April 2025; Cited By: 8; Correspondence Address: K. Rajaram; Nanyang Business School, Nanyang Technological University Singapore, 91 Nanyang Avenue, Gaia ABS-05-003, 639956, Singapore; email: rkumaran@ntu.edu.sg; CODEN: BHORA | RAYYAN-LABELS: Criteria 1,Criteria 2</t>
  </si>
  <si>
    <t>Export Date: 19 April 2025; Cited By: 1 | RAYYAN-LABELS: Criteria 1,Criteria 2</t>
  </si>
  <si>
    <t>Export Date: 19 April 2025; Cited By: 0; Correspondence Address: H. Zhang; School of Economics and Management, Zhejiang Shuren University, Hangzhou, 310015, Portugal; email: zhanghao08042022@163.com | RAYYAN-LABELS: Criteria 1,Criteria 2</t>
  </si>
  <si>
    <t>Export Date: 19 April 2025; Cited By: 0; Correspondence Address: K. Abrokwah-Larbi; Department of Marketing, Logistics and Sports Management, Namibia University of Science and Technology, Windhoek, Private Bag, 13388, Namibia; email: kaabrokwah@gmail.com | RAYYAN-LABELS: Criteria 1,Criteria 2</t>
  </si>
  <si>
    <t>Export Date: 19 April 2025; Cited By: 0; Correspondence Address: L.A.C. Salazar; Facultad de Ingeniería Mecánica, Electrónica y Biomédica, Universidad Antonio Nariño, Colombia; email: luicruz@uan.edu.co; Conference name: 6th IFAC Workshop on Advanced Maintenance Engineering, Services and Technology, AMEST 2024; Conference date: 12 June 2024 through 14 June 2024; Conference code: 202402 | RAYYAN-LABELS: Criteria 1,Criteria 2</t>
  </si>
  <si>
    <t>Export Date: 19 April 2025; Cited By: 0; Correspondence Address: M.J. Okuno; Toyo University, Tokyo, Japan; email: okuno@toyo.jp | RAYYAN-LABELS: Criteria 1</t>
  </si>
  <si>
    <t>Export Date: 19 April 2025; Cited By: 3; Correspondence Address: A.-A.A. Sharabati; Business Faculty Middle East University, Amman, Jordan; email: ASharabati@Meu.Edu.Jo | RAYYAN-LABELS: Criteria 1,Criteria 2</t>
  </si>
  <si>
    <t>Export Date: 19 April 2025; Cited By: 4; Correspondence Address: M.I. Alzoubi; Department of Management Information Systems, Irbid National University, Jordan; email: issa200397@yahoo.com | RAYYAN-LABELS: Criteria 1,Criteria 2</t>
  </si>
  <si>
    <t>Export Date: 19 April 2025; Cited By: 0; Correspondence Address: M. Schuckert; Peter T. Paul College of Business and Economics, University of New Hampshire, Durham, 10 Garrison Ave, 03824, United States; email: markus.schuckert@unh.edu; CODEN: IJHMD | RAYYAN-LABELS: Criteria 1,Criteria 2</t>
  </si>
  <si>
    <t>Export Date: 19 April 2025; Cited By: 0; Correspondence Address: H. Akarslan; Management Information Systems, Graduate School of Informatics, Gazi University, Ankara, Türkiye, Turkey; email: huseyinakarslan@gazi.edu.tr | RAYYAN-LABELS: Criteria 1,Criteria 2</t>
  </si>
  <si>
    <t>Export Date: 19 April 2025; Cited By: 0; Correspondence Address: A. Nagl; Competence Center for Innovative Business Models, Aalen University, Aalen, 73430, Germany; email: anna.nagl@hs-aalen.de; K. Bozem; Bozem|Consulting Associates|Munich, Munich, 80997, Germany; email: bozem@bozem-consulting.de | RAYYAN-LABELS: Criteria 1,Criteria 2</t>
  </si>
  <si>
    <t>Export Date: 19 April 2025; Cited By: 1; Correspondence Address: A. Jain; NCRD’s Sterling Institute of Management Studies, Navi Mumbai, Nerul, India; email: drarjita75@gmail.com | RAYYAN-LABELS: Criteria 1,Criteria 2</t>
  </si>
  <si>
    <t>Export Date: 19 April 2025; Cited By: 0; Correspondence Address: M. Alkhodair; Department of Business Administration, Faculty of Economics &amp; Administration, King Abdulaziz University, Jeddah, 21589, Saudi Arabia; email: maalkhodair@kau.edu.sa | RAYYAN-LABELS: Criteria 1,Criteria 2</t>
  </si>
  <si>
    <t>Export Date: 19 April 2025; Cited By: 0; Correspondence Address: D.T. Huong; Thuong Mai University, Hanoi, Viet Nam; email: huongdt@tmu.edu.vn | RAYYAN-LABELS: Criteria 1,Criteria 2</t>
  </si>
  <si>
    <t>Export Date: 19 April 2025; Cited By: 6; Correspondence Address: R.J. Nathan; Faculty of Business, Multimedia University, Melaka, 75450, Malaysia; email: robert.jeyakumar@mmu.edu.my | RAYYAN-LABELS: Criteria 1,Criteria 2</t>
  </si>
  <si>
    <t>Export Date: 19 April 2025; Cited By: 7; Correspondence Address: A.M.H. Musa; Department of Accounting, College of Business Administration in Hawtat Bani Tamim, Prince Sattam Bin Abdulaziz University, Saudi Arabia; email: am.musa@psau.edu.sa | RAYYAN-LABELS: Criteria 1,Criteria 2</t>
  </si>
  <si>
    <t>Export Date: 19 April 2025; Cited By: 0; Conference name: 19th International Conference on Ubiquitous Information Management and Communication, IMCOM 2025; Conference date: 3 January 2025 through 5 January 2025; Conference code: 206554 | RAYYAN-LABELS: Criteria 1,Criteria 2</t>
  </si>
  <si>
    <t>Export Date: 19 April 2025; Cited By: 0; Correspondence Address: M. Feld; Institute for Dual Study Programs, University of Applied Sciences Osnabrück-Campus Lingen, Switzerland; email: m.feld@hs-osnabrueck.de | RAYYAN-LABELS: Criteria 1,Criteria 2</t>
  </si>
  <si>
    <t>Export Date: 19 April 2025; Cited By: 2; Correspondence Address: J. Díaz-Arancibia; Departamento de Ciencias de la Computación e Informática, Universidad de La Frontera, Temuco, 4811230, Chile; email: jaimeignacio.diaz@ufrontera.cl | RAYYAN-LABELS: Criteria 1,Criteria 2</t>
  </si>
  <si>
    <t>Export Date: 19 April 2025; Cited By: 0; Conference name: 3rd International Conference on Intelligent Data Communication Technologies and Internet of Things, IDCIoT 2025; Conference date: 5 February 2025 through 7 February 2025; Conference code: 207642 | RAYYAN-LABELS: Criteria 1,Criteria 2</t>
  </si>
  <si>
    <t>Export Date: 19 April 2025; Cited By: 4; Correspondence Address: M. Rožman; Faculty of Economics and Business, University of Maribor, Maribor, 2000, Slovenia; email: maja.rozman1@um.si | RAYYAN-LABELS: Criteria 1,Criteria 2,Criteria 4</t>
  </si>
  <si>
    <t>Export Date: 19 April 2025; Cited By: 0; Correspondence Address: H.Y. Yeo; Universiti Teknologi Malaysia Azman Hashim International Business School, Kuala Lumpur, Malaysia; email: hui.ying@graduate.utm.my | RAYYAN-LABELS: Criteria 2</t>
  </si>
  <si>
    <t>Export Date: 19 April 2025; Cited By: 7; Correspondence Address: L. Hui; School of Economics and Management, Changchun University Of Technology, 130000, China; email: liuhuiresearc21@hotmail.com; CODEN: ENVRA | RAYYAN-LABELS: Criteria 1,Criteria 2</t>
  </si>
  <si>
    <t>Export Date: 19 April 2025; Cited By: 0; Correspondence Address: R.J. Nathan; Faculty of Business, Multimedia University, Melaka, 75450, Malaysia; email: robert.jeyakumar@mmu.edu.my | RAYYAN-LABELS: Criteria 1,Criteria 2</t>
  </si>
  <si>
    <t>Export Date: 19 April 2025; Cited By: 0; Correspondence Address: F. Briatore; Mechanical, Industrial and Transport Engineer Department (D.I.M.E.), University of Genoa, Genoa, 16126, Italy; email: federico.briatore@edu.unige.it; M. Braggio; Mechanical, Industrial and Transport Engineer Department (D.I.M.E.), University of Genoa, Genoa, 16126, Italy; email: s4676519@studenti.unige.it | RAYYAN-LABELS: Criteria 1,Criteria 2,Criteria 4</t>
  </si>
  <si>
    <t>Export Date: 19 April 2025; Cited By: 1; Correspondence Address: M.A. Anwar; Shenzhen University, Shenzhen, China; email: m.anwar@ulster.ac.uk | RAYYAN-LABELS: Criteria 1,Criteria 2</t>
  </si>
  <si>
    <t>Export Date: 19 April 2025; Cited By: 4 | RAYYAN-LABELS: Criteria 1,Criteria 2</t>
  </si>
  <si>
    <t>Export Date: 19 April 2025; Cited By: 1; Correspondence Address: K.S. Al-Shukri; Department of Management Information Systems, Ajloun National Private University, Ajloun, 26810, Jordan; email: qadri.shukri@anu.edu.jo; CODEN: HSMAD | RAYYAN-LABELS: Criteria 2</t>
  </si>
  <si>
    <t>Export Date: 19 April 2025; Cited By: 0; Conference name: 3rd International Conference on Intelligent Data Communication Technologies and Internet of Things, IDCIoT 2025; Conference date: 5 February 2025 through 7 February 2025; Conference code: 207642 | RAYYAN-LABELS: Criteria 1,Criteria 3</t>
  </si>
  <si>
    <t>Export Date: 19 April 2025; Cited By: 0; Conference name: 23rd International Conference on New Trends in Intelligent Software Methodologies, Tools and Techniques, SoMeT 2024; Conference date: 24 September 2024 through 25 September 2024; Conference code: 206227 | RAYYAN-LABELS: Criteria 1,Criteria 2</t>
  </si>
  <si>
    <t>Export Date: 19 April 2025; Cited By: 0; Correspondence Address: M. Teruel; Universitat Rovira i Virgili, Department of Economics, ECO-SOS, Av. Universitat, 1, Reus, 43204, Spain; email: mercedes.teruel@urv.cat | RAYYAN-LABELS: Criteria 1,Criteria 2</t>
  </si>
  <si>
    <t>Export Date: 19 April 2025; Cited By: 0; Correspondence Address: V.J.C. Escolano; Department of Industrial and Systems Engineering College of Electrical Engineering and Computer Science, Chung Yuan Christian University, Taoyuan, Taiwan; email: escolanovictorjames@gmail.com | RAYYAN-LABELS: Criteria 1,Criteria 2</t>
  </si>
  <si>
    <t>Export Date: 19 April 2025; Cited By: 0; Correspondence Address: K. Mapila; Johannesburg Business School, University of Johannesburg, Johannesburg, South Africa; email: khully22@gmail.com | RAYYAN-LABELS: Criteria 1,Criteria 2</t>
  </si>
  <si>
    <t>Export Date: 19 April 2025; Cited By: 0; Correspondence Address: M. Ahmmad; Graduate School of Management of Technology, Nile University, Abuja, Nigeria; email: m.ahmmad@nu.edu.eg; Conference name: 33rd International Association for the Management of Technology Conference, IAMOT 2024; Conference date: 8 July 2024 through 11 July 2024; Conference code: 325229 | RAYYAN-LABELS: Criteria 1,Criteria 2</t>
  </si>
  <si>
    <t>Export Date: 19 April 2025; Cited By: 2; Correspondence Address: J.C. Fernandez de Arroyabe; Essex Business School. University of Essex, United Kingdom; email: jcfern@essex.ac.uk | RAYYAN-LABELS: Criteria 1,Criteria 2</t>
  </si>
  <si>
    <t>Export Date: 19 April 2025; Cited By: 5; Correspondence Address: M. Song; Anhui Provincial Key Laboratory of Philosophy and Social Sciences for Low-Carbon Development and Carbon Finance, Anhui University of Finance and Economics, Bengbu, Anhui, 233030, China; email: songmartin@163.com | RAYYAN-LABELS: Criteria 1,Criteria 2</t>
  </si>
  <si>
    <t>Export Date: 19 April 2025; Cited By: 11; Correspondence Address: H. Zhang; School of Management, Zhejiang Shuren University, Hangzhou, 310015, China; email: zhanghao08042022@163.com | RAYYAN-LABELS: Criteria 1,Criteria 2</t>
  </si>
  <si>
    <t>Export Date: 19 April 2025; Cited By: 5; Correspondence Address: M. Cubric; University of Hertfordshire, Business School, College Lane, Hatfield, AL10 9AB, United Kingdom; email: m.cubric@herts.ac.uk; CODEN: TNVTD | RAYYAN-LABELS: Criteria 1,Criteria 2</t>
  </si>
  <si>
    <t>Export Date: 19 April 2025; Cited By: 0; Correspondence Address: W.M. Al-Rahmi; Department of Management Information System, College of Business Administration, Dar Al Uloom University, Riyadh, Al Falah, 13314, Saudi Arabia; email: waleed.alrahmi@dau.edu.sa | RAYYAN-LABELS: Criteria 1,Criteria 2</t>
  </si>
  <si>
    <t>Export Date: 19 April 2025; Cited By: 7; Correspondence Address: S.Z. Ahmad; School of Management, Canadian University Dubai, City Walk Mall, Al Safa Street – Al Wasl, P.O. Box: 117781, Dubai, United Arab Emirates; email: drszamberi@yahoo.com | RAYYAN-LABELS: Criteria 1,Criteria 2</t>
  </si>
  <si>
    <t>Export Date: 19 April 2025; Cited By: 0; Correspondence Address: L.M. Keong; Faculty of Accountancy, Finance and Business, Tunku Abdul Rahman University of Management and Technology, Kuala Lumpur, Jalan Genting Klang, Setapak, 53300, Malaysia; email: laimk@tarc.edu.my | RAYYAN-LABELS: Criteria 1,Criteria 2</t>
  </si>
  <si>
    <t>Export Date: 19 April 2025; Cited By: 0; Correspondence Address: D.L. Cerviño-Cortínez; Universidad del Atlántico Medio, Las Palmas de Gran Canaria, Carretera de Quilmes, 37, Tafira Baja, 35017, Spain; email: Daniel.cervino@pdi.atlanticomedio.es | RAYYAN-LABELS: Criteria 1,Criteria 2,Criteria 3</t>
  </si>
  <si>
    <t>Export Date: 19 April 2025; Cited By: 0; Correspondence Address: B. Tanane; Villeurbanne, 59 Avenue Galline, 69100, France; email: Badreddine.tanane@univ-lyon2.fr | RAYYAN-LABELS: Criteria 1,Criteria 2</t>
  </si>
  <si>
    <t>Export Date: 19 April 2025; Cited By: 0; Correspondence Address: R. Orth; Fraunhofer-Institut für Produktionsanlagen und Konstruktionstechnik (IPK) – Business Excellence Methoden, Berlin, Pascalstr. 8-9, 10687, Germany; email: ronald.orth@ipk.fraunhofer.de; CODEN: ZZWFF | RAYYAN-LABELS: Criteria 1,Criteria 2</t>
  </si>
  <si>
    <t>Export Date: 19 April 2025; Cited By: 0; Conference name: 2nd International Conference on Computing and Data Analytics, ICCDA 2024; Conference date: 12 November 2024 through 13 November 2024; Conference code: 206777 | RAYYAN-LABELS: Criteria 1,Criteria 2</t>
  </si>
  <si>
    <t>Export Date: 19 April 2025; Cited By: 0; Correspondence Address: G. Mallela; Atal Bihari Vajpayee Indian Institute of Information Technology and Management, Department of Management Studies, Gwalior, Madhya Pradesh, India; email: giridharmallelagiri@gmail.com; Conference name: 8th International Conference on I-SMAC (IoT in Social, Mobile, Analytics and Cloud), I-SMAC 2024; Conference date: 3 October 2024 through 5 October 2024; Conference code: 203501 | RAYYAN-LABELS: Criteria 1,Criteria 2</t>
  </si>
  <si>
    <t>Export Date: 19 April 2025; Cited By: 39; Correspondence Address: O.H. Salah; The College of Business and Economics, Palestine Technical University, Tulkarm, Kadoorie, Palestine; email: omar.h.m.salah@gmail.com | RAYYAN-LABELS: Criteria 1,Criteria 2</t>
  </si>
  <si>
    <t>Export Date: 19 April 2025; Cited By: 1; Correspondence Address: J.-H. Huh; National Korea Maritime, Ocean University, Department of Interdisciplinary Major of Ocean Renewable Energy Engineering, Busan, 49112, South Korea; email: 72networks@kmou.ac.kr; Y.-S. Seo; Yeungnam University, School of Computer Science and Engineering, Gyeongsan, 38541, South Korea; email: ysseo@yu.ac.kr | RAYYAN-LABELS: Criteria 1,Criteria 2,Criteria 3</t>
  </si>
  <si>
    <t>Export Date: 19 April 2025; Cited By: 4; Correspondence Address: R. Lassoued; Department of Agricultural and Resource Economics, University of Saskatchewan, Saskatoon, 51 Campus Drive, S7N 5A8, Canada; email: rim.lassoued@usask.ca | RAYYAN-LABELS: Criteria 2</t>
  </si>
  <si>
    <t>Export Date: 19 April 2025; Cited By: 0; Correspondence Address: M. Weber; August-Wilhelm Scheer Institute, Saarbrücken, Germany; email: weber.michelle@aws-institut.de; Conference name: 2024 International Conference on Artificial Intelligence, Computer, Data Sciences, and Applications, ACDSA 2024; Conference date: 1 February 2024 through 2 February 2024; Conference code: 198277 | RAYYAN-LABELS: Criteria 1,Criteria 2</t>
  </si>
  <si>
    <t>Export Date: 19 April 2025; Cited By: 1; Correspondence Address: N.R. Vajjhala; Faculty of Engineering and Architecture, University of New York Tirana, Tirana, Albania; email: narasimharao@unyt.edu.al; Conference name: 2nd International Conference on Human-Centric Smart Computing, ICHCSC 2023; Conference date: 5 July 2023 through 6 July 2023; Conference code: 308229 | RAYYAN-LABELS: Criteria 1,Criteria 2</t>
  </si>
  <si>
    <t>Export Date: 19 April 2025; Cited By: 19; Correspondence Address: C.F.A. Arranz; University of Greenwich, United Kingdom; email: C.FernandezDeArroyabeArranz@greenwich.ac.uk | RAYYAN-LABELS: Criteria 1,Criteria 2</t>
  </si>
  <si>
    <t>Export Date: 19 April 2025; Cited By: 0; Correspondence Address: M.N. Patwary; University of Wolverhampton, Faculty of Science and Engineering, Wolverhampton, WV1 1LY, United Kingdom; email: patwary@wlv.ac.uk; Conference name: IEEE Congress on Cybermatics: 17th IEEE International Conference on Internet of Things, iThings 2024, 20th IEEE International Conference on Green Computing and Communications, GreenCom 2024, 17th IEEE International Conference on Cyber, Physical and Social Computing, CPSCom 2024, 10th IEEE International Conference on Smart Data, SmartData 2024; Conference date: 19 August 2024 through 22 August 2024; Conference code: 203814 | RAYYAN-LABELS: Criteria 1,Criteria 2</t>
  </si>
  <si>
    <t>Export Date: 19 April 2025; Cited By: 0; Correspondence Address: H. Mabkhot; School of Business, King Faisal University, Saudi Arabia; email: hmabkhot@kfu.edu.sa | RAYYAN-LABELS: Criteria 1,Criteria 2</t>
  </si>
  <si>
    <t>Export Date: 19 April 2025; Cited By: 7; Correspondence Address: D.M. Haftor; Uppsala University, Uppsala, Box 513, SE-75120, Sweden; email: darek.haftor@im.uu.se; CODEN: JBRED | RAYYAN-LABELS: Criteria 1,Criteria 2</t>
  </si>
  <si>
    <t>Export Date: 19 April 2025; Cited By: 1; Correspondence Address: D.N. Pozzo; Universidad de la Costa (CUC), Barranquilla, Calle 5855-66, Dept Ciencias Emp., 080002, Colombia; email: dnunez8@cuc.edu.co; Conference name: 15th International Conference on Ambient Systems, Networks and Technologies Networks, ANT 2024  / The 7th International Conference on Emerging Data and Industry 4.0, EDI40 2024; Conference date: 23 April 2024 through 25 April 2024; Conference code: 200877 | RAYYAN-LABELS: Criteria 1,Criteria 2</t>
  </si>
  <si>
    <t>Export Date: 19 April 2025; Cited By: 1; CODEN: IEMRA | RAYYAN-LABELS: Criteria 1,Criteria 2</t>
  </si>
  <si>
    <t>Export Date: 19 April 2025; Cited By: 0; Correspondence Address: R. Ando; University of Tsukuba, Graduate School of Science and Technology, Tsukuba, Japan; email: ando.renon.qa@alumni.tsukuba.ac.jp; Conference name: 2024 IEEE International Conference on Big Data, BigData 2024; Conference date: 15 December 2024 through 18 December 2024; Conference code: 206131 | RAYYAN-LABELS: Criteria 1,Criteria 2</t>
  </si>
  <si>
    <t>Export Date: 19 April 2025; Cited By: 6; Conference name: 2023 Conference on Human Centered Artificial Intelligence - Education and Practice, HCAIep 2023; Conference code: 195627 | RAYYAN-LABELS: Criteria 1,Criteria 2</t>
  </si>
  <si>
    <t>Export Date: 19 April 2025; Cited By: 6; Correspondence Address: F.A.F. Ferreira; University Institute Of Lisbon, Iscte Business School, BRU-IUL, Lisbon, 1649-026, Portugal; email: fernando.alberto.ferreira@iscte.pt; CODEN: IEEMA | RAYYAN-LABELS: Criteria 2</t>
  </si>
  <si>
    <t>Export Date: 19 April 2025; Cited By: 0; Conference name: 9th International Conference on Information Technology Research, ICITR 2024; Conference date: 5 December 2024 through 6 December 2024; Conference code: 206555 | RAYYAN-LABELS: None</t>
  </si>
  <si>
    <t>Export Date: 19 April 2025; Cited By: 0; Conference name: 5th International Conference on Intelligent Data Science Technologies and Applications, IDSTA 2024; Conference date: 24 September 2024 through 27 September 2024; Conference code: 204152 | RAYYAN-LABELS: Criteria 1,Criteria 2</t>
  </si>
  <si>
    <t>Export Date: 19 April 2025; Cited By: 2; Correspondence Address: M. Alirezaie; Flybits Labs, TMU Creative AI Hub, Toronto, M5B 2K3, Canada; email: marjan.alirezaie@flybits.com | RAYYAN-LABELS: Criteria 1,Criteria 2</t>
  </si>
  <si>
    <t>Export Date: 19 April 2025; Cited By: 0; Correspondence Address: M. Block; Institute for Applied Research for Skilled Crafts and Trades, Vienna, Austria; email: madeleineblock@gmx.net; Conference name: 4th International Conference on AI Research, ICAIR 2024; Conference date: 5 December 2024 through 6 December 2024; Conference code: 205661 | RAYYAN-LABELS: Criteria 1,Criteria 2</t>
  </si>
  <si>
    <t>Export Date: 19 April 2025; Cited By: 0; Correspondence Address: H. Trovão; INESC TEC, Porto, Portugal; email: hugo.trovao@gmail.com; Conference name: World Conference on Information Systems for Business Management, ISBM 2023; Conference date: 7 September 2023 through 8 September 2023; Conference code: 308809 | RAYYAN-LABELS: Criteria 1,Criteria 2</t>
  </si>
  <si>
    <t>Export Date: 19 April 2025; Cited By: 1; Correspondence Address: P.-E. Dossou; ICAM Site of Grand Paris Sud, Lieusaint, 77127, France; email: paul-eric.dossou@icam.fr; Conference name: 32nd International Conference on Flexible Automation and Intelligent Manufacturing, FAIM 2023; Conference date: 18 June 2023 through 22 June 2023; Conference code: 299789 | RAYYAN-LABELS: Criteria 1,Criteria 2</t>
  </si>
  <si>
    <t>Export Date: 19 April 2025; Cited By: 0; Correspondence Address: E. Francke; Department of Information Technology, Faculty of Informatics and Design, Cape Peninsula University of Technology, Cape Town, South Africa; email: franckee@cput.ac.za | RAYYAN-LABELS: Criteria 1,Criteria 2</t>
  </si>
  <si>
    <t>Export Date: 19 April 2025; Cited By: 9; Correspondence Address: M. Bajaj; Electrical Engineering Department, Graphic Era Deemed to be University, Dehradun, Uttarakhand, India; email: thebestbajaj@gmail.com; B. Khan; Department of Electrical and Computer Engineering, Hawassa University, Hawassa, P.O. Box 05, Ethiopia; email: baseem.khan04@gmail.com | RAYYAN-LABELS: Criteria 3</t>
  </si>
  <si>
    <t>Export Date: 19 April 2025; Cited By: 2; Conference name: 2024 International Conference on Communication, Computer Sciences and Engineering, IC3SE 2024; Conference date: 9 May 2024 through 11 May 2024; Conference code: 201212 | RAYYAN-LABELS: Criteria 1</t>
  </si>
  <si>
    <t>Export Date: 19 April 2025; Cited By: 1; Correspondence Address: J.N.V. Raghuram; VIT Business School, Vellore Institute of Technology, Deemed to be University), Vellore, Tamilnadu, 632014, India; email: raghuram.j@vit.ac.in | RAYYAN-LABELS: Criteria 1,Criteria 2</t>
  </si>
  <si>
    <t>Export Date: 19 April 2025; Cited By: 0; Correspondence Address: G. Mallela; Atal Bihari Vajpayee Indian Institute of Information Technology and Management, Department of Management Studies, Gwalior, Madhya Pradesh, India; email: giridharm@iiitm.ac.in; Conference name: 2nd International Conference on Self Sustainable Artificial Intelligence Systems, ICSSAS 2024; Conference date: 23 October 2024 through 25 October 2024; Conference code: 204567 | RAYYAN-LABELS: Criteria 1,Criteria 2</t>
  </si>
  <si>
    <t>Export Date: 19 April 2025; Cited By: 10; Correspondence Address: M. Ushada; Department of Agroindustrial Technology, Faculty of Agricultural Technology, Universitas Gadjah Mada, Yogyakarta, Jalan Flora No. 1 Bulaksumur, 55281, Indonesia; email: mirwan_ushada@ugm.ac.id; CODEN: CYSYD | RAYYAN-LABELS: Criteria 1,Criteria 2</t>
  </si>
  <si>
    <t>Export Date: 19 April 2025; Cited By: 1; Correspondence Address: A.K. Jha; Trinity Business School, Trinity College Dublin, Dublin 2, Ireland; email: akjha@tcd.ie; Conference name: IFIP WG 8.6 International Working Conference on Transfer and Diffusion of IT, TDIT 2023; Conference date: 15 December 2023 through 16 December 2023; Conference code: 305469 | RAYYAN-LABELS: Criteria 1,Criteria 2</t>
  </si>
  <si>
    <t>Export Date: 19 April 2025; Cited By: 0; Correspondence Address: C.L. Kok; The University of Newcastle, Australia; email: chiangliang.kok@newcastle.edu.au; Conference name: 17th IEEE International Symposium on Embedded Multicore/Many-core Systems-on-Chip, MCSoC 2024; Conference date: 16 December 2024 through 19 December 2024; Conference code: 205823 | RAYYAN-LABELS: Criteria 1,Criteria 2</t>
  </si>
  <si>
    <t>Export Date: 19 April 2025; Cited By: 0; Correspondence Address: I. Zuniarti; Nusa Mandiri University, Management Faculty Economics and Business, Jakarta, Indonesia; email: ida.idz@nusamandiri.ac.id; Conference name: 2024 International Conference on Information Technology Research and Innovation, ICITRI 2024; Conference date: 5 September 2024 through 6 September 2024; Conference code: 203096 | RAYYAN-LABELS: Criteria 1,Criteria 2</t>
  </si>
  <si>
    <t>Export Date: 19 April 2025; Cited By: 1 | RAYYAN-LABELS: Criteria 1</t>
  </si>
  <si>
    <t>Export Date: 19 April 2025; Cited By: 0; Conference name: 28th International Conference on Knowledge Based and Intelligent information and Engineering Systems, KES 2024; Conference date: 11 November 2022 through 12 November 2022; Conference code: 150888 | RAYYAN-LABELS: Criteria 1,Criteria 2</t>
  </si>
  <si>
    <t>Export Date: 19 April 2025; Cited By: 0; Correspondence Address: T. Schroth; Reutlingen University, ESB Business School, Reutlingen, Alteburgstra e 150, 72762, Germany; email: timo.schroth@student.reutlingen-university.de; Conference name: 20th IEEE International Conference on Automation Science and Engineering, CASE 2024; Conference date: 28 August 2024 through 1 September 2024; Conference code: 203513 | RAYYAN-LABELS: Criteria 1,Criteria 3</t>
  </si>
  <si>
    <t>Export Date: 19 April 2025; Cited By: 0; Correspondence Address: V. Bevanda; Department of Mathematics, Statistics and Information Science, Faculty of Economics and Tourism “Dr. Mijo Mirković”, Juraj Dobrila University of Pula, Pula, Istria, 52100, Croatia; email: vbevanda@unipu.hr | RAYYAN-LABELS: Criteria 1,Criteria 2</t>
  </si>
  <si>
    <t>Export Date: 19 April 2025; Cited By: 0; Correspondence Address: T.M. Masenya; Durban University of Technology, Berea, South Africa; email: tloum@dut.ac.za | RAYYAN-LABELS: Criteria 1,Criteria 2</t>
  </si>
  <si>
    <t>Export Date: 19 April 2025; Cited By: 0; Correspondence Address: A. Pandey; Hemvati Nandan Bahuguna Garhwal Central University, Department of Commerce, Srinagar, Pauri Campus, Uttarakhand, 246 174, India; email: anoop.pandey2007@gmail.com; CODEN: IJEPD | RAYYAN-LABELS: Criteria 1,Criteria 2</t>
  </si>
  <si>
    <t>Export Date: 19 April 2025; Cited By: 0; Correspondence Address: A. Ravarini; LIUC Università Carlo Cattaneo, Castellanza-Varese, Italy; email: aravarini@liuc.it; Conference name: 19th Annual conference of the Italian Chapter of AIS, ItAIS 2022; Conference date: 14 October 2022 through 15 October 2022; Conference code: 312499 | RAYYAN-LABELS: Criteria 1,Criteria 2</t>
  </si>
  <si>
    <t>Export Date: 19 April 2025; Cited By: 0; Correspondence Address: Z. Quan; Southwestern University of Finance and Economics, China; email: wisdomquan@gmail.com | RAYYAN-LABELS: Criteria 1,Criteria 2</t>
  </si>
  <si>
    <t>Export Date: 19 April 2025; Cited By: 0; Correspondence Address: A.I. Al-Alawi; MBA Program, Business &amp; Information Systems, Department of Business Administration, Arabian Gulf University, Bahrain; email: adel.alalawi@gmail.com; Conference name: 2024 International Conference on Decision Aid Sciences and Applications, DASA 2024; Conference date: 11 December 2024 through 12 December 2024; Conference code: 206116 | RAYYAN-LABELS: Criteria 1,Criteria 2</t>
  </si>
  <si>
    <t>Export Date: 19 April 2025; Cited By: 55; Correspondence Address: N. Islam; University of Exeter Business School, Department of Science, Innovation Technology and Entrepreneurship, Exeter, EX4 4PU, United Kingdom; email: n.islam@exeter.ac.uk; CODEN: IEEMA | RAYYAN-LABELS: Criteria 1,Criteria 2</t>
  </si>
  <si>
    <t>Export Date: 19 April 2025; Cited By: 2; Correspondence Address: N. Kshetri; University of North Carolina Greensboro, Bryan School of Business and Economics, Greensboro, 27412, United States; email: nbkshetr@uncg.edu; CODEN: IPMAF | RAYYAN-LABELS: Criteria 1,Criteria 2</t>
  </si>
  <si>
    <t>Export Date: 19 April 2025; Cited By: 0; Correspondence Address: K.P. Paranitharan; TVS Sensing Solutions Private Limited, Vellaripatti, Madurai, Madurai-Melur Road, Tamil Nadu, 625122, India; email: paranikp4@gmail.com | RAYYAN-LABELS: Criteria 1,Criteria 2</t>
  </si>
  <si>
    <t>Export Date: 19 April 2025; Cited By: 1; Correspondence Address: A. Năstasă; National Scientific Research Institute for Labour and Social Protection, Bucharest, Romania; email: anamaria.nastasa@incsmps.ro; Conference name: 13th Griffiths School of Management and IT Annual Conference on Business, Entrepreneurship and Ethics, GSMAC 2023; Conference date: 9 June 2023 through 9 June 2023; Conference code: 318239 | RAYYAN-LABELS: Criteria 1,Criteria 2</t>
  </si>
  <si>
    <t>Export Date: 19 April 2025; Cited By: 0; Correspondence Address: W. Umer; North China Electric Power University, China; email: wasim.umer1187@gmail.com; Conference name: 2024 International Conference on Horizons of Information Technology and Engineering, HITE 2024; Conference date: 15 October 2024 through 16 October 2024; Conference code: 205025 | RAYYAN-LABELS: Criteria 1</t>
  </si>
  <si>
    <t>Export Date: 19 April 2025; Cited By: 0; Correspondence Address: L.E. Orozco; Center for Information and Communication Sciences, College of Communication, Information, Media Ball State University, Muncie, 47306, United States; email: leorozco@bsu.edu; Conference name: 40th Information Systems Education Conference, ISECON 2024; Conference code: 206734 | RAYYAN-LABELS: None</t>
  </si>
  <si>
    <t>Export Date: 19 April 2025; Cited By: 0; Conference name: 2024 International Conference on Intelligent and Innovative Practices in Engineering and Management, IIPEM 2024; Conference code: 207744 | RAYYAN-LABELS: Criteria 1,Criteria 2</t>
  </si>
  <si>
    <t>Export Date: 19 April 2025; Cited By: 0; Correspondence Address: N. Pajić; Faculty of Engineering, University of Kragujevac, Kragujevac, Sestre Janjic 6, Serbia; email: nemanjapajic2@gmail.com; Conference name: 2nd Serbian International Conference on Applied Artificial Intelligence, SICAAI 2023; Conference date: 19 May 2023 through 20 May 2023; Conference code: 312709 | RAYYAN-LABELS: Criteria 1,Criteria 3</t>
  </si>
  <si>
    <t>Export Date: 19 April 2025; Cited By: 14; Correspondence Address: L. Oldemeyer; Osnabrueck University of Applied Sciences, Osnabrueck, Germany; email: leon.oldemeyer@hs-osnabrueck.de | RAYYAN-LABELS: Criteria 1,Criteria 2</t>
  </si>
  <si>
    <t>Export Date: 19 April 2025; Cited By: 1; Correspondence Address: V. Hruby; Brno, Kolejni 2906/4, 612 00, Czech Republic; email: xphruby05@vutbr.cz | RAYYAN-LABELS: Criteria 1,Criteria 2</t>
  </si>
  <si>
    <t>Export Date: 19 April 2025; Cited By: 0; Conference name: 2024 International Conference on Decision Aid Sciences and Applications, DASA 2024; Conference date: 11 December 2024 through 12 December 2024; Conference code: 206116 | RAYYAN-LABELS: Criteria 1,Criteria 2</t>
  </si>
  <si>
    <t>Export Date: 19 April 2025; Cited By: 2; Correspondence Address: E. Muminova; Fergana Polytechnic Institute, Department of Economics, Fergana, Uzbekistan; email: e.muminova@ferpi.uz; Conference name: 2024 International Conference on Knowledge Engineering and Communication Systems, ICKECS 2024; Conference date: 18 April 2024 through 19 April 2024; Conference code: 201554 | RAYYAN-LABELS: Criteria 1,Criteria 2</t>
  </si>
  <si>
    <t>Export Date: 19 April 2025; Cited By: 0; Correspondence Address: Z. Forgó; Sapientia Hungarian University of Translyvania, Mechanical Engineering Dept., Cluj Napoca, Romania; email: zforgo@ms.sapientia.ro; Conference name: 6th IEEE International Symposium on Logistics and Industrial Informatics, LINDI 2024; Conference date: 23 October 2024 through 25 October 2024; Conference code: 205862 | RAYYAN-LABELS: Criteria 1,Criteria 2</t>
  </si>
  <si>
    <t>Export Date: 19 April 2025; Cited By: 0; Conference name: 2024 IEEE International Conference on Technology Management, Operations and Decisions, ICTMOD 2024; Conference date: 4 November 2024 through 6 November 2024; Conference code: 207033 | RAYYAN-LABELS: Criteria 1,Criteria 2,Criteria 3</t>
  </si>
  <si>
    <t>Export Date: 19 April 2025; Cited By: 4; Correspondence Address: G. Di Bona; Department of Civil and Mechanical Engineering, Universita degli Studi di Cassino e del Lazio Meridionale, Cassino, Italy; email: dibona@unicas.it; CODEN: JQMEF | RAYYAN-LABELS: Criteria 1,Criteria 2</t>
  </si>
  <si>
    <t>Export Date: 19 April 2025; Cited By: 0; Conference name: 4th International Conference on AI Research, ICAIR 2024; Conference date: 5 December 2024 through 6 December 2024; Conference code: 205661 | RAYYAN-LABELS: Criteria 1,Criteria 2,Criteria 4</t>
  </si>
  <si>
    <t>Export Date: 19 April 2025; Cited By: 1; Correspondence Address: S. Masiero; DTI - University of Applied Sciences and Arts of Southern Switzerland, Lugano, Via la Santa 1, Viganello, 6962, Switzerland; email: sara.masiero@supsi.ch; Conference name: 5th International Conference on Industry 4.0 and Smart Manufacturing, ISM 2023; Conference date: 22 November 2023 through 24 November 2023; Conference code: 198427 | RAYYAN-LABELS: Criteria 1,Criteria 2</t>
  </si>
  <si>
    <t>Export Date: 19 April 2025; Cited By: 0; Conference name: 21st International Conference on Information Technology Based Higher Education and Training, ITHET 2024; Conference date: 6 November 2024 through 8 November 2024; Conference code: 206164 | RAYYAN-LABELS: Criteria 1,Criteria 2</t>
  </si>
  <si>
    <t>Export Date: 19 April 2025; Cited By: 4; Correspondence Address: M.F. Jalil; Faculty of Economics and Business, Universiti Malaysia Sarawak, Sarawak, 94300 Kota Samarahan, Malaysia; email: jmfarhan@unimas.my | RAYYAN-LABELS: Criteria 1,Criteria 2</t>
  </si>
  <si>
    <t>Export Date: 19 April 2025; Cited By: 32; Correspondence Address: A. Rawashdeh; College of Business, Applied Science Private University, Jordan; email: a_rawashdeh@asu.edu.jo | RAYYAN-LABELS: Criteria 1,Criteria 2</t>
  </si>
  <si>
    <t>Export Date: 19 April 2025; Cited By: 5; Correspondence Address: M.I. Khan; Canberra Business School, University of Canberra, Australia; email: Irfan.Khan@canberra.edu.au | RAYYAN-LABELS: Criteria 1,Criteria 2</t>
  </si>
  <si>
    <t>Export Date: 19 April 2025; Cited By: 1; Correspondence Address: R. Orth; Fraunhofer-Institut für Produktionsanlagen und Konstruktionstechnik IPK, Bereich Unternehmensmanagement;, Berlin, Pascalstraße 8-9, 10587, Germany; email: ronald.orth@ipk.fraunhofer.de; CODEN: ZZWFF | RAYYAN-LABELS: Criteria 1,Criteria 2</t>
  </si>
  <si>
    <t>Export Date: 19 April 2025; Cited By: 0; Correspondence Address: M.A. Afifa; Department of Accounting, Faculty of Business, Al-Zaytoonah University of Jordan, Amman, 11733, Jordan; email: M.abuafifa@zuj.edu.jo | RAYYAN-LABELS: Criteria 1,Criteria 2</t>
  </si>
  <si>
    <t>Export Date: 19 April 2025; Cited By: 37; Correspondence Address: B. Chekima; Faculty of Business, Economics and Accountancy, Universiti Malaysia Sabah, Malaysia; email: bchekima@ums.edu.my | RAYYAN-LABELS: Criteria 1,Criteria 2</t>
  </si>
  <si>
    <t>Export Date: 19 April 2025; Cited By: 0; Correspondence Address: J. Mariappan; UTAS, Department of Business Studies, IBRA, Oman; email: jasmine.mariappan@utas.edu.om; Conference name: 2024 International Conference on Intelligent and Innovative Practices in Engineering and Management, IIPEM 2024; Conference code: 207744 | RAYYAN-LABELS: Criteria 1</t>
  </si>
  <si>
    <t>Export Date: 19 April 2025; Cited By: 0; Conference name: 2024 International Conference on Machine Intelligence and Smart Innovation, ICMISI 2024; Conference date: 12 May 2024 through 14 May 2024; Conference code: 200994 | RAYYAN-LABELS: Criteria 1,Criteria 2</t>
  </si>
  <si>
    <t>Export Date: 19 April 2025; Cited By: 0; Correspondence Address: A. Kiani; School of Business and Public Management, Wenzhou-Kean University, Wenzhou, China; email: kataulla@kean.edu; S.M. Alshibani; Department of Business Administration, Princess Nourah Bint AbdulRahman University, Riyadh, Saudi Arabia; email: smalshibani@pnu.edu.sa | RAYYAN-LABELS: Criteria 1,Criteria 2</t>
  </si>
  <si>
    <t>Export Date: 19 April 2025; Cited By: 3; Correspondence Address: P. Jafarzadeh; Department of computing, University of Turku, Turku, 20014, Finland; email: poujaf@utu.fi | RAYYAN-LABELS: Criteria 1,Criteria 2</t>
  </si>
  <si>
    <t>Export Date: 19 April 2025; Cited By: 1; Correspondence Address: P. Malta; Nova IMS—Information Management School, Universidade Nova de Lisboa, Lisbon, Portugal; email: pmalta@novaims.unl.pt; Conference name: International Conference on Marketing and Technologies, ICMarkTech 2023; Conference date: 30 November 2023 through 2 December 2023; Conference code: 313479 | RAYYAN-LABELS: Criteria 1</t>
  </si>
  <si>
    <t>Export Date: 19 April 2025; Cited By: 0; Correspondence Address: I.T. Stoyanov; University of Telecomunications and Post, Dept. of Management in Communications, Sofia, Bulgaria; email: i.ts.stoyanov@utp.bg; Conference name: 5th IEEE International Conference on Communications, Information, Electronic and Energy Systems, CIEES 2024; Conference date: 20 November 2024 through 22 November 2024; Conference code: 205627 | RAYYAN-LABELS: Criteria 1,Criteria 2</t>
  </si>
  <si>
    <t>Export Date: 19 April 2025; Cited By: 0; Conference name: 3rd Finance, Accounting, and Law in the Digital Age Conference, 2024; Conference date: 2 May 2024 through 3 May 2024; Conference code: 322079 | RAYYAN-LABELS: Criteria 1,Criteria 2</t>
  </si>
  <si>
    <t>Export Date: 19 April 2025; Cited By: 0 | RAYYAN-LABELS: None</t>
  </si>
  <si>
    <t>Export Date: 19 April 2025; Cited By: 0; Correspondence Address: Z. Niu; School of New Media and Communication, Tianjin University, China; email: zniu@tju.edu.cn; Conference name: 33rd International Joint Conference on Artificial Intelligence, IJCAI 2024; Conference date: 3 August 2024 through 9 August 2024; Conference code: 202043 | RAYYAN-LABELS: Criteria 1,Criteria 2</t>
  </si>
  <si>
    <t>Export Date: 19 April 2025; Cited By: 0; Correspondence Address: E. Raguseo; Politecnico di Torino, Turin, Italy; email: elisabetta.raguseo@polito.it | RAYYAN-LABELS: Criteria 1,Criteria 2</t>
  </si>
  <si>
    <t>Export Date: 19 April 2025; Cited By: 9 | RAYYAN-LABELS: Criteria 1,Criteria 2</t>
  </si>
  <si>
    <t>Export Date: 19 April 2025; Cited By: 0; Conference name: 29th IEEE International Conference on Emerging Technologies and Factory Automation, ETFA 2024; Conference date: 10 September 2024 through 13 September 2024; Conference code: 203431; CODEN: 85ROA | RAYYAN-LABELS: Criteria 1,Criteria 2,Criteria 3</t>
  </si>
  <si>
    <t>Export Date: 19 April 2025; Cited By: 0; Correspondence Address: N.M. Suki; Institute of Sustainable Growth and Urban Development, Universiti Utara Malaysia, Kuala Lumpur, Malaysia; email: norazah.mohd.suki@uum.edu.my | RAYYAN-LABELS: Criteria 1,Criteria 2</t>
  </si>
  <si>
    <t>Export Date: 19 April 2025; Cited By: 2; Conference name: 4th Conference on Production Systems and Logistics, CPSL 2023; Conference date: 28 February 2023 through 2 March 2023; Conference code: 296359 | RAYYAN-LABELS: Criteria 1,Criteria 2</t>
  </si>
  <si>
    <t>Export Date: 19 April 2025; Cited By: 21; Correspondence Address: J. von Garrel; Darmstadt University of Applied Sciences (Hochschule Darmstadt, h_da), Darmstadt, Haardtring 100, 64295, Germany; email: joerg.vongarrel@h-da.de | RAYYAN-LABELS: Criteria 1,Criteria 2</t>
  </si>
  <si>
    <t>Export Date: 19 April 2025; Cited By: 38; Correspondence Address: A. Qiu; School of Business, Guangdong University of Foreign Studies, Guangzhou, China; email: qiuam123@163.com | RAYYAN-LABELS: Criteria 1,Criteria 2</t>
  </si>
  <si>
    <t>Export Date: 19 April 2025; Cited By: 2; Correspondence Address: O. Yabanci; Eskisehir Osmangazi University, Eskisehir, 26480, Turkey; email: oyabanci@ogu.edu.tr | RAYYAN-LABELS: Criteria 1,Criteria 2</t>
  </si>
  <si>
    <t>Export Date: 19 April 2025; Cited By: 2; Correspondence Address: M. Parkinson; Manchester Metropolitan University, Manchester, M15 6BH, United Kingdom; email: M.Parkinson@mmu.ac.uk; Conference name: Research and Innovation Forum, Rii Forum 2023; Conference date: 12 April 2023 through 14 April 2022; Conference code: 291799 | RAYYAN-LABELS: Criteria 1,Criteria 2</t>
  </si>
  <si>
    <t>Export Date: 19 April 2025; Cited By: 11 | RAYYAN-LABELS: Criteria 1,Criteria 2</t>
  </si>
  <si>
    <t>Export Date: 19 April 2025; Cited By: 0; Conference name: 2023 ACM Designing Interactive Systems Conference, DIS 2023 Companion; Conference date: 10 July 2023 through 14 July 2023; Conference code: 190701 | RAYYAN-LABELS: Criteria 1</t>
  </si>
  <si>
    <t>Export Date: 19 April 2025; Cited By: 3; Correspondence Address: D.F.P. Lerma; Tomas Bata University, Zlin, 76001, Czech Republic; email: podatelna@utb.cz; Conference name: 22nd IFIP WG 6.11 Conference on e-Business, e-Services and e-Society, I3E 2023; Conference date: 9 November 2023 through 11 November 2023; Conference code: 305539 | RAYYAN-LABELS: Criteria 1,Criteria 2</t>
  </si>
  <si>
    <t>Export Date: 19 April 2025; Cited By: 2; Correspondence Address: ; A. Petrillo; Università degli Studi di Napoli “Parthenope”, Isola C4 Centro Direzionale Napoli (NA), 80143, Italy; email: antonella.petrillo@uniparthenope.it; Conference name: 21st International Conference on Modeling and Applied Simulation, MAS 2022; Conference date: 19 September 2022 through 21 September 2022; Conference code: 184243 | RAYYAN-LABELS: Criteria 2</t>
  </si>
  <si>
    <t>Export Date: 19 April 2025; Cited By: 10; Correspondence Address: Y. Hermansyah; STAI Sabili Bandung, Bandung, Indonesia; email: hermansyahy@outlook.com | RAYYAN-LABELS: Criteria 1,Criteria 2</t>
  </si>
  <si>
    <t>Export Date: 19 April 2025; Cited By: 2; Correspondence Address: W.F. Ridho; Department of Business Administration, National Development University “Veteran” of East Java, Surabaya, Indonesia; email: wahyu.ridho.adbis@upnjatim.ac.id | RAYYAN-LABELS: Criteria 1,Criteria 2</t>
  </si>
  <si>
    <t>Export Date: 19 April 2025; Cited By: 5; Correspondence Address: V. Nóbrega; ISCTE - Instituto Universitário de Lisboa, Lisbon, Av das Forças Armadas, 1600-076, Portugal; email: Vitor_Costa@iscte-iul.pt | RAYYAN-LABELS: Criteria 1,Criteria 2</t>
  </si>
  <si>
    <t>Export Date: 19 April 2025; Cited By: 1; Conference name: 8th International Conference on Computer Science and Engineering, UBMK 2023; Conference date: 13 September 2023 through 15 September 2023; Conference code: 193873 | RAYYAN-LABELS: Criteria 1,Criteria 2</t>
  </si>
  <si>
    <t>Export Date: 19 April 2025; Cited By: 0; Conference name: 7th E-Mobility Power System Integration Symposium, EMOB 2023; Conference code: 194734 | RAYYAN-LABELS: Criteria 1,Criteria 3</t>
  </si>
  <si>
    <t>Export Date: 19 April 2025; Cited By: 24; Correspondence Address: P.-E. Dossou; Department of Technology and Societal Transition, Icam site de Grand Paris Sud, Lieusaint, 77127, France; email: paul-eric.dossou@icam.fr | RAYYAN-LABELS: Criteria 1,Criteria 2</t>
  </si>
  <si>
    <t>Export Date: 19 April 2025; Cited By: 4; Conference name: 10th International Symposium on Digital Forensics and Security, ISDFS 2022; Conference date: 6 June 2022 through 7 June 2022; Conference code: 180285 | RAYYAN-LABELS: Criteria 1,Criteria 2</t>
  </si>
  <si>
    <t>Export Date: 19 April 2025; Cited By: 30; Correspondence Address: A. Faqihi; Newcastle Business School, The University of Newcastle, Newcastle, 2300, Australia; email: ali.faqihi@uon.edu.au; S.J. Miah; Newcastle Business School, The University of Newcastle, Newcastle, 2300, Australia; email: shah.miah@newcastle.edu.au | RAYYAN-LABELS: Criteria 1</t>
  </si>
  <si>
    <t>Export Date: 19 April 2025; Cited By: 5; Correspondence Address: A.S. Jameel; Department of Public Administration, Cihan University-Erbil, Erbil, Iraq; email: alaa.salam@cihanuniversity.edu.iq; Conference name: 2nd International Conference on Advances in Communication Technology and Computer Engineering, ICACTCE 2022; Conference date: 24 June 2022 through 25 June 2022; Conference code: 190532 | RAYYAN-LABELS: Criteria 1,Criteria 2</t>
  </si>
  <si>
    <t>Export Date: 19 April 2025; Cited By: 0; Conference name: 2023 IEEE Symposium Series on Computational Intelligence, SSCI 2023; Conference date: 5 December 2023 through 8 December 2023; Conference code: 196107 | RAYYAN-LABELS: Criteria 1,Criteria 2</t>
  </si>
  <si>
    <t>Export Date: 19 April 2025; Cited By: 28; Correspondence Address: I. Saleem; Faculty of Business, Sohar University, Sohar, 311, Oman; email: isaleem@su.edu.om | RAYYAN-LABELS: Criteria 1,Criteria 2</t>
  </si>
  <si>
    <t>Export Date: 19 April 2025; Cited By: 0; Correspondence Address: T. Auer; Technical University of Applied Sciences Amberg-Weiden, Weiden, Hetzenrichter Weg 15, 92637, Germany; email: t.auer@oth-aw.de; Conference name: Proceedings of the 14th International Conference on Subject-Oriented Business Process Management, S-BPM ONE 2023; Conference date: 31 May 2023 through 1 June 2023; Conference code: 298939 | RAYYAN-LABELS: Criteria 1,Criteria 2</t>
  </si>
  <si>
    <t>Export Date: 19 April 2025; Cited By: 1; Correspondence Address: F. Mo; Institute for Advanced Manufacturing, University of Nottingham, Nottingham, NG8 1BB, United Kingdom; email: fan.mo@nottingham.ac.uk; Conference name: 2023 Low-Cost Digital Solutions for Industrial Automation, LoDiSA 2023; Conference date: 25 September 2023 through 26 September 2023; Conference code: 194731 | RAYYAN-LABELS: Criteria 1,Criteria 2</t>
  </si>
  <si>
    <t>Export Date: 19 April 2025; Cited By: 0; Correspondence Address: R.P. Das; Department of Computer Science and Engineering, CV Raman Global University, Bhubaneswar, India; email: rashmidas3@gmail.com; Conference name: 4th International Conference on Innovative Product Design and Intelligent Manufacturing System, IPDIMS 2022; Conference date: 25 November 2022 through 26 November 2022; Conference code: 297319 | RAYYAN-LABELS: Criteria 1,Criteria 2</t>
  </si>
  <si>
    <t>Export Date: 19 April 2025; Cited By: 0; Correspondence Address: P.-E. Dossou; Icam, Site of Grand Paris Sud, Lieusaint, 77127, France; email: paul-eric.dossou@icam.fr; Conference name: 31st International Conference on Flexible Automation and Intelligent Manufacturing, FAIM 2022; Conference date: 19 June 2022 through 23 June 2022; Conference code: 285199 | RAYYAN-LABELS: Criteria 1,Criteria 2</t>
  </si>
  <si>
    <t>Export Date: 19 April 2025; Cited By: 0; Conference name: 11th IEEE Conference on Systems, Process and Control, ICSPC 2023; Conference code: 197292 | RAYYAN-LABELS: Criteria 1,Criteria 2</t>
  </si>
  <si>
    <t>Export Date: 19 April 2025; Cited By: 3; Correspondence Address: T. Shakya; Law College Dehradun, Uttaranchal University, Dehradun, India; email: triptishakya14@gmail.com; Conference name: 2023 IEEE World Conference on Applied Intelligence and Computing, AIC 2023; Conference date: 29 July 2023 through 30 July 2023; Conference code: 193131 | RAYYAN-LABELS: Criteria 1,Criteria 2</t>
  </si>
  <si>
    <t>Export Date: 19 April 2025; Cited By: 0; Correspondence Address: A. Basuki; University of Trunojoyo Madura, Industrial Engineering, Bangkalan, Indonesia; email: aribasuki@trunojoyo.ac.id; Conference name: 8th International Conference on Informatics and Computing, ICIC 2023; Conference date: 8 December 2023 through 9 December 2023; Conference code: 196334 | RAYYAN-LABELS: Criteria 2</t>
  </si>
  <si>
    <t>Export Date: 19 April 2025; Cited By: 0; Correspondence Address: K. Medianovskyi; Tallinn University of Technology, Tallinn, Ehitajate Street 5, 19086, Estonia; email: kyrylo.medianovskyi@taltech.ee; Conference name: 27th International Conference on Knowledge Based and Intelligent Information and Engineering Sytems, KES 2023; Conference date: 6 September 2023 through 8 September 2023; Conference code: 196245 | RAYYAN-LABELS: Criteria 2</t>
  </si>
  <si>
    <t>Export Date: 19 April 2025; Cited By: 5; Conference name: 8th International Conference on Business and Industrial Research, ICBIR 2023; Conference date: 18 May 2023 through 19 May 2023; Conference code: 189646 | RAYYAN-LABELS: Criteria 1,Criteria 2</t>
  </si>
  <si>
    <t>Export Date: 19 April 2025; Cited By: 2 | RAYYAN-LABELS: Criteria 1,Criteria 2</t>
  </si>
  <si>
    <t>Export Date: 19 April 2025; Cited By: 5; Correspondence Address: B. Tanane; Univ Lyon, Université Lumière Lyon 2, INSA Lyon, Université Claude Bernard Lyon 1, DISP, EA4570, Bron, 69676, France; email: badreddine.tanane@univ-lyon2.fr; Conference name: 23rd IFIP WG 5.5 Working Conference on Virtual Enterprises, PRO-VE 2022; Conference date: 19 September 2022 through 21 September 2022; Conference code: 283069 | RAYYAN-LABELS: Criteria 1,Criteria 2</t>
  </si>
  <si>
    <t>Export Date: 19 April 2025; Cited By: 3; Correspondence Address: L. Sommer; Department of Industrial Engineering, Albstadt-Sigmaringen University, Germany; email: sommer@hs-albsig.de | RAYYAN-LABELS: Criteria 1,Criteria 2</t>
  </si>
  <si>
    <t>Export Date: 19 April 2025; Cited By: 6; Conference name: 2022 Mensch und Computer Conference: Facing Realities, MuC 2022 - 2022 Conference on Humans and Computers, MuC 2022; Conference date: 4 September 2022 through 7 September 2022; Conference code: 182763 | RAYYAN-LABELS: Criteria 1,Criteria 2</t>
  </si>
  <si>
    <t>Export Date: 19 April 2025; Cited By: 0; Correspondence Address: S. Sekar; Sengunthar Arts and Science College, Namakkal, Tamilnadu, India; email: sekarmcomca@gmail.com; Conference name: 5th International Conference on Contemporary Computing and Informatics, IC3I 2022; Conference date: 14 December 2022 through 16 December 2022; Conference code: 187464 | RAYYAN-LABELS: Criteria 2</t>
  </si>
  <si>
    <t>Export Date: 19 April 2025; Cited By: 3; Correspondence Address: S.P. Gayialis; Sector of Industrial Management and Operational Research, School of Mechanical Engineering, National Technical University of Athens, Athens, 15772, Greece; email: sotga@central.ntua.gr | RAYYAN-LABELS: Criteria 3</t>
  </si>
  <si>
    <t>Export Date: 19 April 2025; Cited By: 22; Correspondence Address: E. Sumarliah; School of Economics and Management, University of Science and Technology Beijing, Beijing, China; email: eliemolly@yahoo.com | RAYYAN-LABELS: Criteria 1,Criteria 2</t>
  </si>
  <si>
    <t>Export Date: 19 April 2025; Cited By: 3; Correspondence Address: I. Heider; Karlsruher Institut für Technologie (KIT), wbk Institut für Produktionstechnik – Forschungsfabrik, Karlsruhe, Rintheimer Querallee 2, 76131, Germany; email: imanuel.heider@kit.edu | RAYYAN-LABELS: Criteria 1,Criteria 2</t>
  </si>
  <si>
    <t>Export Date: 19 April 2025; Cited By: 4; Correspondence Address: D. Assadi; CEREN, Burgundy School of Business, France; email: Djamchid.Assadi@BSB-Education.com | RAYYAN-LABELS: Criteria 1,Criteria 2</t>
  </si>
  <si>
    <t>Export Date: 19 April 2025; Cited By: 1; Correspondence Address: P. Kotasthane; Savitribai Phule Pune University, India; email: pmkotas@gmail.com | RAYYAN-LABELS: Criteria 1,Criteria 2</t>
  </si>
  <si>
    <t>Export Date: 19 April 2025; Cited By: 1; Conference name: 4th Conference on Production Systems and Logistics, CPSL 2023; Conference date: 28 February 2023 through 2 March 2023; Conference code: 296359 | RAYYAN-LABELS: Criteria 1,Criteria 2,Criteria 4</t>
  </si>
  <si>
    <t>Export Date: 19 April 2025; Cited By: 11; Correspondence Address: H.M. Alzoubi; School of Business, Skyline University College, Sharjah, United Arab Emirates; email: haitham.alzubi@skylineuniversity.ac.ae | RAYYAN-LABELS: Criteria 1,Criteria 2</t>
  </si>
  <si>
    <t>Export Date: 19 April 2025; Cited By: 0; Conference name: 2023 Intelligent Computing and Control for Engineering and Business Systems, ICCEBS 2023; Conference date: 14 December 2023 through 15 December 2023; Conference code: 198193 | RAYYAN-LABELS: Criteria 2</t>
  </si>
  <si>
    <t>Export Date: 19 April 2025; Cited By: 3; Correspondence Address: S. Abdullah; Centre for Fundamental and Continuing Education, Universiti Malaysia Terengganu, Malaysia; email: syahida.abdullah@umt.edu.my | RAYYAN-LABELS: Criteria 1,Criteria 2,Criteria 3</t>
  </si>
  <si>
    <t>Export Date: 19 April 2025; Cited By: 0; Conference name: 6th International Conference on Contemporary Computing and Informatics, IC3I 2023; Conference date: 14 September 2023 through 16 September 2023; Conference code: 196902 | RAYYAN-LABELS: Criteria 1,Criteria 2</t>
  </si>
  <si>
    <t>Export Date: 19 April 2025; Cited By: 46; Correspondence Address: F. Qian; University of Macau, Faculty of Business Administration, Department of Management and Marketing, Macau, 999078, China; email: jiongke2674@163.com | RAYYAN-LABELS: Criteria 1,Criteria 2</t>
  </si>
  <si>
    <t>Export Date: 19 April 2025; Cited By: 1; Conference name: 35th British HCI Conference Towards a Human-Centred Digital Society, HCI 2022; Conference date: 11 July 2022 through 13 July 2022; Conference code: 191913 | RAYYAN-LABELS: Criteria 1,Criteria 2</t>
  </si>
  <si>
    <t>Export Date: 19 April 2025; Cited By: 66; Correspondence Address: C. Pardo; Emlyon Business School, Ecully Cedex, 23, avenue Guy de Collongue, 69134, France; email: pardo@em-lyon.com; CODEN: IMMAD | RAYYAN-LABELS: Criteria 1,Criteria 2</t>
  </si>
  <si>
    <t>Export Date: 19 April 2025; Cited By: 0; Conference name: 14th International Conference on Information, Intelligence, Systems and Applications, IISA 2023; Conference date: 10 July 2023 through 12 July 2023; Conference code: 195501 | RAYYAN-LABELS: Criteria 1,Criteria 2</t>
  </si>
  <si>
    <t>Export Date: 19 April 2025; Cited By: 0; Conference name: 7th E-Mobility Power System Integration Symposium, EMOB 2023; Conference code: 194734 | RAYYAN-LABELS: Criteria 1,Criteria 2</t>
  </si>
  <si>
    <t>Export Date: 19 April 2025; Cited By: 1; Correspondence Address: C. Qu; Shanghai Publishing and Printing College, Shanghai, China; email: QuChang_sh@21cn.com; Conference name: 4th International Conference on Artificial Intelligence and Advanced Manufacturing, AIAM 2022; Conference date: 7 October 2022 through 9 October 2022; Conference code: 187545 | RAYYAN-LABELS: Criteria 3</t>
  </si>
  <si>
    <t>Export Date: 19 April 2025; Cited By: 8; Correspondence Address: A.K. Gupta; Amity University, AIBS, Noida, India; email: akgupta08@gmail.com; Conference name: 3rd International Conference on Computation, Automation and Knowledge Management, ICCAKM 2022; Conference date: 15 November 2022 through 17 November 2022; Conference code: 185450 | RAYYAN-LABELS: Criteria 1,Criteria 2</t>
  </si>
  <si>
    <t>Export Date: 19 April 2025; Cited By: 0; Correspondence Address: N. Odake; Humanware Network Initiative, Nagoya, Japan; email: n.odake.411@nitech.jp | RAYYAN-LABELS: Criteria 1,Criteria 2</t>
  </si>
  <si>
    <t>Export Date: 19 April 2025; Cited By: 0; Correspondence Address: T. Kato; Meiji University, School of Commerce, Tokyo, Japan; email: takumi_kato@meiji.ac.jp; Conference name: 6th IEEE International Conference on Knowledge Innovation and Invention, ICKII 2023; Conference date: 11 August 2023 through 13 August 2023; Conference code: 195074 | RAYYAN-LABELS: Criteria 1,Criteria 2</t>
  </si>
  <si>
    <t>Export Date: 19 April 2025; Cited By: 3; Correspondence Address: D. Pramod; Symbiosis International (Deemed University), Symbiosis Centre for Informatin Technology, Pune, India; email: director@scit.edu; Conference name: 2022 OPJU International Technology Conference on Emerging Technologies for Sustainable Development, OTCON 2022; Conference date: 8 February 2023 through 10 February 2023; Conference code: 188466 | RAYYAN-LABELS: Criteria 1,Criteria 2</t>
  </si>
  <si>
    <t>Export Date: 19 April 2025; Cited By: 7 | RAYYAN-LABELS: Criteria 1,Criteria 2</t>
  </si>
  <si>
    <t>Export Date: 19 April 2025; Cited By: 0; Conference name: 36th Bled eConference, BLED 2023; Conference date: 25 June 2023 through 28 June 2023; Conference code: 192382 | RAYYAN-LABELS: Criteria 1,Criteria 2</t>
  </si>
  <si>
    <t>Export Date: 19 April 2025; Cited By: 35; Correspondence Address: K. Fonseka; Management and Science University, Shah Alam, Malaysia; email: kapilafonseka@gmail.com | RAYYAN-LABELS: Criteria 1,Criteria 2</t>
  </si>
  <si>
    <t>Export Date: 19 April 2025; Cited By: 1; Correspondence Address: E.B. Hansen; Aalborg University, Aalborg, Fibigerstræde 16, Denmark; email: ebh@mp.aau.dk | RAYYAN-LABELS: Criteria 1</t>
  </si>
  <si>
    <t>Export Date: 19 April 2025; Cited By: 0; Conference name: 2023 International Conference on Advanced Computing and Communication Technologies, ICACCTech 2023; Conference date: 23 December 2023 through 24 December 2023; Conference code: 197667 | RAYYAN-LABELS: Criteria 1,Criteria 2</t>
  </si>
  <si>
    <t>Export Date: 19 April 2025; Cited By: 31; Correspondence Address: A.K. Shrivastava; International Management Institute Kolkata, Kolkata, 700027, India; email: kavinash1987@gmail.com | RAYYAN-LABELS: Criteria 1,Criteria 2</t>
  </si>
  <si>
    <t>Export Date: 19 April 2025; Cited By: 0; Conference name: 15th International Conference on Software, Knowledge, Information Management and Applications, SKIMA 2023; Conference date: 8 December 2023 through 9 December 2023; Conference code: 196851 | RAYYAN-LABELS: Criteria 1,Criteria 2</t>
  </si>
  <si>
    <t>Export Date: 19 April 2025; Cited By: 0; Conference name: Die 20. Fachtagung Bildungstechnologien der Gesellschaft fur Informatik e.V., DELFI 2022 - 20th Conference on Educational Technologies of the German Informatics Society, DELFI 2022; Conference date: 12 September 2022 through 14 September 2022; Conference code: 182372 | RAYYAN-LABELS: None</t>
  </si>
  <si>
    <t>Export Date: 19 April 2025; Cited By: 1; Conference name: 6th International Conference on Contemporary Computing and Informatics, IC3I 2023; Conference date: 14 September 2023 through 16 September 2023; Conference code: 196902 | RAYYAN-LABELS: Criteria 1,Criteria 2</t>
  </si>
  <si>
    <t>Export Date: 19 April 2025; Cited By: 0; Conference name: 2022 Informatik in den Naturwissenschaften, INFORMATIK 2022 - 2022 Computer Science in the Natural Sciences, INFORMATIK 2022; Conference date: 26 September 2022 through 30 September 2022; Conference code: 183150 | RAYYAN-LABELS: Criteria 1,Criteria 2,Criteria 4</t>
  </si>
  <si>
    <t>Export Date: 19 April 2025; Cited By: 7; Correspondence Address: K. Velmurugan; Department of Mechanical Engineering, Kalasalingam Academy of Research and Education, Krishnankoil, Virudhunagar, Tamilnadu, 626126, India; email: velmurugan2601@gmail.com | RAYYAN-LABELS: Criteria 1,Criteria 2</t>
  </si>
  <si>
    <t>Export Date: 19 April 2025; Cited By: 1; Conference name: 2022 Informatik in den Naturwissenschaften, INFORMATIK 2022 - 2022 Computer Science in the Natural Sciences, INFORMATIK 2022; Conference date: 26 September 2022 through 30 September 2022; Conference code: 183150 | RAYYAN-LABELS: Criteria 1,Criteria 2</t>
  </si>
  <si>
    <t>Export Date: 19 April 2025; Cited By: 4 | RAYYAN-LABELS: None</t>
  </si>
  <si>
    <t>Export Date: 19 April 2025; Cited By: 73; Correspondence Address: M.R.H. Polas; Department of Computer Science and Engineering Center for Research Training and Consultancy (CRTC), Sonargaon University (SU), Dhaka, 1215, Bangladesh; email: rashedhasanpalash@gmail.com | RAYYAN-LABELS: Criteria 1,Criteria 2</t>
  </si>
  <si>
    <t>Export Date: 19 April 2025; Cited By: 135; Correspondence Address: S. Chatterjee; IIT Kharagpur, Kharagpur, India; email: sheshadri.academic@gmail.com | RAYYAN-LABELS: Criteria 1,Criteria 2</t>
  </si>
  <si>
    <t>Export Date: 19 April 2025; Cited By: 2; Correspondence Address: L. Waidelich; Institute of Smart Systems and Services, Pforzheim University of Applied Sciences, Pforzheim, Tiefenbronner Str. 65, 75175, Germany; email: lukas.waidelich@hs-pforzheim.de; Conference name: 23rd IFIP WG 5.5 Working Conference on Virtual Enterprises, PRO-VE 2022; Conference date: 19 September 2022 through 21 September 2022; Conference code: 283069 | RAYYAN-LABELS: Criteria 1,Criteria 2</t>
  </si>
  <si>
    <t>Export Date: 19 April 2025; Cited By: 26; Correspondence Address: A. Taherizadeh; Desautels Faculty of Management, McGill University, Montreal, 1001 Sherbrooke Street West, H3A 1G5, Canada; email: amir.taherizadeh@mcgill.ca | RAYYAN-LABELS: Criteria 1,Criteria 2</t>
  </si>
  <si>
    <t>Export Date: 19 April 2025; Cited By: 0; Conference name: 9th International Conference on Control, Decision and Information Technologies, CoDIT 2023; Conference date: 3 July 2023 through 6 July 2023; Conference code: 193871 | RAYYAN-LABELS: Criteria 1,Criteria 2</t>
  </si>
  <si>
    <t>Export Date: 19 April 2025; Cited By: 6; Correspondence Address: A.Y. Hui Nee; Faculty of Business and Finance, Universiti Tunku Abdul Rahman, Kampar, Malaysia; email: auyonghn@utar.edu.my | RAYYAN-LABELS: Criteria 1,Criteria 2</t>
  </si>
  <si>
    <t>Export Date: 19 April 2025; Cited By: 0; Conference name: 2023 Designing Futures: Zukunfte gestalten, INFORMATIK 2023 - 2023 Designing Futures: Shaping the Future, INFORMATIK 2023; Conference date: 26 September 2023 through 29 September 2023; Conference code: 195727 | RAYYAN-LABELS: None</t>
  </si>
  <si>
    <t>Export Date: 19 April 2025; Cited By: 3; Conference name: 8th International Conference on Information Management, ICIM 2022; Conference date: 25 March 2022 through 27 March 2022; Conference code: 181824 | RAYYAN-LABELS: Criteria 1,Criteria 2</t>
  </si>
  <si>
    <t>Export Date: 19 April 2025; Cited By: 2; Correspondence Address: J. Jong-Pil; College of Sport Science, Sungkyunkwan University, Suwon-si, 2066 Seobu ro, Jangan gu, 16419, South Korea; email: bjunpark@skku.edu; Conference name: 18th International Conference on Future Networks and Communications, FNC 2023 / 20th International Conference on Mobile Systems and Pervasive Computing, MobiSPC 2023 / 13th International Conference on Sustainable Energy Information Technology, SEIT 2023; Conference date: 14 August 2023 through 16 August 2023; Conference code: 194575 | RAYYAN-LABELS: Criteria 1,Criteria 2</t>
  </si>
  <si>
    <t>Export Date: 19 April 2025; Cited By: 0 | RAYYAN-LABELS: Criteria 2</t>
  </si>
  <si>
    <t>Export Date: 19 April 2025; Cited By: 7; Correspondence Address: N. Calheiros-Lobo; Research Unit on Governance, Competitiveness and Public Policies (GOVCOPP), Department of Economics, Management, Industrial Engineering and Tourism (DEGEIT), University of Aveiro, Aveiro, 3810-193, Portugal; email: ncl@ua.pt | RAYYAN-LABELS: Criteria 1,Criteria 2</t>
  </si>
  <si>
    <t>Export Date: 19 April 2025; Cited By: 2; Correspondence Address: Z. Almtiri; Department of Management Information Systems, Taif University, Taif, Saudi Arabia; email: ziad_almtiri@outlook.com; Conference name: International Conference on Big Data Intelligence and Computing, DataCom 2022; Conference date: 8 December 2022 through 10 December 2022; Conference code: 294269 | RAYYAN-LABELS: Criteria 2</t>
  </si>
  <si>
    <t>Export Date: 19 April 2025; Cited By: 5; Correspondence Address: S.S.M. Mokhtar; Department of Marketing, School of Business Management, Universiti Utara Malaysia, Kedah, Malaysia; email: sany@uum.edu.my | RAYYAN-LABELS: Criteria 1,Criteria 2</t>
  </si>
  <si>
    <t>Export Date: 19 April 2025; Cited By: 2; Correspondence Address: H.-T. Tseng; National Central University, Taoyuan, Taiwan; email: httseng@mgt.ncu.edu.tw; J. Mou; Pusan National University, Busan, South Korea; email: jian.mou@pusan.ac.kr; Conference name: 23rd International Conference on Electronic Business, ICEB 2023; Conference date: 19 October 2023 through 23 October 2023; Conference code: 195691 | RAYYAN-LABELS: Criteria 1,Criteria 2</t>
  </si>
  <si>
    <t>Export Date: 19 April 2025; Cited By: 6; Correspondence Address: K. Medianovskyi; Tallinn University of Technology, Tallinn, Estonia; email: kyrylo.medianovskyi@taltech.ee; Conference name: 12th International Conference on Information Systems and Advanced Technologies, ICISAT 2022; Conference date: 26 August 2022 through 27 August 2022; Conference code: 289999 | RAYYAN-LABELS: Criteria 1,Criteria 2</t>
  </si>
  <si>
    <t>Export Date: 19 April 2025; Cited By: 1; Correspondence Address: S. Schlögl; Department of Management, Communication and IT, MCI – The Entrepreneurial School, Innsbruck, Universitätsstraße 15, 6020, Austria; email: stephan.schloegl@mci.edu; Conference name: 16th International Conference on Knowledge Management in Organisations, KMO 2022; Conference date: 11 July 2022 through 14 July 2022; Conference code: 280299 | RAYYAN-LABELS: Criteria 1,Criteria 2</t>
  </si>
  <si>
    <t>Export Date: 19 April 2025; Cited By: 1; Conference name: Workshops at the 2nd International Conference on Hybrid Human-Artificial Intelligence, HHAI-WS 2023; Conference date: 26 June 2023 through 27 June 2023; Conference code: 191602 | RAYYAN-LABELS: Criteria 1,Criteria 2</t>
  </si>
  <si>
    <t>Export Date: 19 April 2025; Cited By: 106; Correspondence Address: F. Hein-Pensel; Institute for Applied Informatics at the University of Leipzig, Leipzig, 04109, Germany; email: heinpensel@infai.org; CODEN: JMSYE | RAYYAN-LABELS: Criteria 2</t>
  </si>
  <si>
    <t>Export Date: 19 April 2025; Cited By: 7; Correspondence Address: G. Grigoras; Power Engineering Department, Gheorghe Asachi Technical University of Iasi, Iasi, 700050, Romania; email: ggrigor@tuiasi.ro | RAYYAN-LABELS: Criteria 1,Criteria 2,Criteria 3</t>
  </si>
  <si>
    <t>Export Date: 19 April 2025; Cited By: 3; Correspondence Address: D.-Y. Lee; Department of Electrical and Electronic Engineering, Joongbu University, Goyang, 10279, South Korea; email: dylee@joongbu.ac.kr | RAYYAN-LABELS: Criteria 1,Criteria 2</t>
  </si>
  <si>
    <t>Export Date: 19 April 2025; Cited By: 12; Correspondence Address: F. Di Porto; Forchheimer Visiting Professor, Hebrew University, Jerusalem, Israel; email: fabiana.diporto@mail.huji.ac.il | RAYYAN-LABELS: Criteria 4</t>
  </si>
  <si>
    <t>Export Date: 19 April 2025; Cited By: 6; Conference name: 2021 Joint Business Informatics Research Workshops and Doctoral Consortium, BIR-WS 2021; Conference date: 22 September 2021 through 24 September 2021; Conference code: 172912 | RAYYAN-LABELS: Criteria 1,Criteria 2</t>
  </si>
  <si>
    <t>Export Date: 19 April 2025; Cited By: 1; Conference name: 3rd International Conference on Research and Academic Community Services, ICRACOS 2021; Conference date: 9 October 2021 through 10 October 2021; Conference code: 177134 | RAYYAN-LABELS: Criteria 1,Criteria 2,Criteria 3</t>
  </si>
  <si>
    <t>Export Date: 19 April 2025; Cited By: 7; Conference name: 1st International Conference on Data Science, E-Learning and Information Systems, DATA 2018; Conference date: 1 October 2018 through 2 October 2018; Conference code: 142393 | RAYYAN-LABELS: Criteria 2</t>
  </si>
  <si>
    <t>Export Date: 19 April 2025; Cited By: 5 | RAYYAN-LABELS: Criteria 1,Criteria 2</t>
  </si>
  <si>
    <t>Export Date: 19 April 2025; Cited By: 19 | RAYYAN-LABELS: Criteria 1,Criteria 2</t>
  </si>
  <si>
    <t>Export Date: 19 April 2025; Cited By: 71; Conference name: 29th International Joint Conference on Artificial Intelligence, IJCAI 2020; Conference code: 165342 | RAYYAN-LABELS: Criteria 1,Criteria 2,Criteria 3</t>
  </si>
  <si>
    <t>Export Date: 19 April 2025; Cited By: 38 | RAYYAN-LABELS: Criteria 1,Criteria 2,Criteria 4</t>
  </si>
  <si>
    <t>Export Date: 19 April 2025; Cited By: 20; Correspondence Address: O. Alaskari; School of Computing, Engineering and Digital Technologies, Teesside University, Middlesbrough, United Kingdom; email: O.Alaskari@tees.ac.uk; Conference name: 30th International Conference on Flexible Automation and Intelligent Manufacturing, FAIM 2021; Conference date: 7 September 2021 through 10 September 2021; Conference code: 146668 | RAYYAN-LABELS: Criteria 1,Criteria 2</t>
  </si>
  <si>
    <t>Export Date: 19 April 2025; Cited By: 5; Correspondence Address: N. Omri; FEMTO-ST Institute, Univ. Bourgogne Franche-Comté, CNRS, ENSMM, Cedex, 24 rue Alain Savary, Besançon, 25000, France; email: nabil.omri@femto-st.fr; Conference name: 54th CIRP Conference on Manufacturing Ssystems, CMS 2021; Conference date: 22 September 2021 through 24 September 2021; Conference code: 175290 | RAYYAN-LABELS: Criteria 1,Criteria 2</t>
  </si>
  <si>
    <t>Export Date: 19 April 2025; Cited By: 4; Correspondence Address: V. Akinfiev; Institute of Control Sciences of RAS, Moscow, Russian Federation; email: akinf.valery@yandex.ru; Conference name: 20th IFAC Conference on Technology, Culture, and International Stability TECIS 2021; Conference date: 14 September 2021 through 17 September 2021; Conference code: 146728 | RAYYAN-LABELS: Criteria 2</t>
  </si>
  <si>
    <t>Export Date: 19 April 2025; Cited By: 0; Conference name: 2020 Joint Artificial Intelligence and Interactive Digital Entertainment Workshops, AIIDE-WS 2020; Conference code: 168877 | RAYYAN-LABELS: None</t>
  </si>
  <si>
    <t>Export Date: 19 April 2025; Cited By: 12; Correspondence Address: F. Ud Din; The School of Science and Technology, The Faculty of Science, Agriculture, Business and Law, The University of New England, Armidale, 2350, Australia; email: fuddin@une.edu.au | RAYYAN-LABELS: Criteria 1,Criteria 2</t>
  </si>
  <si>
    <t>Export Date: 19 April 2025; Cited By: 10; Conference name: 2021 International Conference on Artificial Intelligence and Smart Systems, ICAIS 2021; Conference date: 25 March 2021 through 27 March 2021; Conference code: 168394 | RAYYAN-LABELS: Criteria 2</t>
  </si>
  <si>
    <t>Export Date: 19 April 2025; Cited By: 13; Correspondence Address: S. Borah; Sikkim Manipal Institute of Technology, Majhitar, India; email: samarjeetborah@gmail.com; Conference name: 4th International Conference on Cognitive Informatics and Soft Computing, CISC 2021; Conference date: 21 August 2022 through 22 August 2022; Conference code: 278639 | RAYYAN-LABELS: Criteria 1,Criteria 2</t>
  </si>
  <si>
    <t>Export Date: 19 April 2025; Cited By: 2; Correspondence Address: A. Aggarwal; International Labour Organization, Geneva, Switzerland; email: aggarwal@ilo.org | RAYYAN-LABELS: Criteria 2</t>
  </si>
  <si>
    <t>Export Date: 19 April 2025; Cited By: 5; Conference name: Die 51. Jahrestagung der Gesellschaft fur Informatikin, INFORMATIK 2021 - 51st Annual Conference of the German Informatics Society, INFORMATIK 2021; Conference date: 27 September 2021 through 1 October 2021; Conference code: 177563 | RAYYAN-LABELS: Criteria 1,Criteria 2</t>
  </si>
  <si>
    <t>Export Date: 19 April 2025; Cited By: 0; Conference name: 2020 5th Annual International Conference on Information System and Artificial Intelligence, ISAI 2020; Conference date: 22 May 2020 through 23 May 2020; Conference code: 161784 | RAYYAN-LABELS: None</t>
  </si>
  <si>
    <t>Export Date: 19 April 2025; Cited By: 57; Correspondence Address: A. Bettoni; University of Applied Science and Arts of Southern Switzerland, Manno, Switzerland; email: andrea.bettoni@supsi.ch; D. Matteri; University of Applied Science and Arts of Southern Switzerland, Manno, Switzerland; email: davide.matteri@supsi.ch; E. Montini; University of Applied Science and Arts of Southern Switzerland, Manno, Switzerland; email: elias.montini@supsi.ch; E. Carpanzano; University of Applied Science and Arts of Southern Switzerland, Manno, Switzerland; email: emanuele.carpanzano@supsi.ch; Conference name: 17th IFAC Symposium on Information Control Problems in Manufacturing INCOM 2021; Conference date: 7 June 2021 through 9 June 2021; Conference code: 146678 | RAYYAN-LABELS: Criteria 1,Criteria 2</t>
  </si>
  <si>
    <t>Export Date: 19 April 2025; Cited By: 8; Conference name: 4th European International Conference on Industrial Engineering and Operations Management, IEOM 2021; Conference date: 2 August 2021 through 5 August 2021; Conference code: 273059 | RAYYAN-LABELS: Criteria 1,Criteria 2</t>
  </si>
  <si>
    <t>Export Date: 19 April 2025; Cited By: 2; Correspondence Address: R. Bobadilla; Escuela de Ingeniería Industrial, Universidad Peruana de Ciencias Aplicadas (UPC), Lima, Peru; email: u201311160@upc.edu.pe; Conference name: AHFE International Conference on Human Factors in Artificial Intelligence and Social Computing, the AHFE International Conference on Human Factors, Software, Service and Systems Engineering, and the AHFE International Conference of Human Factors in Energy, 2019; Conference date: 24 July 2019 through 28 July 2019; Conference code: 227189 | RAYYAN-LABELS: Criteria 2</t>
  </si>
  <si>
    <t>Export Date: 19 April 2025; Cited By: 4; Correspondence Address: E. Rauch; Industrial Engineering and Automation (IEA), Faculty or Science and Technology, Free University of Bozen-Bolzano, Piazza Universita, Bolzano, Italy; email: Erwin.Rauch@unibz.it | RAYYAN-LABELS: Criteria 1,Criteria 3</t>
  </si>
  <si>
    <t>Export Date: 19 April 2025; Cited By: 5; Correspondence Address: E. Verhulst; Norwegian University of Science and Technology, Trondheim, Norway; email: elli.verhulst@ntnu.no; Conference name: IFIP WG 5.7 International Conference on Advances in Production Management Systems, APMS 2021; Conference date: 5 September 2021 through 9 September 2021; Conference code: 264779 | RAYYAN-LABELS: Criteria 2</t>
  </si>
  <si>
    <t>Export Date: 19 April 2025; Cited By: 1; Correspondence Address: P.S. Ulrich; Aalen University, Germany; email: patrick.ulrich@hs-aalen.de; Conference name: 42nd International Conference on Information Systems: Building Sustainability and Resilience with IS: A Call for Action, ICIS 2021 TREOs; Conference date: 12 December 2021 through 15 December 2021; Conference code: 199131 | RAYYAN-LABELS: None</t>
  </si>
  <si>
    <t>Export Date: 19 April 2025; Cited By: 2; Conference name: 21st ACIS International Semi-Virtual Winter Conference on Software Engineering, Artificial Intelligence, Networking and Parallel/Distributed Computing, SNPD-Winter 2021; Conference date: 29 January 2021 through 30 January 2021; Conference code: 168473 | RAYYAN-LABELS: Criteria 1,Criteria 2</t>
  </si>
  <si>
    <t>Export Date: 19 April 2025; Cited By: 7 | RAYYAN-LABELS: Criteria 2</t>
  </si>
  <si>
    <t>Export Date: 19 April 2025; Cited By: 7; Correspondence Address: E.T. Tosida; Computer Science Department, Pakuan University, Bogor, Jl. Pakuan PO Box 452, Indonesia; email: enengtitatosida@unpak.ac.id; Conference name: Indonesian Operations Research Association - International Conference on Operations Research 2017, IORA-ICOR 2017; Conference date: 12 October 2017 through 12 October 2017; Conference code: 135626 | RAYYAN-LABELS: Criteria 1,Criteria 2,Criteria 3</t>
  </si>
  <si>
    <t>Export Date: 19 April 2025; Cited By: 9; Conference name: IS and T International Symposium on Electronic Imaging: Mobile Devices and Multimedia: Enabling Technologies, Algorithms, and Applications, MOBMU 2022; Conference date: 17 January 2022 through 26 January 2022; Conference code: 179954 | RAYYAN-LABELS: Criteria 1,Criteria 2</t>
  </si>
  <si>
    <t>Export Date: 19 April 2025; Cited By: 4; Correspondence Address: C. Zagel; University of Applied Sciences Coburg, Coburg, Friedrich-Streib Strasse 2, 96450, Germany; email: Christian.Zagel@hs-cobrug.de; Conference name: Joint Proceedings of the AHFE 2018 International Conference on Human Factors in Artificial Intelligence and Social Computing, Software and Systems Engineering, The Human Side of Service Engineering and Human Factors in Energy, 2018; Conference date: 21 July 2018 through 25 July 2018; Conference code: 215379 | RAYYAN-LABELS: None</t>
  </si>
  <si>
    <t>Export Date: 19 April 2025; Cited By: 104; Correspondence Address: A.M. Baabdullah; Department of Management Information Systems, Faculty of Economics and Administration, King Abdulaziz University, Jeddah, Saudi Arabia; email: Baabdullah@kau.edu.sa; CODEN: IMMAD | RAYYAN-LABELS: Criteria 1,Criteria 2</t>
  </si>
  <si>
    <t>Export Date: 19 April 2025; Cited By: 88 | RAYYAN-LABELS: Criteria 1,Criteria 2</t>
  </si>
  <si>
    <t>Export Date: 19 April 2025; Cited By: 6; Correspondence Address: M. Shafiei Nikabadi; Department of Industrial Management, Faculty of Economics, Management and Administrative Sciences, Semnan University, Semnan, Iran; email: shafiei@semnan.ac.ir | RAYYAN-LABELS: Criteria 2</t>
  </si>
  <si>
    <t>Export Date: 19 April 2025; Cited By: 12; Correspondence Address: Y.J. Hwangbo; Department of Social Network Science, Kyung Hee University, Seoul, 02447, South Korea; email: hwangbo@khu.ac.kr | RAYYAN-LABELS: Criteria 1,Criteria 2</t>
  </si>
  <si>
    <t>Export Date: 19 April 2025; Cited By: 5; Correspondence Address: T. Kranawetleitner; University of Augsburg, Augsburg, Universitaetsstrasse 1a, 86159, Germany; email: tanja.kranawetleitner@amu.uni-augsburg.de; Conference name: 6th Joint International Conference on Serious Games, JCSG 2020; Conference date: 19 November 2020 through 20 November 2020; Conference code: 250989 | RAYYAN-LABELS: Criteria 2</t>
  </si>
  <si>
    <t>Export Date: 19 April 2025; Cited By: 3 | RAYYAN-LABELS: Criteria 2</t>
  </si>
  <si>
    <t>Export Date: 19 April 2025; Cited By: 11; Correspondence Address: F. Kitsios; Department of Applied Informatics, University of Macedonia, Thessaloniki, 156 Egnatia Street,, GR54636, Greece; email: kitsios@uom.gr | RAYYAN-LABELS: Criteria 1,Criteria 2</t>
  </si>
  <si>
    <t>Export Date: 19 April 2025; Cited By: 12; Correspondence Address: A. Waldman-Brown; Department of Urban Studies and Planning, Massachusetts Institute of Technology, Building E19-733, Cambridge, 400 Main Street, 02142, United States; email: annawb@mit.edu | RAYYAN-LABELS: Criteria 1,Criteria 2</t>
  </si>
  <si>
    <t>Export Date: 19 April 2025; Cited By: 4; Correspondence Address: H. El-kaime; Laboratory of Engineering Research, National Higher School of Electricity and Mechanics (ENSEM), Hassan II University of Casablanca, Casablanca, Morocco; email: hafsa.elkaime@ensem.ac.ma; Conference name: International Conference on Artificial Intelligence and Industrial Applications, A2IA 2020; Conference date: 19 March 2020 through 20 March 2020; Conference code: 244779 | RAYYAN-LABELS: Criteria 1,Criteria 2</t>
  </si>
  <si>
    <t>Export Date: 19 April 2025; Cited By: 6; Correspondence Address: S. Rojas-Berrio; Universidad Nacional de Colombia, Colombia; email: sprojasb@unal.edu.co | RAYYAN-LABELS: Criteria 1,Criteria 2</t>
  </si>
  <si>
    <t>Export Date: 19 April 2025; Cited By: 0; Correspondence Address: L.E. Simbaña Taipe; Universidad de las Fuerzas Armadas ESPE, Sangolquí, 171-5-231B, Ecuador; email: lesimbania@espe.edu.ec; Conference name: 15th Multidisciplinary International Congress on Science and Technology, CIT 2020; Conference date: 26 October 2020 through 30 October 2020; Conference code: 256779 | RAYYAN-LABELS: Criteria 2</t>
  </si>
  <si>
    <t>Export Date: 19 April 2025; Cited By: 7; Correspondence Address: M.K. Debnath; Department of Electrical Engineering, Siksha O Anusandhan University, Bhubaneswar, Odisha, 751030, India; email: mkd.odisha@gmail.com | RAYYAN-LABELS: Criteria 3</t>
  </si>
  <si>
    <t>Export Date: 19 April 2025; Cited By: 2; Correspondence Address: S. Sadic; Antalya Bilim University, Antalya, Turkey; email: shenay@gmail.com; Conference name: 6th IFIP WG 12.6 International Workshop on Artificial Intelligence for Knowledge Management, AI4KM 2018; Conference date: 15 July 2018 through 15 July 2018; Conference code: 242279 | RAYYAN-LABELS: Criteria 2</t>
  </si>
  <si>
    <t>Export Date: 19 April 2025; Cited By: 17; Correspondence Address: P. Ulrich; Aalen University, Aalen, Beethovenstr. 1, 73430, Germany; email: patrick.ulrich@hs-aalen.de; Conference name: 25th KES International Conference on Knowledge-Based and Intelligent Information and Engineering Systems, KES 2021; Conference date: 8 September 2021 through 10 September 2021; Conference code: 172181 | RAYYAN-LABELS: Criteria 1,Criteria 2</t>
  </si>
  <si>
    <t>Export Date: 19 April 2025; Cited By: 14; Correspondence Address: M. Willenbacher; Institute of Environmental Communication, Leuphana University Lüneburg, Lüneburg, 21335, Germany; email: martina.willenbacher@htw-berlin.de | RAYYAN-LABELS: Criteria 1,Criteria 2</t>
  </si>
  <si>
    <t>Export Date: 19 April 2025; Cited By: 3; Conference name: 2021 IEEE International Conference on Technology and Entrepreneurship, ICTE 2021; Conference date: 24 August 2021 through 27 August 2021; Conference code: 173320 | RAYYAN-LABELS: Criteria 1,Criteria 2</t>
  </si>
  <si>
    <t>Export Date: 19 April 2025; Cited By: 39; Correspondence Address: A. Jayal; School of Information Systems and Technology, University of Canberra, Bruce, 2617, Australia; email: ambi.jayal@canberra.edu.au | RAYYAN-LABELS: Criteria 1,Criteria 2,Criteria 4</t>
  </si>
  <si>
    <t>Export Date: 19 April 2025; Cited By: 15; Correspondence Address: A. Mohamed; Institute for Big Data Analytics and Artificial Intelligence (IBDAAI), Universiti Teknologi MARA (UiTM), Shah Alam, Malaysia; email: azlinah@uitm.edu.my | RAYYAN-LABELS: Criteria 1,Criteria 2</t>
  </si>
  <si>
    <t>Export Date: 19 April 2025; Cited By: 0; Correspondence Address: L. Deng; School of Software, Beihang University, Beijing, Xueyuan Road, Haidian District No. 37, 100191, China; email: denglelai@buaa.edu.cn | RAYYAN-LABELS: Criteria 2</t>
  </si>
  <si>
    <t>Export Date: 19 April 2025; Cited By: 4; Conference name: 13th International Conference on Electronics, Computers and Artificial Intelligence, ECAI 2021; Conference date: 1 July 2021 through 3 July 2021; Conference code: 171421 | RAYYAN-LABELS: Criteria 2</t>
  </si>
  <si>
    <t>Export Date: 19 April 2025; Cited By: 8; Correspondence Address: L. Rajabion; Department of Information Technology, College of Business, University of South Florida Sarasota, United States; email: lrajabion@sar.usf.edu; Conference name: 2018 International Conference on Computational Science and Computational Intelligence, CSCI 2018; Conference date: 13 December 2018 through 15 December 2018; Conference code: 156537 | RAYYAN-LABELS: Criteria 1,Criteria 2</t>
  </si>
  <si>
    <t>Export Date: 19 April 2025; Cited By: 3; Conference name: 2021 International Conference on Decision Aid Sciences and Application, DASA 2021; Conference date: 7 December 2021 through 8 December 2021; Conference code: 176623 | RAYYAN-LABELS: Criteria 2</t>
  </si>
  <si>
    <t>Export Date: 19 April 2025; Cited By: 15; Conference name: 16th International Conference on Availability, Reliability and Security, ARES 2021; Conference date: 17 August 2021 through 20 August 2021; Conference code: 171232 | RAYYAN-LABELS: Criteria 1,Criteria 2,Criteria 3</t>
  </si>
  <si>
    <t>Export Date: 19 April 2025; Cited By: 6 | RAYYAN-LABELS: Criteria 2</t>
  </si>
  <si>
    <t>Export Date: 19 April 2025; Cited By: 17; Conference name: 13th International Conference on Agents and Artificial Intelligence, ICAART 2021; Conference date: 4 February 2021 through 6 February 2021; Conference code: 167493 | RAYYAN-LABELS: Criteria 1,Criteria 2</t>
  </si>
  <si>
    <t>Export Date: 19 April 2025; Cited By: 1; Correspondence Address: X. Wang; Division of Business and Management, Beijing Normal University, Zhuhai, Hong Kong Baptist University United International College, China; email: m730024089@mail.uic.edu.hk; Conference name: 2nd International Conference on Big Data and Artificial Intelligence, ISBDAI 2020; Conference date: 15 October 2020 through 16 October 2020; Conference code: 166197 | RAYYAN-LABELS: Criteria 2</t>
  </si>
  <si>
    <t>Export Date: 19 April 2025; Cited By: 9; Conference name: Proceedings of the 5th NA International Conference on Industrial Engineering and Operations Management, IOEM 2020; Conference date: 10 August 2020 through 14 August 2020; Conference code: 144118 | RAYYAN-LABELS: Criteria 1,Criteria 2</t>
  </si>
  <si>
    <t>Export Date: 19 April 2025; Cited By: 3 | RAYYAN-LABELS: Criteria 1,Criteria 2</t>
  </si>
  <si>
    <t>Export Date: 19 April 2025; Cited By: 1; Correspondence Address: H. Harmoko; Technische Hochschule Ingolstadt, Ingolstadt, Esplanade 10, 85049, Germany; email: Harmoko.Harmoko@thi.de; CODEN: ZZWFF | RAYYAN-LABELS: None</t>
  </si>
  <si>
    <t>Export Date: 19 April 2025; Cited By: 4; Conference name: 1st International Conference on Recent Advances in Materials and Manufacturing, ICRAMM 2019; Conference date: 12 September 2019 through 14 December 2019; Conference code: 161012 | RAYYAN-LABELS: Criteria 1,Criteria 2</t>
  </si>
  <si>
    <t>Export Date: 19 April 2025; Cited By: 14; Correspondence Address: D. Powell; SINTEF Manufacturing AS, Raufoss, Norway; email: daryl.powell@sintef.no; Conference name: IFIP WG 5.7 International Conference on Advances in Production Management Systems, APMS 2021; Conference date: 5 September 2021 through 9 September 2021; Conference code: 264779 | RAYYAN-LABELS: Criteria 1,Criteria 2</t>
  </si>
  <si>
    <t>Export Date: 19 April 2025; Cited By: 13 | RAYYAN-LABELS: Criteria 2</t>
  </si>
  <si>
    <t>Export Date: 19 April 2025; Cited By: 2; Conference name: 2021 IEEE International Conference on Technology and Entrepreneurship, ICTE 2021; Conference date: 24 August 2021 through 27 August 2021; Conference code: 173320 | RAYYAN-LABELS: Criteria 1,Criteria 2,Criteria 3</t>
  </si>
  <si>
    <t>Export Date: 19 April 2025; Cited By: 0; Correspondence Address: T. Wuest; West Virginia University, Morgantown, 26501, United States; email: thwuest@mail.wvu.edu; Conference name: IFIP WG 5.7 International Conference on Advances in Production Management Systems, APMS 2021; Conference date: 5 September 2021 through 9 September 2021; Conference code: 264779 | RAYYAN-LABELS: Criteria 1,Criteria 2</t>
  </si>
  <si>
    <t>Export Date: 19 April 2025; Cited By: 0; Conference name: 50. Jahrestagung der Gesellschaft fur Informatik, INFORMATIK 2020 - 50th Annual Conference of the German Informatics Society, INFORMATIK 2020; Conference date: 28 September 2020 through 2 October 2020; Conference code: 177560 | RAYYAN-LABELS: None</t>
  </si>
  <si>
    <t>Export Date: 19 April 2025; Cited By: 6; Correspondence Address: S.H. Serbaya; Department of Industrial Engineering, Faculty of Engineering, King Abdulaziz University, Jeddah, 21589, Saudi Arabia; email: sserbaya@kau.edu.sa | RAYYAN-LABELS: Criteria 1,Criteria 2,Criteria 3</t>
  </si>
  <si>
    <t>Export Date: 19 April 2025; Cited By: 52; Correspondence Address: S.-H. Ahn; Department of Mechanical Engineering, Seoul National University, Seoul, Room 1405, Building 301, 1 Gwanak-ro, Gwanak-gu, 08826, South Korea; email: ahnsh@snu.ac.kr | RAYYAN-LABELS: Criteria 1,Criteria 2</t>
  </si>
  <si>
    <t>Export Date: 19 April 2025; Cited By: 1; Correspondence Address: M. Liborio Zapata; Laboratoire Systèmes et Matériaux Pour la Mécatronique (SYMME), Université Savoie Mont Blanc, Annecy, 74940, France; email: melissa.liborio-zapata@univ-smb.fr; Conference name: IFIP WG 5.7 International Conference on Advances in Production Management Systems, APMS 2021; Conference date: 5 September 2021 through 9 September 2021; Conference code: 264779 | RAYYAN-LABELS: None</t>
  </si>
  <si>
    <t>Export Date: 19 April 2025; Cited By: 2; Correspondence Address: R. Kessler; Department Very Large Business Applications, University of Oldenburg, Oldenburg, 26129, Germany; email: rene.kessler@uol.de; Conference name: 22nd International Conference on Business Information Systems, BIS 2019; Conference date: 26 June 2019 through 28 June 2019; Conference code: 227439 | RAYYAN-LABELS: Criteria 1,Criteria 2</t>
  </si>
  <si>
    <t>Export Date: 19 April 2025; Cited By: 2; Conference name: 19th IEEE World Symposium on Applied Machine Intelligence and Informatics, SAMI 2021; Conference date: 21 January 2021 through 23 January 2021; Conference code: 168037 | RAYYAN-LABELS: Criteria 2</t>
  </si>
  <si>
    <t>Export Date: 19 April 2025; Cited By: 3; Correspondence Address: O.Q. Shubho; Department of Computer Science and Engineering, Daffodil International University, Dhaka, Bangladesh; email: quruny15-8308@diu.edu.bd | RAYYAN-LABELS: None</t>
  </si>
  <si>
    <t>Export Date: 19 April 2025; Cited By: 6; Conference name: 2020 IEEE / ITU International Conference on Artificial Intelligence for Good, AI4G 2020; Conference date: 21 September 2020 through 25 September 2020; Conference code: 166493 | RAYYAN-LABELS: Criteria 1,Criteria 2</t>
  </si>
  <si>
    <t>Export Date: 19 April 2025; Cited By: 1; Correspondence Address: S. West; School of Technology and Architecture, Lucerne University of Applied Sciences and Arts, Horw, Switzerland; email: shaun.west@hslu.ch; Conference name: IFIP WG 5.7 International Conference on Advances in Production Management Systems, APMS 2021; Conference date: 5 September 2021 through 9 September 2021; Conference code: 264779 | RAYYAN-LABELS: Criteria 2</t>
  </si>
  <si>
    <t>Export Date: 19 April 2025; Cited By: 19; Correspondence Address: A. Jayal; Cardiff School of Technologies, Cardiff Metropolitan University, Cardiff, CF5 2XJ, United Kingdom; email: ajayal@cardiffmet.ac.uk | RAYYAN-LABELS: Criteria 1,Criteria 2</t>
  </si>
  <si>
    <t>Export Date: 19 April 2025; Cited By: 7; Conference name: 2020 IEEE International Conference on Engineering, Technology and Innovation, ICE/ITMC 2020; Conference date: 15 June 2020 through 17 June 2020; Conference code: 163205 | RAYYAN-LABELS: Criteria 1,Criteria 2</t>
  </si>
  <si>
    <t>Export Date: 19 April 2025; Cited By: 2; Correspondence Address: T. Timan; Strategy, Analysis and Policy Department, TNO, The Hague, Netherlands; email: tjerk.timan@tno.nl | RAYYAN-LABELS: None</t>
  </si>
  <si>
    <t>Export Date: 19 April 2025; Cited By: 0; Correspondence Address: Y.J. Wu; Graduate Institute of Global Business and Strategy, National Taiwan Normal University, Taipei, 10645, Taiwan; email: wuyenchun@gmail.com; Conference name: International Research and Innovation Forum, RIIFORUM 2020; Conference date: 15 April 2020 through 17 April 2020; Conference code: 255559 | RAYYAN-LABELS: Criteria 1</t>
  </si>
  <si>
    <t>Export Date: 19 April 2025; Cited By: 0; Conference name: 2014 International Conference on Simulation and Modeling Methodologies, Technologies and Applications, SMTA 2014; Conference date: 20 February 2014 through 21 February 2014; Conference code: 107474 | RAYYAN-LABELS: None</t>
  </si>
  <si>
    <t>Export Date: 19 April 2025; Cited By: 1; Conference name: IEEE International Technology Management Conference, ICE 2008; Conference date: 23 June 2008 through 28 June 2008; Conference code: 121497 | RAYYAN-LABELS: Criteria 1,Criteria 2</t>
  </si>
  <si>
    <t>Export Date: 19 April 2025; Cited By: 0; Conference name: 5th IEEE International Conference on Computational Intelligence and Computing Research, IEEE ICCIC 2014; Conference date: 18 December 2014 through 20 December 2014; Conference code: 114451 | RAYYAN-LABELS: Criteria 2</t>
  </si>
  <si>
    <t>Export Date: 19 April 2025; Cited By: 0; Correspondence Address: C. Dimopoulos; EUC Research Center, Nicosia, Cyprus; email: c.dimopoulos@euc.ac.cy; Conference name: IFIP WG 5.7 International Conference on Advances in Production Management Systems, APMS 2014; Conference date: 20 September 2014 through 24 September 2014; Conference code: 107343 | RAYYAN-LABELS: Criteria 1,Criteria 2</t>
  </si>
  <si>
    <t>Export Date: 19 April 2025; Cited By: 4; Correspondence Address: C. Zhu; School of Management, University of Science, Technology of China He Fei, An Hui Province, P.R., China; email: hermeszcl@mail.ustc.edu.cn; Conference name: 2009 International Symposium on Information Engineering and Electronic Commerce, IEEC 2009; Conference date: 16 May 2009 through 17 May 2009; Conference code: 78381 | RAYYAN-LABELS: Criteria 2</t>
  </si>
  <si>
    <t>Export Date: 19 April 2025; Cited By: 0; Conference name: International MultiConference of Engineers and Computer Scientists 2015, IMECS 2015; Conference date: 18 March 2015 through 20 March 2015; Conference code: 112542 | RAYYAN-LABELS: Criteria 2</t>
  </si>
  <si>
    <t>Export Date: 19 April 2025; Cited By: 9; Correspondence Address: M. Pighin; University of Udine, Department of Mathematics and Computer Science, Udine, Italy; email: maurizio.pighin@uniud.it; Conference name: 35th International Convention on Information and Communication Technology, Electronics and Microelectronics, MIPRO 2012; Conference date: 21 May 2012 through 25 May 2012; Conference code: 91931 | RAYYAN-LABELS: Criteria 2</t>
  </si>
  <si>
    <t>Export Date: 19 April 2025; Cited By: 4; Conference name: International Conference on Enterprise Information Systems, CENTERIS 2011; Conference date: 5 October 2011 through 7 October 2011; Conference code: 86917 | RAYYAN-LABELS: Criteria 2</t>
  </si>
  <si>
    <t>Export Date: 19 April 2025; Cited By: 2; Correspondence Address: L. Seseni; Department of Quality and Operations, University of Johannesburg, Auckland Park, South Africa; email: sesenilawrance@icloud.com; Conference name: 3rd North American IEOM Conference. IEOM 2018; Conference date: 27 September 2018 through 29 September 2018; Conference code: 140548 | RAYYAN-LABELS: Criteria 1,Criteria 2</t>
  </si>
  <si>
    <t>Export Date: 19 April 2025; Cited By: 9; Correspondence Address: X. Sun; Institute of Problem Solving, Dalian University of Technology, Dalian City, China; email: natasha705@sina.com; Conference name: 2011 2nd International Conference on Artificial Intelligence, Management Science and Electronic Commerce, AIMSEC 2011; Conference date: 8 August 2011 through 10 August 2011; Conference code: 86666 | RAYYAN-LABELS: Criteria 2</t>
  </si>
  <si>
    <t>Export Date: 19 April 2025; Cited By: 0; Correspondence Address: L. Yang; School of Physics and Chemistry, Henan Polytechnic University, Jiaozuo City, Henan Province, 454000, China; email: yanglin@hpu.edu.cn | RAYYAN-INCLUSION: {"Fernando"=&gt;"Excluded"} | RAYYAN-LABELS: retracted_article</t>
  </si>
  <si>
    <t>Export Date: 19 April 2025; Cited By: 0; Correspondence Address: B. Basalisco; Scuola Superiore sant'Anna, Pisa and Imperial College Business School, London, United Kingdom; email: b.basalisco@imperial.ac.uk | RAYYAN-LABELS: Criteria 2</t>
  </si>
  <si>
    <t>Export Date: 19 April 2025; Cited By: 37; Correspondence Address: M. Elsisi; Electrical Power and Machines Department, Faculty of Engineering (Shoubra), Benha University, Cairo, Egypt; email: mahmoud.elsesy@feng.bu.edu.eg; CODEN: OCAMD | RAYYAN-LABELS: Criteria 1,Criteria 3</t>
  </si>
  <si>
    <t>Export Date: 19 April 2025; Cited By: 1; Correspondence Address: H. Liu; Management Department, Sontan College, Guangzhou University, Guangzhou, 511370, China; email: luoer929@126.com; Conference name: 2011 2nd International Conference on Artificial Intelligence, Management Science and Electronic Commerce, AIMSEC 2011; Conference date: 8 August 2011 through 10 August 2011; Conference code: 86666 | RAYYAN-LABELS: Criteria 2</t>
  </si>
  <si>
    <t>Export Date: 19 April 2025; Cited By: 0; Conference name: IADIS Int. Conf., ISPCM 2012, IADIS Int. Conf. , TPMC 2012, IADIS , IAR 2012, Part of the IADIS Multi Conf. on Computer Science and Information Systems 2012, MCCSIS 2012; Conference date: 17 July 2012 through 19 July 2012; Conference code: 100746 | RAYYAN-LABELS: Criteria 2</t>
  </si>
  <si>
    <t>Export Date: 19 April 2025; Cited By: 28; Conference name: 4th IEEE International Conference on Cloud Computing in Emerging Markets, CCEM 2015; Conference date: 25 November 2015 through 27 November 2015; Conference code: 121095 | RAYYAN-LABELS: Criteria 1,Criteria 2</t>
  </si>
  <si>
    <t>Export Date: 19 April 2025; Cited By: 9; Correspondence Address: C. F. Oduoza; School of Engineering and Built Environment, University of Wolverhampton, Wolverhampton WV1 1SB, United Kingdom; email: c.f.oduoza@wlv.ac.uk; CODEN: IJATE | RAYYAN-LABELS: Criteria 2</t>
  </si>
  <si>
    <t>Export Date: 19 April 2025; Cited By: 0; Correspondence Address: L. Hu; Economics and Management College, North China University of Technology, Beijing, China; email: hlxncut@126.com | RAYYAN-INCLUSION: {"Fernando"=&gt;"Excluded"} | RAYYAN-LABELS: retracted_article</t>
  </si>
  <si>
    <t>Export Date: 19 April 2025; Cited By: 5; Correspondence Address: S.S. Abed; Department of Management Information Systems, College of Business (COB), King Abdulaziz University Rabigh, Rabigh, Saudi Arabia; email: sabid@kau.edu.sa; Conference name: 17th IFIP WG 6.11 Conference on e-Business, e-Services, and e-Society, I3E 2018; Conference date: 30 October 2018 through 1 November 2018; Conference code: 220019 | RAYYAN-LABELS: Criteria 1,Criteria 2</t>
  </si>
  <si>
    <t>Export Date: 19 April 2025; Cited By: 0; Correspondence Address: J.-L. Pang; School of Textile and Garment, Hebei University of Science and Technology, Shijiazhuang 050018, China; email: pang_jl@hebust.edu.cn | RAYYAN-INCLUSION: {"Fernando"=&gt;"Excluded"} | RAYYAN-LABELS: retracted_article</t>
  </si>
  <si>
    <t>Export Date: 19 April 2025; Cited By: 6; Correspondence Address: M.C. Gerolamo; Department of Assembly Technology and Factory Management, Institute for Machine Tools and Factory Management (IWF), Technische Universität Berlin (TUB), D-10587, Berlin, Pascalstrasse 8-9, Germany; email: Mateus.Gerolamo@mf.tu-berlin.de | RAYYAN-LABELS: Criteria 2</t>
  </si>
  <si>
    <t>Export Date: 19 April 2025; Cited By: 0; Conference name: 2011 2nd International Conference on Artificial Intelligence, Management Science and Electronic Commerce, AIMSEC 2011; Conference date: 8 August 2011 through 10 August 2011; Conference code: 86666 | RAYYAN-LABELS: Criteria 2</t>
  </si>
  <si>
    <t>Export Date: 19 April 2025; Cited By: 0; Conference name: 41st International Conference on Computers and Industrial Engineering 2011; Conference date: 23 October 2011 through 25 October 2011; Conference code: 100142 | RAYYAN-LABELS: Criteria 1,Criteria 2,Criteria 3</t>
  </si>
  <si>
    <t>Export Date: 19 April 2025; Cited By: 0; Correspondence Address: W. Wang; School of Finance and Economics, Jiangsu University, Zhen jiang, China; email: east_2007@126.com; Conference name: 2011 2nd International Conference on Artificial Intelligence, Management Science and Electronic Commerce, AIMSEC 2011; Conference date: 8 August 2011 through 10 August 2011; Conference code: 86666 | RAYYAN-LABELS: None</t>
  </si>
  <si>
    <t>Export Date: 19 April 2025; Cited By: 0; Correspondence Address: K. Zhang; School of Economics and Management, Henan Polytechnic University, Jiaozuo, China; email: zhangke@hpu.edu.cn; Conference name: 2011 2nd International Conference on Artificial Intelligence, Management Science and Electronic Commerce, AIMSEC 2011; Conference date: 8 August 2011 through 10 August 2011; Conference code: 86666 | RAYYAN-LABELS: Criteria 2</t>
  </si>
  <si>
    <t>Export Date: 19 April 2025; Cited By: 7; Conference name: 7th International Conference on Electronics, Computers and Artificial Intelligence, ECAI 2015; Conference date: 25 June 2015 through 27 June 2015; Conference code: 117306 | RAYYAN-LABELS: Criteria 2</t>
  </si>
  <si>
    <t>Export Date: 19 April 2025; Cited By: 1; Correspondence Address: K. Patan; University of Zielona Góra, Zielona Góra, Poland; email: K.Patan@issi.uz.zgora.pl | RAYYAN-LABELS: Criteria 3</t>
  </si>
  <si>
    <t>Export Date: 19 April 2025; Cited By: 1; Correspondence Address: J. Shi; Business College, Guangxi University for Nationalities, Nanning, China; email: 10jb@163.com; Conference name: 2011 2nd International Conference on Artificial Intelligence, Management Science and Electronic Commerce, AIMSEC 2011; Conference date: 8 August 2011 through 10 August 2011; Conference code: 86666 | RAYYAN-LABELS: Criteria 2</t>
  </si>
  <si>
    <t>Export Date: 19 April 2025; Cited By: 2; Correspondence Address: C. Beneki; Department of Business Administration, Technological Educational Institution (T.E.I.) of Ionian Islands, Cephalonia, 28200, Greece; email: benekic@teiion.gr; Conference name: 3rd International Conference on Communications and Information Technology, CIT'09; Conference date: 29 December 2009 through 31 December 2009; Conference code: 82297 | RAYYAN-LABELS: Criteria 1,Criteria 2</t>
  </si>
  <si>
    <t>Export Date: 19 April 2025; Cited By: 1; Correspondence Address: X. Wang; School of Economics and Management, Henan Polytechnic University, Jiaozuo, China; email: wangxm@hpu.edu.cn | RAYYAN-INCLUSION: {"Fernando"=&gt;"Excluded"} | RAYYAN-LABELS: retracted_article</t>
  </si>
  <si>
    <t>Export Date: 19 April 2025; Cited By: 0; Conference name: 1st IFIP WG 12.6 International Workshop on Artificial Intelligence for Knowledge Management, AI4KM 2012; Conference date: 28 August 2012 through 28 August 2012; Conference code: 116919 | RAYYAN-LABELS: Criteria 2</t>
  </si>
  <si>
    <t>Export Date: 19 April 2025; Cited By: 9; Correspondence Address: B. Reinheimer; Technische Universität Darmstadt, Darmstadt, Germany; email: benjamin.reinheimer@secuso.org; Conference name: 14th International Conference on Trust, Privacy and Security in Digital Business, TrustBus 2017; Conference date: 30 August 2017 through 31 August 2017; Conference code: 196399 | RAYYAN-LABELS: Criteria 2</t>
  </si>
  <si>
    <t>Export Date: 19 April 2025; Cited By: 1; Correspondence Address: G. Yu; Nanchang China International School, East China Jiaotong University, Nanchang, 336000, China; email: gaoya_1212@hotmail.com; Conference name: 2011 2nd International Conference on Artificial Intelligence, Management Science and Electronic Commerce, AIMSEC 2011; Conference date: 8 August 2011 through 10 August 2011; Conference code: 86666 | RAYYAN-LABELS: Criteria 2</t>
  </si>
  <si>
    <t>Export Date: 19 April 2025; Cited By: 14; Correspondence Address: R. Ahmad; Laboratory of Intelligent Manufacturing, Design and Automation (LIMDA), Department of Mechanical Engineering, University of Alberta, Edmonton, T6G 1H9, Canada; email: Rafiq.Ahmad@ualberta.ca; Conference name: 28th CIRP Design conference, CIRP 2018; Conference date: 23 May 2018 through 25 May 2018; Conference code: 140178 | RAYYAN-LABELS: Criteria 2</t>
  </si>
  <si>
    <t>Export Date: 19 April 2025; Cited By: 2; Conference name: 12th Iberian Conference on Information Systems and Technologies, CISTI 2017; Conference date: 21 June 2017 through 24 June 2017; Conference code: 129105 | RAYYAN-LABELS: Criteria 1,Criteria 2</t>
  </si>
  <si>
    <t>Export Date: 19 April 2025; Cited By: 0; Correspondence Address: H.A. Shayanfar; Electrical Eng. Department, Islamic Azad University, South Tehran Branch, Tehran, Iran; email: hashayanfar@yahoo.com; Conference name: 2009 International Conference on Artificial Intelligence, ICAI 2009; Conference date: 13 July 2009 through 16 July 2009; Conference code: 92509 | RAYYAN-LABELS: Criteria 3</t>
  </si>
  <si>
    <t>Export Date: 19 April 2025; Cited By: 106; Correspondence Address: C. Xie; College of Business Administration, Hunan University, Changsha, 410082, China; email: xiechi@hnu.edu.cn | RAYYAN-LABELS: Criteria 1,Criteria 2,Criteria 3</t>
  </si>
  <si>
    <t>Export Date: 19 April 2025; Cited By: 53; Correspondence Address: H.W. Lin; Harbin Institute of Technology, Shenzhen Graduate School, Xili University Town, Shenzhen, Guangdong 518055, China; email: h.lin@y.kurenai.waseda.jp; CODEN: IJPCE | RAYYAN-LABELS: Criteria 2</t>
  </si>
  <si>
    <t>Export Date: 19 April 2025; Cited By: 0; Conference name: IEEE International Technology Management Conference, ICE 2008; Conference date: 23 June 2008 through 28 June 2008; Conference code: 121497 | RAYYAN-LABELS: Criteria 1,Criteria 2</t>
  </si>
  <si>
    <t>Export Date: 19 April 2025; Cited By: 0; Correspondence Address: Y. Liu; Business School, Luoyang Normal University, Luoyang, China; email: liuyulailuck@sina.com; Conference name: 2011 2nd International Conference on Artificial Intelligence, Management Science and Electronic Commerce, AIMSEC 2011; Conference date: 8 August 2011 through 10 August 2011; Conference code: 86666 | RAYYAN-LABELS: Criteria 2</t>
  </si>
  <si>
    <t>Export Date: 19 April 2025; Cited By: 7; Correspondence Address: C. Zanni-Merk; ICube/INSA de Strasbourg, Illkirch-Cedex, 300, boulevard Sébastien Brant, CS 10413, F-67412, France; email: merk@unistra.fr; Conference name: International Conference on Knowledge-Based and Intelligent Information and Engineering Systems, KES 2014; Conference date: 15 September 2014 through 17 September 2014; Conference code: 115538 | RAYYAN-LABELS: Criteria 1,Criteria 2</t>
  </si>
  <si>
    <t>Export Date: 19 April 2025; Cited By: 7; Correspondence Address: G. Boonsothonsatit; Institute of Field Robotics, King Mongkut's University of Technology Thonburi, Bangkok, Thailand; email: ganda.phd@gmail.com | RAYYAN-LABELS: None</t>
  </si>
  <si>
    <t>Export Date: 19 April 2025; Cited By: 0; Correspondence Address: F. S. Rota; DITer, Politecnico e Università di Torino, 10125 Torino, Viale Mattioli 39, Italy; email: rota@econ.unito.it | RAYYAN-LABELS: Criteria 2</t>
  </si>
  <si>
    <t>Export Date: 19 April 2025; Cited By: 0; Conference name: 17th International Conference on Modeling and Applied Simulation, MAS 2018; Conference date: 17 September 2018 through 19 September 2018; Conference code: 140577 | RAYYAN-LABELS: Criteria 1</t>
  </si>
  <si>
    <t>Export Date: 19 April 2025; Cited By: 3; Correspondence Address: L.-P. Wang; School of Economics and Management, Henan Polytechnic University, Jiaozuo, China; email: lindsey18@hpu.edu.cn; Conference name: 1st IITA International Joint Conference on Artificial Intelligence, JCAI 2009; Conference date: 25 April 2009 through 26 April 2009; Conference code: 77713 | RAYYAN-LABELS: Criteria 2</t>
  </si>
  <si>
    <t>Export Date: 19 April 2025; Cited By: 3; Correspondence Address: X. Song; School of Business and Management, Jiangsu University, Zhenjiang, China; email: phd_sxp@163.com; Conference name: 2010 International Conference on Management and Service Science, MASS 2010; Conference date: 24 August 2010 through 26 August 2010; Conference code: 82047 | RAYYAN-LABELS: Criteria 2</t>
  </si>
  <si>
    <t>Export Date: 19 April 2025; Cited By: 23; Correspondence Address: P. Renna; Dipartimento di Ingegneria e Fisica DellAmbiente (DIFA), Università della Basilicata, Potenza, Italy; email: paolo.renna@unibas.it; CODEN: IJPRB | RAYYAN-LABELS: None</t>
  </si>
  <si>
    <t>Export Date: 19 April 2025; Cited By: 27; Correspondence Address: A.H. Kumaraswamy; Department of Industrial Engineering and Management, Indian Institute of Technology, Kharagpur, India; email: adityahk.iitkgp@gmail.com; Conference name: 2nd International Conference on Computational Intelligence, Modelling and Simulation 2011, CIMSim 2011; Conference date: 20 September 2011 through 22 September 2011; Conference code: 87611 | RAYYAN-LABELS: Criteria 2</t>
  </si>
  <si>
    <t>Export Date: 19 April 2025; Cited By: 1; Conference name: 16th Workshops on Learning, Knowledge, Adaptation, LWA 2014: Knowledge Discovery, Data Mining and Machine Learning, KDML 2014, Information Retrieval, IR 2014 and Knowledge Management, FGWM 2014; Conference date: 8 September 2014 through 10 September 2014; Conference code: 111531 | RAYYAN-LABELS: Criteria 2</t>
  </si>
  <si>
    <t>Export Date: 19 April 2025; Cited By: 3; Correspondence Address: D. Liparas; Information Technologies Institute, Centre for Research and Technology Hellas, Thermi-Thessaloniki, Greece; email: dliparas@iti.gr; Conference name: 3rd International Conference on Internet Science, INSCI 2016; Conference date: 12 September 2016 through 14 September 2016; Conference code: 180589 | RAYYAN-LABELS: Criteria 2</t>
  </si>
  <si>
    <t>Export Date: 19 April 2025; Cited By: 35; Correspondence Address: I.G. Ciuciu; Free University of Brussels, Brussels, Belgium; email: iciuciu@vub.ac.be; Conference name: 2012 6th IEEE International Conference on Digital Ecosystems and Technologies: Complex Environment Engineering, DEST 2012; Conference date: 18 June 2012 through 20 June 2012; Conference code: 91468 | RAYYAN-LABELS: Criteria 1,Criteria 3</t>
  </si>
  <si>
    <t>Export Date: 19 April 2025; Cited By: 6; Correspondence Address: T.-M.-P. Dao; Faculty of Electrical Engineering Technology, Hanoi University of Industry, Hanoi, Viet Nam; email: daophuong@haui.edu.vn | RAYYAN-LABELS: Criteria 3</t>
  </si>
  <si>
    <t>Export Date: 19 April 2025; Cited By: 0; Correspondence Address: G. Kayakutlu; Industrial Engineering Department, Istanbul Technical University, Macka, Istanbul, 34367, Turkey; email: kayakutlu@itu.edu.tr; Conference name: 2nd IFIP WG 12.6 International Workshop on Artificial Intelligence for Knowledge Management, AI4KM 2014; Conference date: 7 September 2014 through 10 September 2014; Conference code: 164189 | RAYYAN-LABELS: Criteria 1,Criteria 2</t>
  </si>
  <si>
    <t>Export Date: 19 April 2025; Cited By: 21; Correspondence Address: A.A. Gozali; School of Computing, Telkom University, Bandung, 40257, Indonesia; email: wmaharani@telkomuniversity.ac.id; Conference name: 1st International Conference on Computer Science and Computational Intelligence, ICCSCI 2015; Conference date: 24 August 2015 through 26 August 2015 | RAYYAN-LABELS: Criteria 2</t>
  </si>
  <si>
    <t>Export Date: 19 April 2025; Cited By: 1; Conference name: 12th International Business Information Management Association Conference, IBIMA 2009; Conference date: 29 June 2009 through 30 June 2009; Conference code: 104415 | RAYYAN-LABELS: Criteria 2</t>
  </si>
  <si>
    <t>Export Date: 19 April 2025; Cited By: 3; Conference name: 1st IEEE International Conference on Data Science in Cyberspace, DSC 2016; Conference date: 13 June 2016 through 16 June 2016; Conference code: 126720 | RAYYAN-LABELS: Criteria 1,Criteria 2,Criteria 3</t>
  </si>
  <si>
    <t>Export Date: 19 April 2025; Cited By: 77; Correspondence Address: K.D. Forbus; EECS Department, Northwestern University, United States; email: forbus@northwestern.edu; CODEN: COGSD | RAYYAN-LABELS: None</t>
  </si>
  <si>
    <t>Export Date: 19 April 2025; Cited By: 3; Conference name: 2011 2nd International Conference on Artificial Intelligence, Management Science and Electronic Commerce, AIMSEC 2011; Conference date: 8 August 2011 through 10 August 2011; Conference code: 86666 | RAYYAN-LABELS: Criteria 2</t>
  </si>
  <si>
    <t>Export Date: 19 April 2025; Cited By: 5; Correspondence Address: A. Svirskas; Kingston University London, United Kingdom; email: adomas.svirskas@ieee.org; Conference name: 2008 2nd IEEE International Conference on Digital Ecosystems and Technologies, IEEE-DEST 2008; Conference date: 26 February 2008 through 29 February 2008; Conference code: 74121 | RAYYAN-LABELS: Criteria 1,Criteria 2,Criteria 3</t>
  </si>
  <si>
    <t>Export Date: 19 April 2025; Cited By: 3; Conference name: 14th International Conference on ICT in Education, Research and Industrial Applications. Integration, Harmonization and Knowledge Transfer. Volume I: Main Conference, ICTERI 2018; Conference date: 14 May 2018 through 17 May 2018; Conference code: 136760 | RAYYAN-LABELS: Criteria 1,Criteria 2,Criteria 3</t>
  </si>
  <si>
    <t>Export Date: 19 April 2025; Cited By: 69; Correspondence Address: K. Li; Department of Business, University of Eastern Finland, Kuopio, PO Box 1627, FIN-70211, Finland; email: kang.li@uef.fi; CODEN: ESAPE | RAYYAN-LABELS: Criteria 1,Criteria 2,Criteria 3</t>
  </si>
  <si>
    <t>Export Date: 19 April 2025; Cited By: 6; Conference name: 28th International Business Information Management Association Conference - Vision 2020: Innovation Management, Development Sustainability, and Competitive Economic Growth; Conference date: 9 November 2016 through 10 November 2016; Conference code: 126153 | RAYYAN-LABELS: Criteria 2</t>
  </si>
  <si>
    <t>Export Date: 19 April 2025; Cited By: 3; Correspondence Address: M. Benali; Ecole des Mines de Saint-Etienne, 42023 Saint-Etienne, 158 Cours Fauriel, France; email: benali@emse.fr; CODEN: JIMNE | RAYYAN-LABELS: Criteria 2</t>
  </si>
  <si>
    <t>Export Date: 19 April 2025; Cited By: 3; Correspondence Address: T. Varun Kumar; Dept. of Mech Engg, Roever College of Engg and Tech, Perambalur, India; email: ercrazyvarun@gmail.com; Conference name: 2014 International Conference on Computational Intelligence and Advanced Manufacturing Research, ICCIAMR 2014; Conference date: 2 May 2014 through 3 May 2014; Conference code: 106900 | RAYYAN-LABELS: Criteria 2</t>
  </si>
  <si>
    <t>Export Date: 19 April 2025; Cited By: 2; Correspondence Address: Y.-J. Liu; College of Economics and Trade, Nanchang Institute of Technology, Nanchang, China; email: lyj-1124@163.com; Conference name: 2011 2nd International Conference on Artificial Intelligence, Management Science and Electronic Commerce, AIMSEC 2011; Conference date: 8 August 2011 through 10 August 2011; Conference code: 86666 | RAYYAN-LABELS: Criteria 2</t>
  </si>
  <si>
    <t>Export Date: 19 April 2025; Cited By: 0; Conference name: Euro Working Group Workshop on Decision Support Systems, EWG-DSS 2012; Conference date: 8 July 2012 through 11 July 2012; Conference code: 190269 | RAYYAN-LABELS: Criteria 2</t>
  </si>
  <si>
    <t>Export Date: 19 April 2025; Cited By: 9; CODEN: CMECF | RAYYAN-LABELS: Criteria 1,Criteria 2</t>
  </si>
  <si>
    <t>Export Date: 19 April 2025; Cited By: 0; Conference name: 17th World Congress, International Federation of Automatic Control, IFAC; Conference date: 6 July 2008 through 11 July 2008; Conference code: 79403 | RAYYAN-LABELS: Criteria 3</t>
  </si>
  <si>
    <t>Export Date: 19 April 2025; Cited By: 0; Correspondence Address: X. Wang; Henan Polytechnic University, Institute of Economic and Management, Jiaozuo City Henan Province 454000, No.2001, Century Avenue, China; email: wangxin5104@hpu.edu.cn; Conference name: 2011 2nd International Conference on Artificial Intelligence, Management Science and Electronic Commerce, AIMSEC 2011; Conference date: 8 August 2011 through 10 August 2011; Conference code: 86666 | RAYYAN-LABELS: Criteria 2</t>
  </si>
  <si>
    <t>Export Date: 19 April 2025; Cited By: 2; Correspondence Address: F. Safieddine; School of Business and Management, Queen Mary, University of London, London, Mile End Campus, Mile End Road, E1 4NS, United Kingdom; email: F.Safieddine@qmul.ac.uk; Conference name: 17th IFIP WG 6.11 Conference on e-Business, e-Services, and e-Society, I3E 2018; Conference date: 30 October 2018 through 1 November 2018; Conference code: 220019 | RAYYAN-LABELS: Criteria 2</t>
  </si>
  <si>
    <t>Export Date: 19 April 2025; Cited By: 0; Correspondence Address: G.-A. Wang; College of Economics and Center for Studies of Modern Business, Zhejiang Gongshang University, Hangzhou, China; email: wangguoan@mail.zjgsu.edu.cn | RAYYAN-INCLUSION: {"Fernando"=&gt;"Excluded"} | RAYYAN-LABELS: retracted_article</t>
  </si>
  <si>
    <t>Export Date: 19 April 2025; Cited By: 6; Correspondence Address: H.A. Shayanfar; Department of Elec. Engineering, College of Technical and Engineering, South Tehran Branch, Islamic Azad University, Iran; email: hashayanfar@gmail.com; Conference name: 2016 International Conference on Artificial Intelligence, ICAI 2016 - WORLDCOMP 2016; Conference date: 25 July 2016 through 28 July 2016; Conference code: 148535 | RAYYAN-LABELS: None</t>
  </si>
  <si>
    <t>Export Date: 19 April 2025; Cited By: 0; Conference name: 13th World Multi-Conference on Systemics, Cybernetics and Informatics, WMSCI 2009, Jointly with the 15th International Conference on Information Systems Analysis and Synthesis, ISAS 2009; Conference date: 10 July 2009 through 13 July 2009; Conference code: 93109 | RAYYAN-LABELS: Criteria 3</t>
  </si>
  <si>
    <t>Export Date: 19 April 2025; Cited By: 0; Correspondence Address: X. Yang; School of Management and Economic, North China University of Water Resources and Electric Power, Zhengzhou, China; email: yxhyxh2006@163.com | RAYYAN-INCLUSION: {"Fernando"=&gt;"Excluded"} | RAYYAN-LABELS: retracted_article</t>
  </si>
  <si>
    <t>Export Date: 19 April 2025; Cited By: 0; Correspondence Address: H. Duan; Hebei University College of Business, Baoding city Hebei province, China; email: duanhongbocn@126.com | RAYYAN-INCLUSION: {"Fernando"=&gt;"Excluded"} | RAYYAN-LABELS: retracted_article</t>
  </si>
  <si>
    <t>Export Date: 19 April 2025; Cited By: 1; Correspondence Address: R. Petrusel; Faculty of Economical Sciences and Business Management, Babeş-Bolyai University, 400569, Cluj-Napoca, T. Mihali Street 58-60, Romania; email: prazvan@econ.ubbcluj.ro; Conference name: ICEIS 2008 - 10th International Conference on Enterprise Information Systems; Conference date: 12 June 2008 through 16 June 2008; Conference code: 74002 | RAYYAN-LABELS: Criteria 1,Criteria 2</t>
  </si>
  <si>
    <t>Export Date: 19 April 2025; Cited By: 0; Conference name: 8th International Conference on Electronics, Computers and Artificial Intelligence, ECAI 2016; Conference date: 30 June 2016 through 2 July 2016; Conference code: 126585 | RAYYAN-LABELS: Criteria 2</t>
  </si>
  <si>
    <t>Export Date: 19 April 2025; Cited By: 1; Correspondence Address: Y. He; Department of Information Engineering, Henan Engineering Technology School, Higher Professional College of Henan Polytechnic University, Jiaozuo, China; email: hyxxdd@163.com; Conference name: 2011 2nd International Conference on Artificial Intelligence, Management Science and Electronic Commerce, AIMSEC 2011; Conference date: 8 August 2011 through 10 August 2011; Conference code: 86666 | RAYYAN-LABELS: Criteria 2</t>
  </si>
  <si>
    <t>Export Date: 19 April 2025; Cited By: 16; Correspondence Address: A. Susanty; Department of Industrial Engineering, Diponegoro University, Tembalang, Semarang, Indonesia; email: ariessusanty@gmail.com; Conference name: 7th International Conference on Ambient Systems, Networks and Technologies, ANT 2016 and the 6th International Conference on Sustainable Energy Information Technology, SEIT 2016; Conference date: 23 May 2016 through 26 May 2016; Conference code: 121607 | RAYYAN-LABELS: Criteria 1,Criteria 2</t>
  </si>
  <si>
    <t>Export Date: 19 April 2025; Cited By: 0; Correspondence Address: H. Li; Shanghai Ocean University, Engineering Science and Technology, Shanghai, China; email: hmli@shou.edu.cn; Conference name: 2014 6th China International Conference on Electricity Distribution, CICED 2014; Conference date: 23 September 2014 through 26 September 2014; Conference code: 114350 | RAYYAN-LABELS: Criteria 1,Criteria 3</t>
  </si>
  <si>
    <t>Export Date: 19 April 2025; Cited By: 3; Conference name: 17th IEEE International Symposium on Computational Intelligence and Informatics, CINTI 2016; Conference date: 17 November 2016 through 19 November 2016; Conference code: 126404 | RAYYAN-LABELS: Criteria 2</t>
  </si>
  <si>
    <t>Export Date: 19 April 2025; Cited By: 76; Correspondence Address: P. Centobelli; Department of Industrial Engineering, University of Naples Federico II, Naples, P.le Tecchio 80, 80125, Italy; email: piera.centobelli@unina.it; CODEN: ESAPE | RAYYAN-LABELS: Criteria 2</t>
  </si>
  <si>
    <t>Export Date: 19 April 2025; Cited By: 0 | RAYYAN-INCLUSION: {"Fernando"=&gt;"Excluded"} | RAYYAN-LABELS: retracted_article</t>
  </si>
  <si>
    <t>Export Date: 19 April 2025; Cited By: 12; Conference name: 1st International Conference on Industrial Applications of Holonic and Multi-Agent Systems, HoloMAS 2003; Conference date: 1 September 2003 through 3 September 2003; Conference code: 121379 | RAYYAN-LABELS: Criteria 2</t>
  </si>
  <si>
    <t>Export Date: 19 April 2025; Cited By: 2; Correspondence Address: I. Tomczuk-Piróg; Technical University of Opole, Department of Management and Production Engineering, 45-370 Opole, Poland; email: itomczuk@po.opole.pl; Conference name: 2006 IEEE Conference on Emerging Technologies and Factory Automation, ETFA; Conference date: 20 September 2006 through 22 September 2006; Conference code: 73086; CODEN: 85ROA | RAYYAN-LABELS: Criteria 2</t>
  </si>
  <si>
    <t>Export Date: 19 April 2025; Cited By: 30; Correspondence Address: J.C. Kunz; Ctr. for Intgd. Facility Engineering, Stanford University, Stanford, CA 94305-4020, United States; email: kunz@cive.stanford.edu; CODEN: EAAIE | RAYYAN-LABELS: Criteria 1,Criteria 3</t>
  </si>
  <si>
    <t>Export Date: 19 April 2025; Cited By: 1; Conference name: IIE Annual Conference and Expo 2007 - Industrial Engineering's Critical Role in a Flat World; Conference date: 19 May 2007 through 23 May 2007; Conference code: 71990 | RAYYAN-LABELS: Criteria 1,Criteria 3</t>
  </si>
  <si>
    <t>Export Date: 19 April 2025; Cited By: 1; CODEN: ELPOA | RAYYAN-LABELS: Criteria 1,Criteria 3</t>
  </si>
  <si>
    <t>Export Date: 19 April 2025; Cited By: 1; Correspondence Address: C. Boicu; Department of Computer Science, Learning Agents Center, George Mason University, Fairfax, VA 22030-4444, 4400 University Drive, United States; email: ccascava@gmu.edu; Conference name: 6th International Conference on Machine Learning and Applications, ICMLA 2007; Conference date: 13 December 2007 through 15 December 2007; Conference code: 72633 | RAYYAN-LABELS: Criteria 3</t>
  </si>
  <si>
    <t>Export Date: 19 April 2025; Cited By: 0; Conference name: 2nd International Conference on Artificial Intelligence Applications and Innovations, AIAI 2005; Conference date: 7 September 2005 through 9 September 2005; Conference code: 97354 | RAYYAN-LABELS: Criteria 1,Criteria 2,Criteria 3</t>
  </si>
  <si>
    <t>Export Date: 19 April 2025; Cited By: 1; Correspondence Address: L. Aversano; Università degli Studi del Sannio, RCOST - Research Centre on Software Technology, 82100 Benevento, Via Traiano 1, Italy; email: aversano@unisannio.it | RAYYAN-LABELS: Criteria 2</t>
  </si>
  <si>
    <t>Export Date: 19 April 2025; Cited By: 14; Correspondence Address: R. Sacile; Department of Communication, University of Genova, 16145 Geneva, Via Opera Pia, 13, Italy; email: roberto.sacile@unige.it | RAYYAN-LABELS: Criteria 1,Criteria 2,Criteria 3</t>
  </si>
  <si>
    <t>Export Date: 19 April 2025; Cited By: 2; Correspondence Address: J. Lässig; Chemnitz University of Technology, Faculty of Computer Science, D-09111 Chemnitz, Straße der Nationen 62, Germany; email: joerg.laessig@cs.tu-chemnitz.de; Conference name: 3rd Indian International Conference on Artificial Intelligence, IICAI 2007; Conference date: 17 December 2007 through 19 December 2007; Conference code: 94848 | RAYYAN-LABELS: Criteria 2</t>
  </si>
  <si>
    <t>Export Date: 19 April 2025; Cited By: 3; Correspondence Address: S. M. Sadeghzadeh; Department of Electrical Engineering, Shahed University, Tehran, Iran; email: Sadeghzadeh@Shahed.ac.ir; Conference name: 1st International Power and Energy Conference, PECon 2006; Conference date: 28 November 2006 through 29 November 2006; Conference code: 72409 | RAYYAN-LABELS: Criteria 3</t>
  </si>
  <si>
    <t>Export Date: 19 April 2025; Cited By: 0; Correspondence Address: C. Wang; Caledonian Business School, Glasgow Caledonian University, G4 0BA, Glasgow, Cowcaddens Road, United Kingdom; email: Chengbo.Wang@gcal.ac.uk; Conference name: IET International Conference on Agile Manufacturing, ICAM 2007; Conference date: 9 July 2007 through 11 July 2007; Conference code: 76267 | RAYYAN-LABELS: Criteria 1,Criteria 2</t>
  </si>
  <si>
    <t>Export Date: 19 April 2025; Cited By: 0; Conference name: Proceedings of the 1996 1st Joint Conference on Intelligent Systems/ISAI/IFIS; Conference date: 12 November 1996 through 15 November 1996; Conference code: 46418; CODEN: 00259 | RAYYAN-LABELS: Criteria 1,Criteria 3</t>
  </si>
  <si>
    <t>Export Date: 19 April 2025; Cited By: 4; Conference name: 2007 American Control Conference, ACC; Conference date: 9 July 2007 through 13 July 2007; Conference code: 72465; CODEN: PRACE | RAYYAN-LABELS: Criteria 3</t>
  </si>
  <si>
    <t>Export Date: 19 April 2025; Cited By: 7; Correspondence Address: K.S. Kim; Department of Finance and General Business, Southwest Missouri State University, Springfield, MO 65804, 901 South National Avenue, United States; email: keekim@smsu.edu | RAYYAN-LABELS: Criteria 2</t>
  </si>
  <si>
    <t>Export Date: 19 April 2025; Cited By: 1; Conference name: Proceedings of the 4th International Conference on Software Engineering and Knowledge Engineering; Conference date: 15 June 1992 through 20 June 1992; Conference code: 17749 | RAYYAN-LABELS: Criteria 1,Criteria 3</t>
  </si>
  <si>
    <t>Export Date: 19 April 2025; Cited By: 15; CODEN: JIMNE | RAYYAN-LABELS: Criteria 2</t>
  </si>
  <si>
    <t>Export Date: 19 April 2025; Cited By: 507 | RAYYAN-LABELS: None</t>
  </si>
  <si>
    <t>Export Date: 19 April 2025; Cited By: 3; Correspondence Address: X. Boucher; Ecole Nationale Supérieure des Mines de Saint-Etienne, F-42023 Saint-Etienne Cedex, 158 cours Fauriel, France; email: boucher@emse.fr; Conference name: 5th International Conference PAKM 2004: Practical Aspects of Knowledge Management; Conference date: 2 December 2004 through 3 December 2004; Conference code: 65318; CODEN: LNAIE | RAYYAN-LABELS: Criteria 2</t>
  </si>
  <si>
    <t>Export Date: 19 April 2025; Cited By: 46; Correspondence Address: S.F. Huin; Sch. of Adv. Mfg./Mech. Engineering, University of South Australia, Mawson Lakes, SA 5095, Australia; email: msfhuin@ntu.edu.sg; CODEN: RCIME | RAYYAN-LABELS: Criteria 1,Criteria 2</t>
  </si>
  <si>
    <t>Export Date: 19 April 2025; Cited By: 3; Correspondence Address: S. Delisle; Institut de Recherche sur les PME, Lab. Rech. la Perf. des Enterprises, Dept. de Mathématiques/Info., Trois-Rivieres, Que. G9A 5H7, C.P. 500, Canada; email: Sylvain_delisle@uqtr.ca; Conference name: 17th International Conference on Industrial and Engineering Applications of Artificial Intelligence and Expert Systems, IEA/AIE 2004; Conference date: 17 May 2004 through 20 May 2004; Conference code: 63986; CODEN: LNAIE | RAYYAN-LABELS: Criteria 1,Criteria 2</t>
  </si>
  <si>
    <t>Export Date: 19 April 2025; Cited By: 3; Correspondence Address: A. Belasco; Cycorp Inc., 3721 Executive Center, Austin, TX 78731, Drive S#100, United States; email: belasco@cyc.com; Conference name: 5th International Conference PAKM 2004: Practical Aspects of Knowledge Management; Conference date: 2 December 2004 through 3 December 2004; Conference code: 65318; CODEN: LNAIE | RAYYAN-LABELS: Criteria 3</t>
  </si>
  <si>
    <t>Export Date: 19 April 2025; Cited By: 1; Conference name: Proceedings of the 1997 5th International Conference on Factory 2000 - The Technology Exploitation Process; Conference date: 2 April 1997 through 4 April 1997; Conference code: 46502; CODEN: IECPB | RAYYAN-LABELS: Criteria 2</t>
  </si>
  <si>
    <t>Export Date: 19 April 2025; Cited By: 11; Conference name: IFIP TC5 WG 5.5 6th IFIP Working Conference on Virtual Enterprises, PRO-VE 2005; Conference date: 26 September 2005 through 28 September 2005; Conference code: 105830 | RAYYAN-LABELS: Criteria 2</t>
  </si>
  <si>
    <t>Criteria 2</t>
  </si>
  <si>
    <t>Criteria 3</t>
  </si>
  <si>
    <t>Criteria 4</t>
  </si>
  <si>
    <t xml:space="preserve">Times Cited in Web of Science Core Collection:  2     Total Times Cited:  2     Cited Reference Count:  78 </t>
  </si>
  <si>
    <t xml:space="preserve"> RAYYAN-INCLUSION: {"Fernando"=&gt;"Included"} </t>
  </si>
  <si>
    <t xml:space="preserve"> RAYYAN-LABELS: Criteria 1,Criteria 2</t>
  </si>
  <si>
    <t xml:space="preserve">Times Cited in Web of Science Core Collection:  0     Total Times Cited:  0     Cited Reference Count:  10 </t>
  </si>
  <si>
    <t xml:space="preserve">Times Cited in Web of Science Core Collection:  2     Total Times Cited:  2     Cited Reference Count:  41 </t>
  </si>
  <si>
    <t xml:space="preserve">Times Cited in Web of Science Core Collection:  13     Total Times Cited:  13     Cited Reference Count:  157 </t>
  </si>
  <si>
    <t xml:space="preserve">Times Cited in Web of Science Core Collection:  1     Total Times Cited:  1     Cited Reference Count:  74 </t>
  </si>
  <si>
    <t xml:space="preserve">Times Cited in Web of Science Core Collection:  2     Total Times Cited:  2     Cited Reference Count:  23 </t>
  </si>
  <si>
    <t xml:space="preserve">Times Cited in Web of Science Core Collection:  0     Total Times Cited:  0     Cited Reference Count:  6 </t>
  </si>
  <si>
    <t xml:space="preserve">Times Cited in Web of Science Core Collection:  172     Total Times Cited:  176     Cited Reference Count:  101 </t>
  </si>
  <si>
    <t xml:space="preserve">Times Cited in Web of Science Core Collection:  0     Total Times Cited:  0     Cited Reference Count:  51 </t>
  </si>
  <si>
    <t xml:space="preserve"> RAYYAN-LABELS: Criteria 1,Criteria 2,Criteria 3</t>
  </si>
  <si>
    <t xml:space="preserve">Times Cited in Web of Science Core Collection:  0     Total Times Cited:  0     Cited Reference Count:  9 </t>
  </si>
  <si>
    <t xml:space="preserve">Times Cited in Web of Science Core Collection:  0     Total Times Cited:  0     Cited Reference Count:  125 </t>
  </si>
  <si>
    <t xml:space="preserve"> RAYYAN-LABELS: Criteria 1,Criteria 2,Criteria 4</t>
  </si>
  <si>
    <t xml:space="preserve">Times Cited in Web of Science Core Collection:  1     Total Times Cited:  1     Cited Reference Count:  84 </t>
  </si>
  <si>
    <t xml:space="preserve">Times Cited in Web of Science Core Collection:  0     Total Times Cited:  0     Cited Reference Count:  21 </t>
  </si>
  <si>
    <t xml:space="preserve">Times Cited in Web of Science Core Collection:  3     Total Times Cited:  3     Cited Reference Count:  71 </t>
  </si>
  <si>
    <t xml:space="preserve">Times Cited in Web of Science Core Collection:  0     Total Times Cited:  0     Cited Reference Count:  55 </t>
  </si>
  <si>
    <t xml:space="preserve">Times Cited in Web of Science Core Collection:  3     Total Times Cited:  4     Cited Reference Count:  47 </t>
  </si>
  <si>
    <t xml:space="preserve">Times Cited in Web of Science Core Collection:  0     Total Times Cited:  0     Cited Reference Count:  99 </t>
  </si>
  <si>
    <t xml:space="preserve">Times Cited in Web of Science Core Collection:  17     Total Times Cited:  17     Cited Reference Count:  60 </t>
  </si>
  <si>
    <t xml:space="preserve">Times Cited in Web of Science Core Collection:  0     Total Times Cited:  0     Cited Reference Count:  23 </t>
  </si>
  <si>
    <t xml:space="preserve">Times Cited in Web of Science Core Collection:  3     Total Times Cited:  3     Cited Reference Count:  54 </t>
  </si>
  <si>
    <t xml:space="preserve">Times Cited in Web of Science Core Collection:  5     Total Times Cited:  5     Cited Reference Count:  27 </t>
  </si>
  <si>
    <t xml:space="preserve">Times Cited in Web of Science Core Collection:  19     Total Times Cited:  19     Cited Reference Count:  79 </t>
  </si>
  <si>
    <t xml:space="preserve">Times Cited in Web of Science Core Collection:  23     Total Times Cited:  25     Cited Reference Count:  71 </t>
  </si>
  <si>
    <t xml:space="preserve">Times Cited in Web of Science Core Collection:  0     Total Times Cited:  0     Cited Reference Count:  31 </t>
  </si>
  <si>
    <t xml:space="preserve">Times Cited in Web of Science Core Collection:  4     Total Times Cited:  4     Cited Reference Count:  40 </t>
  </si>
  <si>
    <t xml:space="preserve">Times Cited in Web of Science Core Collection:  46     Total Times Cited:  47     Cited Reference Count:  142 </t>
  </si>
  <si>
    <t xml:space="preserve">Times Cited in Web of Science Core Collection:  0     Total Times Cited:  0     Cited Reference Count:  27 </t>
  </si>
  <si>
    <t xml:space="preserve">Times Cited in Web of Science Core Collection:  0     Total Times Cited:  0     Cited Reference Count:  75 </t>
  </si>
  <si>
    <t xml:space="preserve">Times Cited in Web of Science Core Collection:  0     Total Times Cited:  0     Cited Reference Count:  15 </t>
  </si>
  <si>
    <t xml:space="preserve">Times Cited in Web of Science Core Collection:  18     Total Times Cited:  18     Cited Reference Count:  73 </t>
  </si>
  <si>
    <t xml:space="preserve">Times Cited in Web of Science Core Collection:  0     Total Times Cited:  0     Cited Reference Count:  80 </t>
  </si>
  <si>
    <t xml:space="preserve">Times Cited in Web of Science Core Collection:  7     Total Times Cited:  7     Cited Reference Count:  39 </t>
  </si>
  <si>
    <t xml:space="preserve">Times Cited in Web of Science Core Collection:  0     Total Times Cited:  0     Cited Reference Count:  29 </t>
  </si>
  <si>
    <t xml:space="preserve"> RAYYAN-LABELS: Criteria 2</t>
  </si>
  <si>
    <t xml:space="preserve">Times Cited in Web of Science Core Collection:  3     Total Times Cited:  3     Cited Reference Count:  63 </t>
  </si>
  <si>
    <t xml:space="preserve">Times Cited in Web of Science Core Collection:  5     Total Times Cited:  6     Cited Reference Count:  53 </t>
  </si>
  <si>
    <t xml:space="preserve">Times Cited in Web of Science Core Collection:  33     Total Times Cited:  35     Cited Reference Count:  52 </t>
  </si>
  <si>
    <t xml:space="preserve">Times Cited in Web of Science Core Collection:  13     Total Times Cited:  13     Cited Reference Count:  104 </t>
  </si>
  <si>
    <t xml:space="preserve">Times Cited in Web of Science Core Collection:  22     Total Times Cited:  22     Cited Reference Count:  100 </t>
  </si>
  <si>
    <t xml:space="preserve">Times Cited in Web of Science Core Collection:  251     Total Times Cited:  255     Cited Reference Count:  150 </t>
  </si>
  <si>
    <t xml:space="preserve">Times Cited in Web of Science Core Collection:  4     Total Times Cited:  4     Cited Reference Count:  90 </t>
  </si>
  <si>
    <t xml:space="preserve">Times Cited in Web of Science Core Collection:  12     Total Times Cited:  12     Cited Reference Count:  67 </t>
  </si>
  <si>
    <t xml:space="preserve">Times Cited in Web of Science Core Collection:  11     Total Times Cited:  11     Cited Reference Count:  24 </t>
  </si>
  <si>
    <t xml:space="preserve">Times Cited in Web of Science Core Collection:  5     Total Times Cited:  5     Cited Reference Count:  16 </t>
  </si>
  <si>
    <t xml:space="preserve">Times Cited in Web of Science Core Collection:  16     Total Times Cited:  17     Cited Reference Count:  3 </t>
  </si>
  <si>
    <t xml:space="preserve">Times Cited in Web of Science Core Collection:  0     Total Times Cited:  0     Cited Reference Count:  30 </t>
  </si>
  <si>
    <t xml:space="preserve">Times Cited in Web of Science Core Collection:  3     Total Times Cited:  3     Cited Reference Count:  61 </t>
  </si>
  <si>
    <t xml:space="preserve">Times Cited in Web of Science Core Collection:  0     Total Times Cited:  0     Cited Reference Count:  38 </t>
  </si>
  <si>
    <t xml:space="preserve">Times Cited in Web of Science Core Collection:  23     Total Times Cited:  24     Cited Reference Count:  103 </t>
  </si>
  <si>
    <t xml:space="preserve">Times Cited in Web of Science Core Collection:  0     Total Times Cited:  0     Cited Reference Count:  32 </t>
  </si>
  <si>
    <t xml:space="preserve">Times Cited in Web of Science Core Collection:  5     Total Times Cited:  5     Cited Reference Count:  85 </t>
  </si>
  <si>
    <t xml:space="preserve">Times Cited in Web of Science Core Collection:  0     Total Times Cited:  0     Cited Reference Count:  85 </t>
  </si>
  <si>
    <t xml:space="preserve">Times Cited in Web of Science Core Collection:  13     Total Times Cited:  13     Cited Reference Count:  72 </t>
  </si>
  <si>
    <t xml:space="preserve">Times Cited in Web of Science Core Collection:  0     Total Times Cited:  0     Cited Reference Count:  66 </t>
  </si>
  <si>
    <t xml:space="preserve">Times Cited in Web of Science Core Collection:  0     Total Times Cited:  0     Cited Reference Count:  11 </t>
  </si>
  <si>
    <t xml:space="preserve">Times Cited in Web of Science Core Collection:  0     Total Times Cited:  0     Cited Reference Count:  1 </t>
  </si>
  <si>
    <t xml:space="preserve"> RAYYAN-INCLUSION: {"Fernando"=&gt;"Excluded"} </t>
  </si>
  <si>
    <t xml:space="preserve"> RAYYAN-LABELS: retracted_article</t>
  </si>
  <si>
    <t xml:space="preserve">Times Cited in Web of Science Core Collection:  9     Total Times Cited:  9     Cited Reference Count:  56 </t>
  </si>
  <si>
    <t xml:space="preserve">Times Cited in Web of Science Core Collection:  0     Total Times Cited:  0     Cited Reference Count:  53 </t>
  </si>
  <si>
    <t xml:space="preserve">Times Cited in Web of Science Core Collection:  1     Total Times Cited:  1     Cited Reference Count:  3 </t>
  </si>
  <si>
    <t xml:space="preserve">Times Cited in Web of Science Core Collection:  1     Total Times Cited:  1     Cited Reference Count:  10 </t>
  </si>
  <si>
    <t xml:space="preserve">Times Cited in Web of Science Core Collection:  52     Total Times Cited:  52     Cited Reference Count:  259 </t>
  </si>
  <si>
    <t xml:space="preserve">Times Cited in Web of Science Core Collection:  1     Total Times Cited:  1     Cited Reference Count:  98 </t>
  </si>
  <si>
    <t xml:space="preserve">Times Cited in Web of Science Core Collection:  0     Total Times Cited:  0     Cited Reference Count:  16 </t>
  </si>
  <si>
    <t xml:space="preserve">Times Cited in Web of Science Core Collection:  3     Total Times Cited:  3     Cited Reference Count:  84 </t>
  </si>
  <si>
    <t xml:space="preserve">Times Cited in Web of Science Core Collection:  2     Total Times Cited:  2     Cited Reference Count:  25 </t>
  </si>
  <si>
    <t xml:space="preserve">Times Cited in Web of Science Core Collection:  60     Total Times Cited:  66     Cited Reference Count:  149 </t>
  </si>
  <si>
    <t xml:space="preserve">Times Cited in Web of Science Core Collection:  20     Total Times Cited:  20     Cited Reference Count:  52 </t>
  </si>
  <si>
    <t xml:space="preserve">Times Cited in Web of Science Core Collection:  53     Total Times Cited:  55     Cited Reference Count:  120 </t>
  </si>
  <si>
    <t xml:space="preserve">Times Cited in Web of Science Core Collection:  9     Total Times Cited:  10     Cited Reference Count:  109 </t>
  </si>
  <si>
    <t xml:space="preserve">Times Cited in Web of Science Core Collection:  0     Total Times Cited:  0     Cited Reference Count:  59 </t>
  </si>
  <si>
    <t xml:space="preserve">Times Cited in Web of Science Core Collection:  0     Total Times Cited:  0     Cited Reference Count:  19 </t>
  </si>
  <si>
    <t xml:space="preserve">Times Cited in Web of Science Core Collection:  84     Total Times Cited:  86     Cited Reference Count:  95 </t>
  </si>
  <si>
    <t xml:space="preserve">Times Cited in Web of Science Core Collection:  68     Total Times Cited:  70     Cited Reference Count:  36 </t>
  </si>
  <si>
    <t xml:space="preserve">Times Cited in Web of Science Core Collection:  6     Total Times Cited:  6     Cited Reference Count:  24 </t>
  </si>
  <si>
    <t xml:space="preserve">Times Cited in Web of Science Core Collection:  5     Total Times Cited:  5     Cited Reference Count:  155 </t>
  </si>
  <si>
    <t xml:space="preserve">Times Cited in Web of Science Core Collection:  6     Total Times Cited:  6     Cited Reference Count:  76 </t>
  </si>
  <si>
    <t xml:space="preserve">Times Cited in Web of Science Core Collection:  0     Total Times Cited:  0     Cited Reference Count:  60 </t>
  </si>
  <si>
    <t xml:space="preserve">Times Cited in Web of Science Core Collection:  74     Total Times Cited:  78     Cited Reference Count:  7 </t>
  </si>
  <si>
    <t xml:space="preserve">Times Cited in Web of Science Core Collection:  6     Total Times Cited:  7     Cited Reference Count:  45 </t>
  </si>
  <si>
    <t xml:space="preserve">Times Cited in Web of Science Core Collection:  0     Total Times Cited:  0     Cited Reference Count:  48 </t>
  </si>
  <si>
    <t xml:space="preserve">Times Cited in Web of Science Core Collection:  0     Total Times Cited:  0     Cited Reference Count:  77 </t>
  </si>
  <si>
    <t xml:space="preserve">Times Cited in Web of Science Core Collection:  7     Total Times Cited:  7     Cited Reference Count:  72 </t>
  </si>
  <si>
    <t xml:space="preserve">Times Cited in Web of Science Core Collection:  1     Total Times Cited:  1     Cited Reference Count:  23 </t>
  </si>
  <si>
    <t xml:space="preserve">Times Cited in Web of Science Core Collection:  1     Total Times Cited:  1     Cited Reference Count:  36 </t>
  </si>
  <si>
    <t xml:space="preserve">Times Cited in Web of Science Core Collection:  1     Total Times Cited:  1     Cited Reference Count:  12 </t>
  </si>
  <si>
    <t xml:space="preserve">Times Cited in Web of Science Core Collection:  6     Total Times Cited:  6     Cited Reference Count:  100 </t>
  </si>
  <si>
    <t xml:space="preserve">Times Cited in Web of Science Core Collection:  0     Total Times Cited:  0     Cited Reference Count:  106 </t>
  </si>
  <si>
    <t xml:space="preserve">Times Cited in Web of Science Core Collection:  1     Total Times Cited:  1     Cited Reference Count:  87 </t>
  </si>
  <si>
    <t xml:space="preserve">Times Cited in Web of Science Core Collection:  14     Total Times Cited:  14     Cited Reference Count:  161 </t>
  </si>
  <si>
    <t xml:space="preserve">Times Cited in Web of Science Core Collection:  0     Total Times Cited:  0     Cited Reference Count:  154 </t>
  </si>
  <si>
    <t xml:space="preserve">Times Cited in Web of Science Core Collection:  3     Total Times Cited:  3     Cited Reference Count:  37 </t>
  </si>
  <si>
    <t xml:space="preserve"> RAYYAN-LABELS: Criteria 1</t>
  </si>
  <si>
    <t xml:space="preserve">Times Cited in Web of Science Core Collection:  4     Total Times Cited:  4     Cited Reference Count:  28 </t>
  </si>
  <si>
    <t xml:space="preserve">Times Cited in Web of Science Core Collection:  7     Total Times Cited:  7     Cited Reference Count:  31 </t>
  </si>
  <si>
    <t xml:space="preserve">Times Cited in Web of Science Core Collection:  13     Total Times Cited:  13     Cited Reference Count:  210 </t>
  </si>
  <si>
    <t xml:space="preserve">Times Cited in Web of Science Core Collection:  31     Total Times Cited:  32     Cited Reference Count:  66 </t>
  </si>
  <si>
    <t xml:space="preserve">Times Cited in Web of Science Core Collection:  0     Total Times Cited:  0     Cited Reference Count:  79 </t>
  </si>
  <si>
    <t xml:space="preserve">Times Cited in Web of Science Core Collection:  1     Total Times Cited:  1     Cited Reference Count:  85 </t>
  </si>
  <si>
    <t xml:space="preserve">Times Cited in Web of Science Core Collection:  16     Total Times Cited:  16     Cited Reference Count:  88 </t>
  </si>
  <si>
    <t xml:space="preserve">Times Cited in Web of Science Core Collection:  3     Total Times Cited:  3     Cited Reference Count:  5 </t>
  </si>
  <si>
    <t xml:space="preserve">Times Cited in Web of Science Core Collection:  1     Total Times Cited:  1     Cited Reference Count:  18 </t>
  </si>
  <si>
    <t xml:space="preserve">Times Cited in Web of Science Core Collection:  0     Total Times Cited:  0     Cited Reference Count:  103 </t>
  </si>
  <si>
    <t xml:space="preserve">Times Cited in Web of Science Core Collection:  17     Total Times Cited:  18     Cited Reference Count:  80 </t>
  </si>
  <si>
    <t xml:space="preserve">Times Cited in Web of Science Core Collection:  66     Total Times Cited:  67     Cited Reference Count:  41 </t>
  </si>
  <si>
    <t xml:space="preserve">Times Cited in Web of Science Core Collection:  43     Total Times Cited:  45     Cited Reference Count:  55 </t>
  </si>
  <si>
    <t xml:space="preserve">Times Cited in Web of Science Core Collection:  7     Total Times Cited:  7     Cited Reference Count:  115 </t>
  </si>
  <si>
    <t xml:space="preserve">Times Cited in Web of Science Core Collection:  0     Total Times Cited:  0     Cited Reference Count:  39 </t>
  </si>
  <si>
    <t xml:space="preserve">Times Cited in Web of Science Core Collection:  0     Total Times Cited:  0     Cited Reference Count:  12 </t>
  </si>
  <si>
    <t xml:space="preserve">Times Cited in Web of Science Core Collection:  219     Total Times Cited:  231     Cited Reference Count:  107 </t>
  </si>
  <si>
    <t xml:space="preserve">Times Cited in Web of Science Core Collection:  30     Total Times Cited:  30     Cited Reference Count:  28 </t>
  </si>
  <si>
    <t xml:space="preserve">Times Cited in Web of Science Core Collection:  31     Total Times Cited:  31     Cited Reference Count:  59 </t>
  </si>
  <si>
    <t xml:space="preserve">Times Cited in Web of Science Core Collection:  2     Total Times Cited:  2     Cited Reference Count:  22 </t>
  </si>
  <si>
    <t xml:space="preserve">Times Cited in Web of Science Core Collection:  1     Total Times Cited:  1     Cited Reference Count:  13 </t>
  </si>
  <si>
    <t xml:space="preserve">Times Cited in Web of Science Core Collection:  0     Total Times Cited:  0     Cited Reference Count:  72 </t>
  </si>
  <si>
    <t xml:space="preserve">Times Cited in Web of Science Core Collection:  3     Total Times Cited:  3     Cited Reference Count:  35 </t>
  </si>
  <si>
    <t xml:space="preserve">Times Cited in Web of Science Core Collection:  7     Total Times Cited:  7     Cited Reference Count:  153 </t>
  </si>
  <si>
    <t xml:space="preserve">Times Cited in Web of Science Core Collection:  5     Total Times Cited:  5     Cited Reference Count:  62 </t>
  </si>
  <si>
    <t xml:space="preserve">Times Cited in Web of Science Core Collection:  10     Total Times Cited:  11     Cited Reference Count:  42 </t>
  </si>
  <si>
    <t xml:space="preserve">Times Cited in Web of Science Core Collection:  1     Total Times Cited:  1     Cited Reference Count:  26 </t>
  </si>
  <si>
    <t xml:space="preserve">Times Cited in Web of Science Core Collection:  1     Total Times Cited:  1     Cited Reference Count:  81 </t>
  </si>
  <si>
    <t xml:space="preserve">Times Cited in Web of Science Core Collection:  7     Total Times Cited:  7     Cited Reference Count:  61 </t>
  </si>
  <si>
    <t xml:space="preserve">Times Cited in Web of Science Core Collection:  2     Total Times Cited:  2     Cited Reference Count:  86 </t>
  </si>
  <si>
    <t xml:space="preserve">Times Cited in Web of Science Core Collection:  4     Total Times Cited:  4     Cited Reference Count:  24 </t>
  </si>
  <si>
    <t xml:space="preserve">Times Cited in Web of Science Core Collection:  0     Total Times Cited:  0     Cited Reference Count:  36 </t>
  </si>
  <si>
    <t xml:space="preserve">Times Cited in Web of Science Core Collection:  63     Total Times Cited:  64     Cited Reference Count:  144 </t>
  </si>
  <si>
    <t xml:space="preserve">Times Cited in Web of Science Core Collection:  2     Total Times Cited:  2     Cited Reference Count:  15 </t>
  </si>
  <si>
    <t xml:space="preserve">Times Cited in Web of Science Core Collection:  10     Total Times Cited:  10     Cited Reference Count:  55 </t>
  </si>
  <si>
    <t xml:space="preserve">Times Cited in Web of Science Core Collection:  18     Total Times Cited:  18     Cited Reference Count:  168 </t>
  </si>
  <si>
    <t xml:space="preserve">Times Cited in Web of Science Core Collection:  0     Total Times Cited:  0     Cited Reference Count:  44 </t>
  </si>
  <si>
    <t xml:space="preserve">Times Cited in Web of Science Core Collection:  7     Total Times Cited:  7     Cited Reference Count:  111 </t>
  </si>
  <si>
    <t xml:space="preserve">Times Cited in Web of Science Core Collection:  0     Total Times Cited:  0     Cited Reference Count:  82 </t>
  </si>
  <si>
    <t xml:space="preserve">Times Cited in Web of Science Core Collection:  9     Total Times Cited:  9     Cited Reference Count:  26 </t>
  </si>
  <si>
    <t xml:space="preserve">Times Cited in Web of Science Core Collection:  0     Total Times Cited:  0     Cited Reference Count:  108 </t>
  </si>
  <si>
    <t xml:space="preserve">Times Cited in Web of Science Core Collection:  0     Total Times Cited:  0     Cited Reference Count:  45 </t>
  </si>
  <si>
    <t xml:space="preserve">Times Cited in Web of Science Core Collection:  4     Total Times Cited:  4     Cited Reference Count:  19 </t>
  </si>
  <si>
    <t xml:space="preserve">Times Cited in Web of Science Core Collection:  4     Total Times Cited:  4     Cited Reference Count:  69 </t>
  </si>
  <si>
    <t xml:space="preserve">Times Cited in Web of Science Core Collection:  0     Total Times Cited:  0     Cited Reference Count:  64 </t>
  </si>
  <si>
    <t xml:space="preserve">Times Cited in Web of Science Core Collection:  0     Total Times Cited:  0     Cited Reference Count:  98 </t>
  </si>
  <si>
    <t xml:space="preserve">Times Cited in Web of Science Core Collection:  6     Total Times Cited:  6     Cited Reference Count:  33 </t>
  </si>
  <si>
    <t xml:space="preserve">Times Cited in Web of Science Core Collection:  51     Total Times Cited:  58     Cited Reference Count:  26 </t>
  </si>
  <si>
    <t xml:space="preserve">Times Cited in Web of Science Core Collection:  0     Total Times Cited:  0     Cited Reference Count:  20 </t>
  </si>
  <si>
    <t xml:space="preserve">Times Cited in Web of Science Core Collection:  29     Total Times Cited:  30     Cited Reference Count:  71 </t>
  </si>
  <si>
    <t xml:space="preserve">Times Cited in Web of Science Core Collection:  2     Total Times Cited:  2     Cited Reference Count:  44 </t>
  </si>
  <si>
    <t xml:space="preserve">Times Cited in Web of Science Core Collection:  0     Total Times Cited:  0     Cited Reference Count:  37 </t>
  </si>
  <si>
    <t xml:space="preserve">Times Cited in Web of Science Core Collection:  1     Total Times Cited:  1     Cited Reference Count:  27 </t>
  </si>
  <si>
    <t xml:space="preserve">Times Cited in Web of Science Core Collection:  2     Total Times Cited:  2     Cited Reference Count:  28 </t>
  </si>
  <si>
    <t xml:space="preserve">Times Cited in Web of Science Core Collection:  2     Total Times Cited:  2     Cited Reference Count:  29 </t>
  </si>
  <si>
    <t xml:space="preserve">Times Cited in Web of Science Core Collection:  3     Total Times Cited:  3     Cited Reference Count:  41 </t>
  </si>
  <si>
    <t xml:space="preserve">Times Cited in Web of Science Core Collection:  3     Total Times Cited:  3     Cited Reference Count:  70 </t>
  </si>
  <si>
    <t xml:space="preserve">Times Cited in Web of Science Core Collection:  1     Total Times Cited:  1     Cited Reference Count:  57 </t>
  </si>
  <si>
    <t xml:space="preserve">Times Cited in Web of Science Core Collection:  0     Total Times Cited:  0     Cited Reference Count:  57 </t>
  </si>
  <si>
    <t xml:space="preserve">Times Cited in Web of Science Core Collection:  10     Total Times Cited:  12     Cited Reference Count:  26 </t>
  </si>
  <si>
    <t xml:space="preserve">Times Cited in Web of Science Core Collection:  4     Total Times Cited:  4     Cited Reference Count:  39 </t>
  </si>
  <si>
    <t xml:space="preserve">Times Cited in Web of Science Core Collection:  33     Total Times Cited:  36     Cited Reference Count:  41 </t>
  </si>
  <si>
    <t xml:space="preserve">Times Cited in Web of Science Core Collection:  3     Total Times Cited:  3     Cited Reference Count:  29 </t>
  </si>
  <si>
    <t xml:space="preserve">Times Cited in Web of Science Core Collection:  8     Total Times Cited:  8     Cited Reference Count:  24 </t>
  </si>
  <si>
    <t xml:space="preserve">Times Cited in Web of Science Core Collection:  27     Total Times Cited:  28     Cited Reference Count:  155 </t>
  </si>
  <si>
    <t xml:space="preserve"> RAYYAN-LABELS: Criteria 1,Criteria 2,Criteria 3,Criteria 4</t>
  </si>
  <si>
    <t xml:space="preserve">Times Cited in Web of Science Core Collection:  1     Total Times Cited:  1     Cited Reference Count:  105 </t>
  </si>
  <si>
    <t xml:space="preserve">Times Cited in Web of Science Core Collection:  0     Total Times Cited:  0     Cited Reference Count:  52 </t>
  </si>
  <si>
    <t xml:space="preserve">Times Cited in Web of Science Core Collection:  21     Total Times Cited:  23     Cited Reference Count:  31 </t>
  </si>
  <si>
    <t xml:space="preserve">Times Cited in Web of Science Core Collection:  0     Total Times Cited:  0     Cited Reference Count:  78 </t>
  </si>
  <si>
    <t xml:space="preserve">Times Cited in Web of Science Core Collection:  9     Total Times Cited:  9     Cited Reference Count:  14 </t>
  </si>
  <si>
    <t xml:space="preserve">Times Cited in Web of Science Core Collection:  6     Total Times Cited:  6     Cited Reference Count:  112 </t>
  </si>
  <si>
    <t xml:space="preserve">Times Cited in Web of Science Core Collection:  32     Total Times Cited:  34     Cited Reference Count:  21 </t>
  </si>
  <si>
    <t xml:space="preserve">Times Cited in Web of Science Core Collection:  0     Total Times Cited:  0     Cited Reference Count:  111 </t>
  </si>
  <si>
    <t xml:space="preserve">Times Cited in Web of Science Core Collection:  14     Total Times Cited:  15     Cited Reference Count:  63 </t>
  </si>
  <si>
    <t xml:space="preserve">Times Cited in Web of Science Core Collection:  6     Total Times Cited:  6     Cited Reference Count:  156 </t>
  </si>
  <si>
    <t xml:space="preserve">Times Cited in Web of Science Core Collection:  1     Total Times Cited:  1     Cited Reference Count:  32 </t>
  </si>
  <si>
    <t xml:space="preserve">Times Cited in Web of Science Core Collection:  4     Total Times Cited:  5     Cited Reference Count:  42 </t>
  </si>
  <si>
    <t xml:space="preserve">Times Cited in Web of Science Core Collection:  1     Total Times Cited:  1     Cited Reference Count:  30 </t>
  </si>
  <si>
    <t xml:space="preserve">Times Cited in Web of Science Core Collection:  2     Total Times Cited:  2     Cited Reference Count:  8 </t>
  </si>
  <si>
    <t xml:space="preserve">Times Cited in Web of Science Core Collection:  0     Total Times Cited:  0     Cited Reference Count:  149 </t>
  </si>
  <si>
    <t xml:space="preserve">Times Cited in Web of Science Core Collection:  2     Total Times Cited:  2     Cited Reference Count:  96 </t>
  </si>
  <si>
    <t xml:space="preserve"> RAYYAN-LABELS: None</t>
  </si>
  <si>
    <t xml:space="preserve">Times Cited in Web of Science Core Collection:  15     Total Times Cited:  15     Cited Reference Count:  40 </t>
  </si>
  <si>
    <t xml:space="preserve"> RAYYAN-LABELS: Criteria 2,Criteria 4</t>
  </si>
  <si>
    <t xml:space="preserve">Times Cited in Web of Science Core Collection:  4     Total Times Cited:  4     Cited Reference Count:  26 </t>
  </si>
  <si>
    <t xml:space="preserve">Times Cited in Web of Science Core Collection:  8     Total Times Cited:  8     Cited Reference Count:  61 </t>
  </si>
  <si>
    <t xml:space="preserve">Times Cited in Web of Science Core Collection:  4     Total Times Cited:  4     Cited Reference Count:  144 </t>
  </si>
  <si>
    <t xml:space="preserve">Times Cited in Web of Science Core Collection:  1     Total Times Cited:  1     Cited Reference Count:  19 </t>
  </si>
  <si>
    <t xml:space="preserve">Times Cited in Web of Science Core Collection:  12     Total Times Cited:  12     Cited Reference Count:  43 </t>
  </si>
  <si>
    <t xml:space="preserve">Times Cited in Web of Science Core Collection:  6     Total Times Cited:  7     Cited Reference Count:  20 </t>
  </si>
  <si>
    <t xml:space="preserve">Times Cited in Web of Science Core Collection:  9     Total Times Cited:  10     Cited Reference Count:  45 </t>
  </si>
  <si>
    <t xml:space="preserve">Times Cited in Web of Science Core Collection:  38     Total Times Cited:  46     Cited Reference Count:  56 </t>
  </si>
  <si>
    <t xml:space="preserve">Times Cited in Web of Science Core Collection:  3     Total Times Cited:  3     Cited Reference Count:  16 </t>
  </si>
  <si>
    <t xml:space="preserve">Times Cited in Web of Science Core Collection:  1     Total Times Cited:  1     Cited Reference Count:  9 </t>
  </si>
  <si>
    <t xml:space="preserve">Times Cited in Web of Science Core Collection:  0     Total Times Cited:  0     Cited Reference Count:  0 </t>
  </si>
  <si>
    <t xml:space="preserve">Times Cited in Web of Science Core Collection:  31     Total Times Cited:  38     Cited Reference Count:  22 </t>
  </si>
  <si>
    <t xml:space="preserve">Times Cited in Web of Science Core Collection:  0     Total Times Cited:  0     Cited Reference Count:  49 </t>
  </si>
  <si>
    <t xml:space="preserve">Times Cited in Web of Science Core Collection:  23     Total Times Cited:  23     Cited Reference Count:  62 </t>
  </si>
  <si>
    <t xml:space="preserve">Times Cited in Web of Science Core Collection:  2     Total Times Cited:  2     Cited Reference Count:  89 </t>
  </si>
  <si>
    <t xml:space="preserve">Times Cited in Web of Science Core Collection:  1     Total Times Cited:  1     Cited Reference Count:  28 </t>
  </si>
  <si>
    <t xml:space="preserve">Times Cited in Web of Science Core Collection:  17     Total Times Cited:  17     Cited Reference Count:  49 </t>
  </si>
  <si>
    <t xml:space="preserve">Times Cited in Web of Science Core Collection:  26     Total Times Cited:  26     Cited Reference Count:  149 </t>
  </si>
  <si>
    <t xml:space="preserve">Times Cited in Web of Science Core Collection:  0     Total Times Cited:  0     Cited Reference Count:  92 </t>
  </si>
  <si>
    <t xml:space="preserve">Times Cited in Web of Science Core Collection:  1     Total Times Cited:  1     Cited Reference Count:  59 </t>
  </si>
  <si>
    <t xml:space="preserve">Times Cited in Web of Science Core Collection:  11     Total Times Cited:  11     Cited Reference Count:  91 </t>
  </si>
  <si>
    <t xml:space="preserve">Times Cited in Web of Science Core Collection:  0     Total Times Cited:  0     Cited Reference Count:  33 </t>
  </si>
  <si>
    <t xml:space="preserve">Times Cited in Web of Science Core Collection:  49     Total Times Cited:  52     Cited Reference Count:  36 </t>
  </si>
  <si>
    <t xml:space="preserve">Times Cited in Web of Science Core Collection:  3     Total Times Cited:  4     Cited Reference Count:  10 </t>
  </si>
  <si>
    <t xml:space="preserve">Times Cited in Web of Science Core Collection:  0     Total Times Cited:  0     Cited Reference Count:  47 </t>
  </si>
  <si>
    <t xml:space="preserve">Times Cited in Web of Science Core Collection:  13     Total Times Cited:  13     Cited Reference Count:  83 </t>
  </si>
  <si>
    <t xml:space="preserve">Times Cited in Web of Science Core Collection:  4     Total Times Cited:  4     Cited Reference Count:  34 </t>
  </si>
  <si>
    <t xml:space="preserve">Times Cited in Web of Science Core Collection:  2     Total Times Cited:  2     Cited Reference Count:  51 </t>
  </si>
  <si>
    <t xml:space="preserve">Times Cited in Web of Science Core Collection:  2     Total Times Cited:  2     Cited Reference Count:  27 </t>
  </si>
  <si>
    <t xml:space="preserve">Times Cited in Web of Science Core Collection:  0     Total Times Cited:  0     Cited Reference Count:  26 </t>
  </si>
  <si>
    <t xml:space="preserve">Times Cited in Web of Science Core Collection:  3     Total Times Cited:  3     Cited Reference Count:  45 </t>
  </si>
  <si>
    <t xml:space="preserve">Times Cited in Web of Science Core Collection:  6     Total Times Cited:  6     Cited Reference Count:  13 </t>
  </si>
  <si>
    <t xml:space="preserve">Times Cited in Web of Science Core Collection:  5     Total Times Cited:  5     Cited Reference Count:  90 </t>
  </si>
  <si>
    <t xml:space="preserve">Times Cited in Web of Science Core Collection:  12     Total Times Cited:  12     Cited Reference Count:  58 </t>
  </si>
  <si>
    <t xml:space="preserve">Times Cited in Web of Science Core Collection:  5     Total Times Cited:  6     Cited Reference Count:  41 </t>
  </si>
  <si>
    <t xml:space="preserve">Times Cited in Web of Science Core Collection:  2     Total Times Cited:  2     Cited Reference Count:  17 </t>
  </si>
  <si>
    <t xml:space="preserve">Times Cited in Web of Science Core Collection:  1     Total Times Cited:  1     Cited Reference Count:  24 </t>
  </si>
  <si>
    <t xml:space="preserve">Times Cited in Web of Science Core Collection:  421     Total Times Cited:  437     Cited Reference Count:  144 </t>
  </si>
  <si>
    <t xml:space="preserve">Times Cited in Web of Science Core Collection:  8     Total Times Cited:  8     Cited Reference Count:  22 </t>
  </si>
  <si>
    <t xml:space="preserve">Times Cited in Web of Science Core Collection:  78     Total Times Cited:  79     Cited Reference Count:  154 </t>
  </si>
  <si>
    <t xml:space="preserve">Times Cited in Web of Science Core Collection:  1     Total Times Cited:  1     Cited Reference Count:  20 </t>
  </si>
  <si>
    <t xml:space="preserve">Times Cited in Web of Science Core Collection:  2     Total Times Cited:  2     Cited Reference Count:  90 </t>
  </si>
  <si>
    <t xml:space="preserve">Times Cited in Web of Science Core Collection:  1     Total Times Cited:  1     Cited Reference Count:  54 </t>
  </si>
  <si>
    <t xml:space="preserve">Times Cited in Web of Science Core Collection:  5     Total Times Cited:  5     Cited Reference Count:  144 </t>
  </si>
  <si>
    <t xml:space="preserve">Times Cited in Web of Science Core Collection:  120     Total Times Cited:  122     Cited Reference Count:  21 </t>
  </si>
  <si>
    <t xml:space="preserve">Times Cited in Web of Science Core Collection:  5     Total Times Cited:  5     Cited Reference Count:  42 </t>
  </si>
  <si>
    <t xml:space="preserve"> RAYYAN-LABELS: Criteria 1,Criteria 3</t>
  </si>
  <si>
    <t xml:space="preserve">Times Cited in Web of Science Core Collection:  22     Total Times Cited:  23     Cited Reference Count:  88 </t>
  </si>
  <si>
    <t xml:space="preserve"> RAYYAN-LABELS: Criteria 2,Criteria 3</t>
  </si>
  <si>
    <t xml:space="preserve">Times Cited in Web of Science Core Collection:  0     Total Times Cited:  0     Cited Reference Count:  28 </t>
  </si>
  <si>
    <t xml:space="preserve">Times Cited in Web of Science Core Collection:  2     Total Times Cited:  2     Cited Reference Count:  33 </t>
  </si>
  <si>
    <t xml:space="preserve">Times Cited in Web of Science Core Collection:  0     Total Times Cited:  0     Cited Reference Count:  35 </t>
  </si>
  <si>
    <t xml:space="preserve">Times Cited in Web of Science Core Collection:  6     Total Times Cited:  6     Cited Reference Count:  7 </t>
  </si>
  <si>
    <t xml:space="preserve">Times Cited in Web of Science Core Collection:  2     Total Times Cited:  2     Cited Reference Count:  114 </t>
  </si>
  <si>
    <t xml:space="preserve">Times Cited in Web of Science Core Collection:  1     Total Times Cited:  1     Cited Reference Count:  37 </t>
  </si>
  <si>
    <t xml:space="preserve">Times Cited in Web of Science Core Collection:  1     Total Times Cited:  1     Cited Reference Count:  25 </t>
  </si>
  <si>
    <t xml:space="preserve">Times Cited in Web of Science Core Collection:  0     Total Times Cited:  0     Cited Reference Count:  17 </t>
  </si>
  <si>
    <t xml:space="preserve">Times Cited in Web of Science Core Collection:  2     Total Times Cited:  2     Cited Reference Count:  40 </t>
  </si>
  <si>
    <t xml:space="preserve">Times Cited in Web of Science Core Collection:  57     Total Times Cited:  57     Cited Reference Count:  111 </t>
  </si>
  <si>
    <t xml:space="preserve">Times Cited in Web of Science Core Collection:  73     Total Times Cited:  74     Cited Reference Count:  68 </t>
  </si>
  <si>
    <t xml:space="preserve">Times Cited in Web of Science Core Collection:  15     Total Times Cited:  15     Cited Reference Count:  25 </t>
  </si>
  <si>
    <t xml:space="preserve">Times Cited in Web of Science Core Collection:  1     Total Times Cited:  1     Cited Reference Count:  41 </t>
  </si>
  <si>
    <t xml:space="preserve">Times Cited in Web of Science Core Collection:  1     Total Times Cited:  1     Cited Reference Count:  11 </t>
  </si>
  <si>
    <t xml:space="preserve">Times Cited in Web of Science Core Collection:  23     Total Times Cited:  25     Cited Reference Count:  72 </t>
  </si>
  <si>
    <t xml:space="preserve">Times Cited in Web of Science Core Collection:  2     Total Times Cited:  2     Cited Reference Count:  34 </t>
  </si>
  <si>
    <t xml:space="preserve">Times Cited in Web of Science Core Collection:  0     Total Times Cited:  0     Cited Reference Count:  24 </t>
  </si>
  <si>
    <t xml:space="preserve">Times Cited in Web of Science Core Collection:  0     Total Times Cited:  0     Cited Reference Count:  93 </t>
  </si>
  <si>
    <t xml:space="preserve">Times Cited in Web of Science Core Collection:  0     Total Times Cited:  0     Cited Reference Count:  69 </t>
  </si>
  <si>
    <t xml:space="preserve">Times Cited in Web of Science Core Collection:  13     Total Times Cited:  15     Cited Reference Count:  63 </t>
  </si>
  <si>
    <t xml:space="preserve">Times Cited in Web of Science Core Collection:  3     Total Times Cited:  3     Cited Reference Count:  13 </t>
  </si>
  <si>
    <t xml:space="preserve">Times Cited in Web of Science Core Collection:  7     Total Times Cited:  7     Cited Reference Count:  29 </t>
  </si>
  <si>
    <t xml:space="preserve">Times Cited in Web of Science Core Collection:  0     Total Times Cited:  0     Cited Reference Count:  14 </t>
  </si>
  <si>
    <t xml:space="preserve">Times Cited in Web of Science Core Collection:  43     Total Times Cited:  44     Cited Reference Count:  85 </t>
  </si>
  <si>
    <t xml:space="preserve"> RAYYAN-LABELS: Criteria 3</t>
  </si>
  <si>
    <t xml:space="preserve">Times Cited in Web of Science Core Collection:  17     Total Times Cited:  18     Cited Reference Count:  35 </t>
  </si>
  <si>
    <t xml:space="preserve">Times Cited in Web of Science Core Collection:  6     Total Times Cited:  6     Cited Reference Count:  68 </t>
  </si>
  <si>
    <t xml:space="preserve">Times Cited in Web of Science Core Collection:  0     Total Times Cited:  0     Cited Reference Count:  40 </t>
  </si>
  <si>
    <t xml:space="preserve">Times Cited in Web of Science Core Collection:  1     Total Times Cited:  1     Cited Reference Count:  95 </t>
  </si>
  <si>
    <t xml:space="preserve">Times Cited in Web of Science Core Collection:  0     Total Times Cited:  0     Cited Reference Count:  7 </t>
  </si>
  <si>
    <t xml:space="preserve">Times Cited in Web of Science Core Collection:  2     Total Times Cited:  2     Cited Reference Count:  75 </t>
  </si>
  <si>
    <t xml:space="preserve">Times Cited in Web of Science Core Collection:  16     Total Times Cited:  18     Cited Reference Count:  16 </t>
  </si>
  <si>
    <t xml:space="preserve">Times Cited in Web of Science Core Collection:  7     Total Times Cited:  7     Cited Reference Count:  54 </t>
  </si>
  <si>
    <t xml:space="preserve">Times Cited in Web of Science Core Collection:  29     Total Times Cited:  32     Cited Reference Count:  40 </t>
  </si>
  <si>
    <t xml:space="preserve">Times Cited in Web of Science Core Collection:  107     Total Times Cited:  118     Cited Reference Count:  78 </t>
  </si>
  <si>
    <t xml:space="preserve">Times Cited in Web of Science Core Collection:  1     Total Times Cited:  1     Cited Reference Count:  128 </t>
  </si>
  <si>
    <t xml:space="preserve">Times Cited in Web of Science Core Collection:  0     Total Times Cited:  0     Cited Reference Count:  84 </t>
  </si>
  <si>
    <t xml:space="preserve">Times Cited in Web of Science Core Collection:  2     Total Times Cited:  2     Cited Reference Count:  13 </t>
  </si>
  <si>
    <t xml:space="preserve">Times Cited in Web of Science Core Collection:  2     Total Times Cited:  2     Cited Reference Count:  120 </t>
  </si>
  <si>
    <t xml:space="preserve">Times Cited in Web of Science Core Collection:  75     Total Times Cited:  81     Cited Reference Count:  29 </t>
  </si>
  <si>
    <t xml:space="preserve">Times Cited in Web of Science Core Collection:  10     Total Times Cited:  10     Cited Reference Count:  49 </t>
  </si>
  <si>
    <t xml:space="preserve">Times Cited in Web of Science Core Collection:  0     Total Times Cited:  0     Cited Reference Count:  206 </t>
  </si>
  <si>
    <t xml:space="preserve">Times Cited in Web of Science Core Collection:  8     Total Times Cited:  8     Cited Reference Count:  20 </t>
  </si>
  <si>
    <t xml:space="preserve">Times Cited in Web of Science Core Collection:  1     Total Times Cited:  1     Cited Reference Count:  55 </t>
  </si>
  <si>
    <t xml:space="preserve">Times Cited in Web of Science Core Collection:  0     Total Times Cited:  0     Cited Reference Count:  41 </t>
  </si>
  <si>
    <t xml:space="preserve">Times Cited in Web of Science Core Collection:  11     Total Times Cited:  11     Cited Reference Count:  28 </t>
  </si>
  <si>
    <t xml:space="preserve">Times Cited in Web of Science Core Collection:  3     Total Times Cited:  3     Cited Reference Count:  36 </t>
  </si>
  <si>
    <t xml:space="preserve">Times Cited in Web of Science Core Collection:  10     Total Times Cited:  10     Cited Reference Count:  11 </t>
  </si>
  <si>
    <t xml:space="preserve">Times Cited in Web of Science Core Collection:  4     Total Times Cited:  4     Cited Reference Count:  106 </t>
  </si>
  <si>
    <t xml:space="preserve">Times Cited in Web of Science Core Collection:  0     Total Times Cited:  0     Cited Reference Count:  146 </t>
  </si>
  <si>
    <t xml:space="preserve">Times Cited in Web of Science Core Collection:  26     Total Times Cited:  27     Cited Reference Count:  18 </t>
  </si>
  <si>
    <t xml:space="preserve">Times Cited in Web of Science Core Collection:  15     Total Times Cited:  15     Cited Reference Count:  148 </t>
  </si>
  <si>
    <t xml:space="preserve">Times Cited in Web of Science Core Collection:  4     Total Times Cited:  4     Cited Reference Count:  10 </t>
  </si>
  <si>
    <t xml:space="preserve">Times Cited in Web of Science Core Collection:  31     Total Times Cited:  33     Cited Reference Count:  43 </t>
  </si>
  <si>
    <t xml:space="preserve">Times Cited in Web of Science Core Collection:  15     Total Times Cited:  16     Cited Reference Count:  7 </t>
  </si>
  <si>
    <t xml:space="preserve">Times Cited in Web of Science Core Collection:  19     Total Times Cited:  19     Cited Reference Count:  102 </t>
  </si>
  <si>
    <t xml:space="preserve">Times Cited in Web of Science Core Collection:  13     Total Times Cited:  14     Cited Reference Count:  12 </t>
  </si>
  <si>
    <t xml:space="preserve">Times Cited in Web of Science Core Collection:  7     Total Times Cited:  7     Cited Reference Count:  25 </t>
  </si>
  <si>
    <t xml:space="preserve">Times Cited in Web of Science Core Collection:  12     Total Times Cited:  12     Cited Reference Count:  47 </t>
  </si>
  <si>
    <t xml:space="preserve">Times Cited in Web of Science Core Collection:  24     Total Times Cited:  24     Cited Reference Count:  42 </t>
  </si>
  <si>
    <t xml:space="preserve">Times Cited in Web of Science Core Collection:  5     Total Times Cited:  5     Cited Reference Count:  45 </t>
  </si>
  <si>
    <t xml:space="preserve">Times Cited in Web of Science Core Collection:  0     Total Times Cited:  0     Cited Reference Count:  62 </t>
  </si>
  <si>
    <t xml:space="preserve">Times Cited in Web of Science Core Collection:  5     Total Times Cited:  5     Cited Reference Count:  66 </t>
  </si>
  <si>
    <t xml:space="preserve">Times Cited in Web of Science Core Collection:  2     Total Times Cited:  2     Cited Reference Count:  77 </t>
  </si>
  <si>
    <t xml:space="preserve">Times Cited in Web of Science Core Collection:  3     Total Times Cited:  3     Cited Reference Count:  107 </t>
  </si>
  <si>
    <t xml:space="preserve">Times Cited in Web of Science Core Collection:  1     Total Times Cited:  2     Cited Reference Count:  75 </t>
  </si>
  <si>
    <t xml:space="preserve">Times Cited in Web of Science Core Collection:  0     Total Times Cited:  0     Cited Reference Count:  83 </t>
  </si>
  <si>
    <t xml:space="preserve">Times Cited in Web of Science Core Collection:  11     Total Times Cited:  11     Cited Reference Count:  48 </t>
  </si>
  <si>
    <t xml:space="preserve">Times Cited in Web of Science Core Collection:  36     Total Times Cited:  38     Cited Reference Count:  85 </t>
  </si>
  <si>
    <t xml:space="preserve">Times Cited in Web of Science Core Collection:  0     Total Times Cited:  0     Cited Reference Count:  96 </t>
  </si>
  <si>
    <t xml:space="preserve">Times Cited in Web of Science Core Collection:  3     Total Times Cited:  3     Cited Reference Count:  11 </t>
  </si>
  <si>
    <t xml:space="preserve">Times Cited in Web of Science Core Collection:  1     Total Times Cited:  1     Cited Reference Count:  39 </t>
  </si>
  <si>
    <t xml:space="preserve">Times Cited in Web of Science Core Collection:  9     Total Times Cited:  9     Cited Reference Count:  58 </t>
  </si>
  <si>
    <t xml:space="preserve">Times Cited in Web of Science Core Collection:  7     Total Times Cited:  7     Cited Reference Count:  130 </t>
  </si>
  <si>
    <t xml:space="preserve">Times Cited in Web of Science Core Collection:  4     Total Times Cited:  4     Cited Reference Count:  83 </t>
  </si>
  <si>
    <t xml:space="preserve">Times Cited in Web of Science Core Collection:  0     Total Times Cited:  0     Cited Reference Count:  94 </t>
  </si>
  <si>
    <t xml:space="preserve">Times Cited in Web of Science Core Collection:  0     Total Times Cited:  0     Cited Reference Count:  73 </t>
  </si>
  <si>
    <t xml:space="preserve">Times Cited in Web of Science Core Collection:  3     Total Times Cited:  3     Cited Reference Count:  68 </t>
  </si>
  <si>
    <t xml:space="preserve">Times Cited in Web of Science Core Collection:  0     Total Times Cited:  0     Cited Reference Count:  142 </t>
  </si>
  <si>
    <t xml:space="preserve">Times Cited in Web of Science Core Collection:  36     Total Times Cited:  40     Cited Reference Count:  27 </t>
  </si>
  <si>
    <t xml:space="preserve">Times Cited in Web of Science Core Collection:  4     Total Times Cited:  4     Cited Reference Count:  12 </t>
  </si>
  <si>
    <t xml:space="preserve">Times Cited in Web of Science Core Collection:  4     Total Times Cited:  4     Cited Reference Count:  9 </t>
  </si>
  <si>
    <t xml:space="preserve">Times Cited in Web of Science Core Collection:  2     Total Times Cited:  2     Cited Reference Count:  26 </t>
  </si>
  <si>
    <t xml:space="preserve">Times Cited in Web of Science Core Collection:  108     Total Times Cited:  110     Cited Reference Count:  223 </t>
  </si>
  <si>
    <t xml:space="preserve"> RAYYAN-LABELS: Criteria 1,Criteria 4</t>
  </si>
  <si>
    <t xml:space="preserve">Times Cited in Web of Science Core Collection:  17     Total Times Cited:  17     Cited Reference Count:  102 </t>
  </si>
  <si>
    <t xml:space="preserve">Times Cited in Web of Science Core Collection:  19     Total Times Cited:  19     Cited Reference Count:  55 </t>
  </si>
  <si>
    <t xml:space="preserve">Times Cited in Web of Science Core Collection:  2     Total Times Cited:  2     Cited Reference Count:  50 </t>
  </si>
  <si>
    <t xml:space="preserve">Times Cited in Web of Science Core Collection:  5     Total Times Cited:  6     Cited Reference Count:  16 </t>
  </si>
  <si>
    <t xml:space="preserve">Times Cited in Web of Science Core Collection:  18     Total Times Cited:  18     Cited Reference Count:  79 </t>
  </si>
  <si>
    <t xml:space="preserve">Times Cited in Web of Science Core Collection:  1     Total Times Cited:  1     Cited Reference Count:  6 </t>
  </si>
  <si>
    <t xml:space="preserve">Times Cited in Web of Science Core Collection:  210     Total Times Cited:  215     Cited Reference Count:  136 </t>
  </si>
  <si>
    <t xml:space="preserve">Times Cited in Web of Science Core Collection:  5     Total Times Cited:  5     Cited Reference Count:  225 </t>
  </si>
  <si>
    <t xml:space="preserve">Times Cited in Web of Science Core Collection:  15     Total Times Cited:  15     Cited Reference Count:  97 </t>
  </si>
  <si>
    <t xml:space="preserve">Times Cited in Web of Science Core Collection:  8     Total Times Cited:  9     Cited Reference Count:  22 </t>
  </si>
  <si>
    <t xml:space="preserve">Times Cited in Web of Science Core Collection:  4     Total Times Cited:  4     Cited Reference Count:  29 </t>
  </si>
  <si>
    <t xml:space="preserve">Times Cited in Web of Science Core Collection:  1     Total Times Cited:  1     Cited Reference Count:  65 </t>
  </si>
  <si>
    <t xml:space="preserve">Times Cited in Web of Science Core Collection:  3     Total Times Cited:  3     Cited Reference Count:  87 </t>
  </si>
  <si>
    <t xml:space="preserve">Times Cited in Web of Science Core Collection:  3     Total Times Cited:  4     Cited Reference Count:  75 </t>
  </si>
  <si>
    <t xml:space="preserve">Times Cited in Web of Science Core Collection:  36     Total Times Cited:  37     Cited Reference Count:  88 </t>
  </si>
  <si>
    <t xml:space="preserve">Times Cited in Web of Science Core Collection:  1     Total Times Cited:  1     Cited Reference Count:  90 </t>
  </si>
  <si>
    <t xml:space="preserve">Times Cited in Web of Science Core Collection:  31     Total Times Cited:  31     Cited Reference Count:  61 </t>
  </si>
  <si>
    <t xml:space="preserve">Times Cited in Web of Science Core Collection:  0     Total Times Cited:  0     Cited Reference Count:  18 </t>
  </si>
  <si>
    <t xml:space="preserve">Times Cited in Web of Science Core Collection:  1     Total Times Cited:  2     Cited Reference Count:  19 </t>
  </si>
  <si>
    <t xml:space="preserve">Times Cited in Web of Science Core Collection:  97     Total Times Cited:  98     Cited Reference Count:  119 </t>
  </si>
  <si>
    <t xml:space="preserve">Times Cited in Web of Science Core Collection:  9     Total Times Cited:  9     Cited Reference Count:  133 </t>
  </si>
  <si>
    <t xml:space="preserve">Times Cited in Web of Science Core Collection:  3     Total Times Cited:  3     Cited Reference Count:  44 </t>
  </si>
  <si>
    <t xml:space="preserve">Times Cited in Web of Science Core Collection:  32     Total Times Cited:  33     Cited Reference Count:  236 </t>
  </si>
  <si>
    <t xml:space="preserve">Times Cited in Web of Science Core Collection:  46     Total Times Cited:  47     Cited Reference Count:  38 </t>
  </si>
  <si>
    <t xml:space="preserve"> RAYYAN-LABELS: Criteria 1,Criteria 3,Criteria 4</t>
  </si>
  <si>
    <t xml:space="preserve">Times Cited in Web of Science Core Collection:  7     Total Times Cited:  8     Cited Reference Count:  43 </t>
  </si>
  <si>
    <t xml:space="preserve">Times Cited in Web of Science Core Collection:  25     Total Times Cited:  26     Cited Reference Count:  101 </t>
  </si>
  <si>
    <t xml:space="preserve">Times Cited in Web of Science Core Collection:  11     Total Times Cited:  11     Cited Reference Count:  90 </t>
  </si>
  <si>
    <t xml:space="preserve">Times Cited in Web of Science Core Collection:  32     Total Times Cited:  35     Cited Reference Count:  31 </t>
  </si>
  <si>
    <t xml:space="preserve">Times Cited in Web of Science Core Collection:  6     Total Times Cited:  6     Cited Reference Count:  53 </t>
  </si>
  <si>
    <t xml:space="preserve"> RAYYAN-LABELS: Criteria 3,Criteria 4</t>
  </si>
  <si>
    <t xml:space="preserve">Times Cited in Web of Science Core Collection:  2     Total Times Cited:  2     Cited Reference Count:  31 </t>
  </si>
  <si>
    <t xml:space="preserve">Times Cited in Web of Science Core Collection:  20     Total Times Cited:  21     Cited Reference Count:  20 </t>
  </si>
  <si>
    <t xml:space="preserve">Times Cited in Web of Science Core Collection:  4     Total Times Cited:  4     Cited Reference Count:  95 </t>
  </si>
  <si>
    <t xml:space="preserve">Times Cited in Web of Science Core Collection:  116     Total Times Cited:  123     Cited Reference Count:  177 </t>
  </si>
  <si>
    <t xml:space="preserve">Times Cited in Web of Science Core Collection:  19     Total Times Cited:  19     Cited Reference Count:  125 </t>
  </si>
  <si>
    <t xml:space="preserve">Times Cited in Web of Science Core Collection:  50     Total Times Cited:  54     Cited Reference Count:  31 </t>
  </si>
  <si>
    <t xml:space="preserve">Times Cited in Web of Science Core Collection:  15     Total Times Cited:  15     Cited Reference Count:  130 </t>
  </si>
  <si>
    <t xml:space="preserve">Times Cited in Web of Science Core Collection:  12     Total Times Cited:  12     Cited Reference Count:  95 </t>
  </si>
  <si>
    <t xml:space="preserve">Times Cited in Web of Science Core Collection:  38     Total Times Cited:  39     Cited Reference Count:  65 </t>
  </si>
  <si>
    <t xml:space="preserve">Times Cited in Web of Science Core Collection:  25     Total Times Cited:  25     Cited Reference Count:  107 </t>
  </si>
  <si>
    <t xml:space="preserve">Times Cited in Web of Science Core Collection:  160     Total Times Cited:  169     Cited Reference Count:  53 </t>
  </si>
  <si>
    <t xml:space="preserve">Times Cited in Web of Science Core Collection:  7     Total Times Cited:  7     Cited Reference Count:  0 </t>
  </si>
  <si>
    <t xml:space="preserve">Times Cited in Web of Science Core Collection:  3     Total Times Cited:  3     Cited Reference Count:  15 </t>
  </si>
  <si>
    <t xml:space="preserve">Times Cited in Web of Science Core Collection:  0     Total Times Cited:  0     Cited Reference Count:  88 </t>
  </si>
  <si>
    <t xml:space="preserve">Times Cited in Web of Science Core Collection:  2     Total Times Cited:  2     Cited Reference Count:  49 </t>
  </si>
  <si>
    <t xml:space="preserve">Times Cited in Web of Science Core Collection:  72     Total Times Cited:  76     Cited Reference Count:  119 </t>
  </si>
  <si>
    <t xml:space="preserve">Times Cited in Web of Science Core Collection:  5     Total Times Cited:  5     Cited Reference Count:  34 </t>
  </si>
  <si>
    <t xml:space="preserve">Times Cited in Web of Science Core Collection:  24     Total Times Cited:  28     Cited Reference Count:  11 </t>
  </si>
  <si>
    <t xml:space="preserve">Times Cited in Web of Science Core Collection:  91     Total Times Cited:  94     Cited Reference Count:  21 </t>
  </si>
  <si>
    <t xml:space="preserve">Times Cited in Web of Science Core Collection:  51     Total Times Cited:  53     Cited Reference Count:  82 </t>
  </si>
  <si>
    <t xml:space="preserve">Times Cited in Web of Science Core Collection:  4     Total Times Cited:  4     Cited Reference Count:  84 </t>
  </si>
  <si>
    <t xml:space="preserve">Times Cited in Web of Science Core Collection:  48     Total Times Cited:  48     Cited Reference Count:  79 </t>
  </si>
  <si>
    <t xml:space="preserve">Times Cited in Web of Science Core Collection:  0     Total Times Cited:  0     Cited Reference Count:  170 </t>
  </si>
  <si>
    <t xml:space="preserve">Times Cited in Web of Science Core Collection:  40     Total Times Cited:  42     Cited Reference Count:  45 </t>
  </si>
  <si>
    <t xml:space="preserve">Times Cited in Web of Science Core Collection:  46     Total Times Cited:  47     Cited Reference Count:  128 </t>
  </si>
  <si>
    <t xml:space="preserve">Times Cited in Web of Science Core Collection:  10     Total Times Cited:  10     Cited Reference Count:  17 </t>
  </si>
  <si>
    <t xml:space="preserve">Times Cited in Web of Science Core Collection:  25     Total Times Cited:  26     Cited Reference Count:  21 </t>
  </si>
  <si>
    <t xml:space="preserve">Times Cited in Web of Science Core Collection:  0     Total Times Cited:  0     Cited Reference Count:  70 </t>
  </si>
  <si>
    <t xml:space="preserve">Times Cited in Web of Science Core Collection:  2     Total Times Cited:  2     Cited Reference Count:  39 </t>
  </si>
  <si>
    <t xml:space="preserve">Times Cited in Web of Science Core Collection:  4     Total Times Cited:  6     Cited Reference Count:  30 </t>
  </si>
  <si>
    <t xml:space="preserve">Times Cited in Web of Science Core Collection:  16     Total Times Cited:  17     Cited Reference Count:  242 </t>
  </si>
  <si>
    <t xml:space="preserve">Times Cited in Web of Science Core Collection:  1     Total Times Cited:  1     Cited Reference Count:  15 </t>
  </si>
  <si>
    <t xml:space="preserve">Times Cited in Web of Science Core Collection:  29     Total Times Cited:  34     Cited Reference Count:  36 </t>
  </si>
  <si>
    <t xml:space="preserve">Times Cited in Web of Science Core Collection:  5     Total Times Cited:  5     Cited Reference Count:  14 </t>
  </si>
  <si>
    <t xml:space="preserve">Times Cited in Web of Science Core Collection:  4     Total Times Cited:  4     Cited Reference Count:  46 </t>
  </si>
  <si>
    <t xml:space="preserve">Times Cited in Web of Science Core Collection:  6     Total Times Cited:  7     Cited Reference Count:  17 </t>
  </si>
  <si>
    <t xml:space="preserve">Times Cited in Web of Science Core Collection:  2     Total Times Cited:  2     Cited Reference Count:  63 </t>
  </si>
  <si>
    <t xml:space="preserve">Times Cited in Web of Science Core Collection:  6     Total Times Cited:  6     Cited Reference Count:  204 </t>
  </si>
  <si>
    <t xml:space="preserve">Times Cited in Web of Science Core Collection:  13     Total Times Cited:  13     Cited Reference Count:  22 </t>
  </si>
  <si>
    <t xml:space="preserve">Times Cited in Web of Science Core Collection:  1     Total Times Cited:  1     Cited Reference Count:  31 </t>
  </si>
  <si>
    <t xml:space="preserve">Times Cited in Web of Science Core Collection:  9     Total Times Cited:  9     Cited Reference Count:  110 </t>
  </si>
  <si>
    <t xml:space="preserve">Times Cited in Web of Science Core Collection:  13     Total Times Cited:  13     Cited Reference Count:  46 </t>
  </si>
  <si>
    <t xml:space="preserve">Times Cited in Web of Science Core Collection:  25     Total Times Cited:  25     Cited Reference Count:  110 </t>
  </si>
  <si>
    <t xml:space="preserve">Times Cited in Web of Science Core Collection:  68     Total Times Cited:  68     Cited Reference Count:  52 </t>
  </si>
  <si>
    <t xml:space="preserve">Times Cited in Web of Science Core Collection:  16     Total Times Cited:  16     Cited Reference Count:  37 </t>
  </si>
  <si>
    <t xml:space="preserve">Times Cited in Web of Science Core Collection:  1     Total Times Cited:  1     Cited Reference Count:  124 </t>
  </si>
  <si>
    <t xml:space="preserve">Times Cited in Web of Science Core Collection:  8     Total Times Cited:  8     Cited Reference Count:  64 </t>
  </si>
  <si>
    <t xml:space="preserve">Times Cited in Web of Science Core Collection:  0     Total Times Cited:  0     Cited Reference Count:  43 </t>
  </si>
  <si>
    <t xml:space="preserve">Times Cited in Web of Science Core Collection:  0     Total Times Cited:  0     Cited Reference Count:  144 </t>
  </si>
  <si>
    <t xml:space="preserve">Times Cited in Web of Science Core Collection:  28     Total Times Cited:  28     Cited Reference Count:  185 </t>
  </si>
  <si>
    <t xml:space="preserve">Times Cited in Web of Science Core Collection:  3     Total Times Cited:  4     Cited Reference Count:  50 </t>
  </si>
  <si>
    <t xml:space="preserve">Times Cited in Web of Science Core Collection:  2     Total Times Cited:  2     Cited Reference Count:  16 </t>
  </si>
  <si>
    <t xml:space="preserve">Times Cited in Web of Science Core Collection:  8     Total Times Cited:  8     Cited Reference Count:  27 </t>
  </si>
  <si>
    <t xml:space="preserve">Times Cited in Web of Science Core Collection:  4     Total Times Cited:  4     Cited Reference Count:  68 </t>
  </si>
  <si>
    <t xml:space="preserve">Times Cited in Web of Science Core Collection:  3     Total Times Cited:  3     Cited Reference Count:  40 </t>
  </si>
  <si>
    <t xml:space="preserve">Times Cited in Web of Science Core Collection:  3     Total Times Cited:  3     Cited Reference Count:  9 </t>
  </si>
  <si>
    <t xml:space="preserve">Times Cited in Web of Science Core Collection:  0     Total Times Cited:  0     Cited Reference Count:  25 </t>
  </si>
  <si>
    <t xml:space="preserve">Times Cited in Web of Science Core Collection:  12     Total Times Cited:  12     Cited Reference Count:  38 </t>
  </si>
  <si>
    <t xml:space="preserve">Times Cited in Web of Science Core Collection:  22     Total Times Cited:  24     Cited Reference Count:  125 </t>
  </si>
  <si>
    <t xml:space="preserve">Times Cited in Web of Science Core Collection:  18     Total Times Cited:  18     Cited Reference Count:  62 </t>
  </si>
  <si>
    <t xml:space="preserve">Times Cited in Web of Science Core Collection:  39     Total Times Cited:  40     Cited Reference Count:  108 </t>
  </si>
  <si>
    <t xml:space="preserve">Times Cited in Web of Science Core Collection:  2     Total Times Cited:  2     Cited Reference Count:  21 </t>
  </si>
  <si>
    <t xml:space="preserve">Times Cited in Web of Science Core Collection:  4     Total Times Cited:  4     Cited Reference Count:  53 </t>
  </si>
  <si>
    <t xml:space="preserve">Times Cited in Web of Science Core Collection:  12     Total Times Cited:  17     Cited Reference Count:  13 </t>
  </si>
  <si>
    <t xml:space="preserve">Times Cited in Web of Science Core Collection:  47     Total Times Cited:  66     Cited Reference Count:  68 </t>
  </si>
  <si>
    <t xml:space="preserve">Times Cited in Web of Science Core Collection:  1     Total Times Cited:  1     Cited Reference Count:  69 </t>
  </si>
  <si>
    <t xml:space="preserve">Times Cited in Web of Science Core Collection:  12     Total Times Cited:  12     Cited Reference Count:  20 </t>
  </si>
  <si>
    <t xml:space="preserve">Times Cited in Web of Science Core Collection:  33     Total Times Cited:  33     Cited Reference Count:  69 </t>
  </si>
  <si>
    <t xml:space="preserve">Times Cited in Web of Science Core Collection:  5     Total Times Cited:  5     Cited Reference Count:  89 </t>
  </si>
  <si>
    <t xml:space="preserve">Times Cited in Web of Science Core Collection:  11     Total Times Cited:  12     Cited Reference Count:  29 </t>
  </si>
  <si>
    <t xml:space="preserve">Times Cited in Web of Science Core Collection:  1     Total Times Cited:  1     Cited Reference Count:  45 </t>
  </si>
  <si>
    <t xml:space="preserve">Times Cited in Web of Science Core Collection:  6     Total Times Cited:  6     Cited Reference Count:  43 </t>
  </si>
  <si>
    <t xml:space="preserve">Times Cited in Web of Science Core Collection:  12     Total Times Cited:  15     Cited Reference Count:  55 </t>
  </si>
  <si>
    <t xml:space="preserve">Times Cited in Web of Science Core Collection:  9     Total Times Cited:  9     Cited Reference Count:  101 </t>
  </si>
  <si>
    <t xml:space="preserve">Times Cited in Web of Science Core Collection:  4     Total Times Cited:  4     Cited Reference Count:  96 </t>
  </si>
  <si>
    <t xml:space="preserve">Times Cited in Web of Science Core Collection:  2     Total Times Cited:  2     Cited Reference Count:  0 </t>
  </si>
  <si>
    <t xml:space="preserve">Times Cited in Web of Science Core Collection:  5     Total Times Cited:  5     Cited Reference Count:  31 </t>
  </si>
  <si>
    <t xml:space="preserve">Times Cited in Web of Science Core Collection:  18     Total Times Cited:  18     Cited Reference Count:  97 </t>
  </si>
  <si>
    <t xml:space="preserve">Export Date: 19 April 2025; Cited By: 0 </t>
  </si>
  <si>
    <t xml:space="preserve">Export Date: 19 April 2025; Cited By: 0; Correspondence Address: P.Q. Huy; School of Accounting, University of Economics Ho Chi Minh City (UEH), Ho Chi Minh City, 59C Nguyen Dinh Chieu Street, District 3, 70000, Viet Nam; email: pquanghuy@ueh.edu.vn </t>
  </si>
  <si>
    <t xml:space="preserve">Export Date: 19 April 2025; Cited By: 0; Correspondence Address: B. Pelova; Faculty of Economics and Business Administration, Sofia University “St. Kliment Ohridski”, Bulgaria; email: bpelova@feb.uni-sofia.bg; Conference name: 3rd International Conference on Digitalization and Management Innovation, DMI 2024; Conference date: 25 October 2024 through 27 October 2024; Conference code: 207445 </t>
  </si>
  <si>
    <t xml:space="preserve">Export Date: 19 April 2025; Cited By: 25; Correspondence Address: A. Shore; Liverpool Business School, Liverpool John Moores University, Liverpool, Redmonds Building, Brownlow Hill, Merseyside, L3 5UG, United Kingdom; email: A.P.Shore@ljmu.ac.uk; CODEN: TNVTD </t>
  </si>
  <si>
    <t xml:space="preserve">Export Date: 19 April 2025; Cited By: 1; Correspondence Address: L.M. Garay Gallastegui; Universidad Internacional de La Rioja, Spain; email: luismiguel.garay@unir.net </t>
  </si>
  <si>
    <t xml:space="preserve">Export Date: 19 April 2025; Cited By: 10 </t>
  </si>
  <si>
    <t xml:space="preserve">Export Date: 19 April 2025; Cited By: 0; Correspondence Address: S. Naheed; University of Bergamo, Bergamo, Dalmine, 24044, Italy; email: saqib.naheed@unibg.it; Conference name: 6th International Conference on Industry 4.0 and Smart Manufacturing, ISM 2024; Conference date: 13 November 2024 through 15 November 2024; Conference code: 207096 </t>
  </si>
  <si>
    <t xml:space="preserve">Export Date: 19 April 2025; Cited By: 0; Correspondence Address: A.J. Magana; Department of Computer and Information Technology, Purdue University, West Lafayette, 47907, United States; email: admagana@purdue.edu </t>
  </si>
  <si>
    <t xml:space="preserve">Export Date: 19 April 2025; Cited By: 0; Correspondence Address: M. Kuppusamy; School of Graduate Studies, Unirazak, Malaysia; email: arasan@unirazak.edu.my </t>
  </si>
  <si>
    <t xml:space="preserve">Export Date: 19 April 2025; Cited By: 0; Correspondence Address: S. Hommerson; Eindhoven University of Technology, Eindhoven, Netherlands; email: s.m.hommerson@tue.nl; Conference name: 2nd European Symposium on Artificial Intelligence in Manufacturing, ESAIM 2024; Conference date: 16 October 2024 through 16 October 2024; Conference code: 328839 </t>
  </si>
  <si>
    <t xml:space="preserve">Export Date: 19 April 2025; Cited By: 0; Correspondence Address: S. Sheldrick; University of Melbourne, Australia; email: susie.sheldrick@unimelb.edu.au </t>
  </si>
  <si>
    <t xml:space="preserve">Export Date: 19 April 2025; Cited By: 2; Correspondence Address: M. Percuoco; Dipartimento di Economia, Management e Istituzioni, Università Degli Studi di Napoli Federico II, Naples, Via Vicinale Cupa Cintia, 26, NA, 80126, Italy; email: martina.percuoco@unina.it </t>
  </si>
  <si>
    <t xml:space="preserve">Export Date: 19 April 2025; Cited By: 0; Conference name: 11th Multidisciplinary International Social Networks Conference, MISNC 2024; Conference date: 21 August 2024 through 23 August 2024; Conference code: 202544 </t>
  </si>
  <si>
    <t xml:space="preserve">Export Date: 19 April 2025; Cited By: 9; Correspondence Address: D. Pamucar; University of Belgrade, Department of Operations Research and Statistics, Faculty of Organizational Sciences, Belgrade, 11000, Serbia; email: dpamucar@gmail.com; CODEN: IEFSE </t>
  </si>
  <si>
    <t xml:space="preserve">Export Date: 19 April 2025; Cited By: 1; Correspondence Address: A.-S. Goga; Engineering and Industrial Management, The Faculty of Technological Engineering and Industrial Management, Transilvania University of Brașov, Brașov, 500036, Romania; email: alexandru.goga@unitbv.ro </t>
  </si>
  <si>
    <t xml:space="preserve">Export Date: 19 April 2025; Cited By: 1; Correspondence Address: H.A. Riyadh; Accounting Department, School of Economics and Business, Telkom University, Bandung, 40257, Indonesia; email: hosamalden@telkomuniversity.ac.id </t>
  </si>
  <si>
    <t xml:space="preserve">Export Date: 19 April 2025; Cited By: 0; Correspondence Address: D. Wolf; Institut für Technologie und Arbeit E. V., RPTU Kaiserslautern-Landau, Kaiserslautern, TrippstadterStraße 113, 67663, Germany; email: dana.wolf@ita-kl.de; CODEN: ZZWFF </t>
  </si>
  <si>
    <t xml:space="preserve">Export Date: 19 April 2025; Cited By: 0; Correspondence Address: H. Alkadri; Northumbria University, Newcastle Upon Tyne, Pandon Building, NE2 1XE, United Kingdom; email: Usain.alkadri@northumbria.ac.uk; Conference name: 20th International Conference on Computing in Civil and Building Engineering, ICCCBE 2024; Conference date: 25 August 2024 through 28 August 2024; Conference code: 328229 </t>
  </si>
  <si>
    <t xml:space="preserve">Export Date: 19 April 2025; Cited By: 2; Correspondence Address: J. Qi; School of Finance, Capital University of Economics and Business, Beijing, 100070, China; email: nobelxg@cueb.edu.cn </t>
  </si>
  <si>
    <t xml:space="preserve">Export Date: 19 April 2025; Cited By: 40; Correspondence Address: Y.A. Soomro; Faculty of Economics and Administration, King Abdulaziz University, Jeddah, 21589, Saudi Arabia; email: ysomro@kau.edu.sa </t>
  </si>
  <si>
    <t xml:space="preserve">Export Date: 19 April 2025; Cited By: 0; Correspondence Address: M. Oliviu; Technical University of Cluj-Napoca, Romania; email: oliviu.matei@holisun.com; Conference name: 16th International Conference on ENTERprise Information Systems, CENTERIS 2024 - 12th International Conference on Project MANagement, ProjMAN 2024 - 14th International Conference on Health and Social Care Information Systems and Technologies, HCist 2024; Conference date: 13 November 2024 through 15 November 2024; Conference code: 207565 </t>
  </si>
  <si>
    <t xml:space="preserve">Export Date: 19 April 2025; Cited By: 0; CODEN: IMMAD </t>
  </si>
  <si>
    <t xml:space="preserve">Export Date: 19 April 2025; Cited By: 2; Correspondence Address: S.I. Mohammad; Department of Business Administration, Business School, Al al-Bayt University, Mafraq, Jordan; email: dr_sliman@yahoo.com </t>
  </si>
  <si>
    <t xml:space="preserve">Export Date: 19 April 2025; Cited By: 31; Correspondence Address: E. Peretz-Andersson; Department of Computing, School of Engineering Jönköping University, Sweden; email: einav.peretz.andersson@ju.se; CODEN: IJMAE </t>
  </si>
  <si>
    <t xml:space="preserve">Export Date: 19 April 2025; Cited By: 0; Correspondence Address: E. Appiah-Kubi; Department of Economics, Universitatea Din Petroşani, Petroşani, Str. Universităţii, nr. 20Hunedoara, 332006, Romania; email: EliasAppiah-Kubi@upet.ro </t>
  </si>
  <si>
    <t xml:space="preserve">Export Date: 19 April 2025; Cited By: 22; Correspondence Address: I. Saleem; Faculty of Business, Sohar University, Suhar, Oman; email: isaleem@su.edu.om </t>
  </si>
  <si>
    <t xml:space="preserve">Export Date: 19 April 2025; Cited By: 8; Correspondence Address: K. Rajaram; Nanyang Business School, Nanyang Technological University Singapore, 91 Nanyang Avenue, Gaia ABS-05-003, 639956, Singapore; email: rkumaran@ntu.edu.sg; CODEN: BHORA </t>
  </si>
  <si>
    <t xml:space="preserve">Export Date: 19 April 2025; Cited By: 1 </t>
  </si>
  <si>
    <t xml:space="preserve">Export Date: 19 April 2025; Cited By: 0; Correspondence Address: H. Zhang; School of Economics and Management, Zhejiang Shuren University, Hangzhou, 310015, Portugal; email: zhanghao08042022@163.com </t>
  </si>
  <si>
    <t xml:space="preserve">Export Date: 19 April 2025; Cited By: 0; Correspondence Address: K. Abrokwah-Larbi; Department of Marketing, Logistics and Sports Management, Namibia University of Science and Technology, Windhoek, Private Bag, 13388, Namibia; email: kaabrokwah@gmail.com </t>
  </si>
  <si>
    <t xml:space="preserve">Export Date: 19 April 2025; Cited By: 0; Correspondence Address: L.A.C. Salazar; Facultad de Ingeniería Mecánica, Electrónica y Biomédica, Universidad Antonio Nariño, Colombia; email: luicruz@uan.edu.co; Conference name: 6th IFAC Workshop on Advanced Maintenance Engineering, Services and Technology, AMEST 2024; Conference date: 12 June 2024 through 14 June 2024; Conference code: 202402 </t>
  </si>
  <si>
    <t xml:space="preserve">Export Date: 19 April 2025; Cited By: 0; Correspondence Address: M.J. Okuno; Toyo University, Tokyo, Japan; email: okuno@toyo.jp </t>
  </si>
  <si>
    <t xml:space="preserve">Export Date: 19 April 2025; Cited By: 3; Correspondence Address: A.-A.A. Sharabati; Business Faculty Middle East University, Amman, Jordan; email: ASharabati@Meu.Edu.Jo </t>
  </si>
  <si>
    <t xml:space="preserve">Export Date: 19 April 2025; Cited By: 4; Correspondence Address: M.I. Alzoubi; Department of Management Information Systems, Irbid National University, Jordan; email: issa200397@yahoo.com </t>
  </si>
  <si>
    <t xml:space="preserve">Export Date: 19 April 2025; Cited By: 0; Correspondence Address: M. Schuckert; Peter T. Paul College of Business and Economics, University of New Hampshire, Durham, 10 Garrison Ave, 03824, United States; email: markus.schuckert@unh.edu; CODEN: IJHMD </t>
  </si>
  <si>
    <t xml:space="preserve">Export Date: 19 April 2025; Cited By: 0; Correspondence Address: H. Akarslan; Management Information Systems, Graduate School of Informatics, Gazi University, Ankara, Türkiye, Turkey; email: huseyinakarslan@gazi.edu.tr </t>
  </si>
  <si>
    <t>Export Date: 19 April 2025; Cited By: 0; Correspondence Address: A. Nagl; Competence Center for Innovative Business Models, Aalen University, Aalen, 73430, Germany; email: anna.nagl@hs-aalen.de; K. Bozem; Bozem</t>
  </si>
  <si>
    <t>Consulting Associates</t>
  </si>
  <si>
    <t xml:space="preserve">Export Date: 19 April 2025; Cited By: 1; Correspondence Address: A. Jain; NCRD’s Sterling Institute of Management Studies, Navi Mumbai, Nerul, India; email: drarjita75@gmail.com </t>
  </si>
  <si>
    <t xml:space="preserve">Export Date: 19 April 2025; Cited By: 0; Correspondence Address: M. Alkhodair; Department of Business Administration, Faculty of Economics &amp; Administration, King Abdulaziz University, Jeddah, 21589, Saudi Arabia; email: maalkhodair@kau.edu.sa </t>
  </si>
  <si>
    <t xml:space="preserve">Export Date: 19 April 2025; Cited By: 0; Correspondence Address: D.T. Huong; Thuong Mai University, Hanoi, Viet Nam; email: huongdt@tmu.edu.vn </t>
  </si>
  <si>
    <t xml:space="preserve">Export Date: 19 April 2025; Cited By: 6; Correspondence Address: R.J. Nathan; Faculty of Business, Multimedia University, Melaka, 75450, Malaysia; email: robert.jeyakumar@mmu.edu.my </t>
  </si>
  <si>
    <t xml:space="preserve">Export Date: 19 April 2025; Cited By: 7; Correspondence Address: A.M.H. Musa; Department of Accounting, College of Business Administration in Hawtat Bani Tamim, Prince Sattam Bin Abdulaziz University, Saudi Arabia; email: am.musa@psau.edu.sa </t>
  </si>
  <si>
    <t xml:space="preserve">Export Date: 19 April 2025; Cited By: 0; Conference name: 19th International Conference on Ubiquitous Information Management and Communication, IMCOM 2025; Conference date: 3 January 2025 through 5 January 2025; Conference code: 206554 </t>
  </si>
  <si>
    <t xml:space="preserve">Export Date: 19 April 2025; Cited By: 0; Correspondence Address: M. Feld; Institute for Dual Study Programs, University of Applied Sciences Osnabrück-Campus Lingen, Switzerland; email: m.feld@hs-osnabrueck.de </t>
  </si>
  <si>
    <t xml:space="preserve">Export Date: 19 April 2025; Cited By: 2; Correspondence Address: J. Díaz-Arancibia; Departamento de Ciencias de la Computación e Informática, Universidad de La Frontera, Temuco, 4811230, Chile; email: jaimeignacio.diaz@ufrontera.cl </t>
  </si>
  <si>
    <t xml:space="preserve">Export Date: 19 April 2025; Cited By: 0; Conference name: 3rd International Conference on Intelligent Data Communication Technologies and Internet of Things, IDCIoT 2025; Conference date: 5 February 2025 through 7 February 2025; Conference code: 207642 </t>
  </si>
  <si>
    <t xml:space="preserve">Export Date: 19 April 2025; Cited By: 4; Correspondence Address: M. Rožman; Faculty of Economics and Business, University of Maribor, Maribor, 2000, Slovenia; email: maja.rozman1@um.si </t>
  </si>
  <si>
    <t xml:space="preserve">Export Date: 19 April 2025; Cited By: 0; Correspondence Address: H.Y. Yeo; Universiti Teknologi Malaysia Azman Hashim International Business School, Kuala Lumpur, Malaysia; email: hui.ying@graduate.utm.my </t>
  </si>
  <si>
    <t xml:space="preserve">Export Date: 19 April 2025; Cited By: 7; Correspondence Address: L. Hui; School of Economics and Management, Changchun University Of Technology, 130000, China; email: liuhuiresearc21@hotmail.com; CODEN: ENVRA </t>
  </si>
  <si>
    <t xml:space="preserve">Export Date: 19 April 2025; Cited By: 0; Correspondence Address: R.J. Nathan; Faculty of Business, Multimedia University, Melaka, 75450, Malaysia; email: robert.jeyakumar@mmu.edu.my </t>
  </si>
  <si>
    <t xml:space="preserve">Export Date: 19 April 2025; Cited By: 0; Correspondence Address: F. Briatore; Mechanical, Industrial and Transport Engineer Department (D.I.M.E.), University of Genoa, Genoa, 16126, Italy; email: federico.briatore@edu.unige.it; M. Braggio; Mechanical, Industrial and Transport Engineer Department (D.I.M.E.), University of Genoa, Genoa, 16126, Italy; email: s4676519@studenti.unige.it </t>
  </si>
  <si>
    <t xml:space="preserve">Export Date: 19 April 2025; Cited By: 1; Correspondence Address: M.A. Anwar; Shenzhen University, Shenzhen, China; email: m.anwar@ulster.ac.uk </t>
  </si>
  <si>
    <t xml:space="preserve">Export Date: 19 April 2025; Cited By: 4 </t>
  </si>
  <si>
    <t xml:space="preserve">Export Date: 19 April 2025; Cited By: 1; Correspondence Address: K.S. Al-Shukri; Department of Management Information Systems, Ajloun National Private University, Ajloun, 26810, Jordan; email: qadri.shukri@anu.edu.jo; CODEN: HSMAD </t>
  </si>
  <si>
    <t xml:space="preserve">Export Date: 19 April 2025; Cited By: 0; Conference name: 23rd International Conference on New Trends in Intelligent Software Methodologies, Tools and Techniques, SoMeT 2024; Conference date: 24 September 2024 through 25 September 2024; Conference code: 206227 </t>
  </si>
  <si>
    <t xml:space="preserve">Export Date: 19 April 2025; Cited By: 0; Correspondence Address: M. Teruel; Universitat Rovira i Virgili, Department of Economics, ECO-SOS, Av. Universitat, 1, Reus, 43204, Spain; email: mercedes.teruel@urv.cat </t>
  </si>
  <si>
    <t xml:space="preserve">Export Date: 19 April 2025; Cited By: 0; Correspondence Address: V.J.C. Escolano; Department of Industrial and Systems Engineering College of Electrical Engineering and Computer Science, Chung Yuan Christian University, Taoyuan, Taiwan; email: escolanovictorjames@gmail.com </t>
  </si>
  <si>
    <t xml:space="preserve">Export Date: 19 April 2025; Cited By: 0; Correspondence Address: K. Mapila; Johannesburg Business School, University of Johannesburg, Johannesburg, South Africa; email: khully22@gmail.com </t>
  </si>
  <si>
    <t xml:space="preserve">Export Date: 19 April 2025; Cited By: 0; Correspondence Address: M. Ahmmad; Graduate School of Management of Technology, Nile University, Abuja, Nigeria; email: m.ahmmad@nu.edu.eg; Conference name: 33rd International Association for the Management of Technology Conference, IAMOT 2024; Conference date: 8 July 2024 through 11 July 2024; Conference code: 325229 </t>
  </si>
  <si>
    <t xml:space="preserve">Export Date: 19 April 2025; Cited By: 2; Correspondence Address: J.C. Fernandez de Arroyabe; Essex Business School. University of Essex, United Kingdom; email: jcfern@essex.ac.uk </t>
  </si>
  <si>
    <t xml:space="preserve">Export Date: 19 April 2025; Cited By: 5; Correspondence Address: M. Song; Anhui Provincial Key Laboratory of Philosophy and Social Sciences for Low-Carbon Development and Carbon Finance, Anhui University of Finance and Economics, Bengbu, Anhui, 233030, China; email: songmartin@163.com </t>
  </si>
  <si>
    <t xml:space="preserve">Export Date: 19 April 2025; Cited By: 11; Correspondence Address: H. Zhang; School of Management, Zhejiang Shuren University, Hangzhou, 310015, China; email: zhanghao08042022@163.com </t>
  </si>
  <si>
    <t xml:space="preserve">Export Date: 19 April 2025; Cited By: 5; Correspondence Address: M. Cubric; University of Hertfordshire, Business School, College Lane, Hatfield, AL10 9AB, United Kingdom; email: m.cubric@herts.ac.uk; CODEN: TNVTD </t>
  </si>
  <si>
    <t xml:space="preserve">Export Date: 19 April 2025; Cited By: 0; Correspondence Address: W.M. Al-Rahmi; Department of Management Information System, College of Business Administration, Dar Al Uloom University, Riyadh, Al Falah, 13314, Saudi Arabia; email: waleed.alrahmi@dau.edu.sa </t>
  </si>
  <si>
    <t xml:space="preserve">Export Date: 19 April 2025; Cited By: 7; Correspondence Address: S.Z. Ahmad; School of Management, Canadian University Dubai, City Walk Mall, Al Safa Street – Al Wasl, P.O. Box: 117781, Dubai, United Arab Emirates; email: drszamberi@yahoo.com </t>
  </si>
  <si>
    <t xml:space="preserve">Export Date: 19 April 2025; Cited By: 0; Correspondence Address: L.M. Keong; Faculty of Accountancy, Finance and Business, Tunku Abdul Rahman University of Management and Technology, Kuala Lumpur, Jalan Genting Klang, Setapak, 53300, Malaysia; email: laimk@tarc.edu.my </t>
  </si>
  <si>
    <t xml:space="preserve">Export Date: 19 April 2025; Cited By: 0; Correspondence Address: D.L. Cerviño-Cortínez; Universidad del Atlántico Medio, Las Palmas de Gran Canaria, Carretera de Quilmes, 37, Tafira Baja, 35017, Spain; email: Daniel.cervino@pdi.atlanticomedio.es </t>
  </si>
  <si>
    <t xml:space="preserve">Export Date: 19 April 2025; Cited By: 0; Correspondence Address: B. Tanane; Villeurbanne, 59 Avenue Galline, 69100, France; email: Badreddine.tanane@univ-lyon2.fr </t>
  </si>
  <si>
    <t xml:space="preserve">Export Date: 19 April 2025; Cited By: 0; Correspondence Address: R. Orth; Fraunhofer-Institut für Produktionsanlagen und Konstruktionstechnik (IPK) – Business Excellence Methoden, Berlin, Pascalstr. 8-9, 10687, Germany; email: ronald.orth@ipk.fraunhofer.de; CODEN: ZZWFF </t>
  </si>
  <si>
    <t xml:space="preserve">Export Date: 19 April 2025; Cited By: 0; Conference name: 2nd International Conference on Computing and Data Analytics, ICCDA 2024; Conference date: 12 November 2024 through 13 November 2024; Conference code: 206777 </t>
  </si>
  <si>
    <t xml:space="preserve">Export Date: 19 April 2025; Cited By: 0; Correspondence Address: G. Mallela; Atal Bihari Vajpayee Indian Institute of Information Technology and Management, Department of Management Studies, Gwalior, Madhya Pradesh, India; email: giridharmallelagiri@gmail.com; Conference name: 8th International Conference on I-SMAC (IoT in Social, Mobile, Analytics and Cloud), I-SMAC 2024; Conference date: 3 October 2024 through 5 October 2024; Conference code: 203501 </t>
  </si>
  <si>
    <t xml:space="preserve">Export Date: 19 April 2025; Cited By: 39; Correspondence Address: O.H. Salah; The College of Business and Economics, Palestine Technical University, Tulkarm, Kadoorie, Palestine; email: omar.h.m.salah@gmail.com </t>
  </si>
  <si>
    <t xml:space="preserve">Export Date: 19 April 2025; Cited By: 1; Correspondence Address: J.-H. Huh; National Korea Maritime, Ocean University, Department of Interdisciplinary Major of Ocean Renewable Energy Engineering, Busan, 49112, South Korea; email: 72networks@kmou.ac.kr; Y.-S. Seo; Yeungnam University, School of Computer Science and Engineering, Gyeongsan, 38541, South Korea; email: ysseo@yu.ac.kr </t>
  </si>
  <si>
    <t xml:space="preserve">Export Date: 19 April 2025; Cited By: 4; Correspondence Address: R. Lassoued; Department of Agricultural and Resource Economics, University of Saskatchewan, Saskatoon, 51 Campus Drive, S7N 5A8, Canada; email: rim.lassoued@usask.ca </t>
  </si>
  <si>
    <t xml:space="preserve">Export Date: 19 April 2025; Cited By: 0; Correspondence Address: M. Weber; August-Wilhelm Scheer Institute, Saarbrücken, Germany; email: weber.michelle@aws-institut.de; Conference name: 2024 International Conference on Artificial Intelligence, Computer, Data Sciences, and Applications, ACDSA 2024; Conference date: 1 February 2024 through 2 February 2024; Conference code: 198277 </t>
  </si>
  <si>
    <t xml:space="preserve">Export Date: 19 April 2025; Cited By: 1; Correspondence Address: N.R. Vajjhala; Faculty of Engineering and Architecture, University of New York Tirana, Tirana, Albania; email: narasimharao@unyt.edu.al; Conference name: 2nd International Conference on Human-Centric Smart Computing, ICHCSC 2023; Conference date: 5 July 2023 through 6 July 2023; Conference code: 308229 </t>
  </si>
  <si>
    <t xml:space="preserve">Export Date: 19 April 2025; Cited By: 19; Correspondence Address: C.F.A. Arranz; University of Greenwich, United Kingdom; email: C.FernandezDeArroyabeArranz@greenwich.ac.uk </t>
  </si>
  <si>
    <t xml:space="preserve">Export Date: 19 April 2025; Cited By: 0; Correspondence Address: M.N. Patwary; University of Wolverhampton, Faculty of Science and Engineering, Wolverhampton, WV1 1LY, United Kingdom; email: patwary@wlv.ac.uk; Conference name: IEEE Congress on Cybermatics: 17th IEEE International Conference on Internet of Things, iThings 2024, 20th IEEE International Conference on Green Computing and Communications, GreenCom 2024, 17th IEEE International Conference on Cyber, Physical and Social Computing, CPSCom 2024, 10th IEEE International Conference on Smart Data, SmartData 2024; Conference date: 19 August 2024 through 22 August 2024; Conference code: 203814 </t>
  </si>
  <si>
    <t xml:space="preserve">Export Date: 19 April 2025; Cited By: 0; Correspondence Address: H. Mabkhot; School of Business, King Faisal University, Saudi Arabia; email: hmabkhot@kfu.edu.sa </t>
  </si>
  <si>
    <t xml:space="preserve">Export Date: 19 April 2025; Cited By: 7; Correspondence Address: D.M. Haftor; Uppsala University, Uppsala, Box 513, SE-75120, Sweden; email: darek.haftor@im.uu.se; CODEN: JBRED </t>
  </si>
  <si>
    <t xml:space="preserve">Export Date: 19 April 2025; Cited By: 1; Correspondence Address: D.N. Pozzo; Universidad de la Costa (CUC), Barranquilla, Calle 5855-66, Dept Ciencias Emp., 080002, Colombia; email: dnunez8@cuc.edu.co; Conference name: 15th International Conference on Ambient Systems, Networks and Technologies Networks, ANT 2024  / The 7th International Conference on Emerging Data and Industry 4.0, EDI40 2024; Conference date: 23 April 2024 through 25 April 2024; Conference code: 200877 </t>
  </si>
  <si>
    <t xml:space="preserve">Export Date: 19 April 2025; Cited By: 1; CODEN: IEMRA </t>
  </si>
  <si>
    <t xml:space="preserve">Export Date: 19 April 2025; Cited By: 0; Correspondence Address: R. Ando; University of Tsukuba, Graduate School of Science and Technology, Tsukuba, Japan; email: ando.renon.qa@alumni.tsukuba.ac.jp; Conference name: 2024 IEEE International Conference on Big Data, BigData 2024; Conference date: 15 December 2024 through 18 December 2024; Conference code: 206131 </t>
  </si>
  <si>
    <t xml:space="preserve">Export Date: 19 April 2025; Cited By: 6; Conference name: 2023 Conference on Human Centered Artificial Intelligence - Education and Practice, HCAIep 2023; Conference code: 195627 </t>
  </si>
  <si>
    <t xml:space="preserve">Export Date: 19 April 2025; Cited By: 6; Correspondence Address: F.A.F. Ferreira; University Institute Of Lisbon, Iscte Business School, BRU-IUL, Lisbon, 1649-026, Portugal; email: fernando.alberto.ferreira@iscte.pt; CODEN: IEEMA </t>
  </si>
  <si>
    <t xml:space="preserve">Export Date: 19 April 2025; Cited By: 0; Conference name: 9th International Conference on Information Technology Research, ICITR 2024; Conference date: 5 December 2024 through 6 December 2024; Conference code: 206555 </t>
  </si>
  <si>
    <t xml:space="preserve">Export Date: 19 April 2025; Cited By: 0; Conference name: 5th International Conference on Intelligent Data Science Technologies and Applications, IDSTA 2024; Conference date: 24 September 2024 through 27 September 2024; Conference code: 204152 </t>
  </si>
  <si>
    <t xml:space="preserve">Export Date: 19 April 2025; Cited By: 2; Correspondence Address: M. Alirezaie; Flybits Labs, TMU Creative AI Hub, Toronto, M5B 2K3, Canada; email: marjan.alirezaie@flybits.com </t>
  </si>
  <si>
    <t xml:space="preserve">Export Date: 19 April 2025; Cited By: 0; Correspondence Address: M. Block; Institute for Applied Research for Skilled Crafts and Trades, Vienna, Austria; email: madeleineblock@gmx.net; Conference name: 4th International Conference on AI Research, ICAIR 2024; Conference date: 5 December 2024 through 6 December 2024; Conference code: 205661 </t>
  </si>
  <si>
    <t xml:space="preserve">Export Date: 19 April 2025; Cited By: 0; Correspondence Address: H. Trovão; INESC TEC, Porto, Portugal; email: hugo.trovao@gmail.com; Conference name: World Conference on Information Systems for Business Management, ISBM 2023; Conference date: 7 September 2023 through 8 September 2023; Conference code: 308809 </t>
  </si>
  <si>
    <t xml:space="preserve">Export Date: 19 April 2025; Cited By: 1; Correspondence Address: P.-E. Dossou; ICAM Site of Grand Paris Sud, Lieusaint, 77127, France; email: paul-eric.dossou@icam.fr; Conference name: 32nd International Conference on Flexible Automation and Intelligent Manufacturing, FAIM 2023; Conference date: 18 June 2023 through 22 June 2023; Conference code: 299789 </t>
  </si>
  <si>
    <t xml:space="preserve">Export Date: 19 April 2025; Cited By: 0; Correspondence Address: E. Francke; Department of Information Technology, Faculty of Informatics and Design, Cape Peninsula University of Technology, Cape Town, South Africa; email: franckee@cput.ac.za </t>
  </si>
  <si>
    <t xml:space="preserve">Export Date: 19 April 2025; Cited By: 9; Correspondence Address: M. Bajaj; Electrical Engineering Department, Graphic Era Deemed to be University, Dehradun, Uttarakhand, India; email: thebestbajaj@gmail.com; B. Khan; Department of Electrical and Computer Engineering, Hawassa University, Hawassa, P.O. Box 05, Ethiopia; email: baseem.khan04@gmail.com </t>
  </si>
  <si>
    <t xml:space="preserve">Export Date: 19 April 2025; Cited By: 2; Conference name: 2024 International Conference on Communication, Computer Sciences and Engineering, IC3SE 2024; Conference date: 9 May 2024 through 11 May 2024; Conference code: 201212 </t>
  </si>
  <si>
    <t xml:space="preserve">Export Date: 19 April 2025; Cited By: 1; Correspondence Address: J.N.V. Raghuram; VIT Business School, Vellore Institute of Technology, Deemed to be University), Vellore, Tamilnadu, 632014, India; email: raghuram.j@vit.ac.in </t>
  </si>
  <si>
    <t xml:space="preserve">Export Date: 19 April 2025; Cited By: 0; Correspondence Address: G. Mallela; Atal Bihari Vajpayee Indian Institute of Information Technology and Management, Department of Management Studies, Gwalior, Madhya Pradesh, India; email: giridharm@iiitm.ac.in; Conference name: 2nd International Conference on Self Sustainable Artificial Intelligence Systems, ICSSAS 2024; Conference date: 23 October 2024 through 25 October 2024; Conference code: 204567 </t>
  </si>
  <si>
    <t xml:space="preserve">Export Date: 19 April 2025; Cited By: 10; Correspondence Address: M. Ushada; Department of Agroindustrial Technology, Faculty of Agricultural Technology, Universitas Gadjah Mada, Yogyakarta, Jalan Flora No. 1 Bulaksumur, 55281, Indonesia; email: mirwan_ushada@ugm.ac.id; CODEN: CYSYD </t>
  </si>
  <si>
    <t xml:space="preserve">Export Date: 19 April 2025; Cited By: 1; Correspondence Address: A.K. Jha; Trinity Business School, Trinity College Dublin, Dublin 2, Ireland; email: akjha@tcd.ie; Conference name: IFIP WG 8.6 International Working Conference on Transfer and Diffusion of IT, TDIT 2023; Conference date: 15 December 2023 through 16 December 2023; Conference code: 305469 </t>
  </si>
  <si>
    <t xml:space="preserve">Export Date: 19 April 2025; Cited By: 0; Correspondence Address: C.L. Kok; The University of Newcastle, Australia; email: chiangliang.kok@newcastle.edu.au; Conference name: 17th IEEE International Symposium on Embedded Multicore/Many-core Systems-on-Chip, MCSoC 2024; Conference date: 16 December 2024 through 19 December 2024; Conference code: 205823 </t>
  </si>
  <si>
    <t xml:space="preserve">Export Date: 19 April 2025; Cited By: 0; Correspondence Address: I. Zuniarti; Nusa Mandiri University, Management Faculty Economics and Business, Jakarta, Indonesia; email: ida.idz@nusamandiri.ac.id; Conference name: 2024 International Conference on Information Technology Research and Innovation, ICITRI 2024; Conference date: 5 September 2024 through 6 September 2024; Conference code: 203096 </t>
  </si>
  <si>
    <t xml:space="preserve">Export Date: 19 April 2025; Cited By: 0; Conference name: 28th International Conference on Knowledge Based and Intelligent information and Engineering Systems, KES 2024; Conference date: 11 November 2022 through 12 November 2022; Conference code: 150888 </t>
  </si>
  <si>
    <t xml:space="preserve">Export Date: 19 April 2025; Cited By: 0; Correspondence Address: T. Schroth; Reutlingen University, ESB Business School, Reutlingen, Alteburgstra e 150, 72762, Germany; email: timo.schroth@student.reutlingen-university.de; Conference name: 20th IEEE International Conference on Automation Science and Engineering, CASE 2024; Conference date: 28 August 2024 through 1 September 2024; Conference code: 203513 </t>
  </si>
  <si>
    <t xml:space="preserve">Export Date: 19 April 2025; Cited By: 0; Correspondence Address: V. Bevanda; Department of Mathematics, Statistics and Information Science, Faculty of Economics and Tourism “Dr. Mijo Mirković”, Juraj Dobrila University of Pula, Pula, Istria, 52100, Croatia; email: vbevanda@unipu.hr </t>
  </si>
  <si>
    <t xml:space="preserve">Export Date: 19 April 2025; Cited By: 0; Correspondence Address: T.M. Masenya; Durban University of Technology, Berea, South Africa; email: tloum@dut.ac.za </t>
  </si>
  <si>
    <t xml:space="preserve">Export Date: 19 April 2025; Cited By: 0; Correspondence Address: A. Pandey; Hemvati Nandan Bahuguna Garhwal Central University, Department of Commerce, Srinagar, Pauri Campus, Uttarakhand, 246 174, India; email: anoop.pandey2007@gmail.com; CODEN: IJEPD </t>
  </si>
  <si>
    <t xml:space="preserve">Export Date: 19 April 2025; Cited By: 0; Correspondence Address: A. Ravarini; LIUC Università Carlo Cattaneo, Castellanza-Varese, Italy; email: aravarini@liuc.it; Conference name: 19th Annual conference of the Italian Chapter of AIS, ItAIS 2022; Conference date: 14 October 2022 through 15 October 2022; Conference code: 312499 </t>
  </si>
  <si>
    <t xml:space="preserve">Export Date: 19 April 2025; Cited By: 0; Correspondence Address: Z. Quan; Southwestern University of Finance and Economics, China; email: wisdomquan@gmail.com </t>
  </si>
  <si>
    <t xml:space="preserve">Export Date: 19 April 2025; Cited By: 0; Correspondence Address: A.I. Al-Alawi; MBA Program, Business &amp; Information Systems, Department of Business Administration, Arabian Gulf University, Bahrain; email: adel.alalawi@gmail.com; Conference name: 2024 International Conference on Decision Aid Sciences and Applications, DASA 2024; Conference date: 11 December 2024 through 12 December 2024; Conference code: 206116 </t>
  </si>
  <si>
    <t xml:space="preserve">Export Date: 19 April 2025; Cited By: 55; Correspondence Address: N. Islam; University of Exeter Business School, Department of Science, Innovation Technology and Entrepreneurship, Exeter, EX4 4PU, United Kingdom; email: n.islam@exeter.ac.uk; CODEN: IEEMA </t>
  </si>
  <si>
    <t xml:space="preserve">Export Date: 19 April 2025; Cited By: 2; Correspondence Address: N. Kshetri; University of North Carolina Greensboro, Bryan School of Business and Economics, Greensboro, 27412, United States; email: nbkshetr@uncg.edu; CODEN: IPMAF </t>
  </si>
  <si>
    <t xml:space="preserve">Export Date: 19 April 2025; Cited By: 0; Correspondence Address: K.P. Paranitharan; TVS Sensing Solutions Private Limited, Vellaripatti, Madurai, Madurai-Melur Road, Tamil Nadu, 625122, India; email: paranikp4@gmail.com </t>
  </si>
  <si>
    <t xml:space="preserve">Export Date: 19 April 2025; Cited By: 1; Correspondence Address: A. Năstasă; National Scientific Research Institute for Labour and Social Protection, Bucharest, Romania; email: anamaria.nastasa@incsmps.ro; Conference name: 13th Griffiths School of Management and IT Annual Conference on Business, Entrepreneurship and Ethics, GSMAC 2023; Conference date: 9 June 2023 through 9 June 2023; Conference code: 318239 </t>
  </si>
  <si>
    <t xml:space="preserve">Export Date: 19 April 2025; Cited By: 0; Correspondence Address: W. Umer; North China Electric Power University, China; email: wasim.umer1187@gmail.com; Conference name: 2024 International Conference on Horizons of Information Technology and Engineering, HITE 2024; Conference date: 15 October 2024 through 16 October 2024; Conference code: 205025 </t>
  </si>
  <si>
    <t xml:space="preserve">Export Date: 19 April 2025; Cited By: 0; Correspondence Address: L.E. Orozco; Center for Information and Communication Sciences, College of Communication, Information, Media Ball State University, Muncie, 47306, United States; email: leorozco@bsu.edu; Conference name: 40th Information Systems Education Conference, ISECON 2024; Conference code: 206734 </t>
  </si>
  <si>
    <t xml:space="preserve">Export Date: 19 April 2025; Cited By: 0; Conference name: 2024 International Conference on Intelligent and Innovative Practices in Engineering and Management, IIPEM 2024; Conference code: 207744 </t>
  </si>
  <si>
    <t xml:space="preserve">Export Date: 19 April 2025; Cited By: 0; Correspondence Address: N. Pajić; Faculty of Engineering, University of Kragujevac, Kragujevac, Sestre Janjic 6, Serbia; email: nemanjapajic2@gmail.com; Conference name: 2nd Serbian International Conference on Applied Artificial Intelligence, SICAAI 2023; Conference date: 19 May 2023 through 20 May 2023; Conference code: 312709 </t>
  </si>
  <si>
    <t xml:space="preserve">Export Date: 19 April 2025; Cited By: 14; Correspondence Address: L. Oldemeyer; Osnabrueck University of Applied Sciences, Osnabrueck, Germany; email: leon.oldemeyer@hs-osnabrueck.de </t>
  </si>
  <si>
    <t xml:space="preserve">Export Date: 19 April 2025; Cited By: 1; Correspondence Address: V. Hruby; Brno, Kolejni 2906/4, 612 00, Czech Republic; email: xphruby05@vutbr.cz </t>
  </si>
  <si>
    <t xml:space="preserve">Export Date: 19 April 2025; Cited By: 0; Conference name: 2024 International Conference on Decision Aid Sciences and Applications, DASA 2024; Conference date: 11 December 2024 through 12 December 2024; Conference code: 206116 </t>
  </si>
  <si>
    <t xml:space="preserve">Export Date: 19 April 2025; Cited By: 2; Correspondence Address: E. Muminova; Fergana Polytechnic Institute, Department of Economics, Fergana, Uzbekistan; email: e.muminova@ferpi.uz; Conference name: 2024 International Conference on Knowledge Engineering and Communication Systems, ICKECS 2024; Conference date: 18 April 2024 through 19 April 2024; Conference code: 201554 </t>
  </si>
  <si>
    <t xml:space="preserve">Export Date: 19 April 2025; Cited By: 0; Correspondence Address: Z. Forgó; Sapientia Hungarian University of Translyvania, Mechanical Engineering Dept., Cluj Napoca, Romania; email: zforgo@ms.sapientia.ro; Conference name: 6th IEEE International Symposium on Logistics and Industrial Informatics, LINDI 2024; Conference date: 23 October 2024 through 25 October 2024; Conference code: 205862 </t>
  </si>
  <si>
    <t xml:space="preserve">Export Date: 19 April 2025; Cited By: 0; Conference name: 2024 IEEE International Conference on Technology Management, Operations and Decisions, ICTMOD 2024; Conference date: 4 November 2024 through 6 November 2024; Conference code: 207033 </t>
  </si>
  <si>
    <t xml:space="preserve">Export Date: 19 April 2025; Cited By: 4; Correspondence Address: G. Di Bona; Department of Civil and Mechanical Engineering, Universita degli Studi di Cassino e del Lazio Meridionale, Cassino, Italy; email: dibona@unicas.it; CODEN: JQMEF </t>
  </si>
  <si>
    <t xml:space="preserve">Export Date: 19 April 2025; Cited By: 0; Conference name: 4th International Conference on AI Research, ICAIR 2024; Conference date: 5 December 2024 through 6 December 2024; Conference code: 205661 </t>
  </si>
  <si>
    <t xml:space="preserve">Export Date: 19 April 2025; Cited By: 1; Correspondence Address: S. Masiero; DTI - University of Applied Sciences and Arts of Southern Switzerland, Lugano, Via la Santa 1, Viganello, 6962, Switzerland; email: sara.masiero@supsi.ch; Conference name: 5th International Conference on Industry 4.0 and Smart Manufacturing, ISM 2023; Conference date: 22 November 2023 through 24 November 2023; Conference code: 198427 </t>
  </si>
  <si>
    <t xml:space="preserve">Export Date: 19 April 2025; Cited By: 0; Conference name: 21st International Conference on Information Technology Based Higher Education and Training, ITHET 2024; Conference date: 6 November 2024 through 8 November 2024; Conference code: 206164 </t>
  </si>
  <si>
    <t xml:space="preserve">Export Date: 19 April 2025; Cited By: 4; Correspondence Address: M.F. Jalil; Faculty of Economics and Business, Universiti Malaysia Sarawak, Sarawak, 94300 Kota Samarahan, Malaysia; email: jmfarhan@unimas.my </t>
  </si>
  <si>
    <t xml:space="preserve">Export Date: 19 April 2025; Cited By: 32; Correspondence Address: A. Rawashdeh; College of Business, Applied Science Private University, Jordan; email: a_rawashdeh@asu.edu.jo </t>
  </si>
  <si>
    <t xml:space="preserve">Export Date: 19 April 2025; Cited By: 5; Correspondence Address: M.I. Khan; Canberra Business School, University of Canberra, Australia; email: Irfan.Khan@canberra.edu.au </t>
  </si>
  <si>
    <t xml:space="preserve">Export Date: 19 April 2025; Cited By: 1; Correspondence Address: R. Orth; Fraunhofer-Institut für Produktionsanlagen und Konstruktionstechnik IPK, Bereich Unternehmensmanagement;, Berlin, Pascalstraße 8-9, 10587, Germany; email: ronald.orth@ipk.fraunhofer.de; CODEN: ZZWFF </t>
  </si>
  <si>
    <t xml:space="preserve">Export Date: 19 April 2025; Cited By: 0; Correspondence Address: M.A. Afifa; Department of Accounting, Faculty of Business, Al-Zaytoonah University of Jordan, Amman, 11733, Jordan; email: M.abuafifa@zuj.edu.jo </t>
  </si>
  <si>
    <t xml:space="preserve">Export Date: 19 April 2025; Cited By: 37; Correspondence Address: B. Chekima; Faculty of Business, Economics and Accountancy, Universiti Malaysia Sabah, Malaysia; email: bchekima@ums.edu.my </t>
  </si>
  <si>
    <t xml:space="preserve">Export Date: 19 April 2025; Cited By: 0; Correspondence Address: J. Mariappan; UTAS, Department of Business Studies, IBRA, Oman; email: jasmine.mariappan@utas.edu.om; Conference name: 2024 International Conference on Intelligent and Innovative Practices in Engineering and Management, IIPEM 2024; Conference code: 207744 </t>
  </si>
  <si>
    <t xml:space="preserve">Export Date: 19 April 2025; Cited By: 0; Conference name: 2024 International Conference on Machine Intelligence and Smart Innovation, ICMISI 2024; Conference date: 12 May 2024 through 14 May 2024; Conference code: 200994 </t>
  </si>
  <si>
    <t xml:space="preserve">Export Date: 19 April 2025; Cited By: 0; Correspondence Address: A. Kiani; School of Business and Public Management, Wenzhou-Kean University, Wenzhou, China; email: kataulla@kean.edu; S.M. Alshibani; Department of Business Administration, Princess Nourah Bint AbdulRahman University, Riyadh, Saudi Arabia; email: smalshibani@pnu.edu.sa </t>
  </si>
  <si>
    <t xml:space="preserve">Export Date: 19 April 2025; Cited By: 3; Correspondence Address: P. Jafarzadeh; Department of computing, University of Turku, Turku, 20014, Finland; email: poujaf@utu.fi </t>
  </si>
  <si>
    <t xml:space="preserve">Export Date: 19 April 2025; Cited By: 1; Correspondence Address: P. Malta; Nova IMS—Information Management School, Universidade Nova de Lisboa, Lisbon, Portugal; email: pmalta@novaims.unl.pt; Conference name: International Conference on Marketing and Technologies, ICMarkTech 2023; Conference date: 30 November 2023 through 2 December 2023; Conference code: 313479 </t>
  </si>
  <si>
    <t xml:space="preserve">Export Date: 19 April 2025; Cited By: 0; Correspondence Address: I.T. Stoyanov; University of Telecomunications and Post, Dept. of Management in Communications, Sofia, Bulgaria; email: i.ts.stoyanov@utp.bg; Conference name: 5th IEEE International Conference on Communications, Information, Electronic and Energy Systems, CIEES 2024; Conference date: 20 November 2024 through 22 November 2024; Conference code: 205627 </t>
  </si>
  <si>
    <t xml:space="preserve">Export Date: 19 April 2025; Cited By: 0; Conference name: 3rd Finance, Accounting, and Law in the Digital Age Conference, 2024; Conference date: 2 May 2024 through 3 May 2024; Conference code: 322079 </t>
  </si>
  <si>
    <t xml:space="preserve">Export Date: 19 April 2025; Cited By: 0; Correspondence Address: Z. Niu; School of New Media and Communication, Tianjin University, China; email: zniu@tju.edu.cn; Conference name: 33rd International Joint Conference on Artificial Intelligence, IJCAI 2024; Conference date: 3 August 2024 through 9 August 2024; Conference code: 202043 </t>
  </si>
  <si>
    <t xml:space="preserve">Export Date: 19 April 2025; Cited By: 0; Correspondence Address: E. Raguseo; Politecnico di Torino, Turin, Italy; email: elisabetta.raguseo@polito.it </t>
  </si>
  <si>
    <t xml:space="preserve">Export Date: 19 April 2025; Cited By: 9 </t>
  </si>
  <si>
    <t xml:space="preserve">Export Date: 19 April 2025; Cited By: 0; Conference name: 29th IEEE International Conference on Emerging Technologies and Factory Automation, ETFA 2024; Conference date: 10 September 2024 through 13 September 2024; Conference code: 203431; CODEN: 85ROA </t>
  </si>
  <si>
    <t xml:space="preserve">Export Date: 19 April 2025; Cited By: 0; Correspondence Address: N.M. Suki; Institute of Sustainable Growth and Urban Development, Universiti Utara Malaysia, Kuala Lumpur, Malaysia; email: norazah.mohd.suki@uum.edu.my </t>
  </si>
  <si>
    <t xml:space="preserve">Export Date: 19 April 2025; Cited By: 2; Conference name: 4th Conference on Production Systems and Logistics, CPSL 2023; Conference date: 28 February 2023 through 2 March 2023; Conference code: 296359 </t>
  </si>
  <si>
    <t xml:space="preserve">Export Date: 19 April 2025; Cited By: 21; Correspondence Address: J. von Garrel; Darmstadt University of Applied Sciences (Hochschule Darmstadt, h_da), Darmstadt, Haardtring 100, 64295, Germany; email: joerg.vongarrel@h-da.de </t>
  </si>
  <si>
    <t xml:space="preserve">Export Date: 19 April 2025; Cited By: 38; Correspondence Address: A. Qiu; School of Business, Guangdong University of Foreign Studies, Guangzhou, China; email: qiuam123@163.com </t>
  </si>
  <si>
    <t xml:space="preserve">Export Date: 19 April 2025; Cited By: 2; Correspondence Address: O. Yabanci; Eskisehir Osmangazi University, Eskisehir, 26480, Turkey; email: oyabanci@ogu.edu.tr </t>
  </si>
  <si>
    <t xml:space="preserve">Export Date: 19 April 2025; Cited By: 2; Correspondence Address: M. Parkinson; Manchester Metropolitan University, Manchester, M15 6BH, United Kingdom; email: M.Parkinson@mmu.ac.uk; Conference name: Research and Innovation Forum, Rii Forum 2023; Conference date: 12 April 2023 through 14 April 2022; Conference code: 291799 </t>
  </si>
  <si>
    <t xml:space="preserve">Export Date: 19 April 2025; Cited By: 11 </t>
  </si>
  <si>
    <t xml:space="preserve">Export Date: 19 April 2025; Cited By: 0; Conference name: 2023 ACM Designing Interactive Systems Conference, DIS 2023 Companion; Conference date: 10 July 2023 through 14 July 2023; Conference code: 190701 </t>
  </si>
  <si>
    <t xml:space="preserve">Export Date: 19 April 2025; Cited By: 3; Correspondence Address: D.F.P. Lerma; Tomas Bata University, Zlin, 76001, Czech Republic; email: podatelna@utb.cz; Conference name: 22nd IFIP WG 6.11 Conference on e-Business, e-Services and e-Society, I3E 2023; Conference date: 9 November 2023 through 11 November 2023; Conference code: 305539 </t>
  </si>
  <si>
    <t xml:space="preserve">Export Date: 19 April 2025; Cited By: 2; Correspondence Address: ; A. Petrillo; Università degli Studi di Napoli “Parthenope”, Isola C4 Centro Direzionale Napoli (NA), 80143, Italy; email: antonella.petrillo@uniparthenope.it; Conference name: 21st International Conference on Modeling and Applied Simulation, MAS 2022; Conference date: 19 September 2022 through 21 September 2022; Conference code: 184243 </t>
  </si>
  <si>
    <t xml:space="preserve">Export Date: 19 April 2025; Cited By: 10; Correspondence Address: Y. Hermansyah; STAI Sabili Bandung, Bandung, Indonesia; email: hermansyahy@outlook.com </t>
  </si>
  <si>
    <t xml:space="preserve">Export Date: 19 April 2025; Cited By: 2; Correspondence Address: W.F. Ridho; Department of Business Administration, National Development University “Veteran” of East Java, Surabaya, Indonesia; email: wahyu.ridho.adbis@upnjatim.ac.id </t>
  </si>
  <si>
    <t xml:space="preserve">Export Date: 19 April 2025; Cited By: 5; Correspondence Address: V. Nóbrega; ISCTE - Instituto Universitário de Lisboa, Lisbon, Av das Forças Armadas, 1600-076, Portugal; email: Vitor_Costa@iscte-iul.pt </t>
  </si>
  <si>
    <t xml:space="preserve">Export Date: 19 April 2025; Cited By: 1; Conference name: 8th International Conference on Computer Science and Engineering, UBMK 2023; Conference date: 13 September 2023 through 15 September 2023; Conference code: 193873 </t>
  </si>
  <si>
    <t xml:space="preserve">Export Date: 19 April 2025; Cited By: 0; Conference name: 7th E-Mobility Power System Integration Symposium, EMOB 2023; Conference code: 194734 </t>
  </si>
  <si>
    <t xml:space="preserve">Export Date: 19 April 2025; Cited By: 24; Correspondence Address: P.-E. Dossou; Department of Technology and Societal Transition, Icam site de Grand Paris Sud, Lieusaint, 77127, France; email: paul-eric.dossou@icam.fr </t>
  </si>
  <si>
    <t xml:space="preserve">Export Date: 19 April 2025; Cited By: 4; Conference name: 10th International Symposium on Digital Forensics and Security, ISDFS 2022; Conference date: 6 June 2022 through 7 June 2022; Conference code: 180285 </t>
  </si>
  <si>
    <t xml:space="preserve">Export Date: 19 April 2025; Cited By: 30; Correspondence Address: A. Faqihi; Newcastle Business School, The University of Newcastle, Newcastle, 2300, Australia; email: ali.faqihi@uon.edu.au; S.J. Miah; Newcastle Business School, The University of Newcastle, Newcastle, 2300, Australia; email: shah.miah@newcastle.edu.au </t>
  </si>
  <si>
    <t xml:space="preserve">Export Date: 19 April 2025; Cited By: 5; Correspondence Address: A.S. Jameel; Department of Public Administration, Cihan University-Erbil, Erbil, Iraq; email: alaa.salam@cihanuniversity.edu.iq; Conference name: 2nd International Conference on Advances in Communication Technology and Computer Engineering, ICACTCE 2022; Conference date: 24 June 2022 through 25 June 2022; Conference code: 190532 </t>
  </si>
  <si>
    <t xml:space="preserve">Export Date: 19 April 2025; Cited By: 0; Conference name: 2023 IEEE Symposium Series on Computational Intelligence, SSCI 2023; Conference date: 5 December 2023 through 8 December 2023; Conference code: 196107 </t>
  </si>
  <si>
    <t xml:space="preserve">Export Date: 19 April 2025; Cited By: 28; Correspondence Address: I. Saleem; Faculty of Business, Sohar University, Sohar, 311, Oman; email: isaleem@su.edu.om </t>
  </si>
  <si>
    <t xml:space="preserve">Export Date: 19 April 2025; Cited By: 0; Correspondence Address: T. Auer; Technical University of Applied Sciences Amberg-Weiden, Weiden, Hetzenrichter Weg 15, 92637, Germany; email: t.auer@oth-aw.de; Conference name: Proceedings of the 14th International Conference on Subject-Oriented Business Process Management, S-BPM ONE 2023; Conference date: 31 May 2023 through 1 June 2023; Conference code: 298939 </t>
  </si>
  <si>
    <t xml:space="preserve">Export Date: 19 April 2025; Cited By: 1; Correspondence Address: F. Mo; Institute for Advanced Manufacturing, University of Nottingham, Nottingham, NG8 1BB, United Kingdom; email: fan.mo@nottingham.ac.uk; Conference name: 2023 Low-Cost Digital Solutions for Industrial Automation, LoDiSA 2023; Conference date: 25 September 2023 through 26 September 2023; Conference code: 194731 </t>
  </si>
  <si>
    <t xml:space="preserve">Export Date: 19 April 2025; Cited By: 0; Correspondence Address: R.P. Das; Department of Computer Science and Engineering, CV Raman Global University, Bhubaneswar, India; email: rashmidas3@gmail.com; Conference name: 4th International Conference on Innovative Product Design and Intelligent Manufacturing System, IPDIMS 2022; Conference date: 25 November 2022 through 26 November 2022; Conference code: 297319 </t>
  </si>
  <si>
    <t xml:space="preserve">Export Date: 19 April 2025; Cited By: 0; Correspondence Address: P.-E. Dossou; Icam, Site of Grand Paris Sud, Lieusaint, 77127, France; email: paul-eric.dossou@icam.fr; Conference name: 31st International Conference on Flexible Automation and Intelligent Manufacturing, FAIM 2022; Conference date: 19 June 2022 through 23 June 2022; Conference code: 285199 </t>
  </si>
  <si>
    <t xml:space="preserve">Export Date: 19 April 2025; Cited By: 0; Conference name: 11th IEEE Conference on Systems, Process and Control, ICSPC 2023; Conference code: 197292 </t>
  </si>
  <si>
    <t xml:space="preserve">Export Date: 19 April 2025; Cited By: 3; Correspondence Address: T. Shakya; Law College Dehradun, Uttaranchal University, Dehradun, India; email: triptishakya14@gmail.com; Conference name: 2023 IEEE World Conference on Applied Intelligence and Computing, AIC 2023; Conference date: 29 July 2023 through 30 July 2023; Conference code: 193131 </t>
  </si>
  <si>
    <t xml:space="preserve">Export Date: 19 April 2025; Cited By: 0; Correspondence Address: A. Basuki; University of Trunojoyo Madura, Industrial Engineering, Bangkalan, Indonesia; email: aribasuki@trunojoyo.ac.id; Conference name: 8th International Conference on Informatics and Computing, ICIC 2023; Conference date: 8 December 2023 through 9 December 2023; Conference code: 196334 </t>
  </si>
  <si>
    <t xml:space="preserve">Export Date: 19 April 2025; Cited By: 0; Correspondence Address: K. Medianovskyi; Tallinn University of Technology, Tallinn, Ehitajate Street 5, 19086, Estonia; email: kyrylo.medianovskyi@taltech.ee; Conference name: 27th International Conference on Knowledge Based and Intelligent Information and Engineering Sytems, KES 2023; Conference date: 6 September 2023 through 8 September 2023; Conference code: 196245 </t>
  </si>
  <si>
    <t xml:space="preserve">Export Date: 19 April 2025; Cited By: 5; Conference name: 8th International Conference on Business and Industrial Research, ICBIR 2023; Conference date: 18 May 2023 through 19 May 2023; Conference code: 189646 </t>
  </si>
  <si>
    <t xml:space="preserve">Export Date: 19 April 2025; Cited By: 2 </t>
  </si>
  <si>
    <t xml:space="preserve">Export Date: 19 April 2025; Cited By: 5; Correspondence Address: B. Tanane; Univ Lyon, Université Lumière Lyon 2, INSA Lyon, Université Claude Bernard Lyon 1, DISP, EA4570, Bron, 69676, France; email: badreddine.tanane@univ-lyon2.fr; Conference name: 23rd IFIP WG 5.5 Working Conference on Virtual Enterprises, PRO-VE 2022; Conference date: 19 September 2022 through 21 September 2022; Conference code: 283069 </t>
  </si>
  <si>
    <t xml:space="preserve">Export Date: 19 April 2025; Cited By: 3; Correspondence Address: L. Sommer; Department of Industrial Engineering, Albstadt-Sigmaringen University, Germany; email: sommer@hs-albsig.de </t>
  </si>
  <si>
    <t xml:space="preserve">Export Date: 19 April 2025; Cited By: 6; Conference name: 2022 Mensch und Computer Conference: Facing Realities, MuC 2022 - 2022 Conference on Humans and Computers, MuC 2022; Conference date: 4 September 2022 through 7 September 2022; Conference code: 182763 </t>
  </si>
  <si>
    <t xml:space="preserve">Export Date: 19 April 2025; Cited By: 0; Correspondence Address: S. Sekar; Sengunthar Arts and Science College, Namakkal, Tamilnadu, India; email: sekarmcomca@gmail.com; Conference name: 5th International Conference on Contemporary Computing and Informatics, IC3I 2022; Conference date: 14 December 2022 through 16 December 2022; Conference code: 187464 </t>
  </si>
  <si>
    <t xml:space="preserve">Export Date: 19 April 2025; Cited By: 3; Correspondence Address: S.P. Gayialis; Sector of Industrial Management and Operational Research, School of Mechanical Engineering, National Technical University of Athens, Athens, 15772, Greece; email: sotga@central.ntua.gr </t>
  </si>
  <si>
    <t xml:space="preserve">Export Date: 19 April 2025; Cited By: 22; Correspondence Address: E. Sumarliah; School of Economics and Management, University of Science and Technology Beijing, Beijing, China; email: eliemolly@yahoo.com </t>
  </si>
  <si>
    <t xml:space="preserve">Export Date: 19 April 2025; Cited By: 3; Correspondence Address: I. Heider; Karlsruher Institut für Technologie (KIT), wbk Institut für Produktionstechnik – Forschungsfabrik, Karlsruhe, Rintheimer Querallee 2, 76131, Germany; email: imanuel.heider@kit.edu </t>
  </si>
  <si>
    <t xml:space="preserve">Export Date: 19 April 2025; Cited By: 4; Correspondence Address: D. Assadi; CEREN, Burgundy School of Business, France; email: Djamchid.Assadi@BSB-Education.com </t>
  </si>
  <si>
    <t xml:space="preserve">Export Date: 19 April 2025; Cited By: 1; Correspondence Address: P. Kotasthane; Savitribai Phule Pune University, India; email: pmkotas@gmail.com </t>
  </si>
  <si>
    <t xml:space="preserve">Export Date: 19 April 2025; Cited By: 1; Conference name: 4th Conference on Production Systems and Logistics, CPSL 2023; Conference date: 28 February 2023 through 2 March 2023; Conference code: 296359 </t>
  </si>
  <si>
    <t xml:space="preserve">Export Date: 19 April 2025; Cited By: 11; Correspondence Address: H.M. Alzoubi; School of Business, Skyline University College, Sharjah, United Arab Emirates; email: haitham.alzubi@skylineuniversity.ac.ae </t>
  </si>
  <si>
    <t xml:space="preserve">Export Date: 19 April 2025; Cited By: 0; Conference name: 2023 Intelligent Computing and Control for Engineering and Business Systems, ICCEBS 2023; Conference date: 14 December 2023 through 15 December 2023; Conference code: 198193 </t>
  </si>
  <si>
    <t xml:space="preserve">Export Date: 19 April 2025; Cited By: 3; Correspondence Address: S. Abdullah; Centre for Fundamental and Continuing Education, Universiti Malaysia Terengganu, Malaysia; email: syahida.abdullah@umt.edu.my </t>
  </si>
  <si>
    <t xml:space="preserve">Export Date: 19 April 2025; Cited By: 0; Conference name: 6th International Conference on Contemporary Computing and Informatics, IC3I 2023; Conference date: 14 September 2023 through 16 September 2023; Conference code: 196902 </t>
  </si>
  <si>
    <t xml:space="preserve">Export Date: 19 April 2025; Cited By: 46; Correspondence Address: F. Qian; University of Macau, Faculty of Business Administration, Department of Management and Marketing, Macau, 999078, China; email: jiongke2674@163.com </t>
  </si>
  <si>
    <t xml:space="preserve">Export Date: 19 April 2025; Cited By: 1; Conference name: 35th British HCI Conference Towards a Human-Centred Digital Society, HCI 2022; Conference date: 11 July 2022 through 13 July 2022; Conference code: 191913 </t>
  </si>
  <si>
    <t xml:space="preserve">Export Date: 19 April 2025; Cited By: 66; Correspondence Address: C. Pardo; Emlyon Business School, Ecully Cedex, 23, avenue Guy de Collongue, 69134, France; email: pardo@em-lyon.com; CODEN: IMMAD </t>
  </si>
  <si>
    <t xml:space="preserve">Export Date: 19 April 2025; Cited By: 0; Conference name: 14th International Conference on Information, Intelligence, Systems and Applications, IISA 2023; Conference date: 10 July 2023 through 12 July 2023; Conference code: 195501 </t>
  </si>
  <si>
    <t xml:space="preserve">Export Date: 19 April 2025; Cited By: 1; Correspondence Address: C. Qu; Shanghai Publishing and Printing College, Shanghai, China; email: QuChang_sh@21cn.com; Conference name: 4th International Conference on Artificial Intelligence and Advanced Manufacturing, AIAM 2022; Conference date: 7 October 2022 through 9 October 2022; Conference code: 187545 </t>
  </si>
  <si>
    <t xml:space="preserve">Export Date: 19 April 2025; Cited By: 8; Correspondence Address: A.K. Gupta; Amity University, AIBS, Noida, India; email: akgupta08@gmail.com; Conference name: 3rd International Conference on Computation, Automation and Knowledge Management, ICCAKM 2022; Conference date: 15 November 2022 through 17 November 2022; Conference code: 185450 </t>
  </si>
  <si>
    <t xml:space="preserve">Export Date: 19 April 2025; Cited By: 0; Correspondence Address: N. Odake; Humanware Network Initiative, Nagoya, Japan; email: n.odake.411@nitech.jp </t>
  </si>
  <si>
    <t xml:space="preserve">Export Date: 19 April 2025; Cited By: 0; Correspondence Address: T. Kato; Meiji University, School of Commerce, Tokyo, Japan; email: takumi_kato@meiji.ac.jp; Conference name: 6th IEEE International Conference on Knowledge Innovation and Invention, ICKII 2023; Conference date: 11 August 2023 through 13 August 2023; Conference code: 195074 </t>
  </si>
  <si>
    <t xml:space="preserve">Export Date: 19 April 2025; Cited By: 3; Correspondence Address: D. Pramod; Symbiosis International (Deemed University), Symbiosis Centre for Informatin Technology, Pune, India; email: director@scit.edu; Conference name: 2022 OPJU International Technology Conference on Emerging Technologies for Sustainable Development, OTCON 2022; Conference date: 8 February 2023 through 10 February 2023; Conference code: 188466 </t>
  </si>
  <si>
    <t xml:space="preserve">Export Date: 19 April 2025; Cited By: 7 </t>
  </si>
  <si>
    <t xml:space="preserve">Export Date: 19 April 2025; Cited By: 0; Conference name: 36th Bled eConference, BLED 2023; Conference date: 25 June 2023 through 28 June 2023; Conference code: 192382 </t>
  </si>
  <si>
    <t xml:space="preserve">Export Date: 19 April 2025; Cited By: 35; Correspondence Address: K. Fonseka; Management and Science University, Shah Alam, Malaysia; email: kapilafonseka@gmail.com </t>
  </si>
  <si>
    <t xml:space="preserve">Export Date: 19 April 2025; Cited By: 1; Correspondence Address: E.B. Hansen; Aalborg University, Aalborg, Fibigerstræde 16, Denmark; email: ebh@mp.aau.dk </t>
  </si>
  <si>
    <t xml:space="preserve">Export Date: 19 April 2025; Cited By: 0; Conference name: 2023 International Conference on Advanced Computing and Communication Technologies, ICACCTech 2023; Conference date: 23 December 2023 through 24 December 2023; Conference code: 197667 </t>
  </si>
  <si>
    <t xml:space="preserve">Export Date: 19 April 2025; Cited By: 31; Correspondence Address: A.K. Shrivastava; International Management Institute Kolkata, Kolkata, 700027, India; email: kavinash1987@gmail.com </t>
  </si>
  <si>
    <t xml:space="preserve">Export Date: 19 April 2025; Cited By: 0; Conference name: 15th International Conference on Software, Knowledge, Information Management and Applications, SKIMA 2023; Conference date: 8 December 2023 through 9 December 2023; Conference code: 196851 </t>
  </si>
  <si>
    <t xml:space="preserve">Export Date: 19 April 2025; Cited By: 0; Conference name: Die 20. Fachtagung Bildungstechnologien der Gesellschaft fur Informatik e.V., DELFI 2022 - 20th Conference on Educational Technologies of the German Informatics Society, DELFI 2022; Conference date: 12 September 2022 through 14 September 2022; Conference code: 182372 </t>
  </si>
  <si>
    <t xml:space="preserve">Export Date: 19 April 2025; Cited By: 1; Conference name: 6th International Conference on Contemporary Computing and Informatics, IC3I 2023; Conference date: 14 September 2023 through 16 September 2023; Conference code: 196902 </t>
  </si>
  <si>
    <t xml:space="preserve">Export Date: 19 April 2025; Cited By: 0; Conference name: 2022 Informatik in den Naturwissenschaften, INFORMATIK 2022 - 2022 Computer Science in the Natural Sciences, INFORMATIK 2022; Conference date: 26 September 2022 through 30 September 2022; Conference code: 183150 </t>
  </si>
  <si>
    <t xml:space="preserve">Export Date: 19 April 2025; Cited By: 7; Correspondence Address: K. Velmurugan; Department of Mechanical Engineering, Kalasalingam Academy of Research and Education, Krishnankoil, Virudhunagar, Tamilnadu, 626126, India; email: velmurugan2601@gmail.com </t>
  </si>
  <si>
    <t xml:space="preserve">Export Date: 19 April 2025; Cited By: 1; Conference name: 2022 Informatik in den Naturwissenschaften, INFORMATIK 2022 - 2022 Computer Science in the Natural Sciences, INFORMATIK 2022; Conference date: 26 September 2022 through 30 September 2022; Conference code: 183150 </t>
  </si>
  <si>
    <t xml:space="preserve">Export Date: 19 April 2025; Cited By: 73; Correspondence Address: M.R.H. Polas; Department of Computer Science and Engineering Center for Research Training and Consultancy (CRTC), Sonargaon University (SU), Dhaka, 1215, Bangladesh; email: rashedhasanpalash@gmail.com </t>
  </si>
  <si>
    <t xml:space="preserve">Export Date: 19 April 2025; Cited By: 135; Correspondence Address: S. Chatterjee; IIT Kharagpur, Kharagpur, India; email: sheshadri.academic@gmail.com </t>
  </si>
  <si>
    <t xml:space="preserve">Export Date: 19 April 2025; Cited By: 2; Correspondence Address: L. Waidelich; Institute of Smart Systems and Services, Pforzheim University of Applied Sciences, Pforzheim, Tiefenbronner Str. 65, 75175, Germany; email: lukas.waidelich@hs-pforzheim.de; Conference name: 23rd IFIP WG 5.5 Working Conference on Virtual Enterprises, PRO-VE 2022; Conference date: 19 September 2022 through 21 September 2022; Conference code: 283069 </t>
  </si>
  <si>
    <t xml:space="preserve">Export Date: 19 April 2025; Cited By: 26; Correspondence Address: A. Taherizadeh; Desautels Faculty of Management, McGill University, Montreal, 1001 Sherbrooke Street West, H3A 1G5, Canada; email: amir.taherizadeh@mcgill.ca </t>
  </si>
  <si>
    <t xml:space="preserve">Export Date: 19 April 2025; Cited By: 0; Conference name: 9th International Conference on Control, Decision and Information Technologies, CoDIT 2023; Conference date: 3 July 2023 through 6 July 2023; Conference code: 193871 </t>
  </si>
  <si>
    <t xml:space="preserve">Export Date: 19 April 2025; Cited By: 6; Correspondence Address: A.Y. Hui Nee; Faculty of Business and Finance, Universiti Tunku Abdul Rahman, Kampar, Malaysia; email: auyonghn@utar.edu.my </t>
  </si>
  <si>
    <t xml:space="preserve">Export Date: 19 April 2025; Cited By: 0; Conference name: 2023 Designing Futures: Zukunfte gestalten, INFORMATIK 2023 - 2023 Designing Futures: Shaping the Future, INFORMATIK 2023; Conference date: 26 September 2023 through 29 September 2023; Conference code: 195727 </t>
  </si>
  <si>
    <t xml:space="preserve">Export Date: 19 April 2025; Cited By: 3; Conference name: 8th International Conference on Information Management, ICIM 2022; Conference date: 25 March 2022 through 27 March 2022; Conference code: 181824 </t>
  </si>
  <si>
    <t xml:space="preserve">Export Date: 19 April 2025; Cited By: 2; Correspondence Address: J. Jong-Pil; College of Sport Science, Sungkyunkwan University, Suwon-si, 2066 Seobu ro, Jangan gu, 16419, South Korea; email: bjunpark@skku.edu; Conference name: 18th International Conference on Future Networks and Communications, FNC 2023 / 20th International Conference on Mobile Systems and Pervasive Computing, MobiSPC 2023 / 13th International Conference on Sustainable Energy Information Technology, SEIT 2023; Conference date: 14 August 2023 through 16 August 2023; Conference code: 194575 </t>
  </si>
  <si>
    <t xml:space="preserve">Export Date: 19 April 2025; Cited By: 7; Correspondence Address: N. Calheiros-Lobo; Research Unit on Governance, Competitiveness and Public Policies (GOVCOPP), Department of Economics, Management, Industrial Engineering and Tourism (DEGEIT), University of Aveiro, Aveiro, 3810-193, Portugal; email: ncl@ua.pt </t>
  </si>
  <si>
    <t xml:space="preserve">Export Date: 19 April 2025; Cited By: 2; Correspondence Address: Z. Almtiri; Department of Management Information Systems, Taif University, Taif, Saudi Arabia; email: ziad_almtiri@outlook.com; Conference name: International Conference on Big Data Intelligence and Computing, DataCom 2022; Conference date: 8 December 2022 through 10 December 2022; Conference code: 294269 </t>
  </si>
  <si>
    <t xml:space="preserve">Export Date: 19 April 2025; Cited By: 5; Correspondence Address: S.S.M. Mokhtar; Department of Marketing, School of Business Management, Universiti Utara Malaysia, Kedah, Malaysia; email: sany@uum.edu.my </t>
  </si>
  <si>
    <t xml:space="preserve">Export Date: 19 April 2025; Cited By: 2; Correspondence Address: H.-T. Tseng; National Central University, Taoyuan, Taiwan; email: httseng@mgt.ncu.edu.tw; J. Mou; Pusan National University, Busan, South Korea; email: jian.mou@pusan.ac.kr; Conference name: 23rd International Conference on Electronic Business, ICEB 2023; Conference date: 19 October 2023 through 23 October 2023; Conference code: 195691 </t>
  </si>
  <si>
    <t xml:space="preserve">Export Date: 19 April 2025; Cited By: 6; Correspondence Address: K. Medianovskyi; Tallinn University of Technology, Tallinn, Estonia; email: kyrylo.medianovskyi@taltech.ee; Conference name: 12th International Conference on Information Systems and Advanced Technologies, ICISAT 2022; Conference date: 26 August 2022 through 27 August 2022; Conference code: 289999 </t>
  </si>
  <si>
    <t xml:space="preserve">Export Date: 19 April 2025; Cited By: 1; Correspondence Address: S. Schlögl; Department of Management, Communication and IT, MCI – The Entrepreneurial School, Innsbruck, Universitätsstraße 15, 6020, Austria; email: stephan.schloegl@mci.edu; Conference name: 16th International Conference on Knowledge Management in Organisations, KMO 2022; Conference date: 11 July 2022 through 14 July 2022; Conference code: 280299 </t>
  </si>
  <si>
    <t xml:space="preserve">Export Date: 19 April 2025; Cited By: 1; Conference name: Workshops at the 2nd International Conference on Hybrid Human-Artificial Intelligence, HHAI-WS 2023; Conference date: 26 June 2023 through 27 June 2023; Conference code: 191602 </t>
  </si>
  <si>
    <t xml:space="preserve">Export Date: 19 April 2025; Cited By: 106; Correspondence Address: F. Hein-Pensel; Institute for Applied Informatics at the University of Leipzig, Leipzig, 04109, Germany; email: heinpensel@infai.org; CODEN: JMSYE </t>
  </si>
  <si>
    <t xml:space="preserve">Export Date: 19 April 2025; Cited By: 7; Correspondence Address: G. Grigoras; Power Engineering Department, Gheorghe Asachi Technical University of Iasi, Iasi, 700050, Romania; email: ggrigor@tuiasi.ro </t>
  </si>
  <si>
    <t xml:space="preserve">Export Date: 19 April 2025; Cited By: 3; Correspondence Address: D.-Y. Lee; Department of Electrical and Electronic Engineering, Joongbu University, Goyang, 10279, South Korea; email: dylee@joongbu.ac.kr </t>
  </si>
  <si>
    <t xml:space="preserve">Export Date: 19 April 2025; Cited By: 12; Correspondence Address: F. Di Porto; Forchheimer Visiting Professor, Hebrew University, Jerusalem, Israel; email: fabiana.diporto@mail.huji.ac.il </t>
  </si>
  <si>
    <t xml:space="preserve"> RAYYAN-LABELS: Criteria 4</t>
  </si>
  <si>
    <t xml:space="preserve">Export Date: 19 April 2025; Cited By: 6; Conference name: 2021 Joint Business Informatics Research Workshops and Doctoral Consortium, BIR-WS 2021; Conference date: 22 September 2021 through 24 September 2021; Conference code: 172912 </t>
  </si>
  <si>
    <t xml:space="preserve">Export Date: 19 April 2025; Cited By: 1; Conference name: 3rd International Conference on Research and Academic Community Services, ICRACOS 2021; Conference date: 9 October 2021 through 10 October 2021; Conference code: 177134 </t>
  </si>
  <si>
    <t xml:space="preserve">Export Date: 19 April 2025; Cited By: 7; Conference name: 1st International Conference on Data Science, E-Learning and Information Systems, DATA 2018; Conference date: 1 October 2018 through 2 October 2018; Conference code: 142393 </t>
  </si>
  <si>
    <t xml:space="preserve">Export Date: 19 April 2025; Cited By: 5 </t>
  </si>
  <si>
    <t xml:space="preserve">Export Date: 19 April 2025; Cited By: 19 </t>
  </si>
  <si>
    <t xml:space="preserve">Export Date: 19 April 2025; Cited By: 71; Conference name: 29th International Joint Conference on Artificial Intelligence, IJCAI 2020; Conference code: 165342 </t>
  </si>
  <si>
    <t xml:space="preserve">Export Date: 19 April 2025; Cited By: 38 </t>
  </si>
  <si>
    <t xml:space="preserve">Export Date: 19 April 2025; Cited By: 20; Correspondence Address: O. Alaskari; School of Computing, Engineering and Digital Technologies, Teesside University, Middlesbrough, United Kingdom; email: O.Alaskari@tees.ac.uk; Conference name: 30th International Conference on Flexible Automation and Intelligent Manufacturing, FAIM 2021; Conference date: 7 September 2021 through 10 September 2021; Conference code: 146668 </t>
  </si>
  <si>
    <t xml:space="preserve">Export Date: 19 April 2025; Cited By: 5; Correspondence Address: N. Omri; FEMTO-ST Institute, Univ. Bourgogne Franche-Comté, CNRS, ENSMM, Cedex, 24 rue Alain Savary, Besançon, 25000, France; email: nabil.omri@femto-st.fr; Conference name: 54th CIRP Conference on Manufacturing Ssystems, CMS 2021; Conference date: 22 September 2021 through 24 September 2021; Conference code: 175290 </t>
  </si>
  <si>
    <t xml:space="preserve">Export Date: 19 April 2025; Cited By: 4; Correspondence Address: V. Akinfiev; Institute of Control Sciences of RAS, Moscow, Russian Federation; email: akinf.valery@yandex.ru; Conference name: 20th IFAC Conference on Technology, Culture, and International Stability TECIS 2021; Conference date: 14 September 2021 through 17 September 2021; Conference code: 146728 </t>
  </si>
  <si>
    <t xml:space="preserve">Export Date: 19 April 2025; Cited By: 0; Conference name: 2020 Joint Artificial Intelligence and Interactive Digital Entertainment Workshops, AIIDE-WS 2020; Conference code: 168877 </t>
  </si>
  <si>
    <t xml:space="preserve">Export Date: 19 April 2025; Cited By: 12; Correspondence Address: F. Ud Din; The School of Science and Technology, The Faculty of Science, Agriculture, Business and Law, The University of New England, Armidale, 2350, Australia; email: fuddin@une.edu.au </t>
  </si>
  <si>
    <t xml:space="preserve">Export Date: 19 April 2025; Cited By: 10; Conference name: 2021 International Conference on Artificial Intelligence and Smart Systems, ICAIS 2021; Conference date: 25 March 2021 through 27 March 2021; Conference code: 168394 </t>
  </si>
  <si>
    <t xml:space="preserve">Export Date: 19 April 2025; Cited By: 13; Correspondence Address: S. Borah; Sikkim Manipal Institute of Technology, Majhitar, India; email: samarjeetborah@gmail.com; Conference name: 4th International Conference on Cognitive Informatics and Soft Computing, CISC 2021; Conference date: 21 August 2022 through 22 August 2022; Conference code: 278639 </t>
  </si>
  <si>
    <t xml:space="preserve">Export Date: 19 April 2025; Cited By: 2; Correspondence Address: A. Aggarwal; International Labour Organization, Geneva, Switzerland; email: aggarwal@ilo.org </t>
  </si>
  <si>
    <t xml:space="preserve">Export Date: 19 April 2025; Cited By: 5; Conference name: Die 51. Jahrestagung der Gesellschaft fur Informatikin, INFORMATIK 2021 - 51st Annual Conference of the German Informatics Society, INFORMATIK 2021; Conference date: 27 September 2021 through 1 October 2021; Conference code: 177563 </t>
  </si>
  <si>
    <t xml:space="preserve">Export Date: 19 April 2025; Cited By: 0; Conference name: 2020 5th Annual International Conference on Information System and Artificial Intelligence, ISAI 2020; Conference date: 22 May 2020 through 23 May 2020; Conference code: 161784 </t>
  </si>
  <si>
    <t xml:space="preserve">Export Date: 19 April 2025; Cited By: 57; Correspondence Address: A. Bettoni; University of Applied Science and Arts of Southern Switzerland, Manno, Switzerland; email: andrea.bettoni@supsi.ch; D. Matteri; University of Applied Science and Arts of Southern Switzerland, Manno, Switzerland; email: davide.matteri@supsi.ch; E. Montini; University of Applied Science and Arts of Southern Switzerland, Manno, Switzerland; email: elias.montini@supsi.ch; E. Carpanzano; University of Applied Science and Arts of Southern Switzerland, Manno, Switzerland; email: emanuele.carpanzano@supsi.ch; Conference name: 17th IFAC Symposium on Information Control Problems in Manufacturing INCOM 2021; Conference date: 7 June 2021 through 9 June 2021; Conference code: 146678 </t>
  </si>
  <si>
    <t xml:space="preserve">Export Date: 19 April 2025; Cited By: 8; Conference name: 4th European International Conference on Industrial Engineering and Operations Management, IEOM 2021; Conference date: 2 August 2021 through 5 August 2021; Conference code: 273059 </t>
  </si>
  <si>
    <t xml:space="preserve">Export Date: 19 April 2025; Cited By: 2; Correspondence Address: R. Bobadilla; Escuela de Ingeniería Industrial, Universidad Peruana de Ciencias Aplicadas (UPC), Lima, Peru; email: u201311160@upc.edu.pe; Conference name: AHFE International Conference on Human Factors in Artificial Intelligence and Social Computing, the AHFE International Conference on Human Factors, Software, Service and Systems Engineering, and the AHFE International Conference of Human Factors in Energy, 2019; Conference date: 24 July 2019 through 28 July 2019; Conference code: 227189 </t>
  </si>
  <si>
    <t xml:space="preserve">Export Date: 19 April 2025; Cited By: 4; Correspondence Address: E. Rauch; Industrial Engineering and Automation (IEA), Faculty or Science and Technology, Free University of Bozen-Bolzano, Piazza Universita, Bolzano, Italy; email: Erwin.Rauch@unibz.it </t>
  </si>
  <si>
    <t xml:space="preserve">Export Date: 19 April 2025; Cited By: 5; Correspondence Address: E. Verhulst; Norwegian University of Science and Technology, Trondheim, Norway; email: elli.verhulst@ntnu.no; Conference name: IFIP WG 5.7 International Conference on Advances in Production Management Systems, APMS 2021; Conference date: 5 September 2021 through 9 September 2021; Conference code: 264779 </t>
  </si>
  <si>
    <t xml:space="preserve">Export Date: 19 April 2025; Cited By: 1; Correspondence Address: P.S. Ulrich; Aalen University, Germany; email: patrick.ulrich@hs-aalen.de; Conference name: 42nd International Conference on Information Systems: Building Sustainability and Resilience with IS: A Call for Action, ICIS 2021 TREOs; Conference date: 12 December 2021 through 15 December 2021; Conference code: 199131 </t>
  </si>
  <si>
    <t xml:space="preserve">Export Date: 19 April 2025; Cited By: 2; Conference name: 21st ACIS International Semi-Virtual Winter Conference on Software Engineering, Artificial Intelligence, Networking and Parallel/Distributed Computing, SNPD-Winter 2021; Conference date: 29 January 2021 through 30 January 2021; Conference code: 168473 </t>
  </si>
  <si>
    <t xml:space="preserve">Export Date: 19 April 2025; Cited By: 7; Correspondence Address: E.T. Tosida; Computer Science Department, Pakuan University, Bogor, Jl. Pakuan PO Box 452, Indonesia; email: enengtitatosida@unpak.ac.id; Conference name: Indonesian Operations Research Association - International Conference on Operations Research 2017, IORA-ICOR 2017; Conference date: 12 October 2017 through 12 October 2017; Conference code: 135626 </t>
  </si>
  <si>
    <t xml:space="preserve">Export Date: 19 April 2025; Cited By: 9; Conference name: IS and T International Symposium on Electronic Imaging: Mobile Devices and Multimedia: Enabling Technologies, Algorithms, and Applications, MOBMU 2022; Conference date: 17 January 2022 through 26 January 2022; Conference code: 179954 </t>
  </si>
  <si>
    <t xml:space="preserve">Export Date: 19 April 2025; Cited By: 4; Correspondence Address: C. Zagel; University of Applied Sciences Coburg, Coburg, Friedrich-Streib Strasse 2, 96450, Germany; email: Christian.Zagel@hs-cobrug.de; Conference name: Joint Proceedings of the AHFE 2018 International Conference on Human Factors in Artificial Intelligence and Social Computing, Software and Systems Engineering, The Human Side of Service Engineering and Human Factors in Energy, 2018; Conference date: 21 July 2018 through 25 July 2018; Conference code: 215379 </t>
  </si>
  <si>
    <t xml:space="preserve">Export Date: 19 April 2025; Cited By: 104; Correspondence Address: A.M. Baabdullah; Department of Management Information Systems, Faculty of Economics and Administration, King Abdulaziz University, Jeddah, Saudi Arabia; email: Baabdullah@kau.edu.sa; CODEN: IMMAD </t>
  </si>
  <si>
    <t xml:space="preserve">Export Date: 19 April 2025; Cited By: 88 </t>
  </si>
  <si>
    <t xml:space="preserve">Export Date: 19 April 2025; Cited By: 6; Correspondence Address: M. Shafiei Nikabadi; Department of Industrial Management, Faculty of Economics, Management and Administrative Sciences, Semnan University, Semnan, Iran; email: shafiei@semnan.ac.ir </t>
  </si>
  <si>
    <t xml:space="preserve">Export Date: 19 April 2025; Cited By: 12; Correspondence Address: Y.J. Hwangbo; Department of Social Network Science, Kyung Hee University, Seoul, 02447, South Korea; email: hwangbo@khu.ac.kr </t>
  </si>
  <si>
    <t xml:space="preserve">Export Date: 19 April 2025; Cited By: 5; Correspondence Address: T. Kranawetleitner; University of Augsburg, Augsburg, Universitaetsstrasse 1a, 86159, Germany; email: tanja.kranawetleitner@amu.uni-augsburg.de; Conference name: 6th Joint International Conference on Serious Games, JCSG 2020; Conference date: 19 November 2020 through 20 November 2020; Conference code: 250989 </t>
  </si>
  <si>
    <t xml:space="preserve">Export Date: 19 April 2025; Cited By: 3 </t>
  </si>
  <si>
    <t xml:space="preserve">Export Date: 19 April 2025; Cited By: 11; Correspondence Address: F. Kitsios; Department of Applied Informatics, University of Macedonia, Thessaloniki, 156 Egnatia Street,, GR54636, Greece; email: kitsios@uom.gr </t>
  </si>
  <si>
    <t xml:space="preserve">Export Date: 19 April 2025; Cited By: 12; Correspondence Address: A. Waldman-Brown; Department of Urban Studies and Planning, Massachusetts Institute of Technology, Building E19-733, Cambridge, 400 Main Street, 02142, United States; email: annawb@mit.edu </t>
  </si>
  <si>
    <t xml:space="preserve">Export Date: 19 April 2025; Cited By: 4; Correspondence Address: H. El-kaime; Laboratory of Engineering Research, National Higher School of Electricity and Mechanics (ENSEM), Hassan II University of Casablanca, Casablanca, Morocco; email: hafsa.elkaime@ensem.ac.ma; Conference name: International Conference on Artificial Intelligence and Industrial Applications, A2IA 2020; Conference date: 19 March 2020 through 20 March 2020; Conference code: 244779 </t>
  </si>
  <si>
    <t xml:space="preserve">Export Date: 19 April 2025; Cited By: 6; Correspondence Address: S. Rojas-Berrio; Universidad Nacional de Colombia, Colombia; email: sprojasb@unal.edu.co </t>
  </si>
  <si>
    <t xml:space="preserve">Export Date: 19 April 2025; Cited By: 0; Correspondence Address: L.E. Simbaña Taipe; Universidad de las Fuerzas Armadas ESPE, Sangolquí, 171-5-231B, Ecuador; email: lesimbania@espe.edu.ec; Conference name: 15th Multidisciplinary International Congress on Science and Technology, CIT 2020; Conference date: 26 October 2020 through 30 October 2020; Conference code: 256779 </t>
  </si>
  <si>
    <t xml:space="preserve">Export Date: 19 April 2025; Cited By: 7; Correspondence Address: M.K. Debnath; Department of Electrical Engineering, Siksha O Anusandhan University, Bhubaneswar, Odisha, 751030, India; email: mkd.odisha@gmail.com </t>
  </si>
  <si>
    <t xml:space="preserve">Export Date: 19 April 2025; Cited By: 2; Correspondence Address: S. Sadic; Antalya Bilim University, Antalya, Turkey; email: shenay@gmail.com; Conference name: 6th IFIP WG 12.6 International Workshop on Artificial Intelligence for Knowledge Management, AI4KM 2018; Conference date: 15 July 2018 through 15 July 2018; Conference code: 242279 </t>
  </si>
  <si>
    <t xml:space="preserve">Export Date: 19 April 2025; Cited By: 17; Correspondence Address: P. Ulrich; Aalen University, Aalen, Beethovenstr. 1, 73430, Germany; email: patrick.ulrich@hs-aalen.de; Conference name: 25th KES International Conference on Knowledge-Based and Intelligent Information and Engineering Systems, KES 2021; Conference date: 8 September 2021 through 10 September 2021; Conference code: 172181 </t>
  </si>
  <si>
    <t xml:space="preserve">Export Date: 19 April 2025; Cited By: 14; Correspondence Address: M. Willenbacher; Institute of Environmental Communication, Leuphana University Lüneburg, Lüneburg, 21335, Germany; email: martina.willenbacher@htw-berlin.de </t>
  </si>
  <si>
    <t xml:space="preserve">Export Date: 19 April 2025; Cited By: 3; Conference name: 2021 IEEE International Conference on Technology and Entrepreneurship, ICTE 2021; Conference date: 24 August 2021 through 27 August 2021; Conference code: 173320 </t>
  </si>
  <si>
    <t xml:space="preserve">Export Date: 19 April 2025; Cited By: 39; Correspondence Address: A. Jayal; School of Information Systems and Technology, University of Canberra, Bruce, 2617, Australia; email: ambi.jayal@canberra.edu.au </t>
  </si>
  <si>
    <t xml:space="preserve">Export Date: 19 April 2025; Cited By: 15; Correspondence Address: A. Mohamed; Institute for Big Data Analytics and Artificial Intelligence (IBDAAI), Universiti Teknologi MARA (UiTM), Shah Alam, Malaysia; email: azlinah@uitm.edu.my </t>
  </si>
  <si>
    <t xml:space="preserve">Export Date: 19 April 2025; Cited By: 0; Correspondence Address: L. Deng; School of Software, Beihang University, Beijing, Xueyuan Road, Haidian District No. 37, 100191, China; email: denglelai@buaa.edu.cn </t>
  </si>
  <si>
    <t xml:space="preserve">Export Date: 19 April 2025; Cited By: 4; Conference name: 13th International Conference on Electronics, Computers and Artificial Intelligence, ECAI 2021; Conference date: 1 July 2021 through 3 July 2021; Conference code: 171421 </t>
  </si>
  <si>
    <t xml:space="preserve">Export Date: 19 April 2025; Cited By: 8; Correspondence Address: L. Rajabion; Department of Information Technology, College of Business, University of South Florida Sarasota, United States; email: lrajabion@sar.usf.edu; Conference name: 2018 International Conference on Computational Science and Computational Intelligence, CSCI 2018; Conference date: 13 December 2018 through 15 December 2018; Conference code: 156537 </t>
  </si>
  <si>
    <t xml:space="preserve">Export Date: 19 April 2025; Cited By: 3; Conference name: 2021 International Conference on Decision Aid Sciences and Application, DASA 2021; Conference date: 7 December 2021 through 8 December 2021; Conference code: 176623 </t>
  </si>
  <si>
    <t xml:space="preserve">Export Date: 19 April 2025; Cited By: 15; Conference name: 16th International Conference on Availability, Reliability and Security, ARES 2021; Conference date: 17 August 2021 through 20 August 2021; Conference code: 171232 </t>
  </si>
  <si>
    <t xml:space="preserve">Export Date: 19 April 2025; Cited By: 6 </t>
  </si>
  <si>
    <t xml:space="preserve">Export Date: 19 April 2025; Cited By: 17; Conference name: 13th International Conference on Agents and Artificial Intelligence, ICAART 2021; Conference date: 4 February 2021 through 6 February 2021; Conference code: 167493 </t>
  </si>
  <si>
    <t xml:space="preserve">Export Date: 19 April 2025; Cited By: 1; Correspondence Address: X. Wang; Division of Business and Management, Beijing Normal University, Zhuhai, Hong Kong Baptist University United International College, China; email: m730024089@mail.uic.edu.hk; Conference name: 2nd International Conference on Big Data and Artificial Intelligence, ISBDAI 2020; Conference date: 15 October 2020 through 16 October 2020; Conference code: 166197 </t>
  </si>
  <si>
    <t xml:space="preserve">Export Date: 19 April 2025; Cited By: 9; Conference name: Proceedings of the 5th NA International Conference on Industrial Engineering and Operations Management, IOEM 2020; Conference date: 10 August 2020 through 14 August 2020; Conference code: 144118 </t>
  </si>
  <si>
    <t xml:space="preserve">Export Date: 19 April 2025; Cited By: 1; Correspondence Address: H. Harmoko; Technische Hochschule Ingolstadt, Ingolstadt, Esplanade 10, 85049, Germany; email: Harmoko.Harmoko@thi.de; CODEN: ZZWFF </t>
  </si>
  <si>
    <t xml:space="preserve">Export Date: 19 April 2025; Cited By: 4; Conference name: 1st International Conference on Recent Advances in Materials and Manufacturing, ICRAMM 2019; Conference date: 12 September 2019 through 14 December 2019; Conference code: 161012 </t>
  </si>
  <si>
    <t xml:space="preserve">Export Date: 19 April 2025; Cited By: 14; Correspondence Address: D. Powell; SINTEF Manufacturing AS, Raufoss, Norway; email: daryl.powell@sintef.no; Conference name: IFIP WG 5.7 International Conference on Advances in Production Management Systems, APMS 2021; Conference date: 5 September 2021 through 9 September 2021; Conference code: 264779 </t>
  </si>
  <si>
    <t xml:space="preserve">Export Date: 19 April 2025; Cited By: 13 </t>
  </si>
  <si>
    <t xml:space="preserve">Export Date: 19 April 2025; Cited By: 2; Conference name: 2021 IEEE International Conference on Technology and Entrepreneurship, ICTE 2021; Conference date: 24 August 2021 through 27 August 2021; Conference code: 173320 </t>
  </si>
  <si>
    <t xml:space="preserve">Export Date: 19 April 2025; Cited By: 0; Correspondence Address: T. Wuest; West Virginia University, Morgantown, 26501, United States; email: thwuest@mail.wvu.edu; Conference name: IFIP WG 5.7 International Conference on Advances in Production Management Systems, APMS 2021; Conference date: 5 September 2021 through 9 September 2021; Conference code: 264779 </t>
  </si>
  <si>
    <t xml:space="preserve">Export Date: 19 April 2025; Cited By: 0; Conference name: 50. Jahrestagung der Gesellschaft fur Informatik, INFORMATIK 2020 - 50th Annual Conference of the German Informatics Society, INFORMATIK 2020; Conference date: 28 September 2020 through 2 October 2020; Conference code: 177560 </t>
  </si>
  <si>
    <t xml:space="preserve">Export Date: 19 April 2025; Cited By: 6; Correspondence Address: S.H. Serbaya; Department of Industrial Engineering, Faculty of Engineering, King Abdulaziz University, Jeddah, 21589, Saudi Arabia; email: sserbaya@kau.edu.sa </t>
  </si>
  <si>
    <t xml:space="preserve">Export Date: 19 April 2025; Cited By: 52; Correspondence Address: S.-H. Ahn; Department of Mechanical Engineering, Seoul National University, Seoul, Room 1405, Building 301, 1 Gwanak-ro, Gwanak-gu, 08826, South Korea; email: ahnsh@snu.ac.kr </t>
  </si>
  <si>
    <t xml:space="preserve">Export Date: 19 April 2025; Cited By: 1; Correspondence Address: M. Liborio Zapata; Laboratoire Systèmes et Matériaux Pour la Mécatronique (SYMME), Université Savoie Mont Blanc, Annecy, 74940, France; email: melissa.liborio-zapata@univ-smb.fr; Conference name: IFIP WG 5.7 International Conference on Advances in Production Management Systems, APMS 2021; Conference date: 5 September 2021 through 9 September 2021; Conference code: 264779 </t>
  </si>
  <si>
    <t xml:space="preserve">Export Date: 19 April 2025; Cited By: 2; Correspondence Address: R. Kessler; Department Very Large Business Applications, University of Oldenburg, Oldenburg, 26129, Germany; email: rene.kessler@uol.de; Conference name: 22nd International Conference on Business Information Systems, BIS 2019; Conference date: 26 June 2019 through 28 June 2019; Conference code: 227439 </t>
  </si>
  <si>
    <t xml:space="preserve">Export Date: 19 April 2025; Cited By: 2; Conference name: 19th IEEE World Symposium on Applied Machine Intelligence and Informatics, SAMI 2021; Conference date: 21 January 2021 through 23 January 2021; Conference code: 168037 </t>
  </si>
  <si>
    <t xml:space="preserve">Export Date: 19 April 2025; Cited By: 3; Correspondence Address: O.Q. Shubho; Department of Computer Science and Engineering, Daffodil International University, Dhaka, Bangladesh; email: quruny15-8308@diu.edu.bd </t>
  </si>
  <si>
    <t xml:space="preserve">Export Date: 19 April 2025; Cited By: 6; Conference name: 2020 IEEE / ITU International Conference on Artificial Intelligence for Good, AI4G 2020; Conference date: 21 September 2020 through 25 September 2020; Conference code: 166493 </t>
  </si>
  <si>
    <t xml:space="preserve">Export Date: 19 April 2025; Cited By: 1; Correspondence Address: S. West; School of Technology and Architecture, Lucerne University of Applied Sciences and Arts, Horw, Switzerland; email: shaun.west@hslu.ch; Conference name: IFIP WG 5.7 International Conference on Advances in Production Management Systems, APMS 2021; Conference date: 5 September 2021 through 9 September 2021; Conference code: 264779 </t>
  </si>
  <si>
    <t xml:space="preserve">Export Date: 19 April 2025; Cited By: 19; Correspondence Address: A. Jayal; Cardiff School of Technologies, Cardiff Metropolitan University, Cardiff, CF5 2XJ, United Kingdom; email: ajayal@cardiffmet.ac.uk </t>
  </si>
  <si>
    <t xml:space="preserve">Export Date: 19 April 2025; Cited By: 7; Conference name: 2020 IEEE International Conference on Engineering, Technology and Innovation, ICE/ITMC 2020; Conference date: 15 June 2020 through 17 June 2020; Conference code: 163205 </t>
  </si>
  <si>
    <t xml:space="preserve">Export Date: 19 April 2025; Cited By: 2; Correspondence Address: T. Timan; Strategy, Analysis and Policy Department, TNO, The Hague, Netherlands; email: tjerk.timan@tno.nl </t>
  </si>
  <si>
    <t xml:space="preserve">Export Date: 19 April 2025; Cited By: 0; Correspondence Address: Y.J. Wu; Graduate Institute of Global Business and Strategy, National Taiwan Normal University, Taipei, 10645, Taiwan; email: wuyenchun@gmail.com; Conference name: International Research and Innovation Forum, RIIFORUM 2020; Conference date: 15 April 2020 through 17 April 2020; Conference code: 255559 </t>
  </si>
  <si>
    <t xml:space="preserve">Export Date: 19 April 2025; Cited By: 0; Conference name: 2014 International Conference on Simulation and Modeling Methodologies, Technologies and Applications, SMTA 2014; Conference date: 20 February 2014 through 21 February 2014; Conference code: 107474 </t>
  </si>
  <si>
    <t xml:space="preserve">Export Date: 19 April 2025; Cited By: 1; Conference name: IEEE International Technology Management Conference, ICE 2008; Conference date: 23 June 2008 through 28 June 2008; Conference code: 121497 </t>
  </si>
  <si>
    <t xml:space="preserve">Export Date: 19 April 2025; Cited By: 0; Conference name: 5th IEEE International Conference on Computational Intelligence and Computing Research, IEEE ICCIC 2014; Conference date: 18 December 2014 through 20 December 2014; Conference code: 114451 </t>
  </si>
  <si>
    <t xml:space="preserve">Export Date: 19 April 2025; Cited By: 0; Correspondence Address: C. Dimopoulos; EUC Research Center, Nicosia, Cyprus; email: c.dimopoulos@euc.ac.cy; Conference name: IFIP WG 5.7 International Conference on Advances in Production Management Systems, APMS 2014; Conference date: 20 September 2014 through 24 September 2014; Conference code: 107343 </t>
  </si>
  <si>
    <t xml:space="preserve">Export Date: 19 April 2025; Cited By: 4; Correspondence Address: C. Zhu; School of Management, University of Science, Technology of China He Fei, An Hui Province, P.R., China; email: hermeszcl@mail.ustc.edu.cn; Conference name: 2009 International Symposium on Information Engineering and Electronic Commerce, IEEC 2009; Conference date: 16 May 2009 through 17 May 2009; Conference code: 78381 </t>
  </si>
  <si>
    <t xml:space="preserve">Export Date: 19 April 2025; Cited By: 0; Conference name: International MultiConference of Engineers and Computer Scientists 2015, IMECS 2015; Conference date: 18 March 2015 through 20 March 2015; Conference code: 112542 </t>
  </si>
  <si>
    <t xml:space="preserve">Export Date: 19 April 2025; Cited By: 9; Correspondence Address: M. Pighin; University of Udine, Department of Mathematics and Computer Science, Udine, Italy; email: maurizio.pighin@uniud.it; Conference name: 35th International Convention on Information and Communication Technology, Electronics and Microelectronics, MIPRO 2012; Conference date: 21 May 2012 through 25 May 2012; Conference code: 91931 </t>
  </si>
  <si>
    <t xml:space="preserve">Export Date: 19 April 2025; Cited By: 4; Conference name: International Conference on Enterprise Information Systems, CENTERIS 2011; Conference date: 5 October 2011 through 7 October 2011; Conference code: 86917 </t>
  </si>
  <si>
    <t xml:space="preserve">Export Date: 19 April 2025; Cited By: 2; Correspondence Address: L. Seseni; Department of Quality and Operations, University of Johannesburg, Auckland Park, South Africa; email: sesenilawrance@icloud.com; Conference name: 3rd North American IEOM Conference. IEOM 2018; Conference date: 27 September 2018 through 29 September 2018; Conference code: 140548 </t>
  </si>
  <si>
    <t xml:space="preserve">Export Date: 19 April 2025; Cited By: 9; Correspondence Address: X. Sun; Institute of Problem Solving, Dalian University of Technology, Dalian City, China; email: natasha705@sina.com; Conference name: 2011 2nd International Conference on Artificial Intelligence, Management Science and Electronic Commerce, AIMSEC 2011; Conference date: 8 August 2011 through 10 August 2011; Conference code: 86666 </t>
  </si>
  <si>
    <t xml:space="preserve">Export Date: 19 April 2025; Cited By: 0; Correspondence Address: L. Yang; School of Physics and Chemistry, Henan Polytechnic University, Jiaozuo City, Henan Province, 454000, China; email: yanglin@hpu.edu.cn </t>
  </si>
  <si>
    <t xml:space="preserve">Export Date: 19 April 2025; Cited By: 0; Correspondence Address: B. Basalisco; Scuola Superiore sant'Anna, Pisa and Imperial College Business School, London, United Kingdom; email: b.basalisco@imperial.ac.uk </t>
  </si>
  <si>
    <t xml:space="preserve">Export Date: 19 April 2025; Cited By: 37; Correspondence Address: M. Elsisi; Electrical Power and Machines Department, Faculty of Engineering (Shoubra), Benha University, Cairo, Egypt; email: mahmoud.elsesy@feng.bu.edu.eg; CODEN: OCAMD </t>
  </si>
  <si>
    <t xml:space="preserve">Export Date: 19 April 2025; Cited By: 1; Correspondence Address: H. Liu; Management Department, Sontan College, Guangzhou University, Guangzhou, 511370, China; email: luoer929@126.com; Conference name: 2011 2nd International Conference on Artificial Intelligence, Management Science and Electronic Commerce, AIMSEC 2011; Conference date: 8 August 2011 through 10 August 2011; Conference code: 86666 </t>
  </si>
  <si>
    <t xml:space="preserve">Export Date: 19 April 2025; Cited By: 0; Conference name: IADIS Int. Conf., ISPCM 2012, IADIS Int. Conf. , TPMC 2012, IADIS , IAR 2012, Part of the IADIS Multi Conf. on Computer Science and Information Systems 2012, MCCSIS 2012; Conference date: 17 July 2012 through 19 July 2012; Conference code: 100746 </t>
  </si>
  <si>
    <t xml:space="preserve">Export Date: 19 April 2025; Cited By: 28; Conference name: 4th IEEE International Conference on Cloud Computing in Emerging Markets, CCEM 2015; Conference date: 25 November 2015 through 27 November 2015; Conference code: 121095 </t>
  </si>
  <si>
    <t xml:space="preserve">Export Date: 19 April 2025; Cited By: 9; Correspondence Address: C. F. Oduoza; School of Engineering and Built Environment, University of Wolverhampton, Wolverhampton WV1 1SB, United Kingdom; email: c.f.oduoza@wlv.ac.uk; CODEN: IJATE </t>
  </si>
  <si>
    <t xml:space="preserve">Export Date: 19 April 2025; Cited By: 0; Correspondence Address: L. Hu; Economics and Management College, North China University of Technology, Beijing, China; email: hlxncut@126.com </t>
  </si>
  <si>
    <t xml:space="preserve">Export Date: 19 April 2025; Cited By: 5; Correspondence Address: S.S. Abed; Department of Management Information Systems, College of Business (COB), King Abdulaziz University Rabigh, Rabigh, Saudi Arabia; email: sabid@kau.edu.sa; Conference name: 17th IFIP WG 6.11 Conference on e-Business, e-Services, and e-Society, I3E 2018; Conference date: 30 October 2018 through 1 November 2018; Conference code: 220019 </t>
  </si>
  <si>
    <t xml:space="preserve">Export Date: 19 April 2025; Cited By: 0; Correspondence Address: J.-L. Pang; School of Textile and Garment, Hebei University of Science and Technology, Shijiazhuang 050018, China; email: pang_jl@hebust.edu.cn </t>
  </si>
  <si>
    <t xml:space="preserve">Export Date: 19 April 2025; Cited By: 6; Correspondence Address: M.C. Gerolamo; Department of Assembly Technology and Factory Management, Institute for Machine Tools and Factory Management (IWF), Technische Universität Berlin (TUB), D-10587, Berlin, Pascalstrasse 8-9, Germany; email: Mateus.Gerolamo@mf.tu-berlin.de </t>
  </si>
  <si>
    <t xml:space="preserve">Export Date: 19 April 2025; Cited By: 0; Conference name: 2011 2nd International Conference on Artificial Intelligence, Management Science and Electronic Commerce, AIMSEC 2011; Conference date: 8 August 2011 through 10 August 2011; Conference code: 86666 </t>
  </si>
  <si>
    <t xml:space="preserve">Export Date: 19 April 2025; Cited By: 0; Conference name: 41st International Conference on Computers and Industrial Engineering 2011; Conference date: 23 October 2011 through 25 October 2011; Conference code: 100142 </t>
  </si>
  <si>
    <t xml:space="preserve">Export Date: 19 April 2025; Cited By: 0; Correspondence Address: W. Wang; School of Finance and Economics, Jiangsu University, Zhen jiang, China; email: east_2007@126.com; Conference name: 2011 2nd International Conference on Artificial Intelligence, Management Science and Electronic Commerce, AIMSEC 2011; Conference date: 8 August 2011 through 10 August 2011; Conference code: 86666 </t>
  </si>
  <si>
    <t xml:space="preserve">Export Date: 19 April 2025; Cited By: 0; Correspondence Address: K. Zhang; School of Economics and Management, Henan Polytechnic University, Jiaozuo, China; email: zhangke@hpu.edu.cn; Conference name: 2011 2nd International Conference on Artificial Intelligence, Management Science and Electronic Commerce, AIMSEC 2011; Conference date: 8 August 2011 through 10 August 2011; Conference code: 86666 </t>
  </si>
  <si>
    <t xml:space="preserve">Export Date: 19 April 2025; Cited By: 7; Conference name: 7th International Conference on Electronics, Computers and Artificial Intelligence, ECAI 2015; Conference date: 25 June 2015 through 27 June 2015; Conference code: 117306 </t>
  </si>
  <si>
    <t xml:space="preserve">Export Date: 19 April 2025; Cited By: 1; Correspondence Address: K. Patan; University of Zielona Góra, Zielona Góra, Poland; email: K.Patan@issi.uz.zgora.pl </t>
  </si>
  <si>
    <t xml:space="preserve">Export Date: 19 April 2025; Cited By: 1; Correspondence Address: J. Shi; Business College, Guangxi University for Nationalities, Nanning, China; email: 10jb@163.com; Conference name: 2011 2nd International Conference on Artificial Intelligence, Management Science and Electronic Commerce, AIMSEC 2011; Conference date: 8 August 2011 through 10 August 2011; Conference code: 86666 </t>
  </si>
  <si>
    <t xml:space="preserve">Export Date: 19 April 2025; Cited By: 2; Correspondence Address: C. Beneki; Department of Business Administration, Technological Educational Institution (T.E.I.) of Ionian Islands, Cephalonia, 28200, Greece; email: benekic@teiion.gr; Conference name: 3rd International Conference on Communications and Information Technology, CIT'09; Conference date: 29 December 2009 through 31 December 2009; Conference code: 82297 </t>
  </si>
  <si>
    <t xml:space="preserve">Export Date: 19 April 2025; Cited By: 1; Correspondence Address: X. Wang; School of Economics and Management, Henan Polytechnic University, Jiaozuo, China; email: wangxm@hpu.edu.cn </t>
  </si>
  <si>
    <t xml:space="preserve">Export Date: 19 April 2025; Cited By: 0; Conference name: 1st IFIP WG 12.6 International Workshop on Artificial Intelligence for Knowledge Management, AI4KM 2012; Conference date: 28 August 2012 through 28 August 2012; Conference code: 116919 </t>
  </si>
  <si>
    <t xml:space="preserve">Export Date: 19 April 2025; Cited By: 9; Correspondence Address: B. Reinheimer; Technische Universität Darmstadt, Darmstadt, Germany; email: benjamin.reinheimer@secuso.org; Conference name: 14th International Conference on Trust, Privacy and Security in Digital Business, TrustBus 2017; Conference date: 30 August 2017 through 31 August 2017; Conference code: 196399 </t>
  </si>
  <si>
    <t xml:space="preserve">Export Date: 19 April 2025; Cited By: 1; Correspondence Address: G. Yu; Nanchang China International School, East China Jiaotong University, Nanchang, 336000, China; email: gaoya_1212@hotmail.com; Conference name: 2011 2nd International Conference on Artificial Intelligence, Management Science and Electronic Commerce, AIMSEC 2011; Conference date: 8 August 2011 through 10 August 2011; Conference code: 86666 </t>
  </si>
  <si>
    <t xml:space="preserve">Export Date: 19 April 2025; Cited By: 14; Correspondence Address: R. Ahmad; Laboratory of Intelligent Manufacturing, Design and Automation (LIMDA), Department of Mechanical Engineering, University of Alberta, Edmonton, T6G 1H9, Canada; email: Rafiq.Ahmad@ualberta.ca; Conference name: 28th CIRP Design conference, CIRP 2018; Conference date: 23 May 2018 through 25 May 2018; Conference code: 140178 </t>
  </si>
  <si>
    <t xml:space="preserve">Export Date: 19 April 2025; Cited By: 2; Conference name: 12th Iberian Conference on Information Systems and Technologies, CISTI 2017; Conference date: 21 June 2017 through 24 June 2017; Conference code: 129105 </t>
  </si>
  <si>
    <t xml:space="preserve">Export Date: 19 April 2025; Cited By: 0; Correspondence Address: H.A. Shayanfar; Electrical Eng. Department, Islamic Azad University, South Tehran Branch, Tehran, Iran; email: hashayanfar@yahoo.com; Conference name: 2009 International Conference on Artificial Intelligence, ICAI 2009; Conference date: 13 July 2009 through 16 July 2009; Conference code: 92509 </t>
  </si>
  <si>
    <t xml:space="preserve">Export Date: 19 April 2025; Cited By: 106; Correspondence Address: C. Xie; College of Business Administration, Hunan University, Changsha, 410082, China; email: xiechi@hnu.edu.cn </t>
  </si>
  <si>
    <t xml:space="preserve">Export Date: 19 April 2025; Cited By: 53; Correspondence Address: H.W. Lin; Harbin Institute of Technology, Shenzhen Graduate School, Xili University Town, Shenzhen, Guangdong 518055, China; email: h.lin@y.kurenai.waseda.jp; CODEN: IJPCE </t>
  </si>
  <si>
    <t xml:space="preserve">Export Date: 19 April 2025; Cited By: 0; Conference name: IEEE International Technology Management Conference, ICE 2008; Conference date: 23 June 2008 through 28 June 2008; Conference code: 121497 </t>
  </si>
  <si>
    <t xml:space="preserve">Export Date: 19 April 2025; Cited By: 0; Correspondence Address: Y. Liu; Business School, Luoyang Normal University, Luoyang, China; email: liuyulailuck@sina.com; Conference name: 2011 2nd International Conference on Artificial Intelligence, Management Science and Electronic Commerce, AIMSEC 2011; Conference date: 8 August 2011 through 10 August 2011; Conference code: 86666 </t>
  </si>
  <si>
    <t xml:space="preserve">Export Date: 19 April 2025; Cited By: 7; Correspondence Address: C. Zanni-Merk; ICube/INSA de Strasbourg, Illkirch-Cedex, 300, boulevard Sébastien Brant, CS 10413, F-67412, France; email: merk@unistra.fr; Conference name: International Conference on Knowledge-Based and Intelligent Information and Engineering Systems, KES 2014; Conference date: 15 September 2014 through 17 September 2014; Conference code: 115538 </t>
  </si>
  <si>
    <t xml:space="preserve">Export Date: 19 April 2025; Cited By: 7; Correspondence Address: G. Boonsothonsatit; Institute of Field Robotics, King Mongkut's University of Technology Thonburi, Bangkok, Thailand; email: ganda.phd@gmail.com </t>
  </si>
  <si>
    <t xml:space="preserve">Export Date: 19 April 2025; Cited By: 0; Correspondence Address: F. S. Rota; DITer, Politecnico e Università di Torino, 10125 Torino, Viale Mattioli 39, Italy; email: rota@econ.unito.it </t>
  </si>
  <si>
    <t xml:space="preserve">Export Date: 19 April 2025; Cited By: 0; Conference name: 17th International Conference on Modeling and Applied Simulation, MAS 2018; Conference date: 17 September 2018 through 19 September 2018; Conference code: 140577 </t>
  </si>
  <si>
    <t xml:space="preserve">Export Date: 19 April 2025; Cited By: 3; Correspondence Address: L.-P. Wang; School of Economics and Management, Henan Polytechnic University, Jiaozuo, China; email: lindsey18@hpu.edu.cn; Conference name: 1st IITA International Joint Conference on Artificial Intelligence, JCAI 2009; Conference date: 25 April 2009 through 26 April 2009; Conference code: 77713 </t>
  </si>
  <si>
    <t xml:space="preserve">Export Date: 19 April 2025; Cited By: 3; Correspondence Address: X. Song; School of Business and Management, Jiangsu University, Zhenjiang, China; email: phd_sxp@163.com; Conference name: 2010 International Conference on Management and Service Science, MASS 2010; Conference date: 24 August 2010 through 26 August 2010; Conference code: 82047 </t>
  </si>
  <si>
    <t xml:space="preserve">Export Date: 19 April 2025; Cited By: 23; Correspondence Address: P. Renna; Dipartimento di Ingegneria e Fisica DellAmbiente (DIFA), Università della Basilicata, Potenza, Italy; email: paolo.renna@unibas.it; CODEN: IJPRB </t>
  </si>
  <si>
    <t xml:space="preserve">Export Date: 19 April 2025; Cited By: 27; Correspondence Address: A.H. Kumaraswamy; Department of Industrial Engineering and Management, Indian Institute of Technology, Kharagpur, India; email: adityahk.iitkgp@gmail.com; Conference name: 2nd International Conference on Computational Intelligence, Modelling and Simulation 2011, CIMSim 2011; Conference date: 20 September 2011 through 22 September 2011; Conference code: 87611 </t>
  </si>
  <si>
    <t xml:space="preserve">Export Date: 19 April 2025; Cited By: 1; Conference name: 16th Workshops on Learning, Knowledge, Adaptation, LWA 2014: Knowledge Discovery, Data Mining and Machine Learning, KDML 2014, Information Retrieval, IR 2014 and Knowledge Management, FGWM 2014; Conference date: 8 September 2014 through 10 September 2014; Conference code: 111531 </t>
  </si>
  <si>
    <t xml:space="preserve">Export Date: 19 April 2025; Cited By: 3; Correspondence Address: D. Liparas; Information Technologies Institute, Centre for Research and Technology Hellas, Thermi-Thessaloniki, Greece; email: dliparas@iti.gr; Conference name: 3rd International Conference on Internet Science, INSCI 2016; Conference date: 12 September 2016 through 14 September 2016; Conference code: 180589 </t>
  </si>
  <si>
    <t xml:space="preserve">Export Date: 19 April 2025; Cited By: 35; Correspondence Address: I.G. Ciuciu; Free University of Brussels, Brussels, Belgium; email: iciuciu@vub.ac.be; Conference name: 2012 6th IEEE International Conference on Digital Ecosystems and Technologies: Complex Environment Engineering, DEST 2012; Conference date: 18 June 2012 through 20 June 2012; Conference code: 91468 </t>
  </si>
  <si>
    <t xml:space="preserve">Export Date: 19 April 2025; Cited By: 6; Correspondence Address: T.-M.-P. Dao; Faculty of Electrical Engineering Technology, Hanoi University of Industry, Hanoi, Viet Nam; email: daophuong@haui.edu.vn </t>
  </si>
  <si>
    <t xml:space="preserve">Export Date: 19 April 2025; Cited By: 0; Correspondence Address: G. Kayakutlu; Industrial Engineering Department, Istanbul Technical University, Macka, Istanbul, 34367, Turkey; email: kayakutlu@itu.edu.tr; Conference name: 2nd IFIP WG 12.6 International Workshop on Artificial Intelligence for Knowledge Management, AI4KM 2014; Conference date: 7 September 2014 through 10 September 2014; Conference code: 164189 </t>
  </si>
  <si>
    <t xml:space="preserve">Export Date: 19 April 2025; Cited By: 21; Correspondence Address: A.A. Gozali; School of Computing, Telkom University, Bandung, 40257, Indonesia; email: wmaharani@telkomuniversity.ac.id; Conference name: 1st International Conference on Computer Science and Computational Intelligence, ICCSCI 2015; Conference date: 24 August 2015 through 26 August 2015 </t>
  </si>
  <si>
    <t xml:space="preserve">Export Date: 19 April 2025; Cited By: 1; Conference name: 12th International Business Information Management Association Conference, IBIMA 2009; Conference date: 29 June 2009 through 30 June 2009; Conference code: 104415 </t>
  </si>
  <si>
    <t xml:space="preserve">Export Date: 19 April 2025; Cited By: 3; Conference name: 1st IEEE International Conference on Data Science in Cyberspace, DSC 2016; Conference date: 13 June 2016 through 16 June 2016; Conference code: 126720 </t>
  </si>
  <si>
    <t xml:space="preserve">Export Date: 19 April 2025; Cited By: 77; Correspondence Address: K.D. Forbus; EECS Department, Northwestern University, United States; email: forbus@northwestern.edu; CODEN: COGSD </t>
  </si>
  <si>
    <t xml:space="preserve">Export Date: 19 April 2025; Cited By: 3; Conference name: 2011 2nd International Conference on Artificial Intelligence, Management Science and Electronic Commerce, AIMSEC 2011; Conference date: 8 August 2011 through 10 August 2011; Conference code: 86666 </t>
  </si>
  <si>
    <t xml:space="preserve">Export Date: 19 April 2025; Cited By: 5; Correspondence Address: A. Svirskas; Kingston University London, United Kingdom; email: adomas.svirskas@ieee.org; Conference name: 2008 2nd IEEE International Conference on Digital Ecosystems and Technologies, IEEE-DEST 2008; Conference date: 26 February 2008 through 29 February 2008; Conference code: 74121 </t>
  </si>
  <si>
    <t xml:space="preserve">Export Date: 19 April 2025; Cited By: 3; Conference name: 14th International Conference on ICT in Education, Research and Industrial Applications. Integration, Harmonization and Knowledge Transfer. Volume I: Main Conference, ICTERI 2018; Conference date: 14 May 2018 through 17 May 2018; Conference code: 136760 </t>
  </si>
  <si>
    <t xml:space="preserve">Export Date: 19 April 2025; Cited By: 69; Correspondence Address: K. Li; Department of Business, University of Eastern Finland, Kuopio, PO Box 1627, FIN-70211, Finland; email: kang.li@uef.fi; CODEN: ESAPE </t>
  </si>
  <si>
    <t xml:space="preserve">Export Date: 19 April 2025; Cited By: 6; Conference name: 28th International Business Information Management Association Conference - Vision 2020: Innovation Management, Development Sustainability, and Competitive Economic Growth; Conference date: 9 November 2016 through 10 November 2016; Conference code: 126153 </t>
  </si>
  <si>
    <t xml:space="preserve">Export Date: 19 April 2025; Cited By: 3; Correspondence Address: M. Benali; Ecole des Mines de Saint-Etienne, 42023 Saint-Etienne, 158 Cours Fauriel, France; email: benali@emse.fr; CODEN: JIMNE </t>
  </si>
  <si>
    <t xml:space="preserve">Export Date: 19 April 2025; Cited By: 3; Correspondence Address: T. Varun Kumar; Dept. of Mech Engg, Roever College of Engg and Tech, Perambalur, India; email: ercrazyvarun@gmail.com; Conference name: 2014 International Conference on Computational Intelligence and Advanced Manufacturing Research, ICCIAMR 2014; Conference date: 2 May 2014 through 3 May 2014; Conference code: 106900 </t>
  </si>
  <si>
    <t xml:space="preserve">Export Date: 19 April 2025; Cited By: 2; Correspondence Address: Y.-J. Liu; College of Economics and Trade, Nanchang Institute of Technology, Nanchang, China; email: lyj-1124@163.com; Conference name: 2011 2nd International Conference on Artificial Intelligence, Management Science and Electronic Commerce, AIMSEC 2011; Conference date: 8 August 2011 through 10 August 2011; Conference code: 86666 </t>
  </si>
  <si>
    <t xml:space="preserve">Export Date: 19 April 2025; Cited By: 0; Conference name: Euro Working Group Workshop on Decision Support Systems, EWG-DSS 2012; Conference date: 8 July 2012 through 11 July 2012; Conference code: 190269 </t>
  </si>
  <si>
    <t xml:space="preserve">Export Date: 19 April 2025; Cited By: 9; CODEN: CMECF </t>
  </si>
  <si>
    <t xml:space="preserve">Export Date: 19 April 2025; Cited By: 0; Conference name: 17th World Congress, International Federation of Automatic Control, IFAC; Conference date: 6 July 2008 through 11 July 2008; Conference code: 79403 </t>
  </si>
  <si>
    <t xml:space="preserve">Export Date: 19 April 2025; Cited By: 0; Correspondence Address: X. Wang; Henan Polytechnic University, Institute of Economic and Management, Jiaozuo City Henan Province 454000, No.2001, Century Avenue, China; email: wangxin5104@hpu.edu.cn; Conference name: 2011 2nd International Conference on Artificial Intelligence, Management Science and Electronic Commerce, AIMSEC 2011; Conference date: 8 August 2011 through 10 August 2011; Conference code: 86666 </t>
  </si>
  <si>
    <t xml:space="preserve">Export Date: 19 April 2025; Cited By: 2; Correspondence Address: F. Safieddine; School of Business and Management, Queen Mary, University of London, London, Mile End Campus, Mile End Road, E1 4NS, United Kingdom; email: F.Safieddine@qmul.ac.uk; Conference name: 17th IFIP WG 6.11 Conference on e-Business, e-Services, and e-Society, I3E 2018; Conference date: 30 October 2018 through 1 November 2018; Conference code: 220019 </t>
  </si>
  <si>
    <t xml:space="preserve">Export Date: 19 April 2025; Cited By: 0; Correspondence Address: G.-A. Wang; College of Economics and Center for Studies of Modern Business, Zhejiang Gongshang University, Hangzhou, China; email: wangguoan@mail.zjgsu.edu.cn </t>
  </si>
  <si>
    <t xml:space="preserve">Export Date: 19 April 2025; Cited By: 6; Correspondence Address: H.A. Shayanfar; Department of Elec. Engineering, College of Technical and Engineering, South Tehran Branch, Islamic Azad University, Iran; email: hashayanfar@gmail.com; Conference name: 2016 International Conference on Artificial Intelligence, ICAI 2016 - WORLDCOMP 2016; Conference date: 25 July 2016 through 28 July 2016; Conference code: 148535 </t>
  </si>
  <si>
    <t xml:space="preserve">Export Date: 19 April 2025; Cited By: 0; Conference name: 13th World Multi-Conference on Systemics, Cybernetics and Informatics, WMSCI 2009, Jointly with the 15th International Conference on Information Systems Analysis and Synthesis, ISAS 2009; Conference date: 10 July 2009 through 13 July 2009; Conference code: 93109 </t>
  </si>
  <si>
    <t xml:space="preserve">Export Date: 19 April 2025; Cited By: 0; Correspondence Address: X. Yang; School of Management and Economic, North China University of Water Resources and Electric Power, Zhengzhou, China; email: yxhyxh2006@163.com </t>
  </si>
  <si>
    <t xml:space="preserve">Export Date: 19 April 2025; Cited By: 0; Correspondence Address: H. Duan; Hebei University College of Business, Baoding city Hebei province, China; email: duanhongbocn@126.com </t>
  </si>
  <si>
    <t xml:space="preserve">Export Date: 19 April 2025; Cited By: 1; Correspondence Address: R. Petrusel; Faculty of Economical Sciences and Business Management, Babeş-Bolyai University, 400569, Cluj-Napoca, T. Mihali Street 58-60, Romania; email: prazvan@econ.ubbcluj.ro; Conference name: ICEIS 2008 - 10th International Conference on Enterprise Information Systems; Conference date: 12 June 2008 through 16 June 2008; Conference code: 74002 </t>
  </si>
  <si>
    <t xml:space="preserve">Export Date: 19 April 2025; Cited By: 0; Conference name: 8th International Conference on Electronics, Computers and Artificial Intelligence, ECAI 2016; Conference date: 30 June 2016 through 2 July 2016; Conference code: 126585 </t>
  </si>
  <si>
    <t xml:space="preserve">Export Date: 19 April 2025; Cited By: 1; Correspondence Address: Y. He; Department of Information Engineering, Henan Engineering Technology School, Higher Professional College of Henan Polytechnic University, Jiaozuo, China; email: hyxxdd@163.com; Conference name: 2011 2nd International Conference on Artificial Intelligence, Management Science and Electronic Commerce, AIMSEC 2011; Conference date: 8 August 2011 through 10 August 2011; Conference code: 86666 </t>
  </si>
  <si>
    <t xml:space="preserve">Export Date: 19 April 2025; Cited By: 16; Correspondence Address: A. Susanty; Department of Industrial Engineering, Diponegoro University, Tembalang, Semarang, Indonesia; email: ariessusanty@gmail.com; Conference name: 7th International Conference on Ambient Systems, Networks and Technologies, ANT 2016 and the 6th International Conference on Sustainable Energy Information Technology, SEIT 2016; Conference date: 23 May 2016 through 26 May 2016; Conference code: 121607 </t>
  </si>
  <si>
    <t xml:space="preserve">Export Date: 19 April 2025; Cited By: 0; Correspondence Address: H. Li; Shanghai Ocean University, Engineering Science and Technology, Shanghai, China; email: hmli@shou.edu.cn; Conference name: 2014 6th China International Conference on Electricity Distribution, CICED 2014; Conference date: 23 September 2014 through 26 September 2014; Conference code: 114350 </t>
  </si>
  <si>
    <t xml:space="preserve">Export Date: 19 April 2025; Cited By: 3; Conference name: 17th IEEE International Symposium on Computational Intelligence and Informatics, CINTI 2016; Conference date: 17 November 2016 through 19 November 2016; Conference code: 126404 </t>
  </si>
  <si>
    <t xml:space="preserve">Export Date: 19 April 2025; Cited By: 76; Correspondence Address: P. Centobelli; Department of Industrial Engineering, University of Naples Federico II, Naples, P.le Tecchio 80, 80125, Italy; email: piera.centobelli@unina.it; CODEN: ESAPE </t>
  </si>
  <si>
    <t xml:space="preserve">Export Date: 19 April 2025; Cited By: 12; Conference name: 1st International Conference on Industrial Applications of Holonic and Multi-Agent Systems, HoloMAS 2003; Conference date: 1 September 2003 through 3 September 2003; Conference code: 121379 </t>
  </si>
  <si>
    <t xml:space="preserve">Export Date: 19 April 2025; Cited By: 2; Correspondence Address: I. Tomczuk-Piróg; Technical University of Opole, Department of Management and Production Engineering, 45-370 Opole, Poland; email: itomczuk@po.opole.pl; Conference name: 2006 IEEE Conference on Emerging Technologies and Factory Automation, ETFA; Conference date: 20 September 2006 through 22 September 2006; Conference code: 73086; CODEN: 85ROA </t>
  </si>
  <si>
    <t xml:space="preserve">Export Date: 19 April 2025; Cited By: 30; Correspondence Address: J.C. Kunz; Ctr. for Intgd. Facility Engineering, Stanford University, Stanford, CA 94305-4020, United States; email: kunz@cive.stanford.edu; CODEN: EAAIE </t>
  </si>
  <si>
    <t xml:space="preserve">Export Date: 19 April 2025; Cited By: 1; Conference name: IIE Annual Conference and Expo 2007 - Industrial Engineering's Critical Role in a Flat World; Conference date: 19 May 2007 through 23 May 2007; Conference code: 71990 </t>
  </si>
  <si>
    <t xml:space="preserve">Export Date: 19 April 2025; Cited By: 1; CODEN: ELPOA </t>
  </si>
  <si>
    <t xml:space="preserve">Export Date: 19 April 2025; Cited By: 1; Correspondence Address: C. Boicu; Department of Computer Science, Learning Agents Center, George Mason University, Fairfax, VA 22030-4444, 4400 University Drive, United States; email: ccascava@gmu.edu; Conference name: 6th International Conference on Machine Learning and Applications, ICMLA 2007; Conference date: 13 December 2007 through 15 December 2007; Conference code: 72633 </t>
  </si>
  <si>
    <t xml:space="preserve">Export Date: 19 April 2025; Cited By: 0; Conference name: 2nd International Conference on Artificial Intelligence Applications and Innovations, AIAI 2005; Conference date: 7 September 2005 through 9 September 2005; Conference code: 97354 </t>
  </si>
  <si>
    <t xml:space="preserve">Export Date: 19 April 2025; Cited By: 1; Correspondence Address: L. Aversano; Università degli Studi del Sannio, RCOST - Research Centre on Software Technology, 82100 Benevento, Via Traiano 1, Italy; email: aversano@unisannio.it </t>
  </si>
  <si>
    <t xml:space="preserve">Export Date: 19 April 2025; Cited By: 14; Correspondence Address: R. Sacile; Department of Communication, University of Genova, 16145 Geneva, Via Opera Pia, 13, Italy; email: roberto.sacile@unige.it </t>
  </si>
  <si>
    <t xml:space="preserve">Export Date: 19 April 2025; Cited By: 2; Correspondence Address: J. Lässig; Chemnitz University of Technology, Faculty of Computer Science, D-09111 Chemnitz, Straße der Nationen 62, Germany; email: joerg.laessig@cs.tu-chemnitz.de; Conference name: 3rd Indian International Conference on Artificial Intelligence, IICAI 2007; Conference date: 17 December 2007 through 19 December 2007; Conference code: 94848 </t>
  </si>
  <si>
    <t xml:space="preserve">Export Date: 19 April 2025; Cited By: 3; Correspondence Address: S. M. Sadeghzadeh; Department of Electrical Engineering, Shahed University, Tehran, Iran; email: Sadeghzadeh@Shahed.ac.ir; Conference name: 1st International Power and Energy Conference, PECon 2006; Conference date: 28 November 2006 through 29 November 2006; Conference code: 72409 </t>
  </si>
  <si>
    <t xml:space="preserve">Export Date: 19 April 2025; Cited By: 0; Correspondence Address: C. Wang; Caledonian Business School, Glasgow Caledonian University, G4 0BA, Glasgow, Cowcaddens Road, United Kingdom; email: Chengbo.Wang@gcal.ac.uk; Conference name: IET International Conference on Agile Manufacturing, ICAM 2007; Conference date: 9 July 2007 through 11 July 2007; Conference code: 76267 </t>
  </si>
  <si>
    <t xml:space="preserve">Export Date: 19 April 2025; Cited By: 0; Conference name: Proceedings of the 1996 1st Joint Conference on Intelligent Systems/ISAI/IFIS; Conference date: 12 November 1996 through 15 November 1996; Conference code: 46418; CODEN: 00259 </t>
  </si>
  <si>
    <t xml:space="preserve">Export Date: 19 April 2025; Cited By: 4; Conference name: 2007 American Control Conference, ACC; Conference date: 9 July 2007 through 13 July 2007; Conference code: 72465; CODEN: PRACE </t>
  </si>
  <si>
    <t xml:space="preserve">Export Date: 19 April 2025; Cited By: 7; Correspondence Address: K.S. Kim; Department of Finance and General Business, Southwest Missouri State University, Springfield, MO 65804, 901 South National Avenue, United States; email: keekim@smsu.edu </t>
  </si>
  <si>
    <t xml:space="preserve">Export Date: 19 April 2025; Cited By: 1; Conference name: Proceedings of the 4th International Conference on Software Engineering and Knowledge Engineering; Conference date: 15 June 1992 through 20 June 1992; Conference code: 17749 </t>
  </si>
  <si>
    <t xml:space="preserve">Export Date: 19 April 2025; Cited By: 15; CODEN: JIMNE </t>
  </si>
  <si>
    <t xml:space="preserve">Export Date: 19 April 2025; Cited By: 507 </t>
  </si>
  <si>
    <t xml:space="preserve">Export Date: 19 April 2025; Cited By: 3; Correspondence Address: X. Boucher; Ecole Nationale Supérieure des Mines de Saint-Etienne, F-42023 Saint-Etienne Cedex, 158 cours Fauriel, France; email: boucher@emse.fr; Conference name: 5th International Conference PAKM 2004: Practical Aspects of Knowledge Management; Conference date: 2 December 2004 through 3 December 2004; Conference code: 65318; CODEN: LNAIE </t>
  </si>
  <si>
    <t xml:space="preserve">Export Date: 19 April 2025; Cited By: 46; Correspondence Address: S.F. Huin; Sch. of Adv. Mfg./Mech. Engineering, University of South Australia, Mawson Lakes, SA 5095, Australia; email: msfhuin@ntu.edu.sg; CODEN: RCIME </t>
  </si>
  <si>
    <t xml:space="preserve">Export Date: 19 April 2025; Cited By: 3; Correspondence Address: S. Delisle; Institut de Recherche sur les PME, Lab. Rech. la Perf. des Enterprises, Dept. de Mathématiques/Info., Trois-Rivieres, Que. G9A 5H7, C.P. 500, Canada; email: Sylvain_delisle@uqtr.ca; Conference name: 17th International Conference on Industrial and Engineering Applications of Artificial Intelligence and Expert Systems, IEA/AIE 2004; Conference date: 17 May 2004 through 20 May 2004; Conference code: 63986; CODEN: LNAIE </t>
  </si>
  <si>
    <t xml:space="preserve">Export Date: 19 April 2025; Cited By: 3; Correspondence Address: A. Belasco; Cycorp Inc., 3721 Executive Center, Austin, TX 78731, Drive S#100, United States; email: belasco@cyc.com; Conference name: 5th International Conference PAKM 2004: Practical Aspects of Knowledge Management; Conference date: 2 December 2004 through 3 December 2004; Conference code: 65318; CODEN: LNAIE </t>
  </si>
  <si>
    <t xml:space="preserve">Export Date: 19 April 2025; Cited By: 1; Conference name: Proceedings of the 1997 5th International Conference on Factory 2000 - The Technology Exploitation Process; Conference date: 2 April 1997 through 4 April 1997; Conference code: 46502; CODEN: IECPB </t>
  </si>
  <si>
    <t xml:space="preserve">Export Date: 19 April 2025; Cited By: 11; Conference name: IFIP TC5 WG 5.5 6th IFIP Working Conference on Virtual Enterprises, PRO-VE 2005; Conference date: 26 September 2005 through 28 September 2005; Conference code: 105830 </t>
  </si>
  <si>
    <t>Times Cited in Web of Science Core Collection:  2     Total Times Cited:  2     Cited Reference Count:  39 | RAYYAN-LABELS: Criteria 1,Criteria 4</t>
  </si>
  <si>
    <t>Times Cited in Web of Science Core Collection:  21     Total Times Cited:  22     Cited Reference Count:  16 | RAYYAN-LABELS: Criteria 2,Criteria 3</t>
  </si>
  <si>
    <t>Times Cited in Web of Science Core Collection:  9     Total Times Cited:  9     Cited Reference Count:  60 | RAYYAN-LABELS: Criteria 1,Criteria 2</t>
  </si>
  <si>
    <t>Times Cited in Web of Science Core Collection:  1     Total Times Cited:  1     Cited Reference Count:  124 | RAYYAN-LABELS: Criteria 1,Criteria 2</t>
  </si>
  <si>
    <t>Times Cited in Web of Science Core Collection:  4     Total Times Cited:  4     Cited Reference Count:  43 | RAYYAN-LABELS: Criteria 1,Criteria 2</t>
  </si>
  <si>
    <t>Times Cited in Web of Science Core Collection:  4     Total Times Cited:  4     Cited Reference Count:  16 | RAYYAN-LABELS: Criteria 1,Criteria 2</t>
  </si>
  <si>
    <t>Times Cited in Web of Science Core Collection:  38     Total Times Cited:  41     Cited Reference Count:  32 | RAYYAN-LABELS: Criteria 1,Criteria 2</t>
  </si>
  <si>
    <t>Times Cited in Web of Science Core Collection:  1     Total Times Cited:  1     Cited Reference Count:  56 | RAYYAN-LABELS: Criteria 2,Criteria 4</t>
  </si>
  <si>
    <t>Times Cited in Web of Science Core Collection:  0     Total Times Cited:  0     Cited Reference Count:  79 | RAYYAN-LABELS: Criteria 2,Criteria 4</t>
  </si>
  <si>
    <t>Export Date: 19 April 2025; Cited By: 15 | RAYYAN-LABELS: Criteria 1,Criteria 2,Criteria 3,Criteria 4</t>
  </si>
  <si>
    <t>Export Date: 19 April 2025; Cited By: 15; Conference name: 2019 IEEE International Conference on Artificial Intelligence and Computer Applications, ICAICA 2019; Conference date: 29 March 2019 through 31 March 2019; Conference code: 152847 | RAYYAN-LABELS: Criteria 2,Criteria 4</t>
  </si>
  <si>
    <t>Export Date: 19 April 2025; Cited By: 2; Correspondence Address: G. Sabino; ResearchTechnologies - Engineering Italy, MBDA Italia SpA, Bacoli, Naples, Via Giulio Cesare, 105-80070, Italy; email: giacomo.sabino@mbda.it; Conference name: 2019 IEEE International Symposium on Phased Array Systems and Technology, PAST 2019; Conference date: 15 October 2019 through 18 October 2019; Conference code: 158363 | RAYYAN-LABELS: Criteria 1,Criteria 3,Criteria 4</t>
  </si>
  <si>
    <t>Export Date: 19 April 2025; Cited By: 2; Correspondence Address: J.T. Winowlin Jappes; School of Automotive and Mechanical Engineering (SAME), Kalasalingam Academy of Research and Education (KARE), Krishnankoil, India; email: winowlin@klu.ac.in | RAYYAN-LABELS: Criteria 2,Criteria 3</t>
  </si>
  <si>
    <t>Export Date: 19 April 2025; Cited By: 12; Correspondence Address: U. Şener; Informatics Institute, Middle East Technical University, Ankara, Turkey; email: sumut@metu.edu.tr; Conference name: 14th International Conference on the Economics of Grids, Clouds, Systems, and Services, GECON 2017; Conference date: 19 September 2017 through 21 September 2017; Conference code: 200749 | RAYYAN-LABELS: Criteria 2,Criteria 3</t>
  </si>
  <si>
    <t>Export Date: 19 April 2025; Cited By: 3; Correspondence Address: J. Li; Faculty of Engineering, Nanjing Agricultural University, Nanjing, China; email: phdlijing@njau.edu.cn | RAYYAN-LABELS: Criteria 2,Criteria 3</t>
  </si>
  <si>
    <t>Export Date: 19 April 2025; Cited By: 0; Correspondence Address: R.S. Wadhwa; NTNU Valgrinda, Department of Production and Quality Engineering, 7491 Trondheim, Norway; email: rhythmsuren@ieee.org; Conference name: 2011 IEEE Conference on Computer Applications and Industrial Electronics, ICCAIE 2011; Conference date: 4 December 2011 through 7 December 2011; Conference code: 89113 | RAYYAN-LABELS: Criteria 3</t>
  </si>
  <si>
    <t>Export Date: 19 April 2025; Cited By: 15; Correspondence Address: G. Ćwikła; Faculty of Mechanical Engineering, Silesian University of Technology, Gliwice, Poland; email: grzegorz.cwikla@polsl.pl; Conference name: International Conference on Soft Computing Models in Industrial and Environmental Applications, SOCO 2016, International Conference on Computational Intelligence in Security for Information Systems, CISIS 2016 and International Conference on European Transnational Education, ICEUTE 2016; Conference date: 19 October 2016 through 21 October 2016; Conference code: 185399 | RAYYAN-LABELS: Criteria 2,Criteria 3</t>
  </si>
  <si>
    <t>Export Date: 19 April 2025; Cited By: 1; Correspondence Address: I. Bereketli; Galatasaray University, Industrial Engineering Department, Besiktas, Istanbul, Ciragan Cad, No:36, Turkey; email: ibereketli@gsu.edu.tr; Conference name: 14th International Conference on Information Processing and Management of Uncertainty in Knowledge-Based Systems, IPMU 2012; Conference date: 9 July 2012 through 13 July 2012; Conference code: 93508 | RAYYAN-LABELS: Criteria 2,Criteria 4</t>
  </si>
  <si>
    <t>Export Date: 19 April 2025; Cited By: 15; Correspondence Address: L. C. M. Tang; Univ. of Reading, School of Construction Management and Engineering, Reading RG6 6AW, Whitenights, United Kingdom; email: l.tang@reading.ac.uk; CODEN: JCCEE | RAYYAN-LABELS: Criteria 2,Criteria 3</t>
  </si>
  <si>
    <t>Export Date: 19 April 2025; Cited By: 2; Correspondence Address: Z. Hernandez; Computer Systems Engineering and Agrotechnology Engineering, UPFIM, Hidalgo, Mexico; email: zhernandez@upfim.edu.mx; Conference name: 14th Mexican International Conference on Artificial Intelligence, MICAI 2015; Conference date: 25 October 2015 through 31 October 2015; Conference code: 120047 | RAYYAN-LABELS: Criteria 2</t>
  </si>
  <si>
    <t>Export Date: 19 April 2025; Cited By: 23; Correspondence Address: J.J. Siregar; Department of Computer Science, Bina Nusantara University, Jakarta, KH. Syahdan No 9, 11480, Indonesia; email: witas1reg4r@gmail.com; Conference name: 2nd International Conference on Computer Science and Computational Intelligence, ICCSCI 2017; Conference date: 13 October 2017 through 14 October 2017; Conference code: 139148 | RAYYAN-LABELS: Criteria 1,Criteria 2</t>
  </si>
  <si>
    <t>Export Date: 19 April 2025; Cited By: 3; Conference name: Euro Working Group Workshop on Decision Support Systems, EWG-DSS 2012; Conference date: 8 July 2012 through 11 July 2012; Conference code: 190269 | RAYYAN-LABELS: Criteria 2</t>
  </si>
  <si>
    <t>Export Date: 19 April 2025; Cited By: 2; Correspondence Address: Z. He; Department of Commerce Management, School of Business, Shihezi University, Wujiaqu, Xinjiang, China; email: hezhen1000@sina.com; Conference name: 2011 2nd International Conference on Artificial Intelligence, Management Science and Electronic Commerce, AIMSEC 2011; Conference date: 8 August 2011 through 10 August 2011; Conference code: 86666 | RAYYAN-LABELS: Criteria 2,Criteria 4</t>
  </si>
  <si>
    <t>Export Date: 19 April 2025; Cited By: 8; Correspondence Address: M. Lurgi; School of Informatics, University of Edinburgh, Edinburgh, United Kingdom; email: miguel.lurgi@ed.ac.uk; Conference name: 2010 4th IEEE International Conference on Digital Ecosystems and Technologies, DEST 2010; Conference date: 12 April 2010 through 15 April 2010; Conference code: 82727 | RAYYAN-LABELS: Criteria 2</t>
  </si>
  <si>
    <t>Export Date: 19 April 2025; Cited By: 2; Correspondence Address: J. Lässig; Chemnitz University of Technology, Faculty of Mechanical Engineering, Department of Manufacturing Technology, Germany; email: Joerg.Laessig@mb.tu-chemnitz.de; Conference name: 2007 International Conference on Artificial Intelligence and Pattern Recognition, AIPR 2007; Conference date: 9 July 2007 through 12 July 2007; Conference code: 96737 | RAYYAN-LABELS: Criteria 2,Criteria 3</t>
  </si>
  <si>
    <t>Export Date: 19 April 2025; Cited By: 6; Conference name: Proceedings - IEEE/WIC/ACM International Conference on Web Intelligence, WI 2004; Conference date: 20 September 2004 through 24 September 2004; Conference code: 64424 | RAYYAN-LABELS: Criteria 2,Criteria 3</t>
  </si>
  <si>
    <t>Export Date: 19 April 2025; Cited By: 1; Correspondence Address: S. Delisle; Institut de Recherche sur les PME, Lab. Rech. sur la Perf. des Entpr., Dépt. de Mathématiques, Trois-Rivieres, Que. G9A 5H7, C.P. 500, Canada; email: sylvain_delisle@uqtr.ca; Conference name: 7th International Conference, KES 2003; Conference date: 3 September 2003 through 5 September 2003; Conference code: 63855; CODEN: LNAIE | RAYYAN-LABELS: Criteria 2,Criteria 3</t>
  </si>
  <si>
    <t xml:space="preserve">Times Cited in Web of Science Core Collection:  21     Total Times Cited:  22     Cited Reference Count:  16 </t>
  </si>
  <si>
    <t xml:space="preserve">Times Cited in Web of Science Core Collection:  9     Total Times Cited:  9     Cited Reference Count:  60 </t>
  </si>
  <si>
    <t xml:space="preserve">Times Cited in Web of Science Core Collection:  4     Total Times Cited:  4     Cited Reference Count:  43 </t>
  </si>
  <si>
    <t xml:space="preserve">Times Cited in Web of Science Core Collection:  4     Total Times Cited:  4     Cited Reference Count:  16 </t>
  </si>
  <si>
    <t xml:space="preserve">Times Cited in Web of Science Core Collection:  38     Total Times Cited:  41     Cited Reference Count:  32 </t>
  </si>
  <si>
    <t xml:space="preserve">Times Cited in Web of Science Core Collection:  1     Total Times Cited:  1     Cited Reference Count:  56 </t>
  </si>
  <si>
    <t xml:space="preserve">Export Date: 19 April 2025; Cited By: 15 </t>
  </si>
  <si>
    <t xml:space="preserve">Export Date: 19 April 2025; Cited By: 15; Conference name: 2019 IEEE International Conference on Artificial Intelligence and Computer Applications, ICAICA 2019; Conference date: 29 March 2019 through 31 March 2019; Conference code: 152847 </t>
  </si>
  <si>
    <t xml:space="preserve">Export Date: 19 April 2025; Cited By: 2; Correspondence Address: G. Sabino; ResearchTechnologies - Engineering Italy, MBDA Italia SpA, Bacoli, Naples, Via Giulio Cesare, 105-80070, Italy; email: giacomo.sabino@mbda.it; Conference name: 2019 IEEE International Symposium on Phased Array Systems and Technology, PAST 2019; Conference date: 15 October 2019 through 18 October 2019; Conference code: 158363 </t>
  </si>
  <si>
    <t xml:space="preserve">Export Date: 19 April 2025; Cited By: 2; Correspondence Address: J.T. Winowlin Jappes; School of Automotive and Mechanical Engineering (SAME), Kalasalingam Academy of Research and Education (KARE), Krishnankoil, India; email: winowlin@klu.ac.in </t>
  </si>
  <si>
    <t xml:space="preserve">Export Date: 19 April 2025; Cited By: 12; Correspondence Address: U. Şener; Informatics Institute, Middle East Technical University, Ankara, Turkey; email: sumut@metu.edu.tr; Conference name: 14th International Conference on the Economics of Grids, Clouds, Systems, and Services, GECON 2017; Conference date: 19 September 2017 through 21 September 2017; Conference code: 200749 </t>
  </si>
  <si>
    <t xml:space="preserve">Export Date: 19 April 2025; Cited By: 3; Correspondence Address: J. Li; Faculty of Engineering, Nanjing Agricultural University, Nanjing, China; email: phdlijing@njau.edu.cn </t>
  </si>
  <si>
    <t xml:space="preserve">Export Date: 19 April 2025; Cited By: 0; Correspondence Address: R.S. Wadhwa; NTNU Valgrinda, Department of Production and Quality Engineering, 7491 Trondheim, Norway; email: rhythmsuren@ieee.org; Conference name: 2011 IEEE Conference on Computer Applications and Industrial Electronics, ICCAIE 2011; Conference date: 4 December 2011 through 7 December 2011; Conference code: 89113 </t>
  </si>
  <si>
    <t xml:space="preserve">Export Date: 19 April 2025; Cited By: 15; Correspondence Address: G. Ćwikła; Faculty of Mechanical Engineering, Silesian University of Technology, Gliwice, Poland; email: grzegorz.cwikla@polsl.pl; Conference name: International Conference on Soft Computing Models in Industrial and Environmental Applications, SOCO 2016, International Conference on Computational Intelligence in Security for Information Systems, CISIS 2016 and International Conference on European Transnational Education, ICEUTE 2016; Conference date: 19 October 2016 through 21 October 2016; Conference code: 185399 </t>
  </si>
  <si>
    <t xml:space="preserve">Export Date: 19 April 2025; Cited By: 1; Correspondence Address: I. Bereketli; Galatasaray University, Industrial Engineering Department, Besiktas, Istanbul, Ciragan Cad, No:36, Turkey; email: ibereketli@gsu.edu.tr; Conference name: 14th International Conference on Information Processing and Management of Uncertainty in Knowledge-Based Systems, IPMU 2012; Conference date: 9 July 2012 through 13 July 2012; Conference code: 93508 </t>
  </si>
  <si>
    <t xml:space="preserve">Export Date: 19 April 2025; Cited By: 15; Correspondence Address: L. C. M. Tang; Univ. of Reading, School of Construction Management and Engineering, Reading RG6 6AW, Whitenights, United Kingdom; email: l.tang@reading.ac.uk; CODEN: JCCEE </t>
  </si>
  <si>
    <t xml:space="preserve">Export Date: 19 April 2025; Cited By: 2; Correspondence Address: Z. Hernandez; Computer Systems Engineering and Agrotechnology Engineering, UPFIM, Hidalgo, Mexico; email: zhernandez@upfim.edu.mx; Conference name: 14th Mexican International Conference on Artificial Intelligence, MICAI 2015; Conference date: 25 October 2015 through 31 October 2015; Conference code: 120047 </t>
  </si>
  <si>
    <t xml:space="preserve">Export Date: 19 April 2025; Cited By: 23; Correspondence Address: J.J. Siregar; Department of Computer Science, Bina Nusantara University, Jakarta, KH. Syahdan No 9, 11480, Indonesia; email: witas1reg4r@gmail.com; Conference name: 2nd International Conference on Computer Science and Computational Intelligence, ICCSCI 2017; Conference date: 13 October 2017 through 14 October 2017; Conference code: 139148 </t>
  </si>
  <si>
    <t xml:space="preserve">Export Date: 19 April 2025; Cited By: 3; Conference name: Euro Working Group Workshop on Decision Support Systems, EWG-DSS 2012; Conference date: 8 July 2012 through 11 July 2012; Conference code: 190269 </t>
  </si>
  <si>
    <t xml:space="preserve">Export Date: 19 April 2025; Cited By: 2; Correspondence Address: Z. He; Department of Commerce Management, School of Business, Shihezi University, Wujiaqu, Xinjiang, China; email: hezhen1000@sina.com; Conference name: 2011 2nd International Conference on Artificial Intelligence, Management Science and Electronic Commerce, AIMSEC 2011; Conference date: 8 August 2011 through 10 August 2011; Conference code: 86666 </t>
  </si>
  <si>
    <t xml:space="preserve">Export Date: 19 April 2025; Cited By: 8; Correspondence Address: M. Lurgi; School of Informatics, University of Edinburgh, Edinburgh, United Kingdom; email: miguel.lurgi@ed.ac.uk; Conference name: 2010 4th IEEE International Conference on Digital Ecosystems and Technologies, DEST 2010; Conference date: 12 April 2010 through 15 April 2010; Conference code: 82727 </t>
  </si>
  <si>
    <t xml:space="preserve">Export Date: 19 April 2025; Cited By: 2; Correspondence Address: J. Lässig; Chemnitz University of Technology, Faculty of Mechanical Engineering, Department of Manufacturing Technology, Germany; email: Joerg.Laessig@mb.tu-chemnitz.de; Conference name: 2007 International Conference on Artificial Intelligence and Pattern Recognition, AIPR 2007; Conference date: 9 July 2007 through 12 July 2007; Conference code: 96737 </t>
  </si>
  <si>
    <t xml:space="preserve">Export Date: 19 April 2025; Cited By: 6; Conference name: Proceedings - IEEE/WIC/ACM International Conference on Web Intelligence, WI 2004; Conference date: 20 September 2004 through 24 September 2004; Conference code: 64424 </t>
  </si>
  <si>
    <t xml:space="preserve">Export Date: 19 April 2025; Cited By: 1; Correspondence Address: S. Delisle; Institut de Recherche sur les PME, Lab. Rech. sur la Perf. des Entpr., Dépt. de Mathématiques, Trois-Rivieres, Que. G9A 5H7, C.P. 500, Canada; email: sylvain_delisle@uqtr.ca; Conference name: 7th International Conference, KES 2003; Conference date: 3 September 2003 through 5 September 2003; Conference code: 63855; CODEN: LNAIE </t>
  </si>
  <si>
    <t>Criteria 1,Criteria 2</t>
  </si>
  <si>
    <t>Criteria 1,Criteria 2,Criteria 3</t>
  </si>
  <si>
    <t>Criteria 1,Criteria 2,Criteria 4</t>
  </si>
  <si>
    <t>retracted_article</t>
  </si>
  <si>
    <t>Criteria 1</t>
  </si>
  <si>
    <t>Criteria 1,Criteria 2,Criteria 3,Criteria 4</t>
  </si>
  <si>
    <t>None</t>
  </si>
  <si>
    <t>Criteria 2,Criteria 4</t>
  </si>
  <si>
    <t>Criteria 1,Criteria 3</t>
  </si>
  <si>
    <t>Criteria 2,Criteria 3</t>
  </si>
  <si>
    <t>Criteria 1,Criteria 4</t>
  </si>
  <si>
    <t>Criteria 1,Criteria 3,Criteria 4</t>
  </si>
  <si>
    <t>Criteria 3,Criteria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</si>
</sst>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17" fontId="0" fillId="0" borderId="0" xfId="0" applyNumberForma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AFE76-5CFE-084E-8B79-C19D5707A4E5}">
  <dimension ref="A1:AQ999"/>
  <sheetViews>
    <sheetView tabSelected="1" zoomScale="114" workbookViewId="0">
      <selection activeCell="Y7" sqref="Y7"/>
    </sheetView>
  </sheetViews>
  <sheetFormatPr baseColWidth="10" defaultRowHeight="16" x14ac:dyDescent="0.2"/>
  <cols>
    <col min="1" max="1" width="10.83203125" customWidth="1"/>
    <col min="2" max="2" width="4.83203125" customWidth="1"/>
    <col min="3" max="3" width="50" customWidth="1"/>
    <col min="4" max="22" width="10.83203125" hidden="1" customWidth="1"/>
    <col min="31" max="31" width="34" bestFit="1" customWidth="1"/>
  </cols>
  <sheetData>
    <row r="1" spans="1:43" x14ac:dyDescent="0.2">
      <c r="A1" t="s">
        <v>0</v>
      </c>
      <c r="B1" t="s">
        <v>9464</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row>
    <row r="2" spans="1:43" x14ac:dyDescent="0.2">
      <c r="A2" t="s">
        <v>25</v>
      </c>
      <c r="B2">
        <v>1</v>
      </c>
      <c r="C2" t="s">
        <v>26</v>
      </c>
      <c r="D2">
        <v>2024</v>
      </c>
      <c r="G2" t="s">
        <v>27</v>
      </c>
      <c r="H2" t="s">
        <v>28</v>
      </c>
      <c r="I2">
        <v>71</v>
      </c>
      <c r="K2" t="s">
        <v>29</v>
      </c>
      <c r="L2" t="s">
        <v>30</v>
      </c>
      <c r="N2" t="s">
        <v>31</v>
      </c>
      <c r="P2" t="s">
        <v>32</v>
      </c>
      <c r="Q2" t="s">
        <v>33</v>
      </c>
      <c r="S2" t="s">
        <v>34</v>
      </c>
      <c r="T2" t="s">
        <v>35</v>
      </c>
      <c r="W2" t="b">
        <v>1</v>
      </c>
      <c r="X2" t="b">
        <v>1</v>
      </c>
      <c r="Y2" t="b">
        <v>0</v>
      </c>
      <c r="Z2" t="b">
        <v>0</v>
      </c>
      <c r="AA2">
        <f>IF(W2=TRUE,1,0)</f>
        <v>1</v>
      </c>
      <c r="AB2">
        <f>IF(X2=TRUE,2,0)</f>
        <v>2</v>
      </c>
      <c r="AC2">
        <f>IF(Y2=TRUE,3,0)</f>
        <v>0</v>
      </c>
      <c r="AD2">
        <f>IF(Z2=TRUE,4,0)</f>
        <v>0</v>
      </c>
      <c r="AE2" t="s">
        <v>11243</v>
      </c>
      <c r="AF2">
        <f>FIND("Criteria 1",AE2)</f>
        <v>1</v>
      </c>
      <c r="AG2">
        <f>FIND("Criteria 2",AE2)</f>
        <v>12</v>
      </c>
      <c r="AH2" t="e">
        <f>FIND("Criteria 3",AE2)</f>
        <v>#VALUE!</v>
      </c>
      <c r="AI2" t="e">
        <f>FIND("Criteria 4",AE2)</f>
        <v>#VALUE!</v>
      </c>
      <c r="AJ2">
        <f>IF(ISERROR(AF2)=TRUE,0,1)</f>
        <v>1</v>
      </c>
      <c r="AK2">
        <f>IF(ISERROR(AG2)=TRUE,0,2)</f>
        <v>2</v>
      </c>
      <c r="AL2">
        <f>IF(ISERROR(AH2)=TRUE,0,3)</f>
        <v>0</v>
      </c>
      <c r="AM2">
        <f>IF(ISERROR(AI2)=TRUE,0,4)</f>
        <v>0</v>
      </c>
      <c r="AN2" t="b">
        <f>AA2=AJ2</f>
        <v>1</v>
      </c>
      <c r="AO2" t="b">
        <f>AB2=AK2</f>
        <v>1</v>
      </c>
      <c r="AP2" t="b">
        <f>AC2=AL2</f>
        <v>1</v>
      </c>
      <c r="AQ2" t="b">
        <f>AD2=AM2</f>
        <v>1</v>
      </c>
    </row>
    <row r="3" spans="1:43" x14ac:dyDescent="0.2">
      <c r="A3" t="s">
        <v>36</v>
      </c>
      <c r="B3">
        <v>2</v>
      </c>
      <c r="C3" t="s">
        <v>37</v>
      </c>
      <c r="D3">
        <v>2024</v>
      </c>
      <c r="G3" t="s">
        <v>38</v>
      </c>
      <c r="H3" t="s">
        <v>39</v>
      </c>
      <c r="I3">
        <v>2152</v>
      </c>
      <c r="K3" t="s">
        <v>40</v>
      </c>
      <c r="L3" t="s">
        <v>41</v>
      </c>
      <c r="N3" t="s">
        <v>31</v>
      </c>
      <c r="P3" t="s">
        <v>42</v>
      </c>
      <c r="Q3" t="s">
        <v>43</v>
      </c>
      <c r="S3" t="s">
        <v>44</v>
      </c>
      <c r="T3" t="s">
        <v>45</v>
      </c>
      <c r="W3" t="b">
        <v>1</v>
      </c>
      <c r="X3" t="b">
        <v>1</v>
      </c>
      <c r="Y3" t="b">
        <v>0</v>
      </c>
      <c r="Z3" t="b">
        <v>0</v>
      </c>
      <c r="AA3">
        <f t="shared" ref="AA3:AA66" si="0">IF(W3=TRUE,1,0)</f>
        <v>1</v>
      </c>
      <c r="AB3">
        <f t="shared" ref="AB3:AB66" si="1">IF(X3=TRUE,2,0)</f>
        <v>2</v>
      </c>
      <c r="AC3">
        <f t="shared" ref="AC3:AC66" si="2">IF(Y3=TRUE,3,0)</f>
        <v>0</v>
      </c>
      <c r="AD3">
        <f t="shared" ref="AD3:AD66" si="3">IF(Z3=TRUE,4,0)</f>
        <v>0</v>
      </c>
      <c r="AE3" t="s">
        <v>11243</v>
      </c>
      <c r="AF3">
        <f t="shared" ref="AF3:AF66" si="4">FIND("Criteria 1",AE3)</f>
        <v>1</v>
      </c>
      <c r="AG3">
        <f>FIND("Criteria 2",AE3)</f>
        <v>12</v>
      </c>
      <c r="AH3" t="e">
        <f>FIND("Criteria 3",AE3)</f>
        <v>#VALUE!</v>
      </c>
      <c r="AI3" t="e">
        <f>FIND("Criteria 4",AE3)</f>
        <v>#VALUE!</v>
      </c>
      <c r="AJ3">
        <f t="shared" ref="AJ3:AJ66" si="5">IF(ISERROR(AF3)=TRUE,0,1)</f>
        <v>1</v>
      </c>
      <c r="AK3">
        <f t="shared" ref="AK3:AK66" si="6">IF(ISERROR(AG3)=TRUE,0,2)</f>
        <v>2</v>
      </c>
      <c r="AL3">
        <f t="shared" ref="AL3:AL66" si="7">IF(ISERROR(AH3)=TRUE,0,3)</f>
        <v>0</v>
      </c>
      <c r="AM3">
        <f t="shared" ref="AM3:AM66" si="8">IF(ISERROR(AI3)=TRUE,0,4)</f>
        <v>0</v>
      </c>
      <c r="AN3" t="b">
        <f t="shared" ref="AN3:AN66" si="9">AA3=AJ3</f>
        <v>1</v>
      </c>
      <c r="AO3" t="b">
        <f t="shared" ref="AO3:AO66" si="10">AB3=AK3</f>
        <v>1</v>
      </c>
      <c r="AP3" t="b">
        <f t="shared" ref="AP3:AP66" si="11">AC3=AL3</f>
        <v>1</v>
      </c>
      <c r="AQ3" t="b">
        <f t="shared" ref="AQ3:AQ66" si="12">AD3=AM3</f>
        <v>1</v>
      </c>
    </row>
    <row r="4" spans="1:43" x14ac:dyDescent="0.2">
      <c r="A4" t="s">
        <v>46</v>
      </c>
      <c r="B4">
        <v>3</v>
      </c>
      <c r="C4" t="s">
        <v>47</v>
      </c>
      <c r="D4">
        <v>2025</v>
      </c>
      <c r="E4">
        <v>6</v>
      </c>
      <c r="G4" t="s">
        <v>48</v>
      </c>
      <c r="H4" t="s">
        <v>49</v>
      </c>
      <c r="I4">
        <v>81</v>
      </c>
      <c r="L4" t="s">
        <v>50</v>
      </c>
      <c r="N4" t="s">
        <v>31</v>
      </c>
      <c r="P4" t="s">
        <v>51</v>
      </c>
      <c r="Q4" t="s">
        <v>52</v>
      </c>
      <c r="S4" t="s">
        <v>53</v>
      </c>
      <c r="T4" t="s">
        <v>54</v>
      </c>
      <c r="W4" t="b">
        <v>1</v>
      </c>
      <c r="X4" t="b">
        <v>1</v>
      </c>
      <c r="Y4" t="b">
        <v>0</v>
      </c>
      <c r="Z4" t="b">
        <v>0</v>
      </c>
      <c r="AA4">
        <f t="shared" si="0"/>
        <v>1</v>
      </c>
      <c r="AB4">
        <f t="shared" si="1"/>
        <v>2</v>
      </c>
      <c r="AC4">
        <f t="shared" si="2"/>
        <v>0</v>
      </c>
      <c r="AD4">
        <f t="shared" si="3"/>
        <v>0</v>
      </c>
      <c r="AE4" t="s">
        <v>11243</v>
      </c>
      <c r="AF4">
        <f t="shared" si="4"/>
        <v>1</v>
      </c>
      <c r="AG4">
        <f t="shared" ref="AG4:AG67" si="13">FIND("Criteria 2",AE4)</f>
        <v>12</v>
      </c>
      <c r="AH4" t="e">
        <f t="shared" ref="AH4:AH67" si="14">FIND("Criteria 3",AE4)</f>
        <v>#VALUE!</v>
      </c>
      <c r="AI4" t="e">
        <f t="shared" ref="AI4:AI67" si="15">FIND("Criteria 4",AE4)</f>
        <v>#VALUE!</v>
      </c>
      <c r="AJ4">
        <f t="shared" si="5"/>
        <v>1</v>
      </c>
      <c r="AK4">
        <f t="shared" si="6"/>
        <v>2</v>
      </c>
      <c r="AL4">
        <f t="shared" si="7"/>
        <v>0</v>
      </c>
      <c r="AM4">
        <f t="shared" si="8"/>
        <v>0</v>
      </c>
      <c r="AN4" t="b">
        <f t="shared" si="9"/>
        <v>1</v>
      </c>
      <c r="AO4" t="b">
        <f t="shared" si="10"/>
        <v>1</v>
      </c>
      <c r="AP4" t="b">
        <f t="shared" si="11"/>
        <v>1</v>
      </c>
      <c r="AQ4" t="b">
        <f t="shared" si="12"/>
        <v>1</v>
      </c>
    </row>
    <row r="5" spans="1:43" x14ac:dyDescent="0.2">
      <c r="A5" t="s">
        <v>55</v>
      </c>
      <c r="B5">
        <v>4</v>
      </c>
      <c r="C5" t="s">
        <v>56</v>
      </c>
      <c r="D5">
        <v>2024</v>
      </c>
      <c r="E5">
        <v>8</v>
      </c>
      <c r="F5">
        <v>15</v>
      </c>
      <c r="G5" t="s">
        <v>57</v>
      </c>
      <c r="H5" t="s">
        <v>58</v>
      </c>
      <c r="L5" t="s">
        <v>59</v>
      </c>
      <c r="N5" t="s">
        <v>31</v>
      </c>
      <c r="P5" t="s">
        <v>60</v>
      </c>
      <c r="Q5" t="s">
        <v>61</v>
      </c>
      <c r="S5" t="s">
        <v>62</v>
      </c>
      <c r="T5" t="s">
        <v>63</v>
      </c>
      <c r="W5" t="b">
        <v>1</v>
      </c>
      <c r="X5" t="b">
        <v>1</v>
      </c>
      <c r="Y5" t="b">
        <v>0</v>
      </c>
      <c r="Z5" t="b">
        <v>0</v>
      </c>
      <c r="AA5">
        <f t="shared" si="0"/>
        <v>1</v>
      </c>
      <c r="AB5">
        <f t="shared" si="1"/>
        <v>2</v>
      </c>
      <c r="AC5">
        <f t="shared" si="2"/>
        <v>0</v>
      </c>
      <c r="AD5">
        <f t="shared" si="3"/>
        <v>0</v>
      </c>
      <c r="AE5" t="s">
        <v>11243</v>
      </c>
      <c r="AF5">
        <f t="shared" si="4"/>
        <v>1</v>
      </c>
      <c r="AG5">
        <f t="shared" si="13"/>
        <v>12</v>
      </c>
      <c r="AH5" t="e">
        <f t="shared" si="14"/>
        <v>#VALUE!</v>
      </c>
      <c r="AI5" t="e">
        <f t="shared" si="15"/>
        <v>#VALUE!</v>
      </c>
      <c r="AJ5">
        <f t="shared" si="5"/>
        <v>1</v>
      </c>
      <c r="AK5">
        <f t="shared" si="6"/>
        <v>2</v>
      </c>
      <c r="AL5">
        <f t="shared" si="7"/>
        <v>0</v>
      </c>
      <c r="AM5">
        <f t="shared" si="8"/>
        <v>0</v>
      </c>
      <c r="AN5" t="b">
        <f t="shared" si="9"/>
        <v>1</v>
      </c>
      <c r="AO5" t="b">
        <f t="shared" si="10"/>
        <v>1</v>
      </c>
      <c r="AP5" t="b">
        <f t="shared" si="11"/>
        <v>1</v>
      </c>
      <c r="AQ5" t="b">
        <f t="shared" si="12"/>
        <v>1</v>
      </c>
    </row>
    <row r="6" spans="1:43" x14ac:dyDescent="0.2">
      <c r="A6" t="s">
        <v>64</v>
      </c>
      <c r="B6">
        <v>5</v>
      </c>
      <c r="C6" t="s">
        <v>65</v>
      </c>
      <c r="D6">
        <v>2022</v>
      </c>
      <c r="G6" t="s">
        <v>66</v>
      </c>
      <c r="H6" t="s">
        <v>67</v>
      </c>
      <c r="K6" t="s">
        <v>68</v>
      </c>
      <c r="L6" t="s">
        <v>69</v>
      </c>
      <c r="N6" t="s">
        <v>31</v>
      </c>
      <c r="P6" t="s">
        <v>70</v>
      </c>
      <c r="Q6" t="s">
        <v>71</v>
      </c>
      <c r="S6" t="s">
        <v>72</v>
      </c>
      <c r="T6" t="s">
        <v>73</v>
      </c>
      <c r="W6" t="b">
        <v>1</v>
      </c>
      <c r="X6" t="b">
        <v>1</v>
      </c>
      <c r="Y6" t="b">
        <v>0</v>
      </c>
      <c r="Z6" t="b">
        <v>0</v>
      </c>
      <c r="AA6">
        <f t="shared" si="0"/>
        <v>1</v>
      </c>
      <c r="AB6">
        <f t="shared" si="1"/>
        <v>2</v>
      </c>
      <c r="AC6">
        <f t="shared" si="2"/>
        <v>0</v>
      </c>
      <c r="AD6">
        <f t="shared" si="3"/>
        <v>0</v>
      </c>
      <c r="AE6" t="s">
        <v>11243</v>
      </c>
      <c r="AF6">
        <f t="shared" si="4"/>
        <v>1</v>
      </c>
      <c r="AG6">
        <f t="shared" si="13"/>
        <v>12</v>
      </c>
      <c r="AH6" t="e">
        <f t="shared" si="14"/>
        <v>#VALUE!</v>
      </c>
      <c r="AI6" t="e">
        <f t="shared" si="15"/>
        <v>#VALUE!</v>
      </c>
      <c r="AJ6">
        <f t="shared" si="5"/>
        <v>1</v>
      </c>
      <c r="AK6">
        <f t="shared" si="6"/>
        <v>2</v>
      </c>
      <c r="AL6">
        <f t="shared" si="7"/>
        <v>0</v>
      </c>
      <c r="AM6">
        <f t="shared" si="8"/>
        <v>0</v>
      </c>
      <c r="AN6" t="b">
        <f t="shared" si="9"/>
        <v>1</v>
      </c>
      <c r="AO6" t="b">
        <f t="shared" si="10"/>
        <v>1</v>
      </c>
      <c r="AP6" t="b">
        <f t="shared" si="11"/>
        <v>1</v>
      </c>
      <c r="AQ6" t="b">
        <f t="shared" si="12"/>
        <v>1</v>
      </c>
    </row>
    <row r="7" spans="1:43" x14ac:dyDescent="0.2">
      <c r="A7" t="s">
        <v>74</v>
      </c>
      <c r="B7">
        <v>6</v>
      </c>
      <c r="C7" t="s">
        <v>75</v>
      </c>
      <c r="D7">
        <v>2024</v>
      </c>
      <c r="G7" t="s">
        <v>76</v>
      </c>
      <c r="H7" t="s">
        <v>77</v>
      </c>
      <c r="I7">
        <v>24</v>
      </c>
      <c r="J7">
        <v>1</v>
      </c>
      <c r="K7" t="s">
        <v>78</v>
      </c>
      <c r="L7" t="s">
        <v>79</v>
      </c>
      <c r="N7" t="s">
        <v>31</v>
      </c>
      <c r="P7" t="s">
        <v>80</v>
      </c>
      <c r="Q7" t="s">
        <v>81</v>
      </c>
      <c r="S7" t="s">
        <v>82</v>
      </c>
      <c r="T7" t="s">
        <v>83</v>
      </c>
      <c r="W7" t="b">
        <v>1</v>
      </c>
      <c r="X7" t="b">
        <v>1</v>
      </c>
      <c r="Y7" t="b">
        <v>0</v>
      </c>
      <c r="Z7" t="b">
        <v>0</v>
      </c>
      <c r="AA7">
        <f t="shared" si="0"/>
        <v>1</v>
      </c>
      <c r="AB7">
        <f t="shared" si="1"/>
        <v>2</v>
      </c>
      <c r="AC7">
        <f t="shared" si="2"/>
        <v>0</v>
      </c>
      <c r="AD7">
        <f t="shared" si="3"/>
        <v>0</v>
      </c>
      <c r="AE7" t="s">
        <v>11243</v>
      </c>
      <c r="AF7">
        <f t="shared" si="4"/>
        <v>1</v>
      </c>
      <c r="AG7">
        <f t="shared" si="13"/>
        <v>12</v>
      </c>
      <c r="AH7" t="e">
        <f t="shared" si="14"/>
        <v>#VALUE!</v>
      </c>
      <c r="AI7" t="e">
        <f t="shared" si="15"/>
        <v>#VALUE!</v>
      </c>
      <c r="AJ7">
        <f t="shared" si="5"/>
        <v>1</v>
      </c>
      <c r="AK7">
        <f t="shared" si="6"/>
        <v>2</v>
      </c>
      <c r="AL7">
        <f t="shared" si="7"/>
        <v>0</v>
      </c>
      <c r="AM7">
        <f t="shared" si="8"/>
        <v>0</v>
      </c>
      <c r="AN7" t="b">
        <f t="shared" si="9"/>
        <v>1</v>
      </c>
      <c r="AO7" t="b">
        <f t="shared" si="10"/>
        <v>1</v>
      </c>
      <c r="AP7" t="b">
        <f t="shared" si="11"/>
        <v>1</v>
      </c>
      <c r="AQ7" t="b">
        <f t="shared" si="12"/>
        <v>1</v>
      </c>
    </row>
    <row r="8" spans="1:43" x14ac:dyDescent="0.2">
      <c r="A8" t="s">
        <v>84</v>
      </c>
      <c r="B8">
        <v>7</v>
      </c>
      <c r="C8" t="s">
        <v>85</v>
      </c>
      <c r="D8">
        <v>2024</v>
      </c>
      <c r="G8" t="s">
        <v>86</v>
      </c>
      <c r="H8" t="s">
        <v>87</v>
      </c>
      <c r="L8" t="s">
        <v>88</v>
      </c>
      <c r="N8" t="s">
        <v>31</v>
      </c>
      <c r="P8" t="s">
        <v>89</v>
      </c>
      <c r="Q8" t="s">
        <v>90</v>
      </c>
      <c r="S8" t="s">
        <v>91</v>
      </c>
      <c r="T8" t="s">
        <v>92</v>
      </c>
      <c r="W8" t="b">
        <v>1</v>
      </c>
      <c r="X8" t="b">
        <v>1</v>
      </c>
      <c r="Y8" t="b">
        <v>0</v>
      </c>
      <c r="Z8" t="b">
        <v>0</v>
      </c>
      <c r="AA8">
        <f t="shared" si="0"/>
        <v>1</v>
      </c>
      <c r="AB8">
        <f t="shared" si="1"/>
        <v>2</v>
      </c>
      <c r="AC8">
        <f t="shared" si="2"/>
        <v>0</v>
      </c>
      <c r="AD8">
        <f t="shared" si="3"/>
        <v>0</v>
      </c>
      <c r="AE8" t="s">
        <v>11243</v>
      </c>
      <c r="AF8">
        <f t="shared" si="4"/>
        <v>1</v>
      </c>
      <c r="AG8">
        <f t="shared" si="13"/>
        <v>12</v>
      </c>
      <c r="AH8" t="e">
        <f t="shared" si="14"/>
        <v>#VALUE!</v>
      </c>
      <c r="AI8" t="e">
        <f t="shared" si="15"/>
        <v>#VALUE!</v>
      </c>
      <c r="AJ8">
        <f t="shared" si="5"/>
        <v>1</v>
      </c>
      <c r="AK8">
        <f t="shared" si="6"/>
        <v>2</v>
      </c>
      <c r="AL8">
        <f t="shared" si="7"/>
        <v>0</v>
      </c>
      <c r="AM8">
        <f t="shared" si="8"/>
        <v>0</v>
      </c>
      <c r="AN8" t="b">
        <f t="shared" si="9"/>
        <v>1</v>
      </c>
      <c r="AO8" t="b">
        <f t="shared" si="10"/>
        <v>1</v>
      </c>
      <c r="AP8" t="b">
        <f t="shared" si="11"/>
        <v>1</v>
      </c>
      <c r="AQ8" t="b">
        <f t="shared" si="12"/>
        <v>1</v>
      </c>
    </row>
    <row r="9" spans="1:43" x14ac:dyDescent="0.2">
      <c r="A9" t="s">
        <v>93</v>
      </c>
      <c r="B9">
        <v>8</v>
      </c>
      <c r="C9" t="s">
        <v>94</v>
      </c>
      <c r="D9">
        <v>2021</v>
      </c>
      <c r="E9">
        <v>1</v>
      </c>
      <c r="G9" t="s">
        <v>95</v>
      </c>
      <c r="H9" t="s">
        <v>96</v>
      </c>
      <c r="I9">
        <v>58</v>
      </c>
      <c r="K9" t="s">
        <v>97</v>
      </c>
      <c r="L9" t="s">
        <v>98</v>
      </c>
      <c r="N9" t="s">
        <v>31</v>
      </c>
      <c r="P9" t="s">
        <v>99</v>
      </c>
      <c r="Q9" t="s">
        <v>100</v>
      </c>
      <c r="S9" t="s">
        <v>101</v>
      </c>
      <c r="T9" t="s">
        <v>102</v>
      </c>
      <c r="W9" t="b">
        <v>1</v>
      </c>
      <c r="X9" t="b">
        <v>1</v>
      </c>
      <c r="Y9" t="b">
        <v>0</v>
      </c>
      <c r="Z9" t="b">
        <v>0</v>
      </c>
      <c r="AA9">
        <f t="shared" si="0"/>
        <v>1</v>
      </c>
      <c r="AB9">
        <f t="shared" si="1"/>
        <v>2</v>
      </c>
      <c r="AC9">
        <f t="shared" si="2"/>
        <v>0</v>
      </c>
      <c r="AD9">
        <f t="shared" si="3"/>
        <v>0</v>
      </c>
      <c r="AE9" t="s">
        <v>11243</v>
      </c>
      <c r="AF9">
        <f t="shared" si="4"/>
        <v>1</v>
      </c>
      <c r="AG9">
        <f t="shared" si="13"/>
        <v>12</v>
      </c>
      <c r="AH9" t="e">
        <f t="shared" si="14"/>
        <v>#VALUE!</v>
      </c>
      <c r="AI9" t="e">
        <f t="shared" si="15"/>
        <v>#VALUE!</v>
      </c>
      <c r="AJ9">
        <f t="shared" si="5"/>
        <v>1</v>
      </c>
      <c r="AK9">
        <f t="shared" si="6"/>
        <v>2</v>
      </c>
      <c r="AL9">
        <f t="shared" si="7"/>
        <v>0</v>
      </c>
      <c r="AM9">
        <f t="shared" si="8"/>
        <v>0</v>
      </c>
      <c r="AN9" t="b">
        <f t="shared" si="9"/>
        <v>1</v>
      </c>
      <c r="AO9" t="b">
        <f t="shared" si="10"/>
        <v>1</v>
      </c>
      <c r="AP9" t="b">
        <f t="shared" si="11"/>
        <v>1</v>
      </c>
      <c r="AQ9" t="b">
        <f t="shared" si="12"/>
        <v>1</v>
      </c>
    </row>
    <row r="10" spans="1:43" x14ac:dyDescent="0.2">
      <c r="A10" t="s">
        <v>103</v>
      </c>
      <c r="B10">
        <v>9</v>
      </c>
      <c r="C10" t="s">
        <v>104</v>
      </c>
      <c r="D10">
        <v>2023</v>
      </c>
      <c r="E10">
        <v>7</v>
      </c>
      <c r="G10" t="s">
        <v>105</v>
      </c>
      <c r="H10" t="s">
        <v>106</v>
      </c>
      <c r="I10">
        <v>23</v>
      </c>
      <c r="J10">
        <v>3</v>
      </c>
      <c r="K10" t="s">
        <v>107</v>
      </c>
      <c r="L10" t="s">
        <v>108</v>
      </c>
      <c r="N10" t="s">
        <v>31</v>
      </c>
      <c r="P10" t="s">
        <v>109</v>
      </c>
      <c r="Q10" t="s">
        <v>110</v>
      </c>
      <c r="S10" t="s">
        <v>111</v>
      </c>
      <c r="T10" t="s">
        <v>112</v>
      </c>
      <c r="W10" t="b">
        <v>1</v>
      </c>
      <c r="X10" t="b">
        <v>1</v>
      </c>
      <c r="Y10" t="b">
        <v>1</v>
      </c>
      <c r="Z10" t="b">
        <v>0</v>
      </c>
      <c r="AA10">
        <f t="shared" si="0"/>
        <v>1</v>
      </c>
      <c r="AB10">
        <f t="shared" si="1"/>
        <v>2</v>
      </c>
      <c r="AC10">
        <f t="shared" si="2"/>
        <v>3</v>
      </c>
      <c r="AD10">
        <f t="shared" si="3"/>
        <v>0</v>
      </c>
      <c r="AE10" t="s">
        <v>11244</v>
      </c>
      <c r="AF10">
        <f t="shared" si="4"/>
        <v>1</v>
      </c>
      <c r="AG10">
        <f t="shared" si="13"/>
        <v>12</v>
      </c>
      <c r="AH10">
        <f t="shared" si="14"/>
        <v>23</v>
      </c>
      <c r="AI10" t="e">
        <f t="shared" si="15"/>
        <v>#VALUE!</v>
      </c>
      <c r="AJ10">
        <f t="shared" si="5"/>
        <v>1</v>
      </c>
      <c r="AK10">
        <f t="shared" si="6"/>
        <v>2</v>
      </c>
      <c r="AL10">
        <f t="shared" si="7"/>
        <v>3</v>
      </c>
      <c r="AM10">
        <f t="shared" si="8"/>
        <v>0</v>
      </c>
      <c r="AN10" t="b">
        <f t="shared" si="9"/>
        <v>1</v>
      </c>
      <c r="AO10" t="b">
        <f t="shared" si="10"/>
        <v>1</v>
      </c>
      <c r="AP10" t="b">
        <f t="shared" si="11"/>
        <v>1</v>
      </c>
      <c r="AQ10" t="b">
        <f t="shared" si="12"/>
        <v>1</v>
      </c>
    </row>
    <row r="11" spans="1:43" x14ac:dyDescent="0.2">
      <c r="A11" t="s">
        <v>113</v>
      </c>
      <c r="B11">
        <v>10</v>
      </c>
      <c r="C11" t="s">
        <v>114</v>
      </c>
      <c r="D11">
        <v>2009</v>
      </c>
      <c r="G11" t="s">
        <v>115</v>
      </c>
      <c r="H11" t="s">
        <v>116</v>
      </c>
      <c r="K11" t="s">
        <v>117</v>
      </c>
      <c r="L11" t="s">
        <v>118</v>
      </c>
      <c r="N11" t="s">
        <v>31</v>
      </c>
      <c r="P11" t="s">
        <v>119</v>
      </c>
      <c r="Q11" t="s">
        <v>120</v>
      </c>
      <c r="T11" t="s">
        <v>121</v>
      </c>
      <c r="W11" t="b">
        <v>1</v>
      </c>
      <c r="X11" t="b">
        <v>1</v>
      </c>
      <c r="Y11" t="b">
        <v>0</v>
      </c>
      <c r="Z11" t="b">
        <v>0</v>
      </c>
      <c r="AA11">
        <f t="shared" si="0"/>
        <v>1</v>
      </c>
      <c r="AB11">
        <f t="shared" si="1"/>
        <v>2</v>
      </c>
      <c r="AC11">
        <f t="shared" si="2"/>
        <v>0</v>
      </c>
      <c r="AD11">
        <f t="shared" si="3"/>
        <v>0</v>
      </c>
      <c r="AE11" t="s">
        <v>11243</v>
      </c>
      <c r="AF11">
        <f t="shared" si="4"/>
        <v>1</v>
      </c>
      <c r="AG11">
        <f t="shared" si="13"/>
        <v>12</v>
      </c>
      <c r="AH11" t="e">
        <f t="shared" si="14"/>
        <v>#VALUE!</v>
      </c>
      <c r="AI11" t="e">
        <f t="shared" si="15"/>
        <v>#VALUE!</v>
      </c>
      <c r="AJ11">
        <f t="shared" si="5"/>
        <v>1</v>
      </c>
      <c r="AK11">
        <f t="shared" si="6"/>
        <v>2</v>
      </c>
      <c r="AL11">
        <f t="shared" si="7"/>
        <v>0</v>
      </c>
      <c r="AM11">
        <f t="shared" si="8"/>
        <v>0</v>
      </c>
      <c r="AN11" t="b">
        <f t="shared" si="9"/>
        <v>1</v>
      </c>
      <c r="AO11" t="b">
        <f t="shared" si="10"/>
        <v>1</v>
      </c>
      <c r="AP11" t="b">
        <f t="shared" si="11"/>
        <v>1</v>
      </c>
      <c r="AQ11" t="b">
        <f t="shared" si="12"/>
        <v>1</v>
      </c>
    </row>
    <row r="12" spans="1:43" x14ac:dyDescent="0.2">
      <c r="A12" t="s">
        <v>122</v>
      </c>
      <c r="B12">
        <v>11</v>
      </c>
      <c r="C12" t="s">
        <v>123</v>
      </c>
      <c r="D12">
        <v>2025</v>
      </c>
      <c r="E12">
        <v>5</v>
      </c>
      <c r="G12" t="s">
        <v>124</v>
      </c>
      <c r="H12" t="s">
        <v>125</v>
      </c>
      <c r="I12">
        <v>10</v>
      </c>
      <c r="J12">
        <v>3</v>
      </c>
      <c r="L12" t="s">
        <v>126</v>
      </c>
      <c r="N12" t="s">
        <v>31</v>
      </c>
      <c r="P12" t="s">
        <v>127</v>
      </c>
      <c r="Q12" t="s">
        <v>128</v>
      </c>
      <c r="S12" t="s">
        <v>129</v>
      </c>
      <c r="T12" t="s">
        <v>130</v>
      </c>
      <c r="W12" t="b">
        <v>1</v>
      </c>
      <c r="X12" t="b">
        <v>1</v>
      </c>
      <c r="Y12" t="b">
        <v>0</v>
      </c>
      <c r="Z12" t="b">
        <v>1</v>
      </c>
      <c r="AA12">
        <f t="shared" si="0"/>
        <v>1</v>
      </c>
      <c r="AB12">
        <f t="shared" si="1"/>
        <v>2</v>
      </c>
      <c r="AC12">
        <f t="shared" si="2"/>
        <v>0</v>
      </c>
      <c r="AD12">
        <f t="shared" si="3"/>
        <v>4</v>
      </c>
      <c r="AE12" t="s">
        <v>11245</v>
      </c>
      <c r="AF12">
        <f t="shared" si="4"/>
        <v>1</v>
      </c>
      <c r="AG12">
        <f t="shared" si="13"/>
        <v>12</v>
      </c>
      <c r="AH12" t="e">
        <f t="shared" si="14"/>
        <v>#VALUE!</v>
      </c>
      <c r="AI12">
        <f t="shared" si="15"/>
        <v>23</v>
      </c>
      <c r="AJ12">
        <f t="shared" si="5"/>
        <v>1</v>
      </c>
      <c r="AK12">
        <f t="shared" si="6"/>
        <v>2</v>
      </c>
      <c r="AL12">
        <f t="shared" si="7"/>
        <v>0</v>
      </c>
      <c r="AM12">
        <f t="shared" si="8"/>
        <v>4</v>
      </c>
      <c r="AN12" t="b">
        <f t="shared" si="9"/>
        <v>1</v>
      </c>
      <c r="AO12" t="b">
        <f t="shared" si="10"/>
        <v>1</v>
      </c>
      <c r="AP12" t="b">
        <f t="shared" si="11"/>
        <v>1</v>
      </c>
      <c r="AQ12" t="b">
        <f t="shared" si="12"/>
        <v>1</v>
      </c>
    </row>
    <row r="13" spans="1:43" x14ac:dyDescent="0.2">
      <c r="A13" t="s">
        <v>131</v>
      </c>
      <c r="B13">
        <v>12</v>
      </c>
      <c r="C13" t="s">
        <v>132</v>
      </c>
      <c r="D13">
        <v>2024</v>
      </c>
      <c r="G13" t="s">
        <v>133</v>
      </c>
      <c r="H13" t="s">
        <v>134</v>
      </c>
      <c r="I13">
        <v>22</v>
      </c>
      <c r="J13">
        <v>1</v>
      </c>
      <c r="K13" t="s">
        <v>135</v>
      </c>
      <c r="L13" t="s">
        <v>136</v>
      </c>
      <c r="N13" t="s">
        <v>31</v>
      </c>
      <c r="P13" t="s">
        <v>137</v>
      </c>
      <c r="Q13" t="s">
        <v>138</v>
      </c>
      <c r="S13" t="s">
        <v>139</v>
      </c>
      <c r="T13" t="s">
        <v>140</v>
      </c>
      <c r="W13" t="b">
        <v>1</v>
      </c>
      <c r="X13" t="b">
        <v>1</v>
      </c>
      <c r="Y13" t="b">
        <v>0</v>
      </c>
      <c r="Z13" t="b">
        <v>0</v>
      </c>
      <c r="AA13">
        <f t="shared" si="0"/>
        <v>1</v>
      </c>
      <c r="AB13">
        <f t="shared" si="1"/>
        <v>2</v>
      </c>
      <c r="AC13">
        <f t="shared" si="2"/>
        <v>0</v>
      </c>
      <c r="AD13">
        <f t="shared" si="3"/>
        <v>0</v>
      </c>
      <c r="AE13" t="s">
        <v>11243</v>
      </c>
      <c r="AF13">
        <f t="shared" si="4"/>
        <v>1</v>
      </c>
      <c r="AG13">
        <f t="shared" si="13"/>
        <v>12</v>
      </c>
      <c r="AH13" t="e">
        <f t="shared" si="14"/>
        <v>#VALUE!</v>
      </c>
      <c r="AI13" t="e">
        <f t="shared" si="15"/>
        <v>#VALUE!</v>
      </c>
      <c r="AJ13">
        <f t="shared" si="5"/>
        <v>1</v>
      </c>
      <c r="AK13">
        <f t="shared" si="6"/>
        <v>2</v>
      </c>
      <c r="AL13">
        <f t="shared" si="7"/>
        <v>0</v>
      </c>
      <c r="AM13">
        <f t="shared" si="8"/>
        <v>0</v>
      </c>
      <c r="AN13" t="b">
        <f t="shared" si="9"/>
        <v>1</v>
      </c>
      <c r="AO13" t="b">
        <f t="shared" si="10"/>
        <v>1</v>
      </c>
      <c r="AP13" t="b">
        <f t="shared" si="11"/>
        <v>1</v>
      </c>
      <c r="AQ13" t="b">
        <f t="shared" si="12"/>
        <v>1</v>
      </c>
    </row>
    <row r="14" spans="1:43" x14ac:dyDescent="0.2">
      <c r="A14" t="s">
        <v>141</v>
      </c>
      <c r="B14">
        <v>13</v>
      </c>
      <c r="C14" t="s">
        <v>142</v>
      </c>
      <c r="D14">
        <v>2024</v>
      </c>
      <c r="G14" t="s">
        <v>143</v>
      </c>
      <c r="H14" t="s">
        <v>144</v>
      </c>
      <c r="I14">
        <v>14</v>
      </c>
      <c r="J14">
        <v>1</v>
      </c>
      <c r="K14" t="s">
        <v>145</v>
      </c>
      <c r="L14" t="s">
        <v>146</v>
      </c>
      <c r="N14" t="s">
        <v>31</v>
      </c>
      <c r="P14" t="s">
        <v>147</v>
      </c>
      <c r="Q14" t="s">
        <v>148</v>
      </c>
      <c r="T14" t="s">
        <v>149</v>
      </c>
      <c r="W14" t="b">
        <v>1</v>
      </c>
      <c r="X14" t="b">
        <v>1</v>
      </c>
      <c r="Y14" t="b">
        <v>0</v>
      </c>
      <c r="Z14" t="b">
        <v>0</v>
      </c>
      <c r="AA14">
        <f t="shared" si="0"/>
        <v>1</v>
      </c>
      <c r="AB14">
        <f t="shared" si="1"/>
        <v>2</v>
      </c>
      <c r="AC14">
        <f t="shared" si="2"/>
        <v>0</v>
      </c>
      <c r="AD14">
        <f t="shared" si="3"/>
        <v>0</v>
      </c>
      <c r="AE14" t="s">
        <v>11243</v>
      </c>
      <c r="AF14">
        <f t="shared" si="4"/>
        <v>1</v>
      </c>
      <c r="AG14">
        <f t="shared" si="13"/>
        <v>12</v>
      </c>
      <c r="AH14" t="e">
        <f t="shared" si="14"/>
        <v>#VALUE!</v>
      </c>
      <c r="AI14" t="e">
        <f t="shared" si="15"/>
        <v>#VALUE!</v>
      </c>
      <c r="AJ14">
        <f t="shared" si="5"/>
        <v>1</v>
      </c>
      <c r="AK14">
        <f t="shared" si="6"/>
        <v>2</v>
      </c>
      <c r="AL14">
        <f t="shared" si="7"/>
        <v>0</v>
      </c>
      <c r="AM14">
        <f t="shared" si="8"/>
        <v>0</v>
      </c>
      <c r="AN14" t="b">
        <f t="shared" si="9"/>
        <v>1</v>
      </c>
      <c r="AO14" t="b">
        <f t="shared" si="10"/>
        <v>1</v>
      </c>
      <c r="AP14" t="b">
        <f t="shared" si="11"/>
        <v>1</v>
      </c>
      <c r="AQ14" t="b">
        <f t="shared" si="12"/>
        <v>1</v>
      </c>
    </row>
    <row r="15" spans="1:43" x14ac:dyDescent="0.2">
      <c r="A15" t="s">
        <v>150</v>
      </c>
      <c r="B15">
        <v>14</v>
      </c>
      <c r="C15" t="s">
        <v>151</v>
      </c>
      <c r="D15">
        <v>2024</v>
      </c>
      <c r="E15">
        <v>8</v>
      </c>
      <c r="G15" t="s">
        <v>152</v>
      </c>
      <c r="H15" t="s">
        <v>153</v>
      </c>
      <c r="I15">
        <v>26</v>
      </c>
      <c r="J15">
        <v>67</v>
      </c>
      <c r="K15" t="s">
        <v>154</v>
      </c>
      <c r="L15" t="s">
        <v>155</v>
      </c>
      <c r="N15" t="s">
        <v>31</v>
      </c>
      <c r="P15" t="s">
        <v>156</v>
      </c>
      <c r="Q15" t="s">
        <v>157</v>
      </c>
      <c r="S15" t="s">
        <v>158</v>
      </c>
      <c r="T15" t="s">
        <v>159</v>
      </c>
      <c r="W15" t="b">
        <v>1</v>
      </c>
      <c r="X15" t="b">
        <v>1</v>
      </c>
      <c r="Y15" t="b">
        <v>0</v>
      </c>
      <c r="Z15" t="b">
        <v>0</v>
      </c>
      <c r="AA15">
        <f t="shared" si="0"/>
        <v>1</v>
      </c>
      <c r="AB15">
        <f t="shared" si="1"/>
        <v>2</v>
      </c>
      <c r="AC15">
        <f t="shared" si="2"/>
        <v>0</v>
      </c>
      <c r="AD15">
        <f t="shared" si="3"/>
        <v>0</v>
      </c>
      <c r="AE15" t="s">
        <v>11243</v>
      </c>
      <c r="AF15">
        <f t="shared" si="4"/>
        <v>1</v>
      </c>
      <c r="AG15">
        <f t="shared" si="13"/>
        <v>12</v>
      </c>
      <c r="AH15" t="e">
        <f t="shared" si="14"/>
        <v>#VALUE!</v>
      </c>
      <c r="AI15" t="e">
        <f t="shared" si="15"/>
        <v>#VALUE!</v>
      </c>
      <c r="AJ15">
        <f t="shared" si="5"/>
        <v>1</v>
      </c>
      <c r="AK15">
        <f t="shared" si="6"/>
        <v>2</v>
      </c>
      <c r="AL15">
        <f t="shared" si="7"/>
        <v>0</v>
      </c>
      <c r="AM15">
        <f t="shared" si="8"/>
        <v>0</v>
      </c>
      <c r="AN15" t="b">
        <f t="shared" si="9"/>
        <v>1</v>
      </c>
      <c r="AO15" t="b">
        <f t="shared" si="10"/>
        <v>1</v>
      </c>
      <c r="AP15" t="b">
        <f t="shared" si="11"/>
        <v>1</v>
      </c>
      <c r="AQ15" t="b">
        <f t="shared" si="12"/>
        <v>1</v>
      </c>
    </row>
    <row r="16" spans="1:43" x14ac:dyDescent="0.2">
      <c r="A16" t="s">
        <v>160</v>
      </c>
      <c r="B16">
        <v>15</v>
      </c>
      <c r="C16" t="s">
        <v>161</v>
      </c>
      <c r="D16">
        <v>2025</v>
      </c>
      <c r="E16">
        <v>3</v>
      </c>
      <c r="G16" t="s">
        <v>162</v>
      </c>
      <c r="H16" t="s">
        <v>163</v>
      </c>
      <c r="I16">
        <v>46</v>
      </c>
      <c r="J16">
        <v>2</v>
      </c>
      <c r="K16" t="s">
        <v>164</v>
      </c>
      <c r="L16" t="s">
        <v>165</v>
      </c>
      <c r="N16" t="s">
        <v>31</v>
      </c>
      <c r="P16" t="s">
        <v>166</v>
      </c>
      <c r="Q16" t="s">
        <v>167</v>
      </c>
      <c r="S16" t="s">
        <v>168</v>
      </c>
      <c r="T16" t="s">
        <v>169</v>
      </c>
      <c r="W16" t="b">
        <v>1</v>
      </c>
      <c r="X16" t="b">
        <v>1</v>
      </c>
      <c r="Y16" t="b">
        <v>0</v>
      </c>
      <c r="Z16" t="b">
        <v>0</v>
      </c>
      <c r="AA16">
        <f t="shared" si="0"/>
        <v>1</v>
      </c>
      <c r="AB16">
        <f t="shared" si="1"/>
        <v>2</v>
      </c>
      <c r="AC16">
        <f t="shared" si="2"/>
        <v>0</v>
      </c>
      <c r="AD16">
        <f t="shared" si="3"/>
        <v>0</v>
      </c>
      <c r="AE16" t="s">
        <v>11243</v>
      </c>
      <c r="AF16">
        <f t="shared" si="4"/>
        <v>1</v>
      </c>
      <c r="AG16">
        <f t="shared" si="13"/>
        <v>12</v>
      </c>
      <c r="AH16" t="e">
        <f t="shared" si="14"/>
        <v>#VALUE!</v>
      </c>
      <c r="AI16" t="e">
        <f t="shared" si="15"/>
        <v>#VALUE!</v>
      </c>
      <c r="AJ16">
        <f t="shared" si="5"/>
        <v>1</v>
      </c>
      <c r="AK16">
        <f t="shared" si="6"/>
        <v>2</v>
      </c>
      <c r="AL16">
        <f t="shared" si="7"/>
        <v>0</v>
      </c>
      <c r="AM16">
        <f t="shared" si="8"/>
        <v>0</v>
      </c>
      <c r="AN16" t="b">
        <f t="shared" si="9"/>
        <v>1</v>
      </c>
      <c r="AO16" t="b">
        <f t="shared" si="10"/>
        <v>1</v>
      </c>
      <c r="AP16" t="b">
        <f t="shared" si="11"/>
        <v>1</v>
      </c>
      <c r="AQ16" t="b">
        <f t="shared" si="12"/>
        <v>1</v>
      </c>
    </row>
    <row r="17" spans="1:43" x14ac:dyDescent="0.2">
      <c r="A17" t="s">
        <v>170</v>
      </c>
      <c r="B17">
        <v>16</v>
      </c>
      <c r="C17" t="s">
        <v>171</v>
      </c>
      <c r="D17">
        <v>2006</v>
      </c>
      <c r="E17">
        <v>4</v>
      </c>
      <c r="G17" t="s">
        <v>172</v>
      </c>
      <c r="H17" t="s">
        <v>173</v>
      </c>
      <c r="I17">
        <v>24</v>
      </c>
      <c r="J17">
        <v>2</v>
      </c>
      <c r="K17" t="s">
        <v>174</v>
      </c>
      <c r="L17" t="s">
        <v>175</v>
      </c>
      <c r="N17" t="s">
        <v>31</v>
      </c>
      <c r="P17" t="s">
        <v>176</v>
      </c>
      <c r="Q17" t="s">
        <v>177</v>
      </c>
      <c r="S17" t="s">
        <v>178</v>
      </c>
      <c r="T17" t="s">
        <v>179</v>
      </c>
      <c r="W17" t="b">
        <v>1</v>
      </c>
      <c r="X17" t="b">
        <v>1</v>
      </c>
      <c r="Y17" t="b">
        <v>1</v>
      </c>
      <c r="Z17" t="b">
        <v>0</v>
      </c>
      <c r="AA17">
        <f t="shared" si="0"/>
        <v>1</v>
      </c>
      <c r="AB17">
        <f t="shared" si="1"/>
        <v>2</v>
      </c>
      <c r="AC17">
        <f t="shared" si="2"/>
        <v>3</v>
      </c>
      <c r="AD17">
        <f t="shared" si="3"/>
        <v>0</v>
      </c>
      <c r="AE17" t="s">
        <v>11244</v>
      </c>
      <c r="AF17">
        <f t="shared" si="4"/>
        <v>1</v>
      </c>
      <c r="AG17">
        <f t="shared" si="13"/>
        <v>12</v>
      </c>
      <c r="AH17">
        <f t="shared" si="14"/>
        <v>23</v>
      </c>
      <c r="AI17" t="e">
        <f t="shared" si="15"/>
        <v>#VALUE!</v>
      </c>
      <c r="AJ17">
        <f t="shared" si="5"/>
        <v>1</v>
      </c>
      <c r="AK17">
        <f t="shared" si="6"/>
        <v>2</v>
      </c>
      <c r="AL17">
        <f t="shared" si="7"/>
        <v>3</v>
      </c>
      <c r="AM17">
        <f t="shared" si="8"/>
        <v>0</v>
      </c>
      <c r="AN17" t="b">
        <f t="shared" si="9"/>
        <v>1</v>
      </c>
      <c r="AO17" t="b">
        <f t="shared" si="10"/>
        <v>1</v>
      </c>
      <c r="AP17" t="b">
        <f t="shared" si="11"/>
        <v>1</v>
      </c>
      <c r="AQ17" t="b">
        <f t="shared" si="12"/>
        <v>1</v>
      </c>
    </row>
    <row r="18" spans="1:43" x14ac:dyDescent="0.2">
      <c r="A18" t="s">
        <v>180</v>
      </c>
      <c r="B18">
        <v>17</v>
      </c>
      <c r="C18" t="s">
        <v>181</v>
      </c>
      <c r="D18">
        <v>2025</v>
      </c>
      <c r="E18">
        <v>2</v>
      </c>
      <c r="F18">
        <v>28</v>
      </c>
      <c r="G18" t="s">
        <v>182</v>
      </c>
      <c r="H18" t="s">
        <v>183</v>
      </c>
      <c r="L18" t="s">
        <v>184</v>
      </c>
      <c r="N18" t="s">
        <v>31</v>
      </c>
      <c r="P18" t="s">
        <v>185</v>
      </c>
      <c r="Q18" t="s">
        <v>186</v>
      </c>
      <c r="S18" t="s">
        <v>187</v>
      </c>
      <c r="T18" t="s">
        <v>188</v>
      </c>
      <c r="W18" t="b">
        <v>1</v>
      </c>
      <c r="X18" t="b">
        <v>1</v>
      </c>
      <c r="Y18" t="b">
        <v>0</v>
      </c>
      <c r="Z18" t="b">
        <v>0</v>
      </c>
      <c r="AA18">
        <f t="shared" si="0"/>
        <v>1</v>
      </c>
      <c r="AB18">
        <f t="shared" si="1"/>
        <v>2</v>
      </c>
      <c r="AC18">
        <f t="shared" si="2"/>
        <v>0</v>
      </c>
      <c r="AD18">
        <f t="shared" si="3"/>
        <v>0</v>
      </c>
      <c r="AE18" t="s">
        <v>11243</v>
      </c>
      <c r="AF18">
        <f t="shared" si="4"/>
        <v>1</v>
      </c>
      <c r="AG18">
        <f t="shared" si="13"/>
        <v>12</v>
      </c>
      <c r="AH18" t="e">
        <f t="shared" si="14"/>
        <v>#VALUE!</v>
      </c>
      <c r="AI18" t="e">
        <f t="shared" si="15"/>
        <v>#VALUE!</v>
      </c>
      <c r="AJ18">
        <f t="shared" si="5"/>
        <v>1</v>
      </c>
      <c r="AK18">
        <f t="shared" si="6"/>
        <v>2</v>
      </c>
      <c r="AL18">
        <f t="shared" si="7"/>
        <v>0</v>
      </c>
      <c r="AM18">
        <f t="shared" si="8"/>
        <v>0</v>
      </c>
      <c r="AN18" t="b">
        <f t="shared" si="9"/>
        <v>1</v>
      </c>
      <c r="AO18" t="b">
        <f t="shared" si="10"/>
        <v>1</v>
      </c>
      <c r="AP18" t="b">
        <f t="shared" si="11"/>
        <v>1</v>
      </c>
      <c r="AQ18" t="b">
        <f t="shared" si="12"/>
        <v>1</v>
      </c>
    </row>
    <row r="19" spans="1:43" x14ac:dyDescent="0.2">
      <c r="A19" t="s">
        <v>189</v>
      </c>
      <c r="B19">
        <v>18</v>
      </c>
      <c r="C19" t="s">
        <v>190</v>
      </c>
      <c r="D19">
        <v>2022</v>
      </c>
      <c r="E19">
        <v>12</v>
      </c>
      <c r="F19">
        <v>30</v>
      </c>
      <c r="G19" t="s">
        <v>191</v>
      </c>
      <c r="H19" t="s">
        <v>192</v>
      </c>
      <c r="L19" t="s">
        <v>193</v>
      </c>
      <c r="N19" t="s">
        <v>31</v>
      </c>
      <c r="P19" t="s">
        <v>194</v>
      </c>
      <c r="Q19" t="s">
        <v>195</v>
      </c>
      <c r="S19" t="s">
        <v>196</v>
      </c>
      <c r="T19" t="s">
        <v>197</v>
      </c>
      <c r="W19" t="b">
        <v>1</v>
      </c>
      <c r="X19" t="b">
        <v>1</v>
      </c>
      <c r="Y19" t="b">
        <v>0</v>
      </c>
      <c r="Z19" t="b">
        <v>0</v>
      </c>
      <c r="AA19">
        <f t="shared" si="0"/>
        <v>1</v>
      </c>
      <c r="AB19">
        <f t="shared" si="1"/>
        <v>2</v>
      </c>
      <c r="AC19">
        <f t="shared" si="2"/>
        <v>0</v>
      </c>
      <c r="AD19">
        <f t="shared" si="3"/>
        <v>0</v>
      </c>
      <c r="AE19" t="s">
        <v>11243</v>
      </c>
      <c r="AF19">
        <f t="shared" si="4"/>
        <v>1</v>
      </c>
      <c r="AG19">
        <f t="shared" si="13"/>
        <v>12</v>
      </c>
      <c r="AH19" t="e">
        <f t="shared" si="14"/>
        <v>#VALUE!</v>
      </c>
      <c r="AI19" t="e">
        <f t="shared" si="15"/>
        <v>#VALUE!</v>
      </c>
      <c r="AJ19">
        <f t="shared" si="5"/>
        <v>1</v>
      </c>
      <c r="AK19">
        <f t="shared" si="6"/>
        <v>2</v>
      </c>
      <c r="AL19">
        <f t="shared" si="7"/>
        <v>0</v>
      </c>
      <c r="AM19">
        <f t="shared" si="8"/>
        <v>0</v>
      </c>
      <c r="AN19" t="b">
        <f t="shared" si="9"/>
        <v>1</v>
      </c>
      <c r="AO19" t="b">
        <f t="shared" si="10"/>
        <v>1</v>
      </c>
      <c r="AP19" t="b">
        <f t="shared" si="11"/>
        <v>1</v>
      </c>
      <c r="AQ19" t="b">
        <f t="shared" si="12"/>
        <v>1</v>
      </c>
    </row>
    <row r="20" spans="1:43" x14ac:dyDescent="0.2">
      <c r="A20" t="s">
        <v>198</v>
      </c>
      <c r="B20">
        <v>19</v>
      </c>
      <c r="C20" t="s">
        <v>199</v>
      </c>
      <c r="D20">
        <v>2023</v>
      </c>
      <c r="G20" t="s">
        <v>200</v>
      </c>
      <c r="H20" t="s">
        <v>201</v>
      </c>
      <c r="I20">
        <v>689</v>
      </c>
      <c r="K20" t="s">
        <v>202</v>
      </c>
      <c r="L20" t="s">
        <v>203</v>
      </c>
      <c r="N20" t="s">
        <v>31</v>
      </c>
      <c r="P20" t="s">
        <v>204</v>
      </c>
      <c r="Q20" t="s">
        <v>205</v>
      </c>
      <c r="S20" t="s">
        <v>206</v>
      </c>
      <c r="T20" t="s">
        <v>207</v>
      </c>
      <c r="W20" t="b">
        <v>1</v>
      </c>
      <c r="X20" t="b">
        <v>1</v>
      </c>
      <c r="Y20" t="b">
        <v>0</v>
      </c>
      <c r="Z20" t="b">
        <v>0</v>
      </c>
      <c r="AA20">
        <f t="shared" si="0"/>
        <v>1</v>
      </c>
      <c r="AB20">
        <f t="shared" si="1"/>
        <v>2</v>
      </c>
      <c r="AC20">
        <f t="shared" si="2"/>
        <v>0</v>
      </c>
      <c r="AD20">
        <f t="shared" si="3"/>
        <v>0</v>
      </c>
      <c r="AE20" t="s">
        <v>11243</v>
      </c>
      <c r="AF20">
        <f t="shared" si="4"/>
        <v>1</v>
      </c>
      <c r="AG20">
        <f t="shared" si="13"/>
        <v>12</v>
      </c>
      <c r="AH20" t="e">
        <f t="shared" si="14"/>
        <v>#VALUE!</v>
      </c>
      <c r="AI20" t="e">
        <f t="shared" si="15"/>
        <v>#VALUE!</v>
      </c>
      <c r="AJ20">
        <f t="shared" si="5"/>
        <v>1</v>
      </c>
      <c r="AK20">
        <f t="shared" si="6"/>
        <v>2</v>
      </c>
      <c r="AL20">
        <f t="shared" si="7"/>
        <v>0</v>
      </c>
      <c r="AM20">
        <f t="shared" si="8"/>
        <v>0</v>
      </c>
      <c r="AN20" t="b">
        <f t="shared" si="9"/>
        <v>1</v>
      </c>
      <c r="AO20" t="b">
        <f t="shared" si="10"/>
        <v>1</v>
      </c>
      <c r="AP20" t="b">
        <f t="shared" si="11"/>
        <v>1</v>
      </c>
      <c r="AQ20" t="b">
        <f t="shared" si="12"/>
        <v>1</v>
      </c>
    </row>
    <row r="21" spans="1:43" x14ac:dyDescent="0.2">
      <c r="A21" t="s">
        <v>208</v>
      </c>
      <c r="B21">
        <v>20</v>
      </c>
      <c r="C21" t="s">
        <v>209</v>
      </c>
      <c r="D21">
        <v>2023</v>
      </c>
      <c r="G21" t="s">
        <v>210</v>
      </c>
      <c r="H21" t="s">
        <v>211</v>
      </c>
      <c r="J21">
        <v>17</v>
      </c>
      <c r="K21" t="s">
        <v>212</v>
      </c>
      <c r="L21" t="s">
        <v>213</v>
      </c>
      <c r="N21" t="s">
        <v>31</v>
      </c>
      <c r="P21" t="s">
        <v>214</v>
      </c>
      <c r="Q21" t="s">
        <v>215</v>
      </c>
      <c r="S21" t="s">
        <v>216</v>
      </c>
      <c r="T21" t="s">
        <v>217</v>
      </c>
      <c r="W21" t="b">
        <v>1</v>
      </c>
      <c r="X21" t="b">
        <v>1</v>
      </c>
      <c r="Y21" t="b">
        <v>0</v>
      </c>
      <c r="Z21" t="b">
        <v>0</v>
      </c>
      <c r="AA21">
        <f t="shared" si="0"/>
        <v>1</v>
      </c>
      <c r="AB21">
        <f t="shared" si="1"/>
        <v>2</v>
      </c>
      <c r="AC21">
        <f t="shared" si="2"/>
        <v>0</v>
      </c>
      <c r="AD21">
        <f t="shared" si="3"/>
        <v>0</v>
      </c>
      <c r="AE21" t="s">
        <v>11243</v>
      </c>
      <c r="AF21">
        <f t="shared" si="4"/>
        <v>1</v>
      </c>
      <c r="AG21">
        <f t="shared" si="13"/>
        <v>12</v>
      </c>
      <c r="AH21" t="e">
        <f t="shared" si="14"/>
        <v>#VALUE!</v>
      </c>
      <c r="AI21" t="e">
        <f t="shared" si="15"/>
        <v>#VALUE!</v>
      </c>
      <c r="AJ21">
        <f t="shared" si="5"/>
        <v>1</v>
      </c>
      <c r="AK21">
        <f t="shared" si="6"/>
        <v>2</v>
      </c>
      <c r="AL21">
        <f t="shared" si="7"/>
        <v>0</v>
      </c>
      <c r="AM21">
        <f t="shared" si="8"/>
        <v>0</v>
      </c>
      <c r="AN21" t="b">
        <f t="shared" si="9"/>
        <v>1</v>
      </c>
      <c r="AO21" t="b">
        <f t="shared" si="10"/>
        <v>1</v>
      </c>
      <c r="AP21" t="b">
        <f t="shared" si="11"/>
        <v>1</v>
      </c>
      <c r="AQ21" t="b">
        <f t="shared" si="12"/>
        <v>1</v>
      </c>
    </row>
    <row r="22" spans="1:43" x14ac:dyDescent="0.2">
      <c r="A22" t="s">
        <v>218</v>
      </c>
      <c r="B22">
        <v>21</v>
      </c>
      <c r="C22" t="s">
        <v>219</v>
      </c>
      <c r="D22">
        <v>2021</v>
      </c>
      <c r="G22" t="s">
        <v>220</v>
      </c>
      <c r="H22" t="s">
        <v>221</v>
      </c>
      <c r="K22" t="s">
        <v>222</v>
      </c>
      <c r="L22" t="s">
        <v>223</v>
      </c>
      <c r="N22" t="s">
        <v>31</v>
      </c>
      <c r="P22" t="s">
        <v>224</v>
      </c>
      <c r="Q22" t="s">
        <v>225</v>
      </c>
      <c r="S22" t="s">
        <v>226</v>
      </c>
      <c r="T22" t="s">
        <v>227</v>
      </c>
      <c r="W22" t="b">
        <v>1</v>
      </c>
      <c r="X22" t="b">
        <v>1</v>
      </c>
      <c r="Y22" t="b">
        <v>0</v>
      </c>
      <c r="Z22" t="b">
        <v>0</v>
      </c>
      <c r="AA22">
        <f t="shared" si="0"/>
        <v>1</v>
      </c>
      <c r="AB22">
        <f t="shared" si="1"/>
        <v>2</v>
      </c>
      <c r="AC22">
        <f t="shared" si="2"/>
        <v>0</v>
      </c>
      <c r="AD22">
        <f t="shared" si="3"/>
        <v>0</v>
      </c>
      <c r="AE22" t="s">
        <v>11243</v>
      </c>
      <c r="AF22">
        <f t="shared" si="4"/>
        <v>1</v>
      </c>
      <c r="AG22">
        <f t="shared" si="13"/>
        <v>12</v>
      </c>
      <c r="AH22" t="e">
        <f t="shared" si="14"/>
        <v>#VALUE!</v>
      </c>
      <c r="AI22" t="e">
        <f t="shared" si="15"/>
        <v>#VALUE!</v>
      </c>
      <c r="AJ22">
        <f t="shared" si="5"/>
        <v>1</v>
      </c>
      <c r="AK22">
        <f t="shared" si="6"/>
        <v>2</v>
      </c>
      <c r="AL22">
        <f t="shared" si="7"/>
        <v>0</v>
      </c>
      <c r="AM22">
        <f t="shared" si="8"/>
        <v>0</v>
      </c>
      <c r="AN22" t="b">
        <f t="shared" si="9"/>
        <v>1</v>
      </c>
      <c r="AO22" t="b">
        <f t="shared" si="10"/>
        <v>1</v>
      </c>
      <c r="AP22" t="b">
        <f t="shared" si="11"/>
        <v>1</v>
      </c>
      <c r="AQ22" t="b">
        <f t="shared" si="12"/>
        <v>1</v>
      </c>
    </row>
    <row r="23" spans="1:43" x14ac:dyDescent="0.2">
      <c r="A23" t="s">
        <v>228</v>
      </c>
      <c r="B23">
        <v>22</v>
      </c>
      <c r="C23" t="s">
        <v>229</v>
      </c>
      <c r="D23">
        <v>2022</v>
      </c>
      <c r="E23">
        <v>6</v>
      </c>
      <c r="G23" t="s">
        <v>230</v>
      </c>
      <c r="H23" t="s">
        <v>231</v>
      </c>
      <c r="I23">
        <v>12</v>
      </c>
      <c r="J23">
        <v>11</v>
      </c>
      <c r="L23" t="s">
        <v>232</v>
      </c>
      <c r="N23" t="s">
        <v>31</v>
      </c>
      <c r="P23" t="s">
        <v>233</v>
      </c>
      <c r="Q23" t="s">
        <v>234</v>
      </c>
      <c r="S23" t="s">
        <v>235</v>
      </c>
      <c r="T23" t="s">
        <v>236</v>
      </c>
      <c r="W23" t="b">
        <v>1</v>
      </c>
      <c r="X23" t="b">
        <v>1</v>
      </c>
      <c r="Y23" t="b">
        <v>0</v>
      </c>
      <c r="Z23" t="b">
        <v>0</v>
      </c>
      <c r="AA23">
        <f t="shared" si="0"/>
        <v>1</v>
      </c>
      <c r="AB23">
        <f t="shared" si="1"/>
        <v>2</v>
      </c>
      <c r="AC23">
        <f t="shared" si="2"/>
        <v>0</v>
      </c>
      <c r="AD23">
        <f t="shared" si="3"/>
        <v>0</v>
      </c>
      <c r="AE23" t="s">
        <v>11243</v>
      </c>
      <c r="AF23">
        <f t="shared" si="4"/>
        <v>1</v>
      </c>
      <c r="AG23">
        <f t="shared" si="13"/>
        <v>12</v>
      </c>
      <c r="AH23" t="e">
        <f t="shared" si="14"/>
        <v>#VALUE!</v>
      </c>
      <c r="AI23" t="e">
        <f t="shared" si="15"/>
        <v>#VALUE!</v>
      </c>
      <c r="AJ23">
        <f t="shared" si="5"/>
        <v>1</v>
      </c>
      <c r="AK23">
        <f t="shared" si="6"/>
        <v>2</v>
      </c>
      <c r="AL23">
        <f t="shared" si="7"/>
        <v>0</v>
      </c>
      <c r="AM23">
        <f t="shared" si="8"/>
        <v>0</v>
      </c>
      <c r="AN23" t="b">
        <f t="shared" si="9"/>
        <v>1</v>
      </c>
      <c r="AO23" t="b">
        <f t="shared" si="10"/>
        <v>1</v>
      </c>
      <c r="AP23" t="b">
        <f t="shared" si="11"/>
        <v>1</v>
      </c>
      <c r="AQ23" t="b">
        <f t="shared" si="12"/>
        <v>1</v>
      </c>
    </row>
    <row r="24" spans="1:43" x14ac:dyDescent="0.2">
      <c r="A24" t="s">
        <v>237</v>
      </c>
      <c r="B24">
        <v>23</v>
      </c>
      <c r="C24" t="s">
        <v>238</v>
      </c>
      <c r="D24">
        <v>2019</v>
      </c>
      <c r="E24">
        <v>8</v>
      </c>
      <c r="G24" t="s">
        <v>239</v>
      </c>
      <c r="H24" t="s">
        <v>240</v>
      </c>
      <c r="I24">
        <v>11</v>
      </c>
      <c r="J24">
        <v>16</v>
      </c>
      <c r="L24" t="s">
        <v>241</v>
      </c>
      <c r="N24" t="s">
        <v>31</v>
      </c>
      <c r="P24" t="s">
        <v>242</v>
      </c>
      <c r="Q24" t="s">
        <v>243</v>
      </c>
      <c r="S24" t="s">
        <v>244</v>
      </c>
      <c r="T24" t="s">
        <v>245</v>
      </c>
      <c r="W24" t="b">
        <v>1</v>
      </c>
      <c r="X24" t="b">
        <v>1</v>
      </c>
      <c r="Y24" t="b">
        <v>0</v>
      </c>
      <c r="Z24" t="b">
        <v>0</v>
      </c>
      <c r="AA24">
        <f t="shared" si="0"/>
        <v>1</v>
      </c>
      <c r="AB24">
        <f t="shared" si="1"/>
        <v>2</v>
      </c>
      <c r="AC24">
        <f t="shared" si="2"/>
        <v>0</v>
      </c>
      <c r="AD24">
        <f t="shared" si="3"/>
        <v>0</v>
      </c>
      <c r="AE24" t="s">
        <v>11243</v>
      </c>
      <c r="AF24">
        <f t="shared" si="4"/>
        <v>1</v>
      </c>
      <c r="AG24">
        <f t="shared" si="13"/>
        <v>12</v>
      </c>
      <c r="AH24" t="e">
        <f t="shared" si="14"/>
        <v>#VALUE!</v>
      </c>
      <c r="AI24" t="e">
        <f t="shared" si="15"/>
        <v>#VALUE!</v>
      </c>
      <c r="AJ24">
        <f t="shared" si="5"/>
        <v>1</v>
      </c>
      <c r="AK24">
        <f t="shared" si="6"/>
        <v>2</v>
      </c>
      <c r="AL24">
        <f t="shared" si="7"/>
        <v>0</v>
      </c>
      <c r="AM24">
        <f t="shared" si="8"/>
        <v>0</v>
      </c>
      <c r="AN24" t="b">
        <f t="shared" si="9"/>
        <v>1</v>
      </c>
      <c r="AO24" t="b">
        <f t="shared" si="10"/>
        <v>1</v>
      </c>
      <c r="AP24" t="b">
        <f t="shared" si="11"/>
        <v>1</v>
      </c>
      <c r="AQ24" t="b">
        <f t="shared" si="12"/>
        <v>1</v>
      </c>
    </row>
    <row r="25" spans="1:43" x14ac:dyDescent="0.2">
      <c r="A25" t="s">
        <v>246</v>
      </c>
      <c r="B25">
        <v>24</v>
      </c>
      <c r="C25" t="s">
        <v>247</v>
      </c>
      <c r="D25">
        <v>2024</v>
      </c>
      <c r="G25" t="s">
        <v>248</v>
      </c>
      <c r="H25" t="s">
        <v>249</v>
      </c>
      <c r="I25">
        <v>497</v>
      </c>
      <c r="K25" t="s">
        <v>250</v>
      </c>
      <c r="L25" t="s">
        <v>251</v>
      </c>
      <c r="N25" t="s">
        <v>31</v>
      </c>
      <c r="P25" t="s">
        <v>252</v>
      </c>
      <c r="Q25" t="s">
        <v>253</v>
      </c>
      <c r="S25" t="s">
        <v>254</v>
      </c>
      <c r="T25" t="s">
        <v>255</v>
      </c>
      <c r="W25" t="b">
        <v>1</v>
      </c>
      <c r="X25" t="b">
        <v>1</v>
      </c>
      <c r="Y25" t="b">
        <v>0</v>
      </c>
      <c r="Z25" t="b">
        <v>0</v>
      </c>
      <c r="AA25">
        <f t="shared" si="0"/>
        <v>1</v>
      </c>
      <c r="AB25">
        <f t="shared" si="1"/>
        <v>2</v>
      </c>
      <c r="AC25">
        <f t="shared" si="2"/>
        <v>0</v>
      </c>
      <c r="AD25">
        <f t="shared" si="3"/>
        <v>0</v>
      </c>
      <c r="AE25" t="s">
        <v>11243</v>
      </c>
      <c r="AF25">
        <f t="shared" si="4"/>
        <v>1</v>
      </c>
      <c r="AG25">
        <f t="shared" si="13"/>
        <v>12</v>
      </c>
      <c r="AH25" t="e">
        <f t="shared" si="14"/>
        <v>#VALUE!</v>
      </c>
      <c r="AI25" t="e">
        <f t="shared" si="15"/>
        <v>#VALUE!</v>
      </c>
      <c r="AJ25">
        <f t="shared" si="5"/>
        <v>1</v>
      </c>
      <c r="AK25">
        <f t="shared" si="6"/>
        <v>2</v>
      </c>
      <c r="AL25">
        <f t="shared" si="7"/>
        <v>0</v>
      </c>
      <c r="AM25">
        <f t="shared" si="8"/>
        <v>0</v>
      </c>
      <c r="AN25" t="b">
        <f t="shared" si="9"/>
        <v>1</v>
      </c>
      <c r="AO25" t="b">
        <f t="shared" si="10"/>
        <v>1</v>
      </c>
      <c r="AP25" t="b">
        <f t="shared" si="11"/>
        <v>1</v>
      </c>
      <c r="AQ25" t="b">
        <f t="shared" si="12"/>
        <v>1</v>
      </c>
    </row>
    <row r="26" spans="1:43" x14ac:dyDescent="0.2">
      <c r="A26" t="s">
        <v>256</v>
      </c>
      <c r="B26">
        <v>25</v>
      </c>
      <c r="C26" t="s">
        <v>257</v>
      </c>
      <c r="D26">
        <v>2024</v>
      </c>
      <c r="E26">
        <v>7</v>
      </c>
      <c r="G26" t="s">
        <v>258</v>
      </c>
      <c r="H26" t="s">
        <v>259</v>
      </c>
      <c r="I26">
        <v>8</v>
      </c>
      <c r="J26">
        <v>7</v>
      </c>
      <c r="L26" t="s">
        <v>260</v>
      </c>
      <c r="N26" t="s">
        <v>31</v>
      </c>
      <c r="P26" t="s">
        <v>261</v>
      </c>
      <c r="Q26" t="s">
        <v>262</v>
      </c>
      <c r="S26" t="s">
        <v>263</v>
      </c>
      <c r="T26" t="s">
        <v>264</v>
      </c>
      <c r="W26" t="b">
        <v>1</v>
      </c>
      <c r="X26" t="b">
        <v>1</v>
      </c>
      <c r="Y26" t="b">
        <v>0</v>
      </c>
      <c r="Z26" t="b">
        <v>0</v>
      </c>
      <c r="AA26">
        <f t="shared" si="0"/>
        <v>1</v>
      </c>
      <c r="AB26">
        <f t="shared" si="1"/>
        <v>2</v>
      </c>
      <c r="AC26">
        <f t="shared" si="2"/>
        <v>0</v>
      </c>
      <c r="AD26">
        <f t="shared" si="3"/>
        <v>0</v>
      </c>
      <c r="AE26" t="s">
        <v>11243</v>
      </c>
      <c r="AF26">
        <f t="shared" si="4"/>
        <v>1</v>
      </c>
      <c r="AG26">
        <f t="shared" si="13"/>
        <v>12</v>
      </c>
      <c r="AH26" t="e">
        <f t="shared" si="14"/>
        <v>#VALUE!</v>
      </c>
      <c r="AI26" t="e">
        <f t="shared" si="15"/>
        <v>#VALUE!</v>
      </c>
      <c r="AJ26">
        <f t="shared" si="5"/>
        <v>1</v>
      </c>
      <c r="AK26">
        <f t="shared" si="6"/>
        <v>2</v>
      </c>
      <c r="AL26">
        <f t="shared" si="7"/>
        <v>0</v>
      </c>
      <c r="AM26">
        <f t="shared" si="8"/>
        <v>0</v>
      </c>
      <c r="AN26" t="b">
        <f t="shared" si="9"/>
        <v>1</v>
      </c>
      <c r="AO26" t="b">
        <f t="shared" si="10"/>
        <v>1</v>
      </c>
      <c r="AP26" t="b">
        <f t="shared" si="11"/>
        <v>1</v>
      </c>
      <c r="AQ26" t="b">
        <f t="shared" si="12"/>
        <v>1</v>
      </c>
    </row>
    <row r="27" spans="1:43" x14ac:dyDescent="0.2">
      <c r="A27" t="s">
        <v>265</v>
      </c>
      <c r="B27">
        <v>26</v>
      </c>
      <c r="C27" t="s">
        <v>266</v>
      </c>
      <c r="D27">
        <v>2022</v>
      </c>
      <c r="E27">
        <v>8</v>
      </c>
      <c r="G27" t="s">
        <v>267</v>
      </c>
      <c r="H27" t="s">
        <v>268</v>
      </c>
      <c r="I27">
        <v>24</v>
      </c>
      <c r="J27">
        <v>4</v>
      </c>
      <c r="K27" t="s">
        <v>269</v>
      </c>
      <c r="L27" t="s">
        <v>270</v>
      </c>
      <c r="N27" t="s">
        <v>31</v>
      </c>
      <c r="P27" t="s">
        <v>271</v>
      </c>
      <c r="Q27" t="s">
        <v>272</v>
      </c>
      <c r="S27" t="s">
        <v>273</v>
      </c>
      <c r="T27" t="s">
        <v>274</v>
      </c>
      <c r="W27" t="b">
        <v>1</v>
      </c>
      <c r="X27" t="b">
        <v>1</v>
      </c>
      <c r="Y27" t="b">
        <v>0</v>
      </c>
      <c r="Z27" t="b">
        <v>0</v>
      </c>
      <c r="AA27">
        <f t="shared" si="0"/>
        <v>1</v>
      </c>
      <c r="AB27">
        <f t="shared" si="1"/>
        <v>2</v>
      </c>
      <c r="AC27">
        <f t="shared" si="2"/>
        <v>0</v>
      </c>
      <c r="AD27">
        <f t="shared" si="3"/>
        <v>0</v>
      </c>
      <c r="AE27" t="s">
        <v>11243</v>
      </c>
      <c r="AF27">
        <f t="shared" si="4"/>
        <v>1</v>
      </c>
      <c r="AG27">
        <f t="shared" si="13"/>
        <v>12</v>
      </c>
      <c r="AH27" t="e">
        <f t="shared" si="14"/>
        <v>#VALUE!</v>
      </c>
      <c r="AI27" t="e">
        <f t="shared" si="15"/>
        <v>#VALUE!</v>
      </c>
      <c r="AJ27">
        <f t="shared" si="5"/>
        <v>1</v>
      </c>
      <c r="AK27">
        <f t="shared" si="6"/>
        <v>2</v>
      </c>
      <c r="AL27">
        <f t="shared" si="7"/>
        <v>0</v>
      </c>
      <c r="AM27">
        <f t="shared" si="8"/>
        <v>0</v>
      </c>
      <c r="AN27" t="b">
        <f t="shared" si="9"/>
        <v>1</v>
      </c>
      <c r="AO27" t="b">
        <f t="shared" si="10"/>
        <v>1</v>
      </c>
      <c r="AP27" t="b">
        <f t="shared" si="11"/>
        <v>1</v>
      </c>
      <c r="AQ27" t="b">
        <f t="shared" si="12"/>
        <v>1</v>
      </c>
    </row>
    <row r="28" spans="1:43" x14ac:dyDescent="0.2">
      <c r="A28" t="s">
        <v>275</v>
      </c>
      <c r="B28">
        <v>27</v>
      </c>
      <c r="C28" t="s">
        <v>276</v>
      </c>
      <c r="D28">
        <v>2023</v>
      </c>
      <c r="G28" t="s">
        <v>277</v>
      </c>
      <c r="H28" t="s">
        <v>278</v>
      </c>
      <c r="I28">
        <v>45</v>
      </c>
      <c r="J28">
        <v>5</v>
      </c>
      <c r="K28" t="s">
        <v>279</v>
      </c>
      <c r="L28" t="s">
        <v>280</v>
      </c>
      <c r="N28" t="s">
        <v>31</v>
      </c>
      <c r="P28" t="s">
        <v>281</v>
      </c>
      <c r="Q28" t="s">
        <v>282</v>
      </c>
      <c r="S28" t="s">
        <v>283</v>
      </c>
      <c r="T28" t="s">
        <v>284</v>
      </c>
      <c r="W28" t="b">
        <v>1</v>
      </c>
      <c r="X28" t="b">
        <v>1</v>
      </c>
      <c r="Y28" t="b">
        <v>1</v>
      </c>
      <c r="Z28" t="b">
        <v>0</v>
      </c>
      <c r="AA28">
        <f t="shared" si="0"/>
        <v>1</v>
      </c>
      <c r="AB28">
        <f t="shared" si="1"/>
        <v>2</v>
      </c>
      <c r="AC28">
        <f t="shared" si="2"/>
        <v>3</v>
      </c>
      <c r="AD28">
        <f t="shared" si="3"/>
        <v>0</v>
      </c>
      <c r="AE28" t="s">
        <v>11244</v>
      </c>
      <c r="AF28">
        <f t="shared" si="4"/>
        <v>1</v>
      </c>
      <c r="AG28">
        <f t="shared" si="13"/>
        <v>12</v>
      </c>
      <c r="AH28">
        <f t="shared" si="14"/>
        <v>23</v>
      </c>
      <c r="AI28" t="e">
        <f t="shared" si="15"/>
        <v>#VALUE!</v>
      </c>
      <c r="AJ28">
        <f t="shared" si="5"/>
        <v>1</v>
      </c>
      <c r="AK28">
        <f t="shared" si="6"/>
        <v>2</v>
      </c>
      <c r="AL28">
        <f t="shared" si="7"/>
        <v>3</v>
      </c>
      <c r="AM28">
        <f t="shared" si="8"/>
        <v>0</v>
      </c>
      <c r="AN28" t="b">
        <f t="shared" si="9"/>
        <v>1</v>
      </c>
      <c r="AO28" t="b">
        <f t="shared" si="10"/>
        <v>1</v>
      </c>
      <c r="AP28" t="b">
        <f t="shared" si="11"/>
        <v>1</v>
      </c>
      <c r="AQ28" t="b">
        <f t="shared" si="12"/>
        <v>1</v>
      </c>
    </row>
    <row r="29" spans="1:43" x14ac:dyDescent="0.2">
      <c r="A29" t="s">
        <v>285</v>
      </c>
      <c r="B29">
        <v>28</v>
      </c>
      <c r="C29" t="s">
        <v>286</v>
      </c>
      <c r="D29">
        <v>2025</v>
      </c>
      <c r="E29">
        <v>3</v>
      </c>
      <c r="G29" t="s">
        <v>239</v>
      </c>
      <c r="H29" t="s">
        <v>240</v>
      </c>
      <c r="I29">
        <v>17</v>
      </c>
      <c r="J29">
        <v>5</v>
      </c>
      <c r="L29" t="s">
        <v>287</v>
      </c>
      <c r="N29" t="s">
        <v>31</v>
      </c>
      <c r="P29" t="s">
        <v>288</v>
      </c>
      <c r="Q29" t="s">
        <v>289</v>
      </c>
      <c r="S29" t="s">
        <v>290</v>
      </c>
      <c r="T29" t="s">
        <v>291</v>
      </c>
      <c r="W29" t="b">
        <v>1</v>
      </c>
      <c r="X29" t="b">
        <v>1</v>
      </c>
      <c r="Y29" t="b">
        <v>0</v>
      </c>
      <c r="Z29" t="b">
        <v>0</v>
      </c>
      <c r="AA29">
        <f t="shared" si="0"/>
        <v>1</v>
      </c>
      <c r="AB29">
        <f t="shared" si="1"/>
        <v>2</v>
      </c>
      <c r="AC29">
        <f t="shared" si="2"/>
        <v>0</v>
      </c>
      <c r="AD29">
        <f t="shared" si="3"/>
        <v>0</v>
      </c>
      <c r="AE29" t="s">
        <v>11243</v>
      </c>
      <c r="AF29">
        <f t="shared" si="4"/>
        <v>1</v>
      </c>
      <c r="AG29">
        <f t="shared" si="13"/>
        <v>12</v>
      </c>
      <c r="AH29" t="e">
        <f t="shared" si="14"/>
        <v>#VALUE!</v>
      </c>
      <c r="AI29" t="e">
        <f t="shared" si="15"/>
        <v>#VALUE!</v>
      </c>
      <c r="AJ29">
        <f t="shared" si="5"/>
        <v>1</v>
      </c>
      <c r="AK29">
        <f t="shared" si="6"/>
        <v>2</v>
      </c>
      <c r="AL29">
        <f t="shared" si="7"/>
        <v>0</v>
      </c>
      <c r="AM29">
        <f t="shared" si="8"/>
        <v>0</v>
      </c>
      <c r="AN29" t="b">
        <f t="shared" si="9"/>
        <v>1</v>
      </c>
      <c r="AO29" t="b">
        <f t="shared" si="10"/>
        <v>1</v>
      </c>
      <c r="AP29" t="b">
        <f t="shared" si="11"/>
        <v>1</v>
      </c>
      <c r="AQ29" t="b">
        <f t="shared" si="12"/>
        <v>1</v>
      </c>
    </row>
    <row r="30" spans="1:43" x14ac:dyDescent="0.2">
      <c r="A30" t="s">
        <v>292</v>
      </c>
      <c r="B30">
        <v>29</v>
      </c>
      <c r="C30" t="s">
        <v>293</v>
      </c>
      <c r="D30">
        <v>2024</v>
      </c>
      <c r="E30">
        <v>6</v>
      </c>
      <c r="F30">
        <v>1</v>
      </c>
      <c r="G30" t="s">
        <v>294</v>
      </c>
      <c r="H30" t="s">
        <v>295</v>
      </c>
      <c r="I30">
        <v>18</v>
      </c>
      <c r="J30">
        <v>1</v>
      </c>
      <c r="K30" t="s">
        <v>296</v>
      </c>
      <c r="L30" t="s">
        <v>297</v>
      </c>
      <c r="N30" t="s">
        <v>31</v>
      </c>
      <c r="P30" t="s">
        <v>298</v>
      </c>
      <c r="Q30" t="s">
        <v>299</v>
      </c>
      <c r="S30" t="s">
        <v>300</v>
      </c>
      <c r="T30" t="s">
        <v>301</v>
      </c>
      <c r="W30" t="b">
        <v>1</v>
      </c>
      <c r="X30" t="b">
        <v>1</v>
      </c>
      <c r="Y30" t="b">
        <v>0</v>
      </c>
      <c r="Z30" t="b">
        <v>0</v>
      </c>
      <c r="AA30">
        <f t="shared" si="0"/>
        <v>1</v>
      </c>
      <c r="AB30">
        <f t="shared" si="1"/>
        <v>2</v>
      </c>
      <c r="AC30">
        <f t="shared" si="2"/>
        <v>0</v>
      </c>
      <c r="AD30">
        <f t="shared" si="3"/>
        <v>0</v>
      </c>
      <c r="AE30" t="s">
        <v>11243</v>
      </c>
      <c r="AF30">
        <f t="shared" si="4"/>
        <v>1</v>
      </c>
      <c r="AG30">
        <f t="shared" si="13"/>
        <v>12</v>
      </c>
      <c r="AH30" t="e">
        <f t="shared" si="14"/>
        <v>#VALUE!</v>
      </c>
      <c r="AI30" t="e">
        <f t="shared" si="15"/>
        <v>#VALUE!</v>
      </c>
      <c r="AJ30">
        <f t="shared" si="5"/>
        <v>1</v>
      </c>
      <c r="AK30">
        <f t="shared" si="6"/>
        <v>2</v>
      </c>
      <c r="AL30">
        <f t="shared" si="7"/>
        <v>0</v>
      </c>
      <c r="AM30">
        <f t="shared" si="8"/>
        <v>0</v>
      </c>
      <c r="AN30" t="b">
        <f t="shared" si="9"/>
        <v>1</v>
      </c>
      <c r="AO30" t="b">
        <f t="shared" si="10"/>
        <v>1</v>
      </c>
      <c r="AP30" t="b">
        <f t="shared" si="11"/>
        <v>1</v>
      </c>
      <c r="AQ30" t="b">
        <f t="shared" si="12"/>
        <v>1</v>
      </c>
    </row>
    <row r="31" spans="1:43" x14ac:dyDescent="0.2">
      <c r="A31" t="s">
        <v>302</v>
      </c>
      <c r="B31">
        <v>30</v>
      </c>
      <c r="C31" t="s">
        <v>303</v>
      </c>
      <c r="D31">
        <v>2022</v>
      </c>
      <c r="E31">
        <v>5</v>
      </c>
      <c r="F31">
        <v>16</v>
      </c>
      <c r="G31" t="s">
        <v>304</v>
      </c>
      <c r="H31" t="s">
        <v>305</v>
      </c>
      <c r="I31">
        <v>17</v>
      </c>
      <c r="J31">
        <v>4</v>
      </c>
      <c r="K31" t="s">
        <v>306</v>
      </c>
      <c r="L31" t="s">
        <v>307</v>
      </c>
      <c r="N31" t="s">
        <v>31</v>
      </c>
      <c r="P31" t="s">
        <v>308</v>
      </c>
      <c r="Q31" t="s">
        <v>309</v>
      </c>
      <c r="S31" t="s">
        <v>310</v>
      </c>
      <c r="T31" t="s">
        <v>311</v>
      </c>
      <c r="W31" t="b">
        <v>1</v>
      </c>
      <c r="X31" t="b">
        <v>1</v>
      </c>
      <c r="Y31" t="b">
        <v>0</v>
      </c>
      <c r="Z31" t="b">
        <v>0</v>
      </c>
      <c r="AA31">
        <f t="shared" si="0"/>
        <v>1</v>
      </c>
      <c r="AB31">
        <f t="shared" si="1"/>
        <v>2</v>
      </c>
      <c r="AC31">
        <f t="shared" si="2"/>
        <v>0</v>
      </c>
      <c r="AD31">
        <f t="shared" si="3"/>
        <v>0</v>
      </c>
      <c r="AE31" t="s">
        <v>11243</v>
      </c>
      <c r="AF31">
        <f t="shared" si="4"/>
        <v>1</v>
      </c>
      <c r="AG31">
        <f t="shared" si="13"/>
        <v>12</v>
      </c>
      <c r="AH31" t="e">
        <f t="shared" si="14"/>
        <v>#VALUE!</v>
      </c>
      <c r="AI31" t="e">
        <f t="shared" si="15"/>
        <v>#VALUE!</v>
      </c>
      <c r="AJ31">
        <f t="shared" si="5"/>
        <v>1</v>
      </c>
      <c r="AK31">
        <f t="shared" si="6"/>
        <v>2</v>
      </c>
      <c r="AL31">
        <f t="shared" si="7"/>
        <v>0</v>
      </c>
      <c r="AM31">
        <f t="shared" si="8"/>
        <v>0</v>
      </c>
      <c r="AN31" t="b">
        <f t="shared" si="9"/>
        <v>1</v>
      </c>
      <c r="AO31" t="b">
        <f t="shared" si="10"/>
        <v>1</v>
      </c>
      <c r="AP31" t="b">
        <f t="shared" si="11"/>
        <v>1</v>
      </c>
      <c r="AQ31" t="b">
        <f t="shared" si="12"/>
        <v>1</v>
      </c>
    </row>
    <row r="32" spans="1:43" x14ac:dyDescent="0.2">
      <c r="A32" t="s">
        <v>312</v>
      </c>
      <c r="B32">
        <v>31</v>
      </c>
      <c r="C32" t="s">
        <v>313</v>
      </c>
      <c r="D32">
        <v>2025</v>
      </c>
      <c r="E32">
        <v>4</v>
      </c>
      <c r="F32">
        <v>3</v>
      </c>
      <c r="G32" t="s">
        <v>314</v>
      </c>
      <c r="H32" t="s">
        <v>315</v>
      </c>
      <c r="L32" t="s">
        <v>316</v>
      </c>
      <c r="N32" t="s">
        <v>31</v>
      </c>
      <c r="P32" t="s">
        <v>317</v>
      </c>
      <c r="Q32" t="s">
        <v>318</v>
      </c>
      <c r="S32" t="s">
        <v>319</v>
      </c>
      <c r="T32" t="s">
        <v>320</v>
      </c>
      <c r="W32" t="b">
        <v>1</v>
      </c>
      <c r="X32" t="b">
        <v>1</v>
      </c>
      <c r="Y32" t="b">
        <v>0</v>
      </c>
      <c r="Z32" t="b">
        <v>0</v>
      </c>
      <c r="AA32">
        <f t="shared" si="0"/>
        <v>1</v>
      </c>
      <c r="AB32">
        <f t="shared" si="1"/>
        <v>2</v>
      </c>
      <c r="AC32">
        <f t="shared" si="2"/>
        <v>0</v>
      </c>
      <c r="AD32">
        <f t="shared" si="3"/>
        <v>0</v>
      </c>
      <c r="AE32" t="s">
        <v>11243</v>
      </c>
      <c r="AF32">
        <f t="shared" si="4"/>
        <v>1</v>
      </c>
      <c r="AG32">
        <f t="shared" si="13"/>
        <v>12</v>
      </c>
      <c r="AH32" t="e">
        <f t="shared" si="14"/>
        <v>#VALUE!</v>
      </c>
      <c r="AI32" t="e">
        <f t="shared" si="15"/>
        <v>#VALUE!</v>
      </c>
      <c r="AJ32">
        <f t="shared" si="5"/>
        <v>1</v>
      </c>
      <c r="AK32">
        <f t="shared" si="6"/>
        <v>2</v>
      </c>
      <c r="AL32">
        <f t="shared" si="7"/>
        <v>0</v>
      </c>
      <c r="AM32">
        <f t="shared" si="8"/>
        <v>0</v>
      </c>
      <c r="AN32" t="b">
        <f t="shared" si="9"/>
        <v>1</v>
      </c>
      <c r="AO32" t="b">
        <f t="shared" si="10"/>
        <v>1</v>
      </c>
      <c r="AP32" t="b">
        <f t="shared" si="11"/>
        <v>1</v>
      </c>
      <c r="AQ32" t="b">
        <f t="shared" si="12"/>
        <v>1</v>
      </c>
    </row>
    <row r="33" spans="1:43" x14ac:dyDescent="0.2">
      <c r="A33" t="s">
        <v>321</v>
      </c>
      <c r="B33">
        <v>32</v>
      </c>
      <c r="C33" t="s">
        <v>322</v>
      </c>
      <c r="D33">
        <v>2023</v>
      </c>
      <c r="E33">
        <v>11</v>
      </c>
      <c r="F33">
        <v>29</v>
      </c>
      <c r="G33" t="s">
        <v>323</v>
      </c>
      <c r="H33" t="s">
        <v>324</v>
      </c>
      <c r="I33">
        <v>31</v>
      </c>
      <c r="J33">
        <v>4</v>
      </c>
      <c r="K33" t="s">
        <v>325</v>
      </c>
      <c r="L33" t="s">
        <v>326</v>
      </c>
      <c r="N33" t="s">
        <v>31</v>
      </c>
      <c r="P33" t="s">
        <v>327</v>
      </c>
      <c r="Q33" t="s">
        <v>328</v>
      </c>
      <c r="S33" t="s">
        <v>329</v>
      </c>
      <c r="T33" t="s">
        <v>330</v>
      </c>
      <c r="W33" t="b">
        <v>1</v>
      </c>
      <c r="X33" t="b">
        <v>1</v>
      </c>
      <c r="Y33" t="b">
        <v>0</v>
      </c>
      <c r="Z33" t="b">
        <v>0</v>
      </c>
      <c r="AA33">
        <f t="shared" si="0"/>
        <v>1</v>
      </c>
      <c r="AB33">
        <f t="shared" si="1"/>
        <v>2</v>
      </c>
      <c r="AC33">
        <f t="shared" si="2"/>
        <v>0</v>
      </c>
      <c r="AD33">
        <f t="shared" si="3"/>
        <v>0</v>
      </c>
      <c r="AE33" t="s">
        <v>11243</v>
      </c>
      <c r="AF33">
        <f t="shared" si="4"/>
        <v>1</v>
      </c>
      <c r="AG33">
        <f t="shared" si="13"/>
        <v>12</v>
      </c>
      <c r="AH33" t="e">
        <f t="shared" si="14"/>
        <v>#VALUE!</v>
      </c>
      <c r="AI33" t="e">
        <f t="shared" si="15"/>
        <v>#VALUE!</v>
      </c>
      <c r="AJ33">
        <f t="shared" si="5"/>
        <v>1</v>
      </c>
      <c r="AK33">
        <f t="shared" si="6"/>
        <v>2</v>
      </c>
      <c r="AL33">
        <f t="shared" si="7"/>
        <v>0</v>
      </c>
      <c r="AM33">
        <f t="shared" si="8"/>
        <v>0</v>
      </c>
      <c r="AN33" t="b">
        <f t="shared" si="9"/>
        <v>1</v>
      </c>
      <c r="AO33" t="b">
        <f t="shared" si="10"/>
        <v>1</v>
      </c>
      <c r="AP33" t="b">
        <f t="shared" si="11"/>
        <v>1</v>
      </c>
      <c r="AQ33" t="b">
        <f t="shared" si="12"/>
        <v>1</v>
      </c>
    </row>
    <row r="34" spans="1:43" x14ac:dyDescent="0.2">
      <c r="A34" t="s">
        <v>331</v>
      </c>
      <c r="B34">
        <v>33</v>
      </c>
      <c r="C34" t="s">
        <v>332</v>
      </c>
      <c r="G34" t="s">
        <v>333</v>
      </c>
      <c r="H34" t="s">
        <v>334</v>
      </c>
      <c r="L34" t="s">
        <v>335</v>
      </c>
      <c r="N34" t="s">
        <v>31</v>
      </c>
      <c r="P34" t="s">
        <v>336</v>
      </c>
      <c r="Q34" t="s">
        <v>337</v>
      </c>
      <c r="T34" t="s">
        <v>338</v>
      </c>
      <c r="W34" t="b">
        <v>0</v>
      </c>
      <c r="X34" t="b">
        <v>1</v>
      </c>
      <c r="Y34" t="b">
        <v>0</v>
      </c>
      <c r="Z34" t="b">
        <v>0</v>
      </c>
      <c r="AA34">
        <f t="shared" si="0"/>
        <v>0</v>
      </c>
      <c r="AB34">
        <f t="shared" si="1"/>
        <v>2</v>
      </c>
      <c r="AC34">
        <f t="shared" si="2"/>
        <v>0</v>
      </c>
      <c r="AD34">
        <f t="shared" si="3"/>
        <v>0</v>
      </c>
      <c r="AE34" t="s">
        <v>10353</v>
      </c>
      <c r="AF34" t="e">
        <f t="shared" si="4"/>
        <v>#VALUE!</v>
      </c>
      <c r="AG34">
        <f t="shared" si="13"/>
        <v>1</v>
      </c>
      <c r="AH34" t="e">
        <f t="shared" si="14"/>
        <v>#VALUE!</v>
      </c>
      <c r="AI34" t="e">
        <f t="shared" si="15"/>
        <v>#VALUE!</v>
      </c>
      <c r="AJ34">
        <f t="shared" si="5"/>
        <v>0</v>
      </c>
      <c r="AK34">
        <f t="shared" si="6"/>
        <v>2</v>
      </c>
      <c r="AL34">
        <f t="shared" si="7"/>
        <v>0</v>
      </c>
      <c r="AM34">
        <f t="shared" si="8"/>
        <v>0</v>
      </c>
      <c r="AN34" t="b">
        <f t="shared" si="9"/>
        <v>1</v>
      </c>
      <c r="AO34" t="b">
        <f t="shared" si="10"/>
        <v>1</v>
      </c>
      <c r="AP34" t="b">
        <f t="shared" si="11"/>
        <v>1</v>
      </c>
      <c r="AQ34" t="b">
        <f t="shared" si="12"/>
        <v>1</v>
      </c>
    </row>
    <row r="35" spans="1:43" x14ac:dyDescent="0.2">
      <c r="A35" t="s">
        <v>339</v>
      </c>
      <c r="B35">
        <v>34</v>
      </c>
      <c r="C35" t="s">
        <v>340</v>
      </c>
      <c r="D35">
        <v>2022</v>
      </c>
      <c r="E35">
        <v>1</v>
      </c>
      <c r="F35">
        <v>10</v>
      </c>
      <c r="G35" t="s">
        <v>341</v>
      </c>
      <c r="H35" t="s">
        <v>342</v>
      </c>
      <c r="I35">
        <v>12</v>
      </c>
      <c r="L35" t="s">
        <v>343</v>
      </c>
      <c r="N35" t="s">
        <v>31</v>
      </c>
      <c r="P35" t="s">
        <v>344</v>
      </c>
      <c r="Q35" t="s">
        <v>345</v>
      </c>
      <c r="S35" t="s">
        <v>346</v>
      </c>
      <c r="T35" t="s">
        <v>347</v>
      </c>
      <c r="W35" t="b">
        <v>1</v>
      </c>
      <c r="X35" t="b">
        <v>1</v>
      </c>
      <c r="Y35" t="b">
        <v>0</v>
      </c>
      <c r="Z35" t="b">
        <v>0</v>
      </c>
      <c r="AA35">
        <f t="shared" si="0"/>
        <v>1</v>
      </c>
      <c r="AB35">
        <f t="shared" si="1"/>
        <v>2</v>
      </c>
      <c r="AC35">
        <f t="shared" si="2"/>
        <v>0</v>
      </c>
      <c r="AD35">
        <f t="shared" si="3"/>
        <v>0</v>
      </c>
      <c r="AE35" t="s">
        <v>11243</v>
      </c>
      <c r="AF35">
        <f t="shared" si="4"/>
        <v>1</v>
      </c>
      <c r="AG35">
        <f t="shared" si="13"/>
        <v>12</v>
      </c>
      <c r="AH35" t="e">
        <f t="shared" si="14"/>
        <v>#VALUE!</v>
      </c>
      <c r="AI35" t="e">
        <f t="shared" si="15"/>
        <v>#VALUE!</v>
      </c>
      <c r="AJ35">
        <f t="shared" si="5"/>
        <v>1</v>
      </c>
      <c r="AK35">
        <f t="shared" si="6"/>
        <v>2</v>
      </c>
      <c r="AL35">
        <f t="shared" si="7"/>
        <v>0</v>
      </c>
      <c r="AM35">
        <f t="shared" si="8"/>
        <v>0</v>
      </c>
      <c r="AN35" t="b">
        <f t="shared" si="9"/>
        <v>1</v>
      </c>
      <c r="AO35" t="b">
        <f t="shared" si="10"/>
        <v>1</v>
      </c>
      <c r="AP35" t="b">
        <f t="shared" si="11"/>
        <v>1</v>
      </c>
      <c r="AQ35" t="b">
        <f t="shared" si="12"/>
        <v>1</v>
      </c>
    </row>
    <row r="36" spans="1:43" x14ac:dyDescent="0.2">
      <c r="A36" t="s">
        <v>348</v>
      </c>
      <c r="B36">
        <v>35</v>
      </c>
      <c r="C36" t="s">
        <v>349</v>
      </c>
      <c r="D36">
        <v>2021</v>
      </c>
      <c r="E36">
        <v>7</v>
      </c>
      <c r="F36">
        <v>3</v>
      </c>
      <c r="G36" t="s">
        <v>350</v>
      </c>
      <c r="H36" t="s">
        <v>351</v>
      </c>
      <c r="I36">
        <v>2021</v>
      </c>
      <c r="J36">
        <v>1</v>
      </c>
      <c r="L36" t="s">
        <v>352</v>
      </c>
      <c r="N36" t="s">
        <v>31</v>
      </c>
      <c r="P36" t="s">
        <v>353</v>
      </c>
      <c r="Q36" t="s">
        <v>354</v>
      </c>
      <c r="S36" t="s">
        <v>355</v>
      </c>
      <c r="T36" t="s">
        <v>356</v>
      </c>
      <c r="W36" t="b">
        <v>1</v>
      </c>
      <c r="X36" t="b">
        <v>1</v>
      </c>
      <c r="Y36" t="b">
        <v>0</v>
      </c>
      <c r="Z36" t="b">
        <v>0</v>
      </c>
      <c r="AA36">
        <f t="shared" si="0"/>
        <v>1</v>
      </c>
      <c r="AB36">
        <f t="shared" si="1"/>
        <v>2</v>
      </c>
      <c r="AC36">
        <f t="shared" si="2"/>
        <v>0</v>
      </c>
      <c r="AD36">
        <f t="shared" si="3"/>
        <v>0</v>
      </c>
      <c r="AE36" t="s">
        <v>11243</v>
      </c>
      <c r="AF36">
        <f t="shared" si="4"/>
        <v>1</v>
      </c>
      <c r="AG36">
        <f t="shared" si="13"/>
        <v>12</v>
      </c>
      <c r="AH36" t="e">
        <f t="shared" si="14"/>
        <v>#VALUE!</v>
      </c>
      <c r="AI36" t="e">
        <f t="shared" si="15"/>
        <v>#VALUE!</v>
      </c>
      <c r="AJ36">
        <f t="shared" si="5"/>
        <v>1</v>
      </c>
      <c r="AK36">
        <f t="shared" si="6"/>
        <v>2</v>
      </c>
      <c r="AL36">
        <f t="shared" si="7"/>
        <v>0</v>
      </c>
      <c r="AM36">
        <f t="shared" si="8"/>
        <v>0</v>
      </c>
      <c r="AN36" t="b">
        <f t="shared" si="9"/>
        <v>1</v>
      </c>
      <c r="AO36" t="b">
        <f t="shared" si="10"/>
        <v>1</v>
      </c>
      <c r="AP36" t="b">
        <f t="shared" si="11"/>
        <v>1</v>
      </c>
      <c r="AQ36" t="b">
        <f t="shared" si="12"/>
        <v>1</v>
      </c>
    </row>
    <row r="37" spans="1:43" x14ac:dyDescent="0.2">
      <c r="A37" t="s">
        <v>357</v>
      </c>
      <c r="B37">
        <v>36</v>
      </c>
      <c r="C37" t="s">
        <v>358</v>
      </c>
      <c r="D37">
        <v>2020</v>
      </c>
      <c r="G37" t="s">
        <v>359</v>
      </c>
      <c r="H37" t="s">
        <v>360</v>
      </c>
      <c r="I37">
        <v>13</v>
      </c>
      <c r="J37">
        <v>1</v>
      </c>
      <c r="K37" t="s">
        <v>361</v>
      </c>
      <c r="L37" t="s">
        <v>362</v>
      </c>
      <c r="N37" t="s">
        <v>31</v>
      </c>
      <c r="P37" t="s">
        <v>363</v>
      </c>
      <c r="Q37" t="s">
        <v>364</v>
      </c>
      <c r="S37" t="s">
        <v>365</v>
      </c>
      <c r="T37" t="s">
        <v>366</v>
      </c>
      <c r="W37" t="b">
        <v>1</v>
      </c>
      <c r="X37" t="b">
        <v>1</v>
      </c>
      <c r="Y37" t="b">
        <v>0</v>
      </c>
      <c r="Z37" t="b">
        <v>0</v>
      </c>
      <c r="AA37">
        <f t="shared" si="0"/>
        <v>1</v>
      </c>
      <c r="AB37">
        <f t="shared" si="1"/>
        <v>2</v>
      </c>
      <c r="AC37">
        <f t="shared" si="2"/>
        <v>0</v>
      </c>
      <c r="AD37">
        <f t="shared" si="3"/>
        <v>0</v>
      </c>
      <c r="AE37" t="s">
        <v>11243</v>
      </c>
      <c r="AF37">
        <f t="shared" si="4"/>
        <v>1</v>
      </c>
      <c r="AG37">
        <f t="shared" si="13"/>
        <v>12</v>
      </c>
      <c r="AH37" t="e">
        <f t="shared" si="14"/>
        <v>#VALUE!</v>
      </c>
      <c r="AI37" t="e">
        <f t="shared" si="15"/>
        <v>#VALUE!</v>
      </c>
      <c r="AJ37">
        <f t="shared" si="5"/>
        <v>1</v>
      </c>
      <c r="AK37">
        <f t="shared" si="6"/>
        <v>2</v>
      </c>
      <c r="AL37">
        <f t="shared" si="7"/>
        <v>0</v>
      </c>
      <c r="AM37">
        <f t="shared" si="8"/>
        <v>0</v>
      </c>
      <c r="AN37" t="b">
        <f t="shared" si="9"/>
        <v>1</v>
      </c>
      <c r="AO37" t="b">
        <f t="shared" si="10"/>
        <v>1</v>
      </c>
      <c r="AP37" t="b">
        <f t="shared" si="11"/>
        <v>1</v>
      </c>
      <c r="AQ37" t="b">
        <f t="shared" si="12"/>
        <v>1</v>
      </c>
    </row>
    <row r="38" spans="1:43" x14ac:dyDescent="0.2">
      <c r="A38" t="s">
        <v>367</v>
      </c>
      <c r="B38">
        <v>37</v>
      </c>
      <c r="C38" t="s">
        <v>368</v>
      </c>
      <c r="D38">
        <v>2024</v>
      </c>
      <c r="E38">
        <v>10</v>
      </c>
      <c r="F38">
        <v>2</v>
      </c>
      <c r="G38" t="s">
        <v>369</v>
      </c>
      <c r="H38" t="s">
        <v>370</v>
      </c>
      <c r="I38">
        <v>35</v>
      </c>
      <c r="J38">
        <v>13</v>
      </c>
      <c r="K38" t="s">
        <v>371</v>
      </c>
      <c r="L38" t="s">
        <v>372</v>
      </c>
      <c r="N38" t="s">
        <v>31</v>
      </c>
      <c r="P38" t="s">
        <v>373</v>
      </c>
      <c r="Q38" t="s">
        <v>374</v>
      </c>
      <c r="S38" t="s">
        <v>375</v>
      </c>
      <c r="T38" t="s">
        <v>376</v>
      </c>
      <c r="W38" t="b">
        <v>1</v>
      </c>
      <c r="X38" t="b">
        <v>1</v>
      </c>
      <c r="Y38" t="b">
        <v>0</v>
      </c>
      <c r="Z38" t="b">
        <v>0</v>
      </c>
      <c r="AA38">
        <f t="shared" si="0"/>
        <v>1</v>
      </c>
      <c r="AB38">
        <f t="shared" si="1"/>
        <v>2</v>
      </c>
      <c r="AC38">
        <f t="shared" si="2"/>
        <v>0</v>
      </c>
      <c r="AD38">
        <f t="shared" si="3"/>
        <v>0</v>
      </c>
      <c r="AE38" t="s">
        <v>11243</v>
      </c>
      <c r="AF38">
        <f t="shared" si="4"/>
        <v>1</v>
      </c>
      <c r="AG38">
        <f t="shared" si="13"/>
        <v>12</v>
      </c>
      <c r="AH38" t="e">
        <f t="shared" si="14"/>
        <v>#VALUE!</v>
      </c>
      <c r="AI38" t="e">
        <f t="shared" si="15"/>
        <v>#VALUE!</v>
      </c>
      <c r="AJ38">
        <f t="shared" si="5"/>
        <v>1</v>
      </c>
      <c r="AK38">
        <f t="shared" si="6"/>
        <v>2</v>
      </c>
      <c r="AL38">
        <f t="shared" si="7"/>
        <v>0</v>
      </c>
      <c r="AM38">
        <f t="shared" si="8"/>
        <v>0</v>
      </c>
      <c r="AN38" t="b">
        <f t="shared" si="9"/>
        <v>1</v>
      </c>
      <c r="AO38" t="b">
        <f t="shared" si="10"/>
        <v>1</v>
      </c>
      <c r="AP38" t="b">
        <f t="shared" si="11"/>
        <v>1</v>
      </c>
      <c r="AQ38" t="b">
        <f t="shared" si="12"/>
        <v>1</v>
      </c>
    </row>
    <row r="39" spans="1:43" x14ac:dyDescent="0.2">
      <c r="A39" t="s">
        <v>377</v>
      </c>
      <c r="B39">
        <v>38</v>
      </c>
      <c r="C39" t="s">
        <v>378</v>
      </c>
      <c r="D39">
        <v>2024</v>
      </c>
      <c r="E39">
        <v>6</v>
      </c>
      <c r="F39">
        <v>13</v>
      </c>
      <c r="G39" t="s">
        <v>314</v>
      </c>
      <c r="H39" t="s">
        <v>315</v>
      </c>
      <c r="I39">
        <v>16</v>
      </c>
      <c r="J39">
        <v>4</v>
      </c>
      <c r="K39" t="s">
        <v>379</v>
      </c>
      <c r="L39" t="s">
        <v>380</v>
      </c>
      <c r="N39" t="s">
        <v>31</v>
      </c>
      <c r="P39" t="s">
        <v>381</v>
      </c>
      <c r="Q39" t="s">
        <v>382</v>
      </c>
      <c r="S39" t="s">
        <v>383</v>
      </c>
      <c r="T39" t="s">
        <v>384</v>
      </c>
      <c r="W39" t="b">
        <v>1</v>
      </c>
      <c r="X39" t="b">
        <v>1</v>
      </c>
      <c r="Y39" t="b">
        <v>0</v>
      </c>
      <c r="Z39" t="b">
        <v>0</v>
      </c>
      <c r="AA39">
        <f t="shared" si="0"/>
        <v>1</v>
      </c>
      <c r="AB39">
        <f t="shared" si="1"/>
        <v>2</v>
      </c>
      <c r="AC39">
        <f t="shared" si="2"/>
        <v>0</v>
      </c>
      <c r="AD39">
        <f t="shared" si="3"/>
        <v>0</v>
      </c>
      <c r="AE39" t="s">
        <v>11243</v>
      </c>
      <c r="AF39">
        <f t="shared" si="4"/>
        <v>1</v>
      </c>
      <c r="AG39">
        <f t="shared" si="13"/>
        <v>12</v>
      </c>
      <c r="AH39" t="e">
        <f t="shared" si="14"/>
        <v>#VALUE!</v>
      </c>
      <c r="AI39" t="e">
        <f t="shared" si="15"/>
        <v>#VALUE!</v>
      </c>
      <c r="AJ39">
        <f t="shared" si="5"/>
        <v>1</v>
      </c>
      <c r="AK39">
        <f t="shared" si="6"/>
        <v>2</v>
      </c>
      <c r="AL39">
        <f t="shared" si="7"/>
        <v>0</v>
      </c>
      <c r="AM39">
        <f t="shared" si="8"/>
        <v>0</v>
      </c>
      <c r="AN39" t="b">
        <f t="shared" si="9"/>
        <v>1</v>
      </c>
      <c r="AO39" t="b">
        <f t="shared" si="10"/>
        <v>1</v>
      </c>
      <c r="AP39" t="b">
        <f t="shared" si="11"/>
        <v>1</v>
      </c>
      <c r="AQ39" t="b">
        <f t="shared" si="12"/>
        <v>1</v>
      </c>
    </row>
    <row r="40" spans="1:43" x14ac:dyDescent="0.2">
      <c r="A40" t="s">
        <v>385</v>
      </c>
      <c r="B40">
        <v>39</v>
      </c>
      <c r="C40" t="s">
        <v>386</v>
      </c>
      <c r="D40">
        <v>2021</v>
      </c>
      <c r="E40">
        <v>5</v>
      </c>
      <c r="G40" t="s">
        <v>387</v>
      </c>
      <c r="H40" t="s">
        <v>388</v>
      </c>
      <c r="I40">
        <v>166</v>
      </c>
      <c r="L40" t="s">
        <v>389</v>
      </c>
      <c r="N40" t="s">
        <v>31</v>
      </c>
      <c r="P40" t="s">
        <v>390</v>
      </c>
      <c r="Q40" t="s">
        <v>391</v>
      </c>
      <c r="S40" t="s">
        <v>392</v>
      </c>
      <c r="T40" t="s">
        <v>393</v>
      </c>
      <c r="W40" t="b">
        <v>1</v>
      </c>
      <c r="X40" t="b">
        <v>1</v>
      </c>
      <c r="Y40" t="b">
        <v>0</v>
      </c>
      <c r="Z40" t="b">
        <v>0</v>
      </c>
      <c r="AA40">
        <f t="shared" si="0"/>
        <v>1</v>
      </c>
      <c r="AB40">
        <f t="shared" si="1"/>
        <v>2</v>
      </c>
      <c r="AC40">
        <f t="shared" si="2"/>
        <v>0</v>
      </c>
      <c r="AD40">
        <f t="shared" si="3"/>
        <v>0</v>
      </c>
      <c r="AE40" t="s">
        <v>11243</v>
      </c>
      <c r="AF40">
        <f t="shared" si="4"/>
        <v>1</v>
      </c>
      <c r="AG40">
        <f t="shared" si="13"/>
        <v>12</v>
      </c>
      <c r="AH40" t="e">
        <f t="shared" si="14"/>
        <v>#VALUE!</v>
      </c>
      <c r="AI40" t="e">
        <f t="shared" si="15"/>
        <v>#VALUE!</v>
      </c>
      <c r="AJ40">
        <f t="shared" si="5"/>
        <v>1</v>
      </c>
      <c r="AK40">
        <f t="shared" si="6"/>
        <v>2</v>
      </c>
      <c r="AL40">
        <f t="shared" si="7"/>
        <v>0</v>
      </c>
      <c r="AM40">
        <f t="shared" si="8"/>
        <v>0</v>
      </c>
      <c r="AN40" t="b">
        <f t="shared" si="9"/>
        <v>1</v>
      </c>
      <c r="AO40" t="b">
        <f t="shared" si="10"/>
        <v>1</v>
      </c>
      <c r="AP40" t="b">
        <f t="shared" si="11"/>
        <v>1</v>
      </c>
      <c r="AQ40" t="b">
        <f t="shared" si="12"/>
        <v>1</v>
      </c>
    </row>
    <row r="41" spans="1:43" x14ac:dyDescent="0.2">
      <c r="A41" t="s">
        <v>394</v>
      </c>
      <c r="B41">
        <v>40</v>
      </c>
      <c r="C41" t="s">
        <v>395</v>
      </c>
      <c r="D41">
        <v>2020</v>
      </c>
      <c r="G41" t="s">
        <v>396</v>
      </c>
      <c r="H41" t="s">
        <v>397</v>
      </c>
      <c r="K41" t="s">
        <v>398</v>
      </c>
      <c r="L41" t="s">
        <v>399</v>
      </c>
      <c r="N41" t="s">
        <v>31</v>
      </c>
      <c r="P41" t="s">
        <v>400</v>
      </c>
      <c r="Q41" t="s">
        <v>401</v>
      </c>
      <c r="S41" t="s">
        <v>402</v>
      </c>
      <c r="T41" t="s">
        <v>403</v>
      </c>
      <c r="W41" t="b">
        <v>1</v>
      </c>
      <c r="X41" t="b">
        <v>1</v>
      </c>
      <c r="Y41" t="b">
        <v>0</v>
      </c>
      <c r="Z41" t="b">
        <v>0</v>
      </c>
      <c r="AA41">
        <f t="shared" si="0"/>
        <v>1</v>
      </c>
      <c r="AB41">
        <f t="shared" si="1"/>
        <v>2</v>
      </c>
      <c r="AC41">
        <f t="shared" si="2"/>
        <v>0</v>
      </c>
      <c r="AD41">
        <f t="shared" si="3"/>
        <v>0</v>
      </c>
      <c r="AE41" t="s">
        <v>11243</v>
      </c>
      <c r="AF41">
        <f t="shared" si="4"/>
        <v>1</v>
      </c>
      <c r="AG41">
        <f t="shared" si="13"/>
        <v>12</v>
      </c>
      <c r="AH41" t="e">
        <f t="shared" si="14"/>
        <v>#VALUE!</v>
      </c>
      <c r="AI41" t="e">
        <f t="shared" si="15"/>
        <v>#VALUE!</v>
      </c>
      <c r="AJ41">
        <f t="shared" si="5"/>
        <v>1</v>
      </c>
      <c r="AK41">
        <f t="shared" si="6"/>
        <v>2</v>
      </c>
      <c r="AL41">
        <f t="shared" si="7"/>
        <v>0</v>
      </c>
      <c r="AM41">
        <f t="shared" si="8"/>
        <v>0</v>
      </c>
      <c r="AN41" t="b">
        <f t="shared" si="9"/>
        <v>1</v>
      </c>
      <c r="AO41" t="b">
        <f t="shared" si="10"/>
        <v>1</v>
      </c>
      <c r="AP41" t="b">
        <f t="shared" si="11"/>
        <v>1</v>
      </c>
      <c r="AQ41" t="b">
        <f t="shared" si="12"/>
        <v>1</v>
      </c>
    </row>
    <row r="42" spans="1:43" x14ac:dyDescent="0.2">
      <c r="A42" t="s">
        <v>404</v>
      </c>
      <c r="B42">
        <v>41</v>
      </c>
      <c r="C42" t="s">
        <v>405</v>
      </c>
      <c r="D42">
        <v>2023</v>
      </c>
      <c r="E42">
        <v>7</v>
      </c>
      <c r="F42">
        <v>7</v>
      </c>
      <c r="G42" t="s">
        <v>27</v>
      </c>
      <c r="H42" t="s">
        <v>28</v>
      </c>
      <c r="L42" t="s">
        <v>406</v>
      </c>
      <c r="N42" t="s">
        <v>31</v>
      </c>
      <c r="P42" t="s">
        <v>407</v>
      </c>
      <c r="Q42" t="s">
        <v>408</v>
      </c>
      <c r="S42" t="s">
        <v>409</v>
      </c>
      <c r="T42" t="s">
        <v>410</v>
      </c>
      <c r="W42" t="b">
        <v>1</v>
      </c>
      <c r="X42" t="b">
        <v>1</v>
      </c>
      <c r="Y42" t="b">
        <v>0</v>
      </c>
      <c r="Z42" t="b">
        <v>0</v>
      </c>
      <c r="AA42">
        <f t="shared" si="0"/>
        <v>1</v>
      </c>
      <c r="AB42">
        <f t="shared" si="1"/>
        <v>2</v>
      </c>
      <c r="AC42">
        <f t="shared" si="2"/>
        <v>0</v>
      </c>
      <c r="AD42">
        <f t="shared" si="3"/>
        <v>0</v>
      </c>
      <c r="AE42" t="s">
        <v>11243</v>
      </c>
      <c r="AF42">
        <f t="shared" si="4"/>
        <v>1</v>
      </c>
      <c r="AG42">
        <f t="shared" si="13"/>
        <v>12</v>
      </c>
      <c r="AH42" t="e">
        <f t="shared" si="14"/>
        <v>#VALUE!</v>
      </c>
      <c r="AI42" t="e">
        <f t="shared" si="15"/>
        <v>#VALUE!</v>
      </c>
      <c r="AJ42">
        <f t="shared" si="5"/>
        <v>1</v>
      </c>
      <c r="AK42">
        <f t="shared" si="6"/>
        <v>2</v>
      </c>
      <c r="AL42">
        <f t="shared" si="7"/>
        <v>0</v>
      </c>
      <c r="AM42">
        <f t="shared" si="8"/>
        <v>0</v>
      </c>
      <c r="AN42" t="b">
        <f t="shared" si="9"/>
        <v>1</v>
      </c>
      <c r="AO42" t="b">
        <f t="shared" si="10"/>
        <v>1</v>
      </c>
      <c r="AP42" t="b">
        <f t="shared" si="11"/>
        <v>1</v>
      </c>
      <c r="AQ42" t="b">
        <f t="shared" si="12"/>
        <v>1</v>
      </c>
    </row>
    <row r="43" spans="1:43" x14ac:dyDescent="0.2">
      <c r="A43" t="s">
        <v>411</v>
      </c>
      <c r="B43">
        <v>42</v>
      </c>
      <c r="C43" t="s">
        <v>412</v>
      </c>
      <c r="D43">
        <v>2023</v>
      </c>
      <c r="E43">
        <v>2</v>
      </c>
      <c r="G43" t="s">
        <v>413</v>
      </c>
      <c r="H43" t="s">
        <v>414</v>
      </c>
      <c r="I43">
        <v>273</v>
      </c>
      <c r="L43" t="s">
        <v>415</v>
      </c>
      <c r="N43" t="s">
        <v>31</v>
      </c>
      <c r="P43" t="s">
        <v>416</v>
      </c>
      <c r="Q43" t="s">
        <v>417</v>
      </c>
      <c r="S43" t="s">
        <v>418</v>
      </c>
      <c r="T43" t="s">
        <v>419</v>
      </c>
      <c r="W43" t="b">
        <v>1</v>
      </c>
      <c r="X43" t="b">
        <v>1</v>
      </c>
      <c r="Y43" t="b">
        <v>0</v>
      </c>
      <c r="Z43" t="b">
        <v>0</v>
      </c>
      <c r="AA43">
        <f t="shared" si="0"/>
        <v>1</v>
      </c>
      <c r="AB43">
        <f t="shared" si="1"/>
        <v>2</v>
      </c>
      <c r="AC43">
        <f t="shared" si="2"/>
        <v>0</v>
      </c>
      <c r="AD43">
        <f t="shared" si="3"/>
        <v>0</v>
      </c>
      <c r="AE43" t="s">
        <v>11243</v>
      </c>
      <c r="AF43">
        <f t="shared" si="4"/>
        <v>1</v>
      </c>
      <c r="AG43">
        <f t="shared" si="13"/>
        <v>12</v>
      </c>
      <c r="AH43" t="e">
        <f t="shared" si="14"/>
        <v>#VALUE!</v>
      </c>
      <c r="AI43" t="e">
        <f t="shared" si="15"/>
        <v>#VALUE!</v>
      </c>
      <c r="AJ43">
        <f t="shared" si="5"/>
        <v>1</v>
      </c>
      <c r="AK43">
        <f t="shared" si="6"/>
        <v>2</v>
      </c>
      <c r="AL43">
        <f t="shared" si="7"/>
        <v>0</v>
      </c>
      <c r="AM43">
        <f t="shared" si="8"/>
        <v>0</v>
      </c>
      <c r="AN43" t="b">
        <f t="shared" si="9"/>
        <v>1</v>
      </c>
      <c r="AO43" t="b">
        <f t="shared" si="10"/>
        <v>1</v>
      </c>
      <c r="AP43" t="b">
        <f t="shared" si="11"/>
        <v>1</v>
      </c>
      <c r="AQ43" t="b">
        <f t="shared" si="12"/>
        <v>1</v>
      </c>
    </row>
    <row r="44" spans="1:43" x14ac:dyDescent="0.2">
      <c r="A44" t="s">
        <v>420</v>
      </c>
      <c r="B44">
        <v>43</v>
      </c>
      <c r="C44" t="s">
        <v>421</v>
      </c>
      <c r="D44">
        <v>2019</v>
      </c>
      <c r="E44">
        <v>3</v>
      </c>
      <c r="G44" t="s">
        <v>422</v>
      </c>
      <c r="H44" t="s">
        <v>423</v>
      </c>
      <c r="I44">
        <v>20</v>
      </c>
      <c r="K44" t="s">
        <v>424</v>
      </c>
      <c r="L44" t="s">
        <v>425</v>
      </c>
      <c r="N44" t="s">
        <v>31</v>
      </c>
      <c r="P44" t="s">
        <v>426</v>
      </c>
      <c r="Q44" t="s">
        <v>427</v>
      </c>
      <c r="T44" t="s">
        <v>428</v>
      </c>
      <c r="W44" t="b">
        <v>1</v>
      </c>
      <c r="X44" t="b">
        <v>1</v>
      </c>
      <c r="Y44" t="b">
        <v>0</v>
      </c>
      <c r="Z44" t="b">
        <v>0</v>
      </c>
      <c r="AA44">
        <f t="shared" si="0"/>
        <v>1</v>
      </c>
      <c r="AB44">
        <f t="shared" si="1"/>
        <v>2</v>
      </c>
      <c r="AC44">
        <f t="shared" si="2"/>
        <v>0</v>
      </c>
      <c r="AD44">
        <f t="shared" si="3"/>
        <v>0</v>
      </c>
      <c r="AE44" t="s">
        <v>11243</v>
      </c>
      <c r="AF44">
        <f t="shared" si="4"/>
        <v>1</v>
      </c>
      <c r="AG44">
        <f t="shared" si="13"/>
        <v>12</v>
      </c>
      <c r="AH44" t="e">
        <f t="shared" si="14"/>
        <v>#VALUE!</v>
      </c>
      <c r="AI44" t="e">
        <f t="shared" si="15"/>
        <v>#VALUE!</v>
      </c>
      <c r="AJ44">
        <f t="shared" si="5"/>
        <v>1</v>
      </c>
      <c r="AK44">
        <f t="shared" si="6"/>
        <v>2</v>
      </c>
      <c r="AL44">
        <f t="shared" si="7"/>
        <v>0</v>
      </c>
      <c r="AM44">
        <f t="shared" si="8"/>
        <v>0</v>
      </c>
      <c r="AN44" t="b">
        <f t="shared" si="9"/>
        <v>1</v>
      </c>
      <c r="AO44" t="b">
        <f t="shared" si="10"/>
        <v>1</v>
      </c>
      <c r="AP44" t="b">
        <f t="shared" si="11"/>
        <v>1</v>
      </c>
      <c r="AQ44" t="b">
        <f t="shared" si="12"/>
        <v>1</v>
      </c>
    </row>
    <row r="45" spans="1:43" x14ac:dyDescent="0.2">
      <c r="A45" t="s">
        <v>429</v>
      </c>
      <c r="B45">
        <v>44</v>
      </c>
      <c r="C45" t="s">
        <v>430</v>
      </c>
      <c r="D45">
        <v>2018</v>
      </c>
      <c r="G45" t="s">
        <v>431</v>
      </c>
      <c r="H45" t="s">
        <v>432</v>
      </c>
      <c r="I45">
        <v>139</v>
      </c>
      <c r="K45" t="s">
        <v>433</v>
      </c>
      <c r="L45" t="s">
        <v>434</v>
      </c>
      <c r="N45" t="s">
        <v>31</v>
      </c>
      <c r="P45" t="s">
        <v>435</v>
      </c>
      <c r="Q45" t="s">
        <v>436</v>
      </c>
      <c r="S45" t="s">
        <v>437</v>
      </c>
      <c r="T45" t="s">
        <v>438</v>
      </c>
      <c r="W45" t="b">
        <v>1</v>
      </c>
      <c r="X45" t="b">
        <v>1</v>
      </c>
      <c r="Y45" t="b">
        <v>0</v>
      </c>
      <c r="Z45" t="b">
        <v>0</v>
      </c>
      <c r="AA45">
        <f t="shared" si="0"/>
        <v>1</v>
      </c>
      <c r="AB45">
        <f t="shared" si="1"/>
        <v>2</v>
      </c>
      <c r="AC45">
        <f t="shared" si="2"/>
        <v>0</v>
      </c>
      <c r="AD45">
        <f t="shared" si="3"/>
        <v>0</v>
      </c>
      <c r="AE45" t="s">
        <v>11243</v>
      </c>
      <c r="AF45">
        <f t="shared" si="4"/>
        <v>1</v>
      </c>
      <c r="AG45">
        <f t="shared" si="13"/>
        <v>12</v>
      </c>
      <c r="AH45" t="e">
        <f t="shared" si="14"/>
        <v>#VALUE!</v>
      </c>
      <c r="AI45" t="e">
        <f t="shared" si="15"/>
        <v>#VALUE!</v>
      </c>
      <c r="AJ45">
        <f t="shared" si="5"/>
        <v>1</v>
      </c>
      <c r="AK45">
        <f t="shared" si="6"/>
        <v>2</v>
      </c>
      <c r="AL45">
        <f t="shared" si="7"/>
        <v>0</v>
      </c>
      <c r="AM45">
        <f t="shared" si="8"/>
        <v>0</v>
      </c>
      <c r="AN45" t="b">
        <f t="shared" si="9"/>
        <v>1</v>
      </c>
      <c r="AO45" t="b">
        <f t="shared" si="10"/>
        <v>1</v>
      </c>
      <c r="AP45" t="b">
        <f t="shared" si="11"/>
        <v>1</v>
      </c>
      <c r="AQ45" t="b">
        <f t="shared" si="12"/>
        <v>1</v>
      </c>
    </row>
    <row r="46" spans="1:43" x14ac:dyDescent="0.2">
      <c r="A46" t="s">
        <v>439</v>
      </c>
      <c r="B46">
        <v>45</v>
      </c>
      <c r="C46" t="s">
        <v>440</v>
      </c>
      <c r="D46">
        <v>2022</v>
      </c>
      <c r="E46">
        <v>8</v>
      </c>
      <c r="F46">
        <v>12</v>
      </c>
      <c r="G46" t="s">
        <v>441</v>
      </c>
      <c r="H46" t="s">
        <v>442</v>
      </c>
      <c r="I46">
        <v>2022</v>
      </c>
      <c r="L46" t="s">
        <v>443</v>
      </c>
      <c r="N46" t="s">
        <v>31</v>
      </c>
      <c r="P46" t="s">
        <v>444</v>
      </c>
      <c r="Q46" t="s">
        <v>445</v>
      </c>
      <c r="S46" t="s">
        <v>446</v>
      </c>
      <c r="T46" t="s">
        <v>447</v>
      </c>
      <c r="W46" t="b">
        <v>0</v>
      </c>
      <c r="X46" t="b">
        <v>1</v>
      </c>
      <c r="Y46" t="b">
        <v>0</v>
      </c>
      <c r="Z46" t="b">
        <v>0</v>
      </c>
      <c r="AA46">
        <f t="shared" si="0"/>
        <v>0</v>
      </c>
      <c r="AB46">
        <f t="shared" si="1"/>
        <v>2</v>
      </c>
      <c r="AC46">
        <f t="shared" si="2"/>
        <v>0</v>
      </c>
      <c r="AD46">
        <f t="shared" si="3"/>
        <v>0</v>
      </c>
      <c r="AE46" t="s">
        <v>10353</v>
      </c>
      <c r="AF46" t="e">
        <f t="shared" si="4"/>
        <v>#VALUE!</v>
      </c>
      <c r="AG46">
        <f t="shared" si="13"/>
        <v>1</v>
      </c>
      <c r="AH46" t="e">
        <f t="shared" si="14"/>
        <v>#VALUE!</v>
      </c>
      <c r="AI46" t="e">
        <f t="shared" si="15"/>
        <v>#VALUE!</v>
      </c>
      <c r="AJ46">
        <f t="shared" si="5"/>
        <v>0</v>
      </c>
      <c r="AK46">
        <f t="shared" si="6"/>
        <v>2</v>
      </c>
      <c r="AL46">
        <f t="shared" si="7"/>
        <v>0</v>
      </c>
      <c r="AM46">
        <f t="shared" si="8"/>
        <v>0</v>
      </c>
      <c r="AN46" t="b">
        <f t="shared" si="9"/>
        <v>1</v>
      </c>
      <c r="AO46" t="b">
        <f t="shared" si="10"/>
        <v>1</v>
      </c>
      <c r="AP46" t="b">
        <f t="shared" si="11"/>
        <v>1</v>
      </c>
      <c r="AQ46" t="b">
        <f t="shared" si="12"/>
        <v>1</v>
      </c>
    </row>
    <row r="47" spans="1:43" x14ac:dyDescent="0.2">
      <c r="A47" t="s">
        <v>448</v>
      </c>
      <c r="B47">
        <v>46</v>
      </c>
      <c r="C47" t="s">
        <v>449</v>
      </c>
      <c r="D47">
        <v>2023</v>
      </c>
      <c r="E47">
        <v>4</v>
      </c>
      <c r="G47" t="s">
        <v>387</v>
      </c>
      <c r="H47" t="s">
        <v>388</v>
      </c>
      <c r="I47">
        <v>189</v>
      </c>
      <c r="L47" t="s">
        <v>450</v>
      </c>
      <c r="N47" t="s">
        <v>31</v>
      </c>
      <c r="P47" t="s">
        <v>451</v>
      </c>
      <c r="Q47" t="s">
        <v>452</v>
      </c>
      <c r="S47" t="s">
        <v>453</v>
      </c>
      <c r="T47" t="s">
        <v>454</v>
      </c>
      <c r="W47" t="b">
        <v>1</v>
      </c>
      <c r="X47" t="b">
        <v>1</v>
      </c>
      <c r="Y47" t="b">
        <v>0</v>
      </c>
      <c r="Z47" t="b">
        <v>0</v>
      </c>
      <c r="AA47">
        <f t="shared" si="0"/>
        <v>1</v>
      </c>
      <c r="AB47">
        <f t="shared" si="1"/>
        <v>2</v>
      </c>
      <c r="AC47">
        <f t="shared" si="2"/>
        <v>0</v>
      </c>
      <c r="AD47">
        <f t="shared" si="3"/>
        <v>0</v>
      </c>
      <c r="AE47" t="s">
        <v>11243</v>
      </c>
      <c r="AF47">
        <f t="shared" si="4"/>
        <v>1</v>
      </c>
      <c r="AG47">
        <f t="shared" si="13"/>
        <v>12</v>
      </c>
      <c r="AH47" t="e">
        <f t="shared" si="14"/>
        <v>#VALUE!</v>
      </c>
      <c r="AI47" t="e">
        <f t="shared" si="15"/>
        <v>#VALUE!</v>
      </c>
      <c r="AJ47">
        <f t="shared" si="5"/>
        <v>1</v>
      </c>
      <c r="AK47">
        <f t="shared" si="6"/>
        <v>2</v>
      </c>
      <c r="AL47">
        <f t="shared" si="7"/>
        <v>0</v>
      </c>
      <c r="AM47">
        <f t="shared" si="8"/>
        <v>0</v>
      </c>
      <c r="AN47" t="b">
        <f t="shared" si="9"/>
        <v>1</v>
      </c>
      <c r="AO47" t="b">
        <f t="shared" si="10"/>
        <v>1</v>
      </c>
      <c r="AP47" t="b">
        <f t="shared" si="11"/>
        <v>1</v>
      </c>
      <c r="AQ47" t="b">
        <f t="shared" si="12"/>
        <v>1</v>
      </c>
    </row>
    <row r="48" spans="1:43" x14ac:dyDescent="0.2">
      <c r="A48" t="s">
        <v>455</v>
      </c>
      <c r="B48">
        <v>47</v>
      </c>
      <c r="C48" t="s">
        <v>456</v>
      </c>
      <c r="D48">
        <v>2024</v>
      </c>
      <c r="E48">
        <v>12</v>
      </c>
      <c r="F48">
        <v>20</v>
      </c>
      <c r="G48" t="s">
        <v>457</v>
      </c>
      <c r="H48" t="s">
        <v>458</v>
      </c>
      <c r="L48" t="s">
        <v>459</v>
      </c>
      <c r="N48" t="s">
        <v>31</v>
      </c>
      <c r="P48" t="s">
        <v>460</v>
      </c>
      <c r="Q48" t="s">
        <v>461</v>
      </c>
      <c r="S48" t="s">
        <v>462</v>
      </c>
      <c r="T48" t="s">
        <v>463</v>
      </c>
      <c r="W48" t="b">
        <v>1</v>
      </c>
      <c r="X48" t="b">
        <v>1</v>
      </c>
      <c r="Y48" t="b">
        <v>0</v>
      </c>
      <c r="Z48" t="b">
        <v>0</v>
      </c>
      <c r="AA48">
        <f t="shared" si="0"/>
        <v>1</v>
      </c>
      <c r="AB48">
        <f t="shared" si="1"/>
        <v>2</v>
      </c>
      <c r="AC48">
        <f t="shared" si="2"/>
        <v>0</v>
      </c>
      <c r="AD48">
        <f t="shared" si="3"/>
        <v>0</v>
      </c>
      <c r="AE48" t="s">
        <v>11243</v>
      </c>
      <c r="AF48">
        <f t="shared" si="4"/>
        <v>1</v>
      </c>
      <c r="AG48">
        <f t="shared" si="13"/>
        <v>12</v>
      </c>
      <c r="AH48" t="e">
        <f t="shared" si="14"/>
        <v>#VALUE!</v>
      </c>
      <c r="AI48" t="e">
        <f t="shared" si="15"/>
        <v>#VALUE!</v>
      </c>
      <c r="AJ48">
        <f t="shared" si="5"/>
        <v>1</v>
      </c>
      <c r="AK48">
        <f t="shared" si="6"/>
        <v>2</v>
      </c>
      <c r="AL48">
        <f t="shared" si="7"/>
        <v>0</v>
      </c>
      <c r="AM48">
        <f t="shared" si="8"/>
        <v>0</v>
      </c>
      <c r="AN48" t="b">
        <f t="shared" si="9"/>
        <v>1</v>
      </c>
      <c r="AO48" t="b">
        <f t="shared" si="10"/>
        <v>1</v>
      </c>
      <c r="AP48" t="b">
        <f t="shared" si="11"/>
        <v>1</v>
      </c>
      <c r="AQ48" t="b">
        <f t="shared" si="12"/>
        <v>1</v>
      </c>
    </row>
    <row r="49" spans="1:43" x14ac:dyDescent="0.2">
      <c r="A49" t="s">
        <v>464</v>
      </c>
      <c r="B49">
        <v>48</v>
      </c>
      <c r="C49" t="s">
        <v>465</v>
      </c>
      <c r="D49">
        <v>2022</v>
      </c>
      <c r="E49">
        <v>11</v>
      </c>
      <c r="G49" t="s">
        <v>239</v>
      </c>
      <c r="H49" t="s">
        <v>240</v>
      </c>
      <c r="I49">
        <v>14</v>
      </c>
      <c r="J49">
        <v>21</v>
      </c>
      <c r="L49" t="s">
        <v>466</v>
      </c>
      <c r="N49" t="s">
        <v>31</v>
      </c>
      <c r="P49" t="s">
        <v>467</v>
      </c>
      <c r="Q49" t="s">
        <v>468</v>
      </c>
      <c r="S49" t="s">
        <v>469</v>
      </c>
      <c r="T49" t="s">
        <v>470</v>
      </c>
      <c r="W49" t="b">
        <v>0</v>
      </c>
      <c r="X49" t="b">
        <v>1</v>
      </c>
      <c r="Y49" t="b">
        <v>0</v>
      </c>
      <c r="Z49" t="b">
        <v>0</v>
      </c>
      <c r="AA49">
        <f t="shared" si="0"/>
        <v>0</v>
      </c>
      <c r="AB49">
        <f t="shared" si="1"/>
        <v>2</v>
      </c>
      <c r="AC49">
        <f t="shared" si="2"/>
        <v>0</v>
      </c>
      <c r="AD49">
        <f t="shared" si="3"/>
        <v>0</v>
      </c>
      <c r="AE49" t="s">
        <v>10353</v>
      </c>
      <c r="AF49" t="e">
        <f t="shared" si="4"/>
        <v>#VALUE!</v>
      </c>
      <c r="AG49">
        <f t="shared" si="13"/>
        <v>1</v>
      </c>
      <c r="AH49" t="e">
        <f t="shared" si="14"/>
        <v>#VALUE!</v>
      </c>
      <c r="AI49" t="e">
        <f t="shared" si="15"/>
        <v>#VALUE!</v>
      </c>
      <c r="AJ49">
        <f t="shared" si="5"/>
        <v>0</v>
      </c>
      <c r="AK49">
        <f t="shared" si="6"/>
        <v>2</v>
      </c>
      <c r="AL49">
        <f t="shared" si="7"/>
        <v>0</v>
      </c>
      <c r="AM49">
        <f t="shared" si="8"/>
        <v>0</v>
      </c>
      <c r="AN49" t="b">
        <f t="shared" si="9"/>
        <v>1</v>
      </c>
      <c r="AO49" t="b">
        <f t="shared" si="10"/>
        <v>1</v>
      </c>
      <c r="AP49" t="b">
        <f t="shared" si="11"/>
        <v>1</v>
      </c>
      <c r="AQ49" t="b">
        <f t="shared" si="12"/>
        <v>1</v>
      </c>
    </row>
    <row r="50" spans="1:43" x14ac:dyDescent="0.2">
      <c r="A50" t="s">
        <v>471</v>
      </c>
      <c r="B50">
        <v>49</v>
      </c>
      <c r="C50" t="s">
        <v>472</v>
      </c>
      <c r="D50">
        <v>2024</v>
      </c>
      <c r="G50" t="s">
        <v>473</v>
      </c>
      <c r="H50" t="s">
        <v>474</v>
      </c>
      <c r="K50" t="s">
        <v>475</v>
      </c>
      <c r="L50" t="s">
        <v>476</v>
      </c>
      <c r="N50" t="s">
        <v>31</v>
      </c>
      <c r="P50" t="s">
        <v>477</v>
      </c>
      <c r="Q50" t="s">
        <v>478</v>
      </c>
      <c r="S50" t="s">
        <v>479</v>
      </c>
      <c r="T50" t="s">
        <v>480</v>
      </c>
      <c r="W50" t="b">
        <v>1</v>
      </c>
      <c r="X50" t="b">
        <v>1</v>
      </c>
      <c r="Y50" t="b">
        <v>0</v>
      </c>
      <c r="Z50" t="b">
        <v>0</v>
      </c>
      <c r="AA50">
        <f t="shared" si="0"/>
        <v>1</v>
      </c>
      <c r="AB50">
        <f t="shared" si="1"/>
        <v>2</v>
      </c>
      <c r="AC50">
        <f t="shared" si="2"/>
        <v>0</v>
      </c>
      <c r="AD50">
        <f t="shared" si="3"/>
        <v>0</v>
      </c>
      <c r="AE50" t="s">
        <v>11243</v>
      </c>
      <c r="AF50">
        <f t="shared" si="4"/>
        <v>1</v>
      </c>
      <c r="AG50">
        <f t="shared" si="13"/>
        <v>12</v>
      </c>
      <c r="AH50" t="e">
        <f t="shared" si="14"/>
        <v>#VALUE!</v>
      </c>
      <c r="AI50" t="e">
        <f t="shared" si="15"/>
        <v>#VALUE!</v>
      </c>
      <c r="AJ50">
        <f t="shared" si="5"/>
        <v>1</v>
      </c>
      <c r="AK50">
        <f t="shared" si="6"/>
        <v>2</v>
      </c>
      <c r="AL50">
        <f t="shared" si="7"/>
        <v>0</v>
      </c>
      <c r="AM50">
        <f t="shared" si="8"/>
        <v>0</v>
      </c>
      <c r="AN50" t="b">
        <f t="shared" si="9"/>
        <v>1</v>
      </c>
      <c r="AO50" t="b">
        <f t="shared" si="10"/>
        <v>1</v>
      </c>
      <c r="AP50" t="b">
        <f t="shared" si="11"/>
        <v>1</v>
      </c>
      <c r="AQ50" t="b">
        <f t="shared" si="12"/>
        <v>1</v>
      </c>
    </row>
    <row r="51" spans="1:43" x14ac:dyDescent="0.2">
      <c r="A51" t="s">
        <v>481</v>
      </c>
      <c r="B51">
        <v>50</v>
      </c>
      <c r="C51" t="s">
        <v>482</v>
      </c>
      <c r="D51">
        <v>2024</v>
      </c>
      <c r="G51" t="s">
        <v>483</v>
      </c>
      <c r="H51" t="s">
        <v>484</v>
      </c>
      <c r="I51">
        <v>26</v>
      </c>
      <c r="J51">
        <v>3</v>
      </c>
      <c r="L51" t="s">
        <v>485</v>
      </c>
      <c r="N51" t="s">
        <v>31</v>
      </c>
      <c r="P51" t="s">
        <v>486</v>
      </c>
      <c r="Q51" t="s">
        <v>487</v>
      </c>
      <c r="S51" t="s">
        <v>488</v>
      </c>
      <c r="T51" t="s">
        <v>489</v>
      </c>
      <c r="W51" t="b">
        <v>1</v>
      </c>
      <c r="X51" t="b">
        <v>1</v>
      </c>
      <c r="Y51" t="b">
        <v>0</v>
      </c>
      <c r="Z51" t="b">
        <v>0</v>
      </c>
      <c r="AA51">
        <f t="shared" si="0"/>
        <v>1</v>
      </c>
      <c r="AB51">
        <f t="shared" si="1"/>
        <v>2</v>
      </c>
      <c r="AC51">
        <f t="shared" si="2"/>
        <v>0</v>
      </c>
      <c r="AD51">
        <f t="shared" si="3"/>
        <v>0</v>
      </c>
      <c r="AE51" t="s">
        <v>11243</v>
      </c>
      <c r="AF51">
        <f t="shared" si="4"/>
        <v>1</v>
      </c>
      <c r="AG51">
        <f t="shared" si="13"/>
        <v>12</v>
      </c>
      <c r="AH51" t="e">
        <f t="shared" si="14"/>
        <v>#VALUE!</v>
      </c>
      <c r="AI51" t="e">
        <f t="shared" si="15"/>
        <v>#VALUE!</v>
      </c>
      <c r="AJ51">
        <f t="shared" si="5"/>
        <v>1</v>
      </c>
      <c r="AK51">
        <f t="shared" si="6"/>
        <v>2</v>
      </c>
      <c r="AL51">
        <f t="shared" si="7"/>
        <v>0</v>
      </c>
      <c r="AM51">
        <f t="shared" si="8"/>
        <v>0</v>
      </c>
      <c r="AN51" t="b">
        <f t="shared" si="9"/>
        <v>1</v>
      </c>
      <c r="AO51" t="b">
        <f t="shared" si="10"/>
        <v>1</v>
      </c>
      <c r="AP51" t="b">
        <f t="shared" si="11"/>
        <v>1</v>
      </c>
      <c r="AQ51" t="b">
        <f t="shared" si="12"/>
        <v>1</v>
      </c>
    </row>
    <row r="52" spans="1:43" x14ac:dyDescent="0.2">
      <c r="A52" t="s">
        <v>490</v>
      </c>
      <c r="B52">
        <v>51</v>
      </c>
      <c r="C52" t="s">
        <v>491</v>
      </c>
      <c r="D52">
        <v>2024</v>
      </c>
      <c r="E52">
        <v>8</v>
      </c>
      <c r="F52">
        <v>15</v>
      </c>
      <c r="G52" t="s">
        <v>492</v>
      </c>
      <c r="H52" t="s">
        <v>493</v>
      </c>
      <c r="I52">
        <v>467</v>
      </c>
      <c r="L52" t="s">
        <v>494</v>
      </c>
      <c r="N52" t="s">
        <v>31</v>
      </c>
      <c r="P52" t="s">
        <v>495</v>
      </c>
      <c r="Q52" t="s">
        <v>496</v>
      </c>
      <c r="S52" t="s">
        <v>497</v>
      </c>
      <c r="T52" t="s">
        <v>498</v>
      </c>
      <c r="W52" t="b">
        <v>1</v>
      </c>
      <c r="X52" t="b">
        <v>1</v>
      </c>
      <c r="Y52" t="b">
        <v>0</v>
      </c>
      <c r="Z52" t="b">
        <v>0</v>
      </c>
      <c r="AA52">
        <f t="shared" si="0"/>
        <v>1</v>
      </c>
      <c r="AB52">
        <f t="shared" si="1"/>
        <v>2</v>
      </c>
      <c r="AC52">
        <f t="shared" si="2"/>
        <v>0</v>
      </c>
      <c r="AD52">
        <f t="shared" si="3"/>
        <v>0</v>
      </c>
      <c r="AE52" t="s">
        <v>11243</v>
      </c>
      <c r="AF52">
        <f t="shared" si="4"/>
        <v>1</v>
      </c>
      <c r="AG52">
        <f t="shared" si="13"/>
        <v>12</v>
      </c>
      <c r="AH52" t="e">
        <f t="shared" si="14"/>
        <v>#VALUE!</v>
      </c>
      <c r="AI52" t="e">
        <f t="shared" si="15"/>
        <v>#VALUE!</v>
      </c>
      <c r="AJ52">
        <f t="shared" si="5"/>
        <v>1</v>
      </c>
      <c r="AK52">
        <f t="shared" si="6"/>
        <v>2</v>
      </c>
      <c r="AL52">
        <f t="shared" si="7"/>
        <v>0</v>
      </c>
      <c r="AM52">
        <f t="shared" si="8"/>
        <v>0</v>
      </c>
      <c r="AN52" t="b">
        <f t="shared" si="9"/>
        <v>1</v>
      </c>
      <c r="AO52" t="b">
        <f t="shared" si="10"/>
        <v>1</v>
      </c>
      <c r="AP52" t="b">
        <f t="shared" si="11"/>
        <v>1</v>
      </c>
      <c r="AQ52" t="b">
        <f t="shared" si="12"/>
        <v>1</v>
      </c>
    </row>
    <row r="53" spans="1:43" x14ac:dyDescent="0.2">
      <c r="A53" t="s">
        <v>499</v>
      </c>
      <c r="B53">
        <v>52</v>
      </c>
      <c r="C53" t="s">
        <v>500</v>
      </c>
      <c r="D53">
        <v>2024</v>
      </c>
      <c r="E53">
        <v>9</v>
      </c>
      <c r="F53">
        <v>1</v>
      </c>
      <c r="G53" t="s">
        <v>501</v>
      </c>
      <c r="H53" t="s">
        <v>502</v>
      </c>
      <c r="I53">
        <v>19</v>
      </c>
      <c r="J53">
        <v>3</v>
      </c>
      <c r="K53" t="s">
        <v>503</v>
      </c>
      <c r="L53" t="s">
        <v>504</v>
      </c>
      <c r="N53" t="s">
        <v>31</v>
      </c>
      <c r="P53" t="s">
        <v>505</v>
      </c>
      <c r="Q53" t="s">
        <v>506</v>
      </c>
      <c r="S53" t="s">
        <v>507</v>
      </c>
      <c r="T53" t="s">
        <v>508</v>
      </c>
      <c r="W53" t="b">
        <v>1</v>
      </c>
      <c r="X53" t="b">
        <v>1</v>
      </c>
      <c r="Y53" t="b">
        <v>0</v>
      </c>
      <c r="Z53" t="b">
        <v>0</v>
      </c>
      <c r="AA53">
        <f t="shared" si="0"/>
        <v>1</v>
      </c>
      <c r="AB53">
        <f t="shared" si="1"/>
        <v>2</v>
      </c>
      <c r="AC53">
        <f t="shared" si="2"/>
        <v>0</v>
      </c>
      <c r="AD53">
        <f t="shared" si="3"/>
        <v>0</v>
      </c>
      <c r="AE53" t="s">
        <v>11243</v>
      </c>
      <c r="AF53">
        <f t="shared" si="4"/>
        <v>1</v>
      </c>
      <c r="AG53">
        <f t="shared" si="13"/>
        <v>12</v>
      </c>
      <c r="AH53" t="e">
        <f t="shared" si="14"/>
        <v>#VALUE!</v>
      </c>
      <c r="AI53" t="e">
        <f t="shared" si="15"/>
        <v>#VALUE!</v>
      </c>
      <c r="AJ53">
        <f t="shared" si="5"/>
        <v>1</v>
      </c>
      <c r="AK53">
        <f t="shared" si="6"/>
        <v>2</v>
      </c>
      <c r="AL53">
        <f t="shared" si="7"/>
        <v>0</v>
      </c>
      <c r="AM53">
        <f t="shared" si="8"/>
        <v>0</v>
      </c>
      <c r="AN53" t="b">
        <f t="shared" si="9"/>
        <v>1</v>
      </c>
      <c r="AO53" t="b">
        <f t="shared" si="10"/>
        <v>1</v>
      </c>
      <c r="AP53" t="b">
        <f t="shared" si="11"/>
        <v>1</v>
      </c>
      <c r="AQ53" t="b">
        <f t="shared" si="12"/>
        <v>1</v>
      </c>
    </row>
    <row r="54" spans="1:43" x14ac:dyDescent="0.2">
      <c r="A54" t="s">
        <v>509</v>
      </c>
      <c r="B54">
        <v>53</v>
      </c>
      <c r="C54" t="s">
        <v>510</v>
      </c>
      <c r="D54">
        <v>2024</v>
      </c>
      <c r="G54" t="s">
        <v>27</v>
      </c>
      <c r="H54" t="s">
        <v>28</v>
      </c>
      <c r="I54">
        <v>71</v>
      </c>
      <c r="K54" t="s">
        <v>511</v>
      </c>
      <c r="L54" t="s">
        <v>512</v>
      </c>
      <c r="N54" t="s">
        <v>31</v>
      </c>
      <c r="P54" t="s">
        <v>513</v>
      </c>
      <c r="Q54" t="s">
        <v>514</v>
      </c>
      <c r="S54" t="s">
        <v>515</v>
      </c>
      <c r="T54" t="s">
        <v>516</v>
      </c>
      <c r="W54" t="b">
        <v>1</v>
      </c>
      <c r="X54" t="b">
        <v>1</v>
      </c>
      <c r="Y54" t="b">
        <v>0</v>
      </c>
      <c r="Z54" t="b">
        <v>0</v>
      </c>
      <c r="AA54">
        <f t="shared" si="0"/>
        <v>1</v>
      </c>
      <c r="AB54">
        <f t="shared" si="1"/>
        <v>2</v>
      </c>
      <c r="AC54">
        <f t="shared" si="2"/>
        <v>0</v>
      </c>
      <c r="AD54">
        <f t="shared" si="3"/>
        <v>0</v>
      </c>
      <c r="AE54" t="s">
        <v>11243</v>
      </c>
      <c r="AF54">
        <f t="shared" si="4"/>
        <v>1</v>
      </c>
      <c r="AG54">
        <f t="shared" si="13"/>
        <v>12</v>
      </c>
      <c r="AH54" t="e">
        <f t="shared" si="14"/>
        <v>#VALUE!</v>
      </c>
      <c r="AI54" t="e">
        <f t="shared" si="15"/>
        <v>#VALUE!</v>
      </c>
      <c r="AJ54">
        <f t="shared" si="5"/>
        <v>1</v>
      </c>
      <c r="AK54">
        <f t="shared" si="6"/>
        <v>2</v>
      </c>
      <c r="AL54">
        <f t="shared" si="7"/>
        <v>0</v>
      </c>
      <c r="AM54">
        <f t="shared" si="8"/>
        <v>0</v>
      </c>
      <c r="AN54" t="b">
        <f t="shared" si="9"/>
        <v>1</v>
      </c>
      <c r="AO54" t="b">
        <f t="shared" si="10"/>
        <v>1</v>
      </c>
      <c r="AP54" t="b">
        <f t="shared" si="11"/>
        <v>1</v>
      </c>
      <c r="AQ54" t="b">
        <f t="shared" si="12"/>
        <v>1</v>
      </c>
    </row>
    <row r="55" spans="1:43" x14ac:dyDescent="0.2">
      <c r="A55" t="s">
        <v>517</v>
      </c>
      <c r="B55">
        <v>54</v>
      </c>
      <c r="C55" t="s">
        <v>518</v>
      </c>
      <c r="D55">
        <v>2025</v>
      </c>
      <c r="E55">
        <v>4</v>
      </c>
      <c r="F55">
        <v>3</v>
      </c>
      <c r="G55" t="s">
        <v>519</v>
      </c>
      <c r="H55" t="s">
        <v>520</v>
      </c>
      <c r="L55" t="s">
        <v>521</v>
      </c>
      <c r="N55" t="s">
        <v>31</v>
      </c>
      <c r="P55" t="s">
        <v>522</v>
      </c>
      <c r="Q55" t="s">
        <v>523</v>
      </c>
      <c r="S55" t="s">
        <v>524</v>
      </c>
      <c r="T55" t="s">
        <v>525</v>
      </c>
      <c r="W55" t="b">
        <v>1</v>
      </c>
      <c r="X55" t="b">
        <v>1</v>
      </c>
      <c r="Y55" t="b">
        <v>0</v>
      </c>
      <c r="Z55" t="b">
        <v>0</v>
      </c>
      <c r="AA55">
        <f t="shared" si="0"/>
        <v>1</v>
      </c>
      <c r="AB55">
        <f t="shared" si="1"/>
        <v>2</v>
      </c>
      <c r="AC55">
        <f t="shared" si="2"/>
        <v>0</v>
      </c>
      <c r="AD55">
        <f t="shared" si="3"/>
        <v>0</v>
      </c>
      <c r="AE55" t="s">
        <v>11243</v>
      </c>
      <c r="AF55">
        <f t="shared" si="4"/>
        <v>1</v>
      </c>
      <c r="AG55">
        <f t="shared" si="13"/>
        <v>12</v>
      </c>
      <c r="AH55" t="e">
        <f t="shared" si="14"/>
        <v>#VALUE!</v>
      </c>
      <c r="AI55" t="e">
        <f t="shared" si="15"/>
        <v>#VALUE!</v>
      </c>
      <c r="AJ55">
        <f t="shared" si="5"/>
        <v>1</v>
      </c>
      <c r="AK55">
        <f t="shared" si="6"/>
        <v>2</v>
      </c>
      <c r="AL55">
        <f t="shared" si="7"/>
        <v>0</v>
      </c>
      <c r="AM55">
        <f t="shared" si="8"/>
        <v>0</v>
      </c>
      <c r="AN55" t="b">
        <f t="shared" si="9"/>
        <v>1</v>
      </c>
      <c r="AO55" t="b">
        <f t="shared" si="10"/>
        <v>1</v>
      </c>
      <c r="AP55" t="b">
        <f t="shared" si="11"/>
        <v>1</v>
      </c>
      <c r="AQ55" t="b">
        <f t="shared" si="12"/>
        <v>1</v>
      </c>
    </row>
    <row r="56" spans="1:43" x14ac:dyDescent="0.2">
      <c r="A56" t="s">
        <v>526</v>
      </c>
      <c r="B56">
        <v>55</v>
      </c>
      <c r="C56" t="s">
        <v>527</v>
      </c>
      <c r="D56">
        <v>2009</v>
      </c>
      <c r="G56" t="s">
        <v>528</v>
      </c>
      <c r="K56" t="s">
        <v>529</v>
      </c>
      <c r="L56" t="s">
        <v>530</v>
      </c>
      <c r="N56" t="s">
        <v>31</v>
      </c>
      <c r="P56" t="s">
        <v>531</v>
      </c>
      <c r="Q56" t="s">
        <v>532</v>
      </c>
      <c r="T56" t="s">
        <v>533</v>
      </c>
      <c r="W56" t="b">
        <v>1</v>
      </c>
      <c r="X56" t="b">
        <v>1</v>
      </c>
      <c r="Y56" t="b">
        <v>1</v>
      </c>
      <c r="Z56" t="b">
        <v>0</v>
      </c>
      <c r="AA56">
        <f t="shared" si="0"/>
        <v>1</v>
      </c>
      <c r="AB56">
        <f t="shared" si="1"/>
        <v>2</v>
      </c>
      <c r="AC56">
        <f t="shared" si="2"/>
        <v>3</v>
      </c>
      <c r="AD56">
        <f t="shared" si="3"/>
        <v>0</v>
      </c>
      <c r="AE56" t="s">
        <v>11244</v>
      </c>
      <c r="AF56">
        <f t="shared" si="4"/>
        <v>1</v>
      </c>
      <c r="AG56">
        <f t="shared" si="13"/>
        <v>12</v>
      </c>
      <c r="AH56">
        <f t="shared" si="14"/>
        <v>23</v>
      </c>
      <c r="AI56" t="e">
        <f t="shared" si="15"/>
        <v>#VALUE!</v>
      </c>
      <c r="AJ56">
        <f t="shared" si="5"/>
        <v>1</v>
      </c>
      <c r="AK56">
        <f t="shared" si="6"/>
        <v>2</v>
      </c>
      <c r="AL56">
        <f t="shared" si="7"/>
        <v>3</v>
      </c>
      <c r="AM56">
        <f t="shared" si="8"/>
        <v>0</v>
      </c>
      <c r="AN56" t="b">
        <f t="shared" si="9"/>
        <v>1</v>
      </c>
      <c r="AO56" t="b">
        <f t="shared" si="10"/>
        <v>1</v>
      </c>
      <c r="AP56" t="b">
        <f t="shared" si="11"/>
        <v>1</v>
      </c>
      <c r="AQ56" t="b">
        <f t="shared" si="12"/>
        <v>1</v>
      </c>
    </row>
    <row r="57" spans="1:43" x14ac:dyDescent="0.2">
      <c r="A57" t="s">
        <v>534</v>
      </c>
      <c r="B57">
        <v>56</v>
      </c>
      <c r="C57" t="s">
        <v>535</v>
      </c>
      <c r="D57">
        <v>2024</v>
      </c>
      <c r="E57">
        <v>6</v>
      </c>
      <c r="G57" t="s">
        <v>536</v>
      </c>
      <c r="H57" t="s">
        <v>537</v>
      </c>
      <c r="I57">
        <v>17</v>
      </c>
      <c r="J57">
        <v>2</v>
      </c>
      <c r="K57" t="s">
        <v>538</v>
      </c>
      <c r="L57" t="s">
        <v>539</v>
      </c>
      <c r="N57" t="s">
        <v>31</v>
      </c>
      <c r="P57" t="s">
        <v>540</v>
      </c>
      <c r="S57" t="s">
        <v>541</v>
      </c>
      <c r="W57" t="b">
        <v>0</v>
      </c>
      <c r="X57" t="b">
        <v>0</v>
      </c>
      <c r="Y57" t="b">
        <v>0</v>
      </c>
      <c r="Z57" t="b">
        <v>0</v>
      </c>
      <c r="AA57">
        <f t="shared" si="0"/>
        <v>0</v>
      </c>
      <c r="AB57">
        <f t="shared" si="1"/>
        <v>0</v>
      </c>
      <c r="AC57">
        <f t="shared" si="2"/>
        <v>0</v>
      </c>
      <c r="AD57">
        <f t="shared" si="3"/>
        <v>0</v>
      </c>
      <c r="AE57" t="s">
        <v>11246</v>
      </c>
      <c r="AF57" t="e">
        <f t="shared" si="4"/>
        <v>#VALUE!</v>
      </c>
      <c r="AG57" t="e">
        <f t="shared" si="13"/>
        <v>#VALUE!</v>
      </c>
      <c r="AH57" t="e">
        <f t="shared" si="14"/>
        <v>#VALUE!</v>
      </c>
      <c r="AI57" t="e">
        <f t="shared" si="15"/>
        <v>#VALUE!</v>
      </c>
      <c r="AJ57">
        <f t="shared" si="5"/>
        <v>0</v>
      </c>
      <c r="AK57">
        <f t="shared" si="6"/>
        <v>0</v>
      </c>
      <c r="AL57">
        <f t="shared" si="7"/>
        <v>0</v>
      </c>
      <c r="AM57">
        <f t="shared" si="8"/>
        <v>0</v>
      </c>
      <c r="AN57" t="b">
        <f t="shared" si="9"/>
        <v>1</v>
      </c>
      <c r="AO57" t="b">
        <f t="shared" si="10"/>
        <v>1</v>
      </c>
      <c r="AP57" t="b">
        <f t="shared" si="11"/>
        <v>1</v>
      </c>
      <c r="AQ57" t="b">
        <f t="shared" si="12"/>
        <v>1</v>
      </c>
    </row>
    <row r="58" spans="1:43" x14ac:dyDescent="0.2">
      <c r="A58" t="s">
        <v>542</v>
      </c>
      <c r="B58">
        <v>57</v>
      </c>
      <c r="C58" t="s">
        <v>543</v>
      </c>
      <c r="D58">
        <v>2024</v>
      </c>
      <c r="E58">
        <v>8</v>
      </c>
      <c r="G58" t="s">
        <v>152</v>
      </c>
      <c r="H58" t="s">
        <v>153</v>
      </c>
      <c r="I58">
        <v>26</v>
      </c>
      <c r="J58">
        <v>67</v>
      </c>
      <c r="K58" t="s">
        <v>544</v>
      </c>
      <c r="L58" t="s">
        <v>545</v>
      </c>
      <c r="N58" t="s">
        <v>31</v>
      </c>
      <c r="P58" t="s">
        <v>546</v>
      </c>
      <c r="Q58" t="s">
        <v>547</v>
      </c>
      <c r="S58" t="s">
        <v>548</v>
      </c>
      <c r="T58" t="s">
        <v>549</v>
      </c>
      <c r="W58" t="b">
        <v>1</v>
      </c>
      <c r="X58" t="b">
        <v>1</v>
      </c>
      <c r="Y58" t="b">
        <v>0</v>
      </c>
      <c r="Z58" t="b">
        <v>0</v>
      </c>
      <c r="AA58">
        <f t="shared" si="0"/>
        <v>1</v>
      </c>
      <c r="AB58">
        <f t="shared" si="1"/>
        <v>2</v>
      </c>
      <c r="AC58">
        <f t="shared" si="2"/>
        <v>0</v>
      </c>
      <c r="AD58">
        <f t="shared" si="3"/>
        <v>0</v>
      </c>
      <c r="AE58" t="s">
        <v>11243</v>
      </c>
      <c r="AF58">
        <f t="shared" si="4"/>
        <v>1</v>
      </c>
      <c r="AG58">
        <f t="shared" si="13"/>
        <v>12</v>
      </c>
      <c r="AH58" t="e">
        <f t="shared" si="14"/>
        <v>#VALUE!</v>
      </c>
      <c r="AI58" t="e">
        <f t="shared" si="15"/>
        <v>#VALUE!</v>
      </c>
      <c r="AJ58">
        <f t="shared" si="5"/>
        <v>1</v>
      </c>
      <c r="AK58">
        <f t="shared" si="6"/>
        <v>2</v>
      </c>
      <c r="AL58">
        <f t="shared" si="7"/>
        <v>0</v>
      </c>
      <c r="AM58">
        <f t="shared" si="8"/>
        <v>0</v>
      </c>
      <c r="AN58" t="b">
        <f t="shared" si="9"/>
        <v>1</v>
      </c>
      <c r="AO58" t="b">
        <f t="shared" si="10"/>
        <v>1</v>
      </c>
      <c r="AP58" t="b">
        <f t="shared" si="11"/>
        <v>1</v>
      </c>
      <c r="AQ58" t="b">
        <f t="shared" si="12"/>
        <v>1</v>
      </c>
    </row>
    <row r="59" spans="1:43" x14ac:dyDescent="0.2">
      <c r="A59" t="s">
        <v>550</v>
      </c>
      <c r="B59">
        <v>58</v>
      </c>
      <c r="C59" t="s">
        <v>551</v>
      </c>
      <c r="G59" t="s">
        <v>552</v>
      </c>
      <c r="H59" t="s">
        <v>553</v>
      </c>
      <c r="L59" t="s">
        <v>554</v>
      </c>
      <c r="N59" t="s">
        <v>31</v>
      </c>
      <c r="P59" t="s">
        <v>555</v>
      </c>
      <c r="Q59" t="s">
        <v>556</v>
      </c>
      <c r="T59" t="s">
        <v>557</v>
      </c>
      <c r="W59" t="b">
        <v>1</v>
      </c>
      <c r="X59" t="b">
        <v>1</v>
      </c>
      <c r="Y59" t="b">
        <v>0</v>
      </c>
      <c r="Z59" t="b">
        <v>0</v>
      </c>
      <c r="AA59">
        <f t="shared" si="0"/>
        <v>1</v>
      </c>
      <c r="AB59">
        <f t="shared" si="1"/>
        <v>2</v>
      </c>
      <c r="AC59">
        <f t="shared" si="2"/>
        <v>0</v>
      </c>
      <c r="AD59">
        <f t="shared" si="3"/>
        <v>0</v>
      </c>
      <c r="AE59" t="s">
        <v>11243</v>
      </c>
      <c r="AF59">
        <f t="shared" si="4"/>
        <v>1</v>
      </c>
      <c r="AG59">
        <f t="shared" si="13"/>
        <v>12</v>
      </c>
      <c r="AH59" t="e">
        <f t="shared" si="14"/>
        <v>#VALUE!</v>
      </c>
      <c r="AI59" t="e">
        <f t="shared" si="15"/>
        <v>#VALUE!</v>
      </c>
      <c r="AJ59">
        <f t="shared" si="5"/>
        <v>1</v>
      </c>
      <c r="AK59">
        <f t="shared" si="6"/>
        <v>2</v>
      </c>
      <c r="AL59">
        <f t="shared" si="7"/>
        <v>0</v>
      </c>
      <c r="AM59">
        <f t="shared" si="8"/>
        <v>0</v>
      </c>
      <c r="AN59" t="b">
        <f t="shared" si="9"/>
        <v>1</v>
      </c>
      <c r="AO59" t="b">
        <f t="shared" si="10"/>
        <v>1</v>
      </c>
      <c r="AP59" t="b">
        <f t="shared" si="11"/>
        <v>1</v>
      </c>
      <c r="AQ59" t="b">
        <f t="shared" si="12"/>
        <v>1</v>
      </c>
    </row>
    <row r="60" spans="1:43" x14ac:dyDescent="0.2">
      <c r="A60" t="s">
        <v>558</v>
      </c>
      <c r="B60">
        <v>59</v>
      </c>
      <c r="C60" t="s">
        <v>559</v>
      </c>
      <c r="D60">
        <v>2023</v>
      </c>
      <c r="E60">
        <v>10</v>
      </c>
      <c r="F60">
        <v>24</v>
      </c>
      <c r="G60" t="s">
        <v>560</v>
      </c>
      <c r="H60" t="s">
        <v>561</v>
      </c>
      <c r="I60">
        <v>25</v>
      </c>
      <c r="J60">
        <v>6</v>
      </c>
      <c r="K60" t="s">
        <v>562</v>
      </c>
      <c r="L60" t="s">
        <v>563</v>
      </c>
      <c r="N60" t="s">
        <v>31</v>
      </c>
      <c r="P60" t="s">
        <v>564</v>
      </c>
      <c r="Q60" t="s">
        <v>565</v>
      </c>
      <c r="S60" t="s">
        <v>566</v>
      </c>
      <c r="T60" t="s">
        <v>567</v>
      </c>
      <c r="W60" t="b">
        <v>1</v>
      </c>
      <c r="X60" t="b">
        <v>1</v>
      </c>
      <c r="Y60" t="b">
        <v>0</v>
      </c>
      <c r="Z60" t="b">
        <v>0</v>
      </c>
      <c r="AA60">
        <f t="shared" si="0"/>
        <v>1</v>
      </c>
      <c r="AB60">
        <f t="shared" si="1"/>
        <v>2</v>
      </c>
      <c r="AC60">
        <f t="shared" si="2"/>
        <v>0</v>
      </c>
      <c r="AD60">
        <f t="shared" si="3"/>
        <v>0</v>
      </c>
      <c r="AE60" t="s">
        <v>11243</v>
      </c>
      <c r="AF60">
        <f t="shared" si="4"/>
        <v>1</v>
      </c>
      <c r="AG60">
        <f t="shared" si="13"/>
        <v>12</v>
      </c>
      <c r="AH60" t="e">
        <f t="shared" si="14"/>
        <v>#VALUE!</v>
      </c>
      <c r="AI60" t="e">
        <f t="shared" si="15"/>
        <v>#VALUE!</v>
      </c>
      <c r="AJ60">
        <f t="shared" si="5"/>
        <v>1</v>
      </c>
      <c r="AK60">
        <f t="shared" si="6"/>
        <v>2</v>
      </c>
      <c r="AL60">
        <f t="shared" si="7"/>
        <v>0</v>
      </c>
      <c r="AM60">
        <f t="shared" si="8"/>
        <v>0</v>
      </c>
      <c r="AN60" t="b">
        <f t="shared" si="9"/>
        <v>1</v>
      </c>
      <c r="AO60" t="b">
        <f t="shared" si="10"/>
        <v>1</v>
      </c>
      <c r="AP60" t="b">
        <f t="shared" si="11"/>
        <v>1</v>
      </c>
      <c r="AQ60" t="b">
        <f t="shared" si="12"/>
        <v>1</v>
      </c>
    </row>
    <row r="61" spans="1:43" x14ac:dyDescent="0.2">
      <c r="A61" t="s">
        <v>568</v>
      </c>
      <c r="B61">
        <v>60</v>
      </c>
      <c r="C61" t="s">
        <v>569</v>
      </c>
      <c r="D61">
        <v>2021</v>
      </c>
      <c r="G61" t="s">
        <v>570</v>
      </c>
      <c r="H61" t="s">
        <v>571</v>
      </c>
      <c r="K61" t="s">
        <v>572</v>
      </c>
      <c r="L61" t="s">
        <v>573</v>
      </c>
      <c r="N61" t="s">
        <v>31</v>
      </c>
      <c r="P61" t="s">
        <v>574</v>
      </c>
      <c r="Q61" t="s">
        <v>575</v>
      </c>
      <c r="S61" t="s">
        <v>576</v>
      </c>
      <c r="T61" t="s">
        <v>577</v>
      </c>
      <c r="W61" t="b">
        <v>1</v>
      </c>
      <c r="X61" t="b">
        <v>1</v>
      </c>
      <c r="Y61" t="b">
        <v>0</v>
      </c>
      <c r="Z61" t="b">
        <v>0</v>
      </c>
      <c r="AA61">
        <f t="shared" si="0"/>
        <v>1</v>
      </c>
      <c r="AB61">
        <f t="shared" si="1"/>
        <v>2</v>
      </c>
      <c r="AC61">
        <f t="shared" si="2"/>
        <v>0</v>
      </c>
      <c r="AD61">
        <f t="shared" si="3"/>
        <v>0</v>
      </c>
      <c r="AE61" t="s">
        <v>11243</v>
      </c>
      <c r="AF61">
        <f t="shared" si="4"/>
        <v>1</v>
      </c>
      <c r="AG61">
        <f t="shared" si="13"/>
        <v>12</v>
      </c>
      <c r="AH61" t="e">
        <f t="shared" si="14"/>
        <v>#VALUE!</v>
      </c>
      <c r="AI61" t="e">
        <f t="shared" si="15"/>
        <v>#VALUE!</v>
      </c>
      <c r="AJ61">
        <f t="shared" si="5"/>
        <v>1</v>
      </c>
      <c r="AK61">
        <f t="shared" si="6"/>
        <v>2</v>
      </c>
      <c r="AL61">
        <f t="shared" si="7"/>
        <v>0</v>
      </c>
      <c r="AM61">
        <f t="shared" si="8"/>
        <v>0</v>
      </c>
      <c r="AN61" t="b">
        <f t="shared" si="9"/>
        <v>1</v>
      </c>
      <c r="AO61" t="b">
        <f t="shared" si="10"/>
        <v>1</v>
      </c>
      <c r="AP61" t="b">
        <f t="shared" si="11"/>
        <v>1</v>
      </c>
      <c r="AQ61" t="b">
        <f t="shared" si="12"/>
        <v>1</v>
      </c>
    </row>
    <row r="62" spans="1:43" x14ac:dyDescent="0.2">
      <c r="A62" t="s">
        <v>578</v>
      </c>
      <c r="B62">
        <v>61</v>
      </c>
      <c r="C62" t="s">
        <v>579</v>
      </c>
      <c r="D62">
        <v>2017</v>
      </c>
      <c r="G62" t="s">
        <v>580</v>
      </c>
      <c r="H62" t="s">
        <v>432</v>
      </c>
      <c r="I62">
        <v>122</v>
      </c>
      <c r="K62" t="s">
        <v>581</v>
      </c>
      <c r="L62" t="s">
        <v>434</v>
      </c>
      <c r="N62" t="s">
        <v>31</v>
      </c>
      <c r="P62" t="s">
        <v>435</v>
      </c>
      <c r="Q62" t="s">
        <v>582</v>
      </c>
      <c r="S62" t="s">
        <v>583</v>
      </c>
      <c r="T62" t="s">
        <v>584</v>
      </c>
      <c r="W62" t="b">
        <v>1</v>
      </c>
      <c r="X62" t="b">
        <v>1</v>
      </c>
      <c r="Y62" t="b">
        <v>0</v>
      </c>
      <c r="Z62" t="b">
        <v>0</v>
      </c>
      <c r="AA62">
        <f t="shared" si="0"/>
        <v>1</v>
      </c>
      <c r="AB62">
        <f t="shared" si="1"/>
        <v>2</v>
      </c>
      <c r="AC62">
        <f t="shared" si="2"/>
        <v>0</v>
      </c>
      <c r="AD62">
        <f t="shared" si="3"/>
        <v>0</v>
      </c>
      <c r="AE62" t="s">
        <v>11243</v>
      </c>
      <c r="AF62">
        <f t="shared" si="4"/>
        <v>1</v>
      </c>
      <c r="AG62">
        <f t="shared" si="13"/>
        <v>12</v>
      </c>
      <c r="AH62" t="e">
        <f t="shared" si="14"/>
        <v>#VALUE!</v>
      </c>
      <c r="AI62" t="e">
        <f t="shared" si="15"/>
        <v>#VALUE!</v>
      </c>
      <c r="AJ62">
        <f t="shared" si="5"/>
        <v>1</v>
      </c>
      <c r="AK62">
        <f t="shared" si="6"/>
        <v>2</v>
      </c>
      <c r="AL62">
        <f t="shared" si="7"/>
        <v>0</v>
      </c>
      <c r="AM62">
        <f t="shared" si="8"/>
        <v>0</v>
      </c>
      <c r="AN62" t="b">
        <f t="shared" si="9"/>
        <v>1</v>
      </c>
      <c r="AO62" t="b">
        <f t="shared" si="10"/>
        <v>1</v>
      </c>
      <c r="AP62" t="b">
        <f t="shared" si="11"/>
        <v>1</v>
      </c>
      <c r="AQ62" t="b">
        <f t="shared" si="12"/>
        <v>1</v>
      </c>
    </row>
    <row r="63" spans="1:43" x14ac:dyDescent="0.2">
      <c r="A63" t="s">
        <v>585</v>
      </c>
      <c r="B63">
        <v>62</v>
      </c>
      <c r="C63" t="s">
        <v>586</v>
      </c>
      <c r="D63">
        <v>2024</v>
      </c>
      <c r="G63" t="s">
        <v>587</v>
      </c>
      <c r="H63" t="s">
        <v>588</v>
      </c>
      <c r="K63" t="s">
        <v>589</v>
      </c>
      <c r="L63" t="s">
        <v>590</v>
      </c>
      <c r="N63" t="s">
        <v>31</v>
      </c>
      <c r="P63" t="s">
        <v>591</v>
      </c>
      <c r="Q63" t="s">
        <v>592</v>
      </c>
      <c r="S63" t="s">
        <v>593</v>
      </c>
      <c r="T63" t="s">
        <v>594</v>
      </c>
      <c r="W63" t="b">
        <v>1</v>
      </c>
      <c r="X63" t="b">
        <v>1</v>
      </c>
      <c r="Y63" t="b">
        <v>0</v>
      </c>
      <c r="Z63" t="b">
        <v>0</v>
      </c>
      <c r="AA63">
        <f t="shared" si="0"/>
        <v>1</v>
      </c>
      <c r="AB63">
        <f t="shared" si="1"/>
        <v>2</v>
      </c>
      <c r="AC63">
        <f t="shared" si="2"/>
        <v>0</v>
      </c>
      <c r="AD63">
        <f t="shared" si="3"/>
        <v>0</v>
      </c>
      <c r="AE63" t="s">
        <v>11243</v>
      </c>
      <c r="AF63">
        <f t="shared" si="4"/>
        <v>1</v>
      </c>
      <c r="AG63">
        <f t="shared" si="13"/>
        <v>12</v>
      </c>
      <c r="AH63" t="e">
        <f t="shared" si="14"/>
        <v>#VALUE!</v>
      </c>
      <c r="AI63" t="e">
        <f t="shared" si="15"/>
        <v>#VALUE!</v>
      </c>
      <c r="AJ63">
        <f t="shared" si="5"/>
        <v>1</v>
      </c>
      <c r="AK63">
        <f t="shared" si="6"/>
        <v>2</v>
      </c>
      <c r="AL63">
        <f t="shared" si="7"/>
        <v>0</v>
      </c>
      <c r="AM63">
        <f t="shared" si="8"/>
        <v>0</v>
      </c>
      <c r="AN63" t="b">
        <f t="shared" si="9"/>
        <v>1</v>
      </c>
      <c r="AO63" t="b">
        <f t="shared" si="10"/>
        <v>1</v>
      </c>
      <c r="AP63" t="b">
        <f t="shared" si="11"/>
        <v>1</v>
      </c>
      <c r="AQ63" t="b">
        <f t="shared" si="12"/>
        <v>1</v>
      </c>
    </row>
    <row r="64" spans="1:43" x14ac:dyDescent="0.2">
      <c r="A64" t="s">
        <v>595</v>
      </c>
      <c r="B64">
        <v>63</v>
      </c>
      <c r="C64" t="s">
        <v>596</v>
      </c>
      <c r="D64">
        <v>2024</v>
      </c>
      <c r="E64">
        <v>8</v>
      </c>
      <c r="F64">
        <v>2</v>
      </c>
      <c r="G64" t="s">
        <v>597</v>
      </c>
      <c r="H64" t="s">
        <v>598</v>
      </c>
      <c r="I64">
        <v>62</v>
      </c>
      <c r="J64">
        <v>15</v>
      </c>
      <c r="K64" t="s">
        <v>599</v>
      </c>
      <c r="L64" t="s">
        <v>600</v>
      </c>
      <c r="N64" t="s">
        <v>31</v>
      </c>
      <c r="P64" t="s">
        <v>601</v>
      </c>
      <c r="Q64" t="s">
        <v>602</v>
      </c>
      <c r="S64" t="s">
        <v>603</v>
      </c>
      <c r="T64" t="s">
        <v>604</v>
      </c>
      <c r="W64" t="b">
        <v>1</v>
      </c>
      <c r="X64" t="b">
        <v>1</v>
      </c>
      <c r="Y64" t="b">
        <v>0</v>
      </c>
      <c r="Z64" t="b">
        <v>0</v>
      </c>
      <c r="AA64">
        <f t="shared" si="0"/>
        <v>1</v>
      </c>
      <c r="AB64">
        <f t="shared" si="1"/>
        <v>2</v>
      </c>
      <c r="AC64">
        <f t="shared" si="2"/>
        <v>0</v>
      </c>
      <c r="AD64">
        <f t="shared" si="3"/>
        <v>0</v>
      </c>
      <c r="AE64" t="s">
        <v>11243</v>
      </c>
      <c r="AF64">
        <f t="shared" si="4"/>
        <v>1</v>
      </c>
      <c r="AG64">
        <f t="shared" si="13"/>
        <v>12</v>
      </c>
      <c r="AH64" t="e">
        <f t="shared" si="14"/>
        <v>#VALUE!</v>
      </c>
      <c r="AI64" t="e">
        <f t="shared" si="15"/>
        <v>#VALUE!</v>
      </c>
      <c r="AJ64">
        <f t="shared" si="5"/>
        <v>1</v>
      </c>
      <c r="AK64">
        <f t="shared" si="6"/>
        <v>2</v>
      </c>
      <c r="AL64">
        <f t="shared" si="7"/>
        <v>0</v>
      </c>
      <c r="AM64">
        <f t="shared" si="8"/>
        <v>0</v>
      </c>
      <c r="AN64" t="b">
        <f t="shared" si="9"/>
        <v>1</v>
      </c>
      <c r="AO64" t="b">
        <f t="shared" si="10"/>
        <v>1</v>
      </c>
      <c r="AP64" t="b">
        <f t="shared" si="11"/>
        <v>1</v>
      </c>
      <c r="AQ64" t="b">
        <f t="shared" si="12"/>
        <v>1</v>
      </c>
    </row>
    <row r="65" spans="1:43" x14ac:dyDescent="0.2">
      <c r="A65" t="s">
        <v>605</v>
      </c>
      <c r="B65">
        <v>64</v>
      </c>
      <c r="C65" t="s">
        <v>606</v>
      </c>
      <c r="D65">
        <v>2023</v>
      </c>
      <c r="E65">
        <v>8</v>
      </c>
      <c r="G65" t="s">
        <v>239</v>
      </c>
      <c r="H65" t="s">
        <v>240</v>
      </c>
      <c r="I65">
        <v>15</v>
      </c>
      <c r="J65">
        <v>16</v>
      </c>
      <c r="L65" t="s">
        <v>607</v>
      </c>
      <c r="N65" t="s">
        <v>31</v>
      </c>
      <c r="P65" t="s">
        <v>608</v>
      </c>
      <c r="Q65" t="s">
        <v>609</v>
      </c>
      <c r="S65" t="s">
        <v>610</v>
      </c>
      <c r="T65" t="s">
        <v>611</v>
      </c>
      <c r="W65" t="b">
        <v>0</v>
      </c>
      <c r="X65" t="b">
        <v>1</v>
      </c>
      <c r="Y65" t="b">
        <v>0</v>
      </c>
      <c r="Z65" t="b">
        <v>0</v>
      </c>
      <c r="AA65">
        <f t="shared" si="0"/>
        <v>0</v>
      </c>
      <c r="AB65">
        <f t="shared" si="1"/>
        <v>2</v>
      </c>
      <c r="AC65">
        <f t="shared" si="2"/>
        <v>0</v>
      </c>
      <c r="AD65">
        <f t="shared" si="3"/>
        <v>0</v>
      </c>
      <c r="AE65" t="s">
        <v>10353</v>
      </c>
      <c r="AF65" t="e">
        <f t="shared" si="4"/>
        <v>#VALUE!</v>
      </c>
      <c r="AG65">
        <f t="shared" si="13"/>
        <v>1</v>
      </c>
      <c r="AH65" t="e">
        <f t="shared" si="14"/>
        <v>#VALUE!</v>
      </c>
      <c r="AI65" t="e">
        <f t="shared" si="15"/>
        <v>#VALUE!</v>
      </c>
      <c r="AJ65">
        <f t="shared" si="5"/>
        <v>0</v>
      </c>
      <c r="AK65">
        <f t="shared" si="6"/>
        <v>2</v>
      </c>
      <c r="AL65">
        <f t="shared" si="7"/>
        <v>0</v>
      </c>
      <c r="AM65">
        <f t="shared" si="8"/>
        <v>0</v>
      </c>
      <c r="AN65" t="b">
        <f t="shared" si="9"/>
        <v>1</v>
      </c>
      <c r="AO65" t="b">
        <f t="shared" si="10"/>
        <v>1</v>
      </c>
      <c r="AP65" t="b">
        <f t="shared" si="11"/>
        <v>1</v>
      </c>
      <c r="AQ65" t="b">
        <f t="shared" si="12"/>
        <v>1</v>
      </c>
    </row>
    <row r="66" spans="1:43" x14ac:dyDescent="0.2">
      <c r="A66" t="s">
        <v>612</v>
      </c>
      <c r="B66">
        <v>65</v>
      </c>
      <c r="C66" t="s">
        <v>613</v>
      </c>
      <c r="D66">
        <v>2019</v>
      </c>
      <c r="G66" t="s">
        <v>614</v>
      </c>
      <c r="H66" t="s">
        <v>615</v>
      </c>
      <c r="K66" t="s">
        <v>616</v>
      </c>
      <c r="L66" t="s">
        <v>617</v>
      </c>
      <c r="N66" t="s">
        <v>31</v>
      </c>
      <c r="P66" t="s">
        <v>618</v>
      </c>
      <c r="Q66" t="s">
        <v>619</v>
      </c>
      <c r="T66" t="s">
        <v>620</v>
      </c>
      <c r="W66" t="b">
        <v>1</v>
      </c>
      <c r="X66" t="b">
        <v>1</v>
      </c>
      <c r="Y66" t="b">
        <v>0</v>
      </c>
      <c r="Z66" t="b">
        <v>0</v>
      </c>
      <c r="AA66">
        <f t="shared" si="0"/>
        <v>1</v>
      </c>
      <c r="AB66">
        <f t="shared" si="1"/>
        <v>2</v>
      </c>
      <c r="AC66">
        <f t="shared" si="2"/>
        <v>0</v>
      </c>
      <c r="AD66">
        <f t="shared" si="3"/>
        <v>0</v>
      </c>
      <c r="AE66" t="s">
        <v>11243</v>
      </c>
      <c r="AF66">
        <f t="shared" si="4"/>
        <v>1</v>
      </c>
      <c r="AG66">
        <f t="shared" si="13"/>
        <v>12</v>
      </c>
      <c r="AH66" t="e">
        <f t="shared" si="14"/>
        <v>#VALUE!</v>
      </c>
      <c r="AI66" t="e">
        <f t="shared" si="15"/>
        <v>#VALUE!</v>
      </c>
      <c r="AJ66">
        <f t="shared" si="5"/>
        <v>1</v>
      </c>
      <c r="AK66">
        <f t="shared" si="6"/>
        <v>2</v>
      </c>
      <c r="AL66">
        <f t="shared" si="7"/>
        <v>0</v>
      </c>
      <c r="AM66">
        <f t="shared" si="8"/>
        <v>0</v>
      </c>
      <c r="AN66" t="b">
        <f t="shared" si="9"/>
        <v>1</v>
      </c>
      <c r="AO66" t="b">
        <f t="shared" si="10"/>
        <v>1</v>
      </c>
      <c r="AP66" t="b">
        <f t="shared" si="11"/>
        <v>1</v>
      </c>
      <c r="AQ66" t="b">
        <f t="shared" si="12"/>
        <v>1</v>
      </c>
    </row>
    <row r="67" spans="1:43" x14ac:dyDescent="0.2">
      <c r="A67" t="s">
        <v>621</v>
      </c>
      <c r="B67">
        <v>66</v>
      </c>
      <c r="C67" t="s">
        <v>622</v>
      </c>
      <c r="D67">
        <v>2024</v>
      </c>
      <c r="E67">
        <v>12</v>
      </c>
      <c r="F67">
        <v>31</v>
      </c>
      <c r="G67" t="s">
        <v>623</v>
      </c>
      <c r="H67" t="s">
        <v>624</v>
      </c>
      <c r="I67">
        <v>11</v>
      </c>
      <c r="J67">
        <v>1</v>
      </c>
      <c r="L67" t="s">
        <v>625</v>
      </c>
      <c r="N67" t="s">
        <v>31</v>
      </c>
      <c r="P67" t="s">
        <v>626</v>
      </c>
      <c r="Q67" t="s">
        <v>627</v>
      </c>
      <c r="S67" t="s">
        <v>628</v>
      </c>
      <c r="T67" t="s">
        <v>629</v>
      </c>
      <c r="W67" t="b">
        <v>1</v>
      </c>
      <c r="X67" t="b">
        <v>1</v>
      </c>
      <c r="Y67" t="b">
        <v>0</v>
      </c>
      <c r="Z67" t="b">
        <v>0</v>
      </c>
      <c r="AA67">
        <f t="shared" ref="AA67:AA130" si="16">IF(W67=TRUE,1,0)</f>
        <v>1</v>
      </c>
      <c r="AB67">
        <f t="shared" ref="AB67:AB130" si="17">IF(X67=TRUE,2,0)</f>
        <v>2</v>
      </c>
      <c r="AC67">
        <f t="shared" ref="AC67:AC130" si="18">IF(Y67=TRUE,3,0)</f>
        <v>0</v>
      </c>
      <c r="AD67">
        <f t="shared" ref="AD67:AD130" si="19">IF(Z67=TRUE,4,0)</f>
        <v>0</v>
      </c>
      <c r="AE67" t="s">
        <v>11243</v>
      </c>
      <c r="AF67">
        <f t="shared" ref="AF67:AF130" si="20">FIND("Criteria 1",AE67)</f>
        <v>1</v>
      </c>
      <c r="AG67">
        <f t="shared" si="13"/>
        <v>12</v>
      </c>
      <c r="AH67" t="e">
        <f t="shared" si="14"/>
        <v>#VALUE!</v>
      </c>
      <c r="AI67" t="e">
        <f t="shared" si="15"/>
        <v>#VALUE!</v>
      </c>
      <c r="AJ67">
        <f t="shared" ref="AJ67:AJ130" si="21">IF(ISERROR(AF67)=TRUE,0,1)</f>
        <v>1</v>
      </c>
      <c r="AK67">
        <f t="shared" ref="AK67:AK130" si="22">IF(ISERROR(AG67)=TRUE,0,2)</f>
        <v>2</v>
      </c>
      <c r="AL67">
        <f t="shared" ref="AL67:AL130" si="23">IF(ISERROR(AH67)=TRUE,0,3)</f>
        <v>0</v>
      </c>
      <c r="AM67">
        <f t="shared" ref="AM67:AM130" si="24">IF(ISERROR(AI67)=TRUE,0,4)</f>
        <v>0</v>
      </c>
      <c r="AN67" t="b">
        <f t="shared" ref="AN67:AN130" si="25">AA67=AJ67</f>
        <v>1</v>
      </c>
      <c r="AO67" t="b">
        <f t="shared" ref="AO67:AO130" si="26">AB67=AK67</f>
        <v>1</v>
      </c>
      <c r="AP67" t="b">
        <f t="shared" ref="AP67:AP130" si="27">AC67=AL67</f>
        <v>1</v>
      </c>
      <c r="AQ67" t="b">
        <f t="shared" ref="AQ67:AQ130" si="28">AD67=AM67</f>
        <v>1</v>
      </c>
    </row>
    <row r="68" spans="1:43" x14ac:dyDescent="0.2">
      <c r="A68" t="s">
        <v>630</v>
      </c>
      <c r="B68">
        <v>67</v>
      </c>
      <c r="C68" t="s">
        <v>631</v>
      </c>
      <c r="D68">
        <v>2022</v>
      </c>
      <c r="G68" t="s">
        <v>632</v>
      </c>
      <c r="H68" t="s">
        <v>633</v>
      </c>
      <c r="I68">
        <v>70</v>
      </c>
      <c r="J68">
        <v>3</v>
      </c>
      <c r="K68" t="s">
        <v>634</v>
      </c>
      <c r="L68" t="s">
        <v>635</v>
      </c>
      <c r="N68" t="s">
        <v>31</v>
      </c>
      <c r="P68" t="s">
        <v>636</v>
      </c>
      <c r="Q68" t="s">
        <v>637</v>
      </c>
      <c r="S68" t="s">
        <v>638</v>
      </c>
      <c r="T68" t="s">
        <v>639</v>
      </c>
      <c r="W68" t="b">
        <v>1</v>
      </c>
      <c r="X68" t="b">
        <v>1</v>
      </c>
      <c r="Y68" t="b">
        <v>1</v>
      </c>
      <c r="Z68" t="b">
        <v>0</v>
      </c>
      <c r="AA68">
        <f t="shared" si="16"/>
        <v>1</v>
      </c>
      <c r="AB68">
        <f t="shared" si="17"/>
        <v>2</v>
      </c>
      <c r="AC68">
        <f t="shared" si="18"/>
        <v>3</v>
      </c>
      <c r="AD68">
        <f t="shared" si="19"/>
        <v>0</v>
      </c>
      <c r="AE68" t="s">
        <v>11244</v>
      </c>
      <c r="AF68">
        <f t="shared" si="20"/>
        <v>1</v>
      </c>
      <c r="AG68">
        <f t="shared" ref="AG68:AG131" si="29">FIND("Criteria 2",AE68)</f>
        <v>12</v>
      </c>
      <c r="AH68">
        <f t="shared" ref="AH68:AH131" si="30">FIND("Criteria 3",AE68)</f>
        <v>23</v>
      </c>
      <c r="AI68" t="e">
        <f t="shared" ref="AI68:AI131" si="31">FIND("Criteria 4",AE68)</f>
        <v>#VALUE!</v>
      </c>
      <c r="AJ68">
        <f t="shared" si="21"/>
        <v>1</v>
      </c>
      <c r="AK68">
        <f t="shared" si="22"/>
        <v>2</v>
      </c>
      <c r="AL68">
        <f t="shared" si="23"/>
        <v>3</v>
      </c>
      <c r="AM68">
        <f t="shared" si="24"/>
        <v>0</v>
      </c>
      <c r="AN68" t="b">
        <f t="shared" si="25"/>
        <v>1</v>
      </c>
      <c r="AO68" t="b">
        <f t="shared" si="26"/>
        <v>1</v>
      </c>
      <c r="AP68" t="b">
        <f t="shared" si="27"/>
        <v>1</v>
      </c>
      <c r="AQ68" t="b">
        <f t="shared" si="28"/>
        <v>1</v>
      </c>
    </row>
    <row r="69" spans="1:43" x14ac:dyDescent="0.2">
      <c r="A69" t="s">
        <v>640</v>
      </c>
      <c r="B69">
        <v>68</v>
      </c>
      <c r="C69" t="s">
        <v>641</v>
      </c>
      <c r="D69">
        <v>2021</v>
      </c>
      <c r="E69">
        <v>3</v>
      </c>
      <c r="G69" t="s">
        <v>642</v>
      </c>
      <c r="H69" t="s">
        <v>643</v>
      </c>
      <c r="I69">
        <v>126</v>
      </c>
      <c r="J69">
        <v>3</v>
      </c>
      <c r="K69" t="s">
        <v>644</v>
      </c>
      <c r="L69" t="s">
        <v>645</v>
      </c>
      <c r="N69" t="s">
        <v>31</v>
      </c>
      <c r="P69" t="s">
        <v>646</v>
      </c>
      <c r="Q69" t="s">
        <v>647</v>
      </c>
      <c r="S69" t="s">
        <v>648</v>
      </c>
      <c r="T69" t="s">
        <v>649</v>
      </c>
      <c r="W69" t="b">
        <v>1</v>
      </c>
      <c r="X69" t="b">
        <v>1</v>
      </c>
      <c r="Y69" t="b">
        <v>0</v>
      </c>
      <c r="Z69" t="b">
        <v>0</v>
      </c>
      <c r="AA69">
        <f t="shared" si="16"/>
        <v>1</v>
      </c>
      <c r="AB69">
        <f t="shared" si="17"/>
        <v>2</v>
      </c>
      <c r="AC69">
        <f t="shared" si="18"/>
        <v>0</v>
      </c>
      <c r="AD69">
        <f t="shared" si="19"/>
        <v>0</v>
      </c>
      <c r="AE69" t="s">
        <v>11243</v>
      </c>
      <c r="AF69">
        <f t="shared" si="20"/>
        <v>1</v>
      </c>
      <c r="AG69">
        <f t="shared" si="29"/>
        <v>12</v>
      </c>
      <c r="AH69" t="e">
        <f t="shared" si="30"/>
        <v>#VALUE!</v>
      </c>
      <c r="AI69" t="e">
        <f t="shared" si="31"/>
        <v>#VALUE!</v>
      </c>
      <c r="AJ69">
        <f t="shared" si="21"/>
        <v>1</v>
      </c>
      <c r="AK69">
        <f t="shared" si="22"/>
        <v>2</v>
      </c>
      <c r="AL69">
        <f t="shared" si="23"/>
        <v>0</v>
      </c>
      <c r="AM69">
        <f t="shared" si="24"/>
        <v>0</v>
      </c>
      <c r="AN69" t="b">
        <f t="shared" si="25"/>
        <v>1</v>
      </c>
      <c r="AO69" t="b">
        <f t="shared" si="26"/>
        <v>1</v>
      </c>
      <c r="AP69" t="b">
        <f t="shared" si="27"/>
        <v>1</v>
      </c>
      <c r="AQ69" t="b">
        <f t="shared" si="28"/>
        <v>1</v>
      </c>
    </row>
    <row r="70" spans="1:43" x14ac:dyDescent="0.2">
      <c r="A70" t="s">
        <v>650</v>
      </c>
      <c r="B70">
        <v>69</v>
      </c>
      <c r="C70" t="s">
        <v>651</v>
      </c>
      <c r="D70">
        <v>2023</v>
      </c>
      <c r="E70">
        <v>5</v>
      </c>
      <c r="G70" t="s">
        <v>652</v>
      </c>
      <c r="H70" t="s">
        <v>653</v>
      </c>
      <c r="I70">
        <v>125</v>
      </c>
      <c r="L70" t="s">
        <v>654</v>
      </c>
      <c r="N70" t="s">
        <v>31</v>
      </c>
      <c r="P70" t="s">
        <v>655</v>
      </c>
      <c r="Q70" t="s">
        <v>656</v>
      </c>
      <c r="S70" t="s">
        <v>657</v>
      </c>
      <c r="T70" t="s">
        <v>658</v>
      </c>
      <c r="W70" t="b">
        <v>1</v>
      </c>
      <c r="X70" t="b">
        <v>1</v>
      </c>
      <c r="Y70" t="b">
        <v>1</v>
      </c>
      <c r="Z70" t="b">
        <v>0</v>
      </c>
      <c r="AA70">
        <f t="shared" si="16"/>
        <v>1</v>
      </c>
      <c r="AB70">
        <f t="shared" si="17"/>
        <v>2</v>
      </c>
      <c r="AC70">
        <f t="shared" si="18"/>
        <v>3</v>
      </c>
      <c r="AD70">
        <f t="shared" si="19"/>
        <v>0</v>
      </c>
      <c r="AE70" t="s">
        <v>11244</v>
      </c>
      <c r="AF70">
        <f t="shared" si="20"/>
        <v>1</v>
      </c>
      <c r="AG70">
        <f t="shared" si="29"/>
        <v>12</v>
      </c>
      <c r="AH70">
        <f t="shared" si="30"/>
        <v>23</v>
      </c>
      <c r="AI70" t="e">
        <f t="shared" si="31"/>
        <v>#VALUE!</v>
      </c>
      <c r="AJ70">
        <f t="shared" si="21"/>
        <v>1</v>
      </c>
      <c r="AK70">
        <f t="shared" si="22"/>
        <v>2</v>
      </c>
      <c r="AL70">
        <f t="shared" si="23"/>
        <v>3</v>
      </c>
      <c r="AM70">
        <f t="shared" si="24"/>
        <v>0</v>
      </c>
      <c r="AN70" t="b">
        <f t="shared" si="25"/>
        <v>1</v>
      </c>
      <c r="AO70" t="b">
        <f t="shared" si="26"/>
        <v>1</v>
      </c>
      <c r="AP70" t="b">
        <f t="shared" si="27"/>
        <v>1</v>
      </c>
      <c r="AQ70" t="b">
        <f t="shared" si="28"/>
        <v>1</v>
      </c>
    </row>
    <row r="71" spans="1:43" x14ac:dyDescent="0.2">
      <c r="A71" t="s">
        <v>659</v>
      </c>
      <c r="B71">
        <v>70</v>
      </c>
      <c r="C71" t="s">
        <v>660</v>
      </c>
      <c r="D71">
        <v>2022</v>
      </c>
      <c r="E71">
        <v>1</v>
      </c>
      <c r="G71" t="s">
        <v>661</v>
      </c>
      <c r="H71" t="s">
        <v>662</v>
      </c>
      <c r="I71">
        <v>12</v>
      </c>
      <c r="J71">
        <v>1</v>
      </c>
      <c r="L71" t="s">
        <v>663</v>
      </c>
      <c r="N71" t="s">
        <v>31</v>
      </c>
      <c r="P71" t="s">
        <v>664</v>
      </c>
      <c r="Q71" t="s">
        <v>665</v>
      </c>
      <c r="S71" t="s">
        <v>666</v>
      </c>
      <c r="T71" t="s">
        <v>667</v>
      </c>
      <c r="W71" t="b">
        <v>1</v>
      </c>
      <c r="X71" t="b">
        <v>1</v>
      </c>
      <c r="Y71" t="b">
        <v>0</v>
      </c>
      <c r="Z71" t="b">
        <v>0</v>
      </c>
      <c r="AA71">
        <f t="shared" si="16"/>
        <v>1</v>
      </c>
      <c r="AB71">
        <f t="shared" si="17"/>
        <v>2</v>
      </c>
      <c r="AC71">
        <f t="shared" si="18"/>
        <v>0</v>
      </c>
      <c r="AD71">
        <f t="shared" si="19"/>
        <v>0</v>
      </c>
      <c r="AE71" t="s">
        <v>11243</v>
      </c>
      <c r="AF71">
        <f t="shared" si="20"/>
        <v>1</v>
      </c>
      <c r="AG71">
        <f t="shared" si="29"/>
        <v>12</v>
      </c>
      <c r="AH71" t="e">
        <f t="shared" si="30"/>
        <v>#VALUE!</v>
      </c>
      <c r="AI71" t="e">
        <f t="shared" si="31"/>
        <v>#VALUE!</v>
      </c>
      <c r="AJ71">
        <f t="shared" si="21"/>
        <v>1</v>
      </c>
      <c r="AK71">
        <f t="shared" si="22"/>
        <v>2</v>
      </c>
      <c r="AL71">
        <f t="shared" si="23"/>
        <v>0</v>
      </c>
      <c r="AM71">
        <f t="shared" si="24"/>
        <v>0</v>
      </c>
      <c r="AN71" t="b">
        <f t="shared" si="25"/>
        <v>1</v>
      </c>
      <c r="AO71" t="b">
        <f t="shared" si="26"/>
        <v>1</v>
      </c>
      <c r="AP71" t="b">
        <f t="shared" si="27"/>
        <v>1</v>
      </c>
      <c r="AQ71" t="b">
        <f t="shared" si="28"/>
        <v>1</v>
      </c>
    </row>
    <row r="72" spans="1:43" x14ac:dyDescent="0.2">
      <c r="A72" t="s">
        <v>668</v>
      </c>
      <c r="B72">
        <v>71</v>
      </c>
      <c r="C72" t="s">
        <v>669</v>
      </c>
      <c r="D72">
        <v>2022</v>
      </c>
      <c r="E72">
        <v>10</v>
      </c>
      <c r="G72" t="s">
        <v>239</v>
      </c>
      <c r="H72" t="s">
        <v>240</v>
      </c>
      <c r="I72">
        <v>14</v>
      </c>
      <c r="J72">
        <v>19</v>
      </c>
      <c r="L72" t="s">
        <v>670</v>
      </c>
      <c r="N72" t="s">
        <v>31</v>
      </c>
      <c r="P72" t="s">
        <v>671</v>
      </c>
      <c r="Q72" t="s">
        <v>672</v>
      </c>
      <c r="S72" t="s">
        <v>673</v>
      </c>
      <c r="T72" t="s">
        <v>674</v>
      </c>
      <c r="W72" t="b">
        <v>1</v>
      </c>
      <c r="X72" t="b">
        <v>1</v>
      </c>
      <c r="Y72" t="b">
        <v>0</v>
      </c>
      <c r="Z72" t="b">
        <v>0</v>
      </c>
      <c r="AA72">
        <f t="shared" si="16"/>
        <v>1</v>
      </c>
      <c r="AB72">
        <f t="shared" si="17"/>
        <v>2</v>
      </c>
      <c r="AC72">
        <f t="shared" si="18"/>
        <v>0</v>
      </c>
      <c r="AD72">
        <f t="shared" si="19"/>
        <v>0</v>
      </c>
      <c r="AE72" t="s">
        <v>11243</v>
      </c>
      <c r="AF72">
        <f t="shared" si="20"/>
        <v>1</v>
      </c>
      <c r="AG72">
        <f t="shared" si="29"/>
        <v>12</v>
      </c>
      <c r="AH72" t="e">
        <f t="shared" si="30"/>
        <v>#VALUE!</v>
      </c>
      <c r="AI72" t="e">
        <f t="shared" si="31"/>
        <v>#VALUE!</v>
      </c>
      <c r="AJ72">
        <f t="shared" si="21"/>
        <v>1</v>
      </c>
      <c r="AK72">
        <f t="shared" si="22"/>
        <v>2</v>
      </c>
      <c r="AL72">
        <f t="shared" si="23"/>
        <v>0</v>
      </c>
      <c r="AM72">
        <f t="shared" si="24"/>
        <v>0</v>
      </c>
      <c r="AN72" t="b">
        <f t="shared" si="25"/>
        <v>1</v>
      </c>
      <c r="AO72" t="b">
        <f t="shared" si="26"/>
        <v>1</v>
      </c>
      <c r="AP72" t="b">
        <f t="shared" si="27"/>
        <v>1</v>
      </c>
      <c r="AQ72" t="b">
        <f t="shared" si="28"/>
        <v>1</v>
      </c>
    </row>
    <row r="73" spans="1:43" x14ac:dyDescent="0.2">
      <c r="A73" t="s">
        <v>675</v>
      </c>
      <c r="B73">
        <v>72</v>
      </c>
      <c r="C73" t="s">
        <v>676</v>
      </c>
      <c r="D73">
        <v>2025</v>
      </c>
      <c r="E73">
        <v>3</v>
      </c>
      <c r="F73">
        <v>10</v>
      </c>
      <c r="G73" t="s">
        <v>677</v>
      </c>
      <c r="H73" t="s">
        <v>678</v>
      </c>
      <c r="L73" t="s">
        <v>679</v>
      </c>
      <c r="N73" t="s">
        <v>31</v>
      </c>
      <c r="P73" t="s">
        <v>680</v>
      </c>
      <c r="Q73" t="s">
        <v>681</v>
      </c>
      <c r="S73" t="s">
        <v>682</v>
      </c>
      <c r="T73" t="s">
        <v>683</v>
      </c>
      <c r="W73" t="b">
        <v>1</v>
      </c>
      <c r="X73" t="b">
        <v>1</v>
      </c>
      <c r="Y73" t="b">
        <v>0</v>
      </c>
      <c r="Z73" t="b">
        <v>0</v>
      </c>
      <c r="AA73">
        <f t="shared" si="16"/>
        <v>1</v>
      </c>
      <c r="AB73">
        <f t="shared" si="17"/>
        <v>2</v>
      </c>
      <c r="AC73">
        <f t="shared" si="18"/>
        <v>0</v>
      </c>
      <c r="AD73">
        <f t="shared" si="19"/>
        <v>0</v>
      </c>
      <c r="AE73" t="s">
        <v>11243</v>
      </c>
      <c r="AF73">
        <f t="shared" si="20"/>
        <v>1</v>
      </c>
      <c r="AG73">
        <f t="shared" si="29"/>
        <v>12</v>
      </c>
      <c r="AH73" t="e">
        <f t="shared" si="30"/>
        <v>#VALUE!</v>
      </c>
      <c r="AI73" t="e">
        <f t="shared" si="31"/>
        <v>#VALUE!</v>
      </c>
      <c r="AJ73">
        <f t="shared" si="21"/>
        <v>1</v>
      </c>
      <c r="AK73">
        <f t="shared" si="22"/>
        <v>2</v>
      </c>
      <c r="AL73">
        <f t="shared" si="23"/>
        <v>0</v>
      </c>
      <c r="AM73">
        <f t="shared" si="24"/>
        <v>0</v>
      </c>
      <c r="AN73" t="b">
        <f t="shared" si="25"/>
        <v>1</v>
      </c>
      <c r="AO73" t="b">
        <f t="shared" si="26"/>
        <v>1</v>
      </c>
      <c r="AP73" t="b">
        <f t="shared" si="27"/>
        <v>1</v>
      </c>
      <c r="AQ73" t="b">
        <f t="shared" si="28"/>
        <v>1</v>
      </c>
    </row>
    <row r="74" spans="1:43" x14ac:dyDescent="0.2">
      <c r="A74" t="s">
        <v>684</v>
      </c>
      <c r="B74">
        <v>73</v>
      </c>
      <c r="C74" t="s">
        <v>685</v>
      </c>
      <c r="D74">
        <v>2024</v>
      </c>
      <c r="G74" t="s">
        <v>686</v>
      </c>
      <c r="H74" t="s">
        <v>687</v>
      </c>
      <c r="K74" t="s">
        <v>688</v>
      </c>
      <c r="L74" t="s">
        <v>689</v>
      </c>
      <c r="N74" t="s">
        <v>31</v>
      </c>
      <c r="P74" t="s">
        <v>690</v>
      </c>
      <c r="Q74" t="s">
        <v>691</v>
      </c>
      <c r="S74" t="s">
        <v>692</v>
      </c>
      <c r="T74" t="s">
        <v>693</v>
      </c>
      <c r="W74" t="b">
        <v>1</v>
      </c>
      <c r="X74" t="b">
        <v>1</v>
      </c>
      <c r="Y74" t="b">
        <v>0</v>
      </c>
      <c r="Z74" t="b">
        <v>0</v>
      </c>
      <c r="AA74">
        <f t="shared" si="16"/>
        <v>1</v>
      </c>
      <c r="AB74">
        <f t="shared" si="17"/>
        <v>2</v>
      </c>
      <c r="AC74">
        <f t="shared" si="18"/>
        <v>0</v>
      </c>
      <c r="AD74">
        <f t="shared" si="19"/>
        <v>0</v>
      </c>
      <c r="AE74" t="s">
        <v>11243</v>
      </c>
      <c r="AF74">
        <f t="shared" si="20"/>
        <v>1</v>
      </c>
      <c r="AG74">
        <f t="shared" si="29"/>
        <v>12</v>
      </c>
      <c r="AH74" t="e">
        <f t="shared" si="30"/>
        <v>#VALUE!</v>
      </c>
      <c r="AI74" t="e">
        <f t="shared" si="31"/>
        <v>#VALUE!</v>
      </c>
      <c r="AJ74">
        <f t="shared" si="21"/>
        <v>1</v>
      </c>
      <c r="AK74">
        <f t="shared" si="22"/>
        <v>2</v>
      </c>
      <c r="AL74">
        <f t="shared" si="23"/>
        <v>0</v>
      </c>
      <c r="AM74">
        <f t="shared" si="24"/>
        <v>0</v>
      </c>
      <c r="AN74" t="b">
        <f t="shared" si="25"/>
        <v>1</v>
      </c>
      <c r="AO74" t="b">
        <f t="shared" si="26"/>
        <v>1</v>
      </c>
      <c r="AP74" t="b">
        <f t="shared" si="27"/>
        <v>1</v>
      </c>
      <c r="AQ74" t="b">
        <f t="shared" si="28"/>
        <v>1</v>
      </c>
    </row>
    <row r="75" spans="1:43" x14ac:dyDescent="0.2">
      <c r="A75" t="s">
        <v>694</v>
      </c>
      <c r="B75">
        <v>74</v>
      </c>
      <c r="C75" t="s">
        <v>695</v>
      </c>
      <c r="D75">
        <v>2021</v>
      </c>
      <c r="G75" t="s">
        <v>696</v>
      </c>
      <c r="H75" t="s">
        <v>697</v>
      </c>
      <c r="I75">
        <v>314</v>
      </c>
      <c r="K75" t="s">
        <v>698</v>
      </c>
      <c r="L75" t="s">
        <v>699</v>
      </c>
      <c r="N75" t="s">
        <v>31</v>
      </c>
      <c r="P75" t="s">
        <v>700</v>
      </c>
      <c r="Q75" t="s">
        <v>701</v>
      </c>
      <c r="S75" t="s">
        <v>702</v>
      </c>
      <c r="T75" t="s">
        <v>703</v>
      </c>
      <c r="W75" t="b">
        <v>1</v>
      </c>
      <c r="X75" t="b">
        <v>1</v>
      </c>
      <c r="Y75" t="b">
        <v>0</v>
      </c>
      <c r="Z75" t="b">
        <v>0</v>
      </c>
      <c r="AA75">
        <f t="shared" si="16"/>
        <v>1</v>
      </c>
      <c r="AB75">
        <f t="shared" si="17"/>
        <v>2</v>
      </c>
      <c r="AC75">
        <f t="shared" si="18"/>
        <v>0</v>
      </c>
      <c r="AD75">
        <f t="shared" si="19"/>
        <v>0</v>
      </c>
      <c r="AE75" t="s">
        <v>11243</v>
      </c>
      <c r="AF75">
        <f t="shared" si="20"/>
        <v>1</v>
      </c>
      <c r="AG75">
        <f t="shared" si="29"/>
        <v>12</v>
      </c>
      <c r="AH75" t="e">
        <f t="shared" si="30"/>
        <v>#VALUE!</v>
      </c>
      <c r="AI75" t="e">
        <f t="shared" si="31"/>
        <v>#VALUE!</v>
      </c>
      <c r="AJ75">
        <f t="shared" si="21"/>
        <v>1</v>
      </c>
      <c r="AK75">
        <f t="shared" si="22"/>
        <v>2</v>
      </c>
      <c r="AL75">
        <f t="shared" si="23"/>
        <v>0</v>
      </c>
      <c r="AM75">
        <f t="shared" si="24"/>
        <v>0</v>
      </c>
      <c r="AN75" t="b">
        <f t="shared" si="25"/>
        <v>1</v>
      </c>
      <c r="AO75" t="b">
        <f t="shared" si="26"/>
        <v>1</v>
      </c>
      <c r="AP75" t="b">
        <f t="shared" si="27"/>
        <v>1</v>
      </c>
      <c r="AQ75" t="b">
        <f t="shared" si="28"/>
        <v>1</v>
      </c>
    </row>
    <row r="76" spans="1:43" x14ac:dyDescent="0.2">
      <c r="A76" t="s">
        <v>704</v>
      </c>
      <c r="B76">
        <v>75</v>
      </c>
      <c r="C76" t="s">
        <v>705</v>
      </c>
      <c r="D76">
        <v>2023</v>
      </c>
      <c r="E76">
        <v>2</v>
      </c>
      <c r="F76">
        <v>3</v>
      </c>
      <c r="G76" t="s">
        <v>706</v>
      </c>
      <c r="H76" t="s">
        <v>707</v>
      </c>
      <c r="I76">
        <v>123</v>
      </c>
      <c r="J76">
        <v>1</v>
      </c>
      <c r="K76" t="s">
        <v>708</v>
      </c>
      <c r="L76" t="s">
        <v>709</v>
      </c>
      <c r="N76" t="s">
        <v>31</v>
      </c>
      <c r="P76" t="s">
        <v>710</v>
      </c>
      <c r="Q76" t="s">
        <v>711</v>
      </c>
      <c r="S76" t="s">
        <v>712</v>
      </c>
      <c r="T76" t="s">
        <v>713</v>
      </c>
      <c r="W76" t="b">
        <v>1</v>
      </c>
      <c r="X76" t="b">
        <v>1</v>
      </c>
      <c r="Y76" t="b">
        <v>0</v>
      </c>
      <c r="Z76" t="b">
        <v>0</v>
      </c>
      <c r="AA76">
        <f t="shared" si="16"/>
        <v>1</v>
      </c>
      <c r="AB76">
        <f t="shared" si="17"/>
        <v>2</v>
      </c>
      <c r="AC76">
        <f t="shared" si="18"/>
        <v>0</v>
      </c>
      <c r="AD76">
        <f t="shared" si="19"/>
        <v>0</v>
      </c>
      <c r="AE76" t="s">
        <v>11243</v>
      </c>
      <c r="AF76">
        <f t="shared" si="20"/>
        <v>1</v>
      </c>
      <c r="AG76">
        <f t="shared" si="29"/>
        <v>12</v>
      </c>
      <c r="AH76" t="e">
        <f t="shared" si="30"/>
        <v>#VALUE!</v>
      </c>
      <c r="AI76" t="e">
        <f t="shared" si="31"/>
        <v>#VALUE!</v>
      </c>
      <c r="AJ76">
        <f t="shared" si="21"/>
        <v>1</v>
      </c>
      <c r="AK76">
        <f t="shared" si="22"/>
        <v>2</v>
      </c>
      <c r="AL76">
        <f t="shared" si="23"/>
        <v>0</v>
      </c>
      <c r="AM76">
        <f t="shared" si="24"/>
        <v>0</v>
      </c>
      <c r="AN76" t="b">
        <f t="shared" si="25"/>
        <v>1</v>
      </c>
      <c r="AO76" t="b">
        <f t="shared" si="26"/>
        <v>1</v>
      </c>
      <c r="AP76" t="b">
        <f t="shared" si="27"/>
        <v>1</v>
      </c>
      <c r="AQ76" t="b">
        <f t="shared" si="28"/>
        <v>1</v>
      </c>
    </row>
    <row r="77" spans="1:43" x14ac:dyDescent="0.2">
      <c r="A77" t="s">
        <v>714</v>
      </c>
      <c r="B77">
        <v>76</v>
      </c>
      <c r="C77" t="s">
        <v>715</v>
      </c>
      <c r="D77">
        <v>2023</v>
      </c>
      <c r="E77">
        <v>1</v>
      </c>
      <c r="F77">
        <v>30</v>
      </c>
      <c r="G77" t="s">
        <v>716</v>
      </c>
      <c r="H77" t="s">
        <v>717</v>
      </c>
      <c r="I77">
        <v>13</v>
      </c>
      <c r="J77">
        <v>1</v>
      </c>
      <c r="L77" t="s">
        <v>718</v>
      </c>
      <c r="N77" t="s">
        <v>31</v>
      </c>
      <c r="P77" t="s">
        <v>719</v>
      </c>
      <c r="Q77" t="s">
        <v>720</v>
      </c>
      <c r="S77" t="s">
        <v>721</v>
      </c>
      <c r="W77" t="b">
        <v>1</v>
      </c>
      <c r="X77" t="b">
        <v>1</v>
      </c>
      <c r="Y77" t="b">
        <v>0</v>
      </c>
      <c r="Z77" t="b">
        <v>0</v>
      </c>
      <c r="AA77">
        <f t="shared" si="16"/>
        <v>1</v>
      </c>
      <c r="AB77">
        <f t="shared" si="17"/>
        <v>2</v>
      </c>
      <c r="AC77">
        <f t="shared" si="18"/>
        <v>0</v>
      </c>
      <c r="AD77">
        <f t="shared" si="19"/>
        <v>0</v>
      </c>
      <c r="AE77" t="s">
        <v>11243</v>
      </c>
      <c r="AF77">
        <f t="shared" si="20"/>
        <v>1</v>
      </c>
      <c r="AG77">
        <f t="shared" si="29"/>
        <v>12</v>
      </c>
      <c r="AH77" t="e">
        <f t="shared" si="30"/>
        <v>#VALUE!</v>
      </c>
      <c r="AI77" t="e">
        <f t="shared" si="31"/>
        <v>#VALUE!</v>
      </c>
      <c r="AJ77">
        <f t="shared" si="21"/>
        <v>1</v>
      </c>
      <c r="AK77">
        <f t="shared" si="22"/>
        <v>2</v>
      </c>
      <c r="AL77">
        <f t="shared" si="23"/>
        <v>0</v>
      </c>
      <c r="AM77">
        <f t="shared" si="24"/>
        <v>0</v>
      </c>
      <c r="AN77" t="b">
        <f t="shared" si="25"/>
        <v>1</v>
      </c>
      <c r="AO77" t="b">
        <f t="shared" si="26"/>
        <v>1</v>
      </c>
      <c r="AP77" t="b">
        <f t="shared" si="27"/>
        <v>1</v>
      </c>
      <c r="AQ77" t="b">
        <f t="shared" si="28"/>
        <v>1</v>
      </c>
    </row>
    <row r="78" spans="1:43" x14ac:dyDescent="0.2">
      <c r="A78" t="s">
        <v>722</v>
      </c>
      <c r="B78">
        <v>77</v>
      </c>
      <c r="C78" t="s">
        <v>723</v>
      </c>
      <c r="D78">
        <v>2020</v>
      </c>
      <c r="G78" t="s">
        <v>724</v>
      </c>
      <c r="H78" t="s">
        <v>725</v>
      </c>
      <c r="I78">
        <v>51</v>
      </c>
      <c r="K78" t="s">
        <v>726</v>
      </c>
      <c r="L78" t="s">
        <v>727</v>
      </c>
      <c r="N78" t="s">
        <v>31</v>
      </c>
      <c r="P78" t="s">
        <v>728</v>
      </c>
      <c r="Q78" t="s">
        <v>729</v>
      </c>
      <c r="S78" t="s">
        <v>730</v>
      </c>
      <c r="T78" t="s">
        <v>731</v>
      </c>
      <c r="W78" t="b">
        <v>1</v>
      </c>
      <c r="X78" t="b">
        <v>1</v>
      </c>
      <c r="Y78" t="b">
        <v>1</v>
      </c>
      <c r="Z78" t="b">
        <v>0</v>
      </c>
      <c r="AA78">
        <f t="shared" si="16"/>
        <v>1</v>
      </c>
      <c r="AB78">
        <f t="shared" si="17"/>
        <v>2</v>
      </c>
      <c r="AC78">
        <f t="shared" si="18"/>
        <v>3</v>
      </c>
      <c r="AD78">
        <f t="shared" si="19"/>
        <v>0</v>
      </c>
      <c r="AE78" t="s">
        <v>11244</v>
      </c>
      <c r="AF78">
        <f t="shared" si="20"/>
        <v>1</v>
      </c>
      <c r="AG78">
        <f t="shared" si="29"/>
        <v>12</v>
      </c>
      <c r="AH78">
        <f t="shared" si="30"/>
        <v>23</v>
      </c>
      <c r="AI78" t="e">
        <f t="shared" si="31"/>
        <v>#VALUE!</v>
      </c>
      <c r="AJ78">
        <f t="shared" si="21"/>
        <v>1</v>
      </c>
      <c r="AK78">
        <f t="shared" si="22"/>
        <v>2</v>
      </c>
      <c r="AL78">
        <f t="shared" si="23"/>
        <v>3</v>
      </c>
      <c r="AM78">
        <f t="shared" si="24"/>
        <v>0</v>
      </c>
      <c r="AN78" t="b">
        <f t="shared" si="25"/>
        <v>1</v>
      </c>
      <c r="AO78" t="b">
        <f t="shared" si="26"/>
        <v>1</v>
      </c>
      <c r="AP78" t="b">
        <f t="shared" si="27"/>
        <v>1</v>
      </c>
      <c r="AQ78" t="b">
        <f t="shared" si="28"/>
        <v>1</v>
      </c>
    </row>
    <row r="79" spans="1:43" x14ac:dyDescent="0.2">
      <c r="A79" t="s">
        <v>732</v>
      </c>
      <c r="B79">
        <v>78</v>
      </c>
      <c r="C79" t="s">
        <v>733</v>
      </c>
      <c r="D79">
        <v>2022</v>
      </c>
      <c r="E79">
        <v>10</v>
      </c>
      <c r="F79">
        <v>14</v>
      </c>
      <c r="G79" t="s">
        <v>734</v>
      </c>
      <c r="H79" t="s">
        <v>735</v>
      </c>
      <c r="I79">
        <v>4</v>
      </c>
      <c r="L79" t="s">
        <v>736</v>
      </c>
      <c r="N79" t="s">
        <v>31</v>
      </c>
      <c r="P79" t="s">
        <v>737</v>
      </c>
      <c r="Q79" t="s">
        <v>738</v>
      </c>
      <c r="S79" t="s">
        <v>739</v>
      </c>
      <c r="T79" t="s">
        <v>740</v>
      </c>
      <c r="W79" t="b">
        <v>0</v>
      </c>
      <c r="X79" t="b">
        <v>1</v>
      </c>
      <c r="Y79" t="b">
        <v>0</v>
      </c>
      <c r="Z79" t="b">
        <v>0</v>
      </c>
      <c r="AA79">
        <f t="shared" si="16"/>
        <v>0</v>
      </c>
      <c r="AB79">
        <f t="shared" si="17"/>
        <v>2</v>
      </c>
      <c r="AC79">
        <f t="shared" si="18"/>
        <v>0</v>
      </c>
      <c r="AD79">
        <f t="shared" si="19"/>
        <v>0</v>
      </c>
      <c r="AE79" t="s">
        <v>10353</v>
      </c>
      <c r="AF79" t="e">
        <f t="shared" si="20"/>
        <v>#VALUE!</v>
      </c>
      <c r="AG79">
        <f t="shared" si="29"/>
        <v>1</v>
      </c>
      <c r="AH79" t="e">
        <f t="shared" si="30"/>
        <v>#VALUE!</v>
      </c>
      <c r="AI79" t="e">
        <f t="shared" si="31"/>
        <v>#VALUE!</v>
      </c>
      <c r="AJ79">
        <f t="shared" si="21"/>
        <v>0</v>
      </c>
      <c r="AK79">
        <f t="shared" si="22"/>
        <v>2</v>
      </c>
      <c r="AL79">
        <f t="shared" si="23"/>
        <v>0</v>
      </c>
      <c r="AM79">
        <f t="shared" si="24"/>
        <v>0</v>
      </c>
      <c r="AN79" t="b">
        <f t="shared" si="25"/>
        <v>1</v>
      </c>
      <c r="AO79" t="b">
        <f t="shared" si="26"/>
        <v>1</v>
      </c>
      <c r="AP79" t="b">
        <f t="shared" si="27"/>
        <v>1</v>
      </c>
      <c r="AQ79" t="b">
        <f t="shared" si="28"/>
        <v>1</v>
      </c>
    </row>
    <row r="80" spans="1:43" x14ac:dyDescent="0.2">
      <c r="A80" t="s">
        <v>741</v>
      </c>
      <c r="B80">
        <v>79</v>
      </c>
      <c r="C80" t="s">
        <v>742</v>
      </c>
      <c r="D80">
        <v>2022</v>
      </c>
      <c r="E80">
        <v>1</v>
      </c>
      <c r="G80" t="s">
        <v>743</v>
      </c>
      <c r="H80" t="s">
        <v>744</v>
      </c>
      <c r="I80">
        <v>11</v>
      </c>
      <c r="J80">
        <v>1</v>
      </c>
      <c r="L80" t="s">
        <v>745</v>
      </c>
      <c r="N80" t="s">
        <v>31</v>
      </c>
      <c r="P80" t="s">
        <v>746</v>
      </c>
      <c r="Q80" t="s">
        <v>747</v>
      </c>
      <c r="S80" t="s">
        <v>748</v>
      </c>
      <c r="T80" t="s">
        <v>749</v>
      </c>
      <c r="W80" t="b">
        <v>1</v>
      </c>
      <c r="X80" t="b">
        <v>1</v>
      </c>
      <c r="Y80" t="b">
        <v>0</v>
      </c>
      <c r="Z80" t="b">
        <v>0</v>
      </c>
      <c r="AA80">
        <f t="shared" si="16"/>
        <v>1</v>
      </c>
      <c r="AB80">
        <f t="shared" si="17"/>
        <v>2</v>
      </c>
      <c r="AC80">
        <f t="shared" si="18"/>
        <v>0</v>
      </c>
      <c r="AD80">
        <f t="shared" si="19"/>
        <v>0</v>
      </c>
      <c r="AE80" t="s">
        <v>11243</v>
      </c>
      <c r="AF80">
        <f t="shared" si="20"/>
        <v>1</v>
      </c>
      <c r="AG80">
        <f t="shared" si="29"/>
        <v>12</v>
      </c>
      <c r="AH80" t="e">
        <f t="shared" si="30"/>
        <v>#VALUE!</v>
      </c>
      <c r="AI80" t="e">
        <f t="shared" si="31"/>
        <v>#VALUE!</v>
      </c>
      <c r="AJ80">
        <f t="shared" si="21"/>
        <v>1</v>
      </c>
      <c r="AK80">
        <f t="shared" si="22"/>
        <v>2</v>
      </c>
      <c r="AL80">
        <f t="shared" si="23"/>
        <v>0</v>
      </c>
      <c r="AM80">
        <f t="shared" si="24"/>
        <v>0</v>
      </c>
      <c r="AN80" t="b">
        <f t="shared" si="25"/>
        <v>1</v>
      </c>
      <c r="AO80" t="b">
        <f t="shared" si="26"/>
        <v>1</v>
      </c>
      <c r="AP80" t="b">
        <f t="shared" si="27"/>
        <v>1</v>
      </c>
      <c r="AQ80" t="b">
        <f t="shared" si="28"/>
        <v>1</v>
      </c>
    </row>
    <row r="81" spans="1:43" x14ac:dyDescent="0.2">
      <c r="A81" t="s">
        <v>750</v>
      </c>
      <c r="B81">
        <v>80</v>
      </c>
      <c r="C81" t="s">
        <v>751</v>
      </c>
      <c r="D81">
        <v>2024</v>
      </c>
      <c r="E81">
        <v>5</v>
      </c>
      <c r="F81">
        <v>23</v>
      </c>
      <c r="G81" t="s">
        <v>752</v>
      </c>
      <c r="H81" t="s">
        <v>753</v>
      </c>
      <c r="L81" t="s">
        <v>754</v>
      </c>
      <c r="N81" t="s">
        <v>31</v>
      </c>
      <c r="P81" t="s">
        <v>755</v>
      </c>
      <c r="Q81" t="s">
        <v>756</v>
      </c>
      <c r="S81" t="s">
        <v>757</v>
      </c>
      <c r="T81" t="s">
        <v>758</v>
      </c>
      <c r="W81" t="b">
        <v>1</v>
      </c>
      <c r="X81" t="b">
        <v>1</v>
      </c>
      <c r="Y81" t="b">
        <v>1</v>
      </c>
      <c r="Z81" t="b">
        <v>0</v>
      </c>
      <c r="AA81">
        <f t="shared" si="16"/>
        <v>1</v>
      </c>
      <c r="AB81">
        <f t="shared" si="17"/>
        <v>2</v>
      </c>
      <c r="AC81">
        <f t="shared" si="18"/>
        <v>3</v>
      </c>
      <c r="AD81">
        <f t="shared" si="19"/>
        <v>0</v>
      </c>
      <c r="AE81" t="s">
        <v>11244</v>
      </c>
      <c r="AF81">
        <f t="shared" si="20"/>
        <v>1</v>
      </c>
      <c r="AG81">
        <f t="shared" si="29"/>
        <v>12</v>
      </c>
      <c r="AH81">
        <f t="shared" si="30"/>
        <v>23</v>
      </c>
      <c r="AI81" t="e">
        <f t="shared" si="31"/>
        <v>#VALUE!</v>
      </c>
      <c r="AJ81">
        <f t="shared" si="21"/>
        <v>1</v>
      </c>
      <c r="AK81">
        <f t="shared" si="22"/>
        <v>2</v>
      </c>
      <c r="AL81">
        <f t="shared" si="23"/>
        <v>3</v>
      </c>
      <c r="AM81">
        <f t="shared" si="24"/>
        <v>0</v>
      </c>
      <c r="AN81" t="b">
        <f t="shared" si="25"/>
        <v>1</v>
      </c>
      <c r="AO81" t="b">
        <f t="shared" si="26"/>
        <v>1</v>
      </c>
      <c r="AP81" t="b">
        <f t="shared" si="27"/>
        <v>1</v>
      </c>
      <c r="AQ81" t="b">
        <f t="shared" si="28"/>
        <v>1</v>
      </c>
    </row>
    <row r="82" spans="1:43" x14ac:dyDescent="0.2">
      <c r="A82" t="s">
        <v>759</v>
      </c>
      <c r="B82">
        <v>81</v>
      </c>
      <c r="C82" t="s">
        <v>760</v>
      </c>
      <c r="D82">
        <v>2018</v>
      </c>
      <c r="E82">
        <v>12</v>
      </c>
      <c r="G82" t="s">
        <v>761</v>
      </c>
      <c r="H82" t="s">
        <v>762</v>
      </c>
      <c r="I82">
        <v>52</v>
      </c>
      <c r="K82" t="s">
        <v>763</v>
      </c>
      <c r="L82" t="s">
        <v>764</v>
      </c>
      <c r="N82" t="s">
        <v>31</v>
      </c>
      <c r="P82" t="s">
        <v>765</v>
      </c>
      <c r="Q82" t="s">
        <v>766</v>
      </c>
      <c r="S82" t="s">
        <v>767</v>
      </c>
      <c r="T82" t="s">
        <v>768</v>
      </c>
      <c r="W82" t="b">
        <v>1</v>
      </c>
      <c r="X82" t="b">
        <v>1</v>
      </c>
      <c r="Y82" t="b">
        <v>1</v>
      </c>
      <c r="Z82" t="b">
        <v>0</v>
      </c>
      <c r="AA82">
        <f t="shared" si="16"/>
        <v>1</v>
      </c>
      <c r="AB82">
        <f t="shared" si="17"/>
        <v>2</v>
      </c>
      <c r="AC82">
        <f t="shared" si="18"/>
        <v>3</v>
      </c>
      <c r="AD82">
        <f t="shared" si="19"/>
        <v>0</v>
      </c>
      <c r="AE82" t="s">
        <v>11244</v>
      </c>
      <c r="AF82">
        <f t="shared" si="20"/>
        <v>1</v>
      </c>
      <c r="AG82">
        <f t="shared" si="29"/>
        <v>12</v>
      </c>
      <c r="AH82">
        <f t="shared" si="30"/>
        <v>23</v>
      </c>
      <c r="AI82" t="e">
        <f t="shared" si="31"/>
        <v>#VALUE!</v>
      </c>
      <c r="AJ82">
        <f t="shared" si="21"/>
        <v>1</v>
      </c>
      <c r="AK82">
        <f t="shared" si="22"/>
        <v>2</v>
      </c>
      <c r="AL82">
        <f t="shared" si="23"/>
        <v>3</v>
      </c>
      <c r="AM82">
        <f t="shared" si="24"/>
        <v>0</v>
      </c>
      <c r="AN82" t="b">
        <f t="shared" si="25"/>
        <v>1</v>
      </c>
      <c r="AO82" t="b">
        <f t="shared" si="26"/>
        <v>1</v>
      </c>
      <c r="AP82" t="b">
        <f t="shared" si="27"/>
        <v>1</v>
      </c>
      <c r="AQ82" t="b">
        <f t="shared" si="28"/>
        <v>1</v>
      </c>
    </row>
    <row r="83" spans="1:43" x14ac:dyDescent="0.2">
      <c r="A83" t="s">
        <v>769</v>
      </c>
      <c r="B83">
        <v>82</v>
      </c>
      <c r="C83" t="s">
        <v>770</v>
      </c>
      <c r="D83">
        <v>2022</v>
      </c>
      <c r="G83" t="s">
        <v>771</v>
      </c>
      <c r="H83" t="s">
        <v>772</v>
      </c>
      <c r="I83">
        <v>62</v>
      </c>
      <c r="K83" t="s">
        <v>773</v>
      </c>
      <c r="L83" t="s">
        <v>774</v>
      </c>
      <c r="N83" t="s">
        <v>31</v>
      </c>
      <c r="P83" t="s">
        <v>775</v>
      </c>
      <c r="Q83" t="s">
        <v>776</v>
      </c>
      <c r="S83" t="s">
        <v>777</v>
      </c>
      <c r="T83" t="s">
        <v>778</v>
      </c>
      <c r="W83" t="b">
        <v>1</v>
      </c>
      <c r="X83" t="b">
        <v>1</v>
      </c>
      <c r="Y83" t="b">
        <v>1</v>
      </c>
      <c r="Z83" t="b">
        <v>0</v>
      </c>
      <c r="AA83">
        <f t="shared" si="16"/>
        <v>1</v>
      </c>
      <c r="AB83">
        <f t="shared" si="17"/>
        <v>2</v>
      </c>
      <c r="AC83">
        <f t="shared" si="18"/>
        <v>3</v>
      </c>
      <c r="AD83">
        <f t="shared" si="19"/>
        <v>0</v>
      </c>
      <c r="AE83" t="s">
        <v>11244</v>
      </c>
      <c r="AF83">
        <f t="shared" si="20"/>
        <v>1</v>
      </c>
      <c r="AG83">
        <f t="shared" si="29"/>
        <v>12</v>
      </c>
      <c r="AH83">
        <f t="shared" si="30"/>
        <v>23</v>
      </c>
      <c r="AI83" t="e">
        <f t="shared" si="31"/>
        <v>#VALUE!</v>
      </c>
      <c r="AJ83">
        <f t="shared" si="21"/>
        <v>1</v>
      </c>
      <c r="AK83">
        <f t="shared" si="22"/>
        <v>2</v>
      </c>
      <c r="AL83">
        <f t="shared" si="23"/>
        <v>3</v>
      </c>
      <c r="AM83">
        <f t="shared" si="24"/>
        <v>0</v>
      </c>
      <c r="AN83" t="b">
        <f t="shared" si="25"/>
        <v>1</v>
      </c>
      <c r="AO83" t="b">
        <f t="shared" si="26"/>
        <v>1</v>
      </c>
      <c r="AP83" t="b">
        <f t="shared" si="27"/>
        <v>1</v>
      </c>
      <c r="AQ83" t="b">
        <f t="shared" si="28"/>
        <v>1</v>
      </c>
    </row>
    <row r="84" spans="1:43" x14ac:dyDescent="0.2">
      <c r="A84" t="s">
        <v>779</v>
      </c>
      <c r="B84">
        <v>83</v>
      </c>
      <c r="C84" t="s">
        <v>780</v>
      </c>
      <c r="D84">
        <v>2024</v>
      </c>
      <c r="G84" t="s">
        <v>781</v>
      </c>
      <c r="H84" t="s">
        <v>782</v>
      </c>
      <c r="K84" t="s">
        <v>783</v>
      </c>
      <c r="L84" t="s">
        <v>784</v>
      </c>
      <c r="N84" t="s">
        <v>31</v>
      </c>
      <c r="P84" t="s">
        <v>785</v>
      </c>
      <c r="Q84" t="s">
        <v>786</v>
      </c>
      <c r="T84" t="s">
        <v>787</v>
      </c>
      <c r="W84" t="b">
        <v>1</v>
      </c>
      <c r="X84" t="b">
        <v>1</v>
      </c>
      <c r="Y84" t="b">
        <v>0</v>
      </c>
      <c r="Z84" t="b">
        <v>1</v>
      </c>
      <c r="AA84">
        <f t="shared" si="16"/>
        <v>1</v>
      </c>
      <c r="AB84">
        <f t="shared" si="17"/>
        <v>2</v>
      </c>
      <c r="AC84">
        <f t="shared" si="18"/>
        <v>0</v>
      </c>
      <c r="AD84">
        <f t="shared" si="19"/>
        <v>4</v>
      </c>
      <c r="AE84" t="s">
        <v>11245</v>
      </c>
      <c r="AF84">
        <f t="shared" si="20"/>
        <v>1</v>
      </c>
      <c r="AG84">
        <f t="shared" si="29"/>
        <v>12</v>
      </c>
      <c r="AH84" t="e">
        <f t="shared" si="30"/>
        <v>#VALUE!</v>
      </c>
      <c r="AI84">
        <f t="shared" si="31"/>
        <v>23</v>
      </c>
      <c r="AJ84">
        <f t="shared" si="21"/>
        <v>1</v>
      </c>
      <c r="AK84">
        <f t="shared" si="22"/>
        <v>2</v>
      </c>
      <c r="AL84">
        <f t="shared" si="23"/>
        <v>0</v>
      </c>
      <c r="AM84">
        <f t="shared" si="24"/>
        <v>4</v>
      </c>
      <c r="AN84" t="b">
        <f t="shared" si="25"/>
        <v>1</v>
      </c>
      <c r="AO84" t="b">
        <f t="shared" si="26"/>
        <v>1</v>
      </c>
      <c r="AP84" t="b">
        <f t="shared" si="27"/>
        <v>1</v>
      </c>
      <c r="AQ84" t="b">
        <f t="shared" si="28"/>
        <v>1</v>
      </c>
    </row>
    <row r="85" spans="1:43" x14ac:dyDescent="0.2">
      <c r="A85" t="s">
        <v>788</v>
      </c>
      <c r="B85">
        <v>84</v>
      </c>
      <c r="C85" t="s">
        <v>789</v>
      </c>
      <c r="D85">
        <v>2024</v>
      </c>
      <c r="G85" t="s">
        <v>587</v>
      </c>
      <c r="H85" t="s">
        <v>588</v>
      </c>
      <c r="K85" t="s">
        <v>790</v>
      </c>
      <c r="L85" t="s">
        <v>791</v>
      </c>
      <c r="N85" t="s">
        <v>31</v>
      </c>
      <c r="P85" t="s">
        <v>792</v>
      </c>
      <c r="Q85" t="s">
        <v>793</v>
      </c>
      <c r="S85" t="s">
        <v>794</v>
      </c>
      <c r="T85" t="s">
        <v>795</v>
      </c>
      <c r="W85" t="b">
        <v>1</v>
      </c>
      <c r="X85" t="b">
        <v>1</v>
      </c>
      <c r="Y85" t="b">
        <v>0</v>
      </c>
      <c r="Z85" t="b">
        <v>0</v>
      </c>
      <c r="AA85">
        <f t="shared" si="16"/>
        <v>1</v>
      </c>
      <c r="AB85">
        <f t="shared" si="17"/>
        <v>2</v>
      </c>
      <c r="AC85">
        <f t="shared" si="18"/>
        <v>0</v>
      </c>
      <c r="AD85">
        <f t="shared" si="19"/>
        <v>0</v>
      </c>
      <c r="AE85" t="s">
        <v>11243</v>
      </c>
      <c r="AF85">
        <f t="shared" si="20"/>
        <v>1</v>
      </c>
      <c r="AG85">
        <f t="shared" si="29"/>
        <v>12</v>
      </c>
      <c r="AH85" t="e">
        <f t="shared" si="30"/>
        <v>#VALUE!</v>
      </c>
      <c r="AI85" t="e">
        <f t="shared" si="31"/>
        <v>#VALUE!</v>
      </c>
      <c r="AJ85">
        <f t="shared" si="21"/>
        <v>1</v>
      </c>
      <c r="AK85">
        <f t="shared" si="22"/>
        <v>2</v>
      </c>
      <c r="AL85">
        <f t="shared" si="23"/>
        <v>0</v>
      </c>
      <c r="AM85">
        <f t="shared" si="24"/>
        <v>0</v>
      </c>
      <c r="AN85" t="b">
        <f t="shared" si="25"/>
        <v>1</v>
      </c>
      <c r="AO85" t="b">
        <f t="shared" si="26"/>
        <v>1</v>
      </c>
      <c r="AP85" t="b">
        <f t="shared" si="27"/>
        <v>1</v>
      </c>
      <c r="AQ85" t="b">
        <f t="shared" si="28"/>
        <v>1</v>
      </c>
    </row>
    <row r="86" spans="1:43" x14ac:dyDescent="0.2">
      <c r="A86" t="s">
        <v>796</v>
      </c>
      <c r="B86">
        <v>85</v>
      </c>
      <c r="C86" t="s">
        <v>797</v>
      </c>
      <c r="D86">
        <v>2024</v>
      </c>
      <c r="E86">
        <v>12</v>
      </c>
      <c r="G86" t="s">
        <v>798</v>
      </c>
      <c r="H86" t="s">
        <v>799</v>
      </c>
      <c r="I86">
        <v>12</v>
      </c>
      <c r="J86">
        <v>12</v>
      </c>
      <c r="L86" t="s">
        <v>800</v>
      </c>
      <c r="N86" t="s">
        <v>31</v>
      </c>
      <c r="P86" t="s">
        <v>801</v>
      </c>
      <c r="Q86" t="s">
        <v>802</v>
      </c>
      <c r="S86" t="s">
        <v>803</v>
      </c>
      <c r="T86" t="s">
        <v>804</v>
      </c>
      <c r="W86" t="b">
        <v>1</v>
      </c>
      <c r="X86" t="b">
        <v>1</v>
      </c>
      <c r="Y86" t="b">
        <v>0</v>
      </c>
      <c r="Z86" t="b">
        <v>0</v>
      </c>
      <c r="AA86">
        <f t="shared" si="16"/>
        <v>1</v>
      </c>
      <c r="AB86">
        <f t="shared" si="17"/>
        <v>2</v>
      </c>
      <c r="AC86">
        <f t="shared" si="18"/>
        <v>0</v>
      </c>
      <c r="AD86">
        <f t="shared" si="19"/>
        <v>0</v>
      </c>
      <c r="AE86" t="s">
        <v>11243</v>
      </c>
      <c r="AF86">
        <f t="shared" si="20"/>
        <v>1</v>
      </c>
      <c r="AG86">
        <f t="shared" si="29"/>
        <v>12</v>
      </c>
      <c r="AH86" t="e">
        <f t="shared" si="30"/>
        <v>#VALUE!</v>
      </c>
      <c r="AI86" t="e">
        <f t="shared" si="31"/>
        <v>#VALUE!</v>
      </c>
      <c r="AJ86">
        <f t="shared" si="21"/>
        <v>1</v>
      </c>
      <c r="AK86">
        <f t="shared" si="22"/>
        <v>2</v>
      </c>
      <c r="AL86">
        <f t="shared" si="23"/>
        <v>0</v>
      </c>
      <c r="AM86">
        <f t="shared" si="24"/>
        <v>0</v>
      </c>
      <c r="AN86" t="b">
        <f t="shared" si="25"/>
        <v>1</v>
      </c>
      <c r="AO86" t="b">
        <f t="shared" si="26"/>
        <v>1</v>
      </c>
      <c r="AP86" t="b">
        <f t="shared" si="27"/>
        <v>1</v>
      </c>
      <c r="AQ86" t="b">
        <f t="shared" si="28"/>
        <v>1</v>
      </c>
    </row>
    <row r="87" spans="1:43" x14ac:dyDescent="0.2">
      <c r="A87" t="s">
        <v>805</v>
      </c>
      <c r="B87">
        <v>86</v>
      </c>
      <c r="C87" t="s">
        <v>806</v>
      </c>
      <c r="D87">
        <v>2021</v>
      </c>
      <c r="E87">
        <v>8</v>
      </c>
      <c r="F87">
        <v>10</v>
      </c>
      <c r="G87" t="s">
        <v>807</v>
      </c>
      <c r="H87" t="s">
        <v>808</v>
      </c>
      <c r="I87">
        <v>191</v>
      </c>
      <c r="J87">
        <v>7</v>
      </c>
      <c r="K87" t="s">
        <v>809</v>
      </c>
      <c r="L87" t="s">
        <v>810</v>
      </c>
      <c r="N87" t="s">
        <v>31</v>
      </c>
      <c r="P87" t="s">
        <v>811</v>
      </c>
      <c r="Q87" t="s">
        <v>812</v>
      </c>
      <c r="S87" t="s">
        <v>813</v>
      </c>
      <c r="T87" t="s">
        <v>814</v>
      </c>
      <c r="W87" t="b">
        <v>1</v>
      </c>
      <c r="X87" t="b">
        <v>1</v>
      </c>
      <c r="Y87" t="b">
        <v>0</v>
      </c>
      <c r="Z87" t="b">
        <v>0</v>
      </c>
      <c r="AA87">
        <f t="shared" si="16"/>
        <v>1</v>
      </c>
      <c r="AB87">
        <f t="shared" si="17"/>
        <v>2</v>
      </c>
      <c r="AC87">
        <f t="shared" si="18"/>
        <v>0</v>
      </c>
      <c r="AD87">
        <f t="shared" si="19"/>
        <v>0</v>
      </c>
      <c r="AE87" t="s">
        <v>11243</v>
      </c>
      <c r="AF87">
        <f t="shared" si="20"/>
        <v>1</v>
      </c>
      <c r="AG87">
        <f t="shared" si="29"/>
        <v>12</v>
      </c>
      <c r="AH87" t="e">
        <f t="shared" si="30"/>
        <v>#VALUE!</v>
      </c>
      <c r="AI87" t="e">
        <f t="shared" si="31"/>
        <v>#VALUE!</v>
      </c>
      <c r="AJ87">
        <f t="shared" si="21"/>
        <v>1</v>
      </c>
      <c r="AK87">
        <f t="shared" si="22"/>
        <v>2</v>
      </c>
      <c r="AL87">
        <f t="shared" si="23"/>
        <v>0</v>
      </c>
      <c r="AM87">
        <f t="shared" si="24"/>
        <v>0</v>
      </c>
      <c r="AN87" t="b">
        <f t="shared" si="25"/>
        <v>1</v>
      </c>
      <c r="AO87" t="b">
        <f t="shared" si="26"/>
        <v>1</v>
      </c>
      <c r="AP87" t="b">
        <f t="shared" si="27"/>
        <v>1</v>
      </c>
      <c r="AQ87" t="b">
        <f t="shared" si="28"/>
        <v>1</v>
      </c>
    </row>
    <row r="88" spans="1:43" x14ac:dyDescent="0.2">
      <c r="A88" t="s">
        <v>815</v>
      </c>
      <c r="B88">
        <v>87</v>
      </c>
      <c r="C88" t="s">
        <v>816</v>
      </c>
      <c r="D88">
        <v>2023</v>
      </c>
      <c r="E88">
        <v>12</v>
      </c>
      <c r="G88" t="s">
        <v>817</v>
      </c>
      <c r="H88" t="s">
        <v>818</v>
      </c>
      <c r="I88">
        <v>58</v>
      </c>
      <c r="L88" t="s">
        <v>819</v>
      </c>
      <c r="N88" t="s">
        <v>31</v>
      </c>
      <c r="P88" t="s">
        <v>820</v>
      </c>
      <c r="Q88" t="s">
        <v>821</v>
      </c>
      <c r="S88" t="s">
        <v>822</v>
      </c>
      <c r="T88" t="s">
        <v>823</v>
      </c>
      <c r="W88" t="b">
        <v>1</v>
      </c>
      <c r="X88" t="b">
        <v>1</v>
      </c>
      <c r="Y88" t="b">
        <v>0</v>
      </c>
      <c r="Z88" t="b">
        <v>1</v>
      </c>
      <c r="AA88">
        <f t="shared" si="16"/>
        <v>1</v>
      </c>
      <c r="AB88">
        <f t="shared" si="17"/>
        <v>2</v>
      </c>
      <c r="AC88">
        <f t="shared" si="18"/>
        <v>0</v>
      </c>
      <c r="AD88">
        <f t="shared" si="19"/>
        <v>4</v>
      </c>
      <c r="AE88" t="s">
        <v>11245</v>
      </c>
      <c r="AF88">
        <f t="shared" si="20"/>
        <v>1</v>
      </c>
      <c r="AG88">
        <f t="shared" si="29"/>
        <v>12</v>
      </c>
      <c r="AH88" t="e">
        <f t="shared" si="30"/>
        <v>#VALUE!</v>
      </c>
      <c r="AI88">
        <f t="shared" si="31"/>
        <v>23</v>
      </c>
      <c r="AJ88">
        <f t="shared" si="21"/>
        <v>1</v>
      </c>
      <c r="AK88">
        <f t="shared" si="22"/>
        <v>2</v>
      </c>
      <c r="AL88">
        <f t="shared" si="23"/>
        <v>0</v>
      </c>
      <c r="AM88">
        <f t="shared" si="24"/>
        <v>4</v>
      </c>
      <c r="AN88" t="b">
        <f t="shared" si="25"/>
        <v>1</v>
      </c>
      <c r="AO88" t="b">
        <f t="shared" si="26"/>
        <v>1</v>
      </c>
      <c r="AP88" t="b">
        <f t="shared" si="27"/>
        <v>1</v>
      </c>
      <c r="AQ88" t="b">
        <f t="shared" si="28"/>
        <v>1</v>
      </c>
    </row>
    <row r="89" spans="1:43" x14ac:dyDescent="0.2">
      <c r="A89" t="s">
        <v>824</v>
      </c>
      <c r="B89">
        <v>88</v>
      </c>
      <c r="C89" t="s">
        <v>825</v>
      </c>
      <c r="D89">
        <v>2023</v>
      </c>
      <c r="G89" t="s">
        <v>826</v>
      </c>
      <c r="H89" t="s">
        <v>827</v>
      </c>
      <c r="K89" t="s">
        <v>828</v>
      </c>
      <c r="L89" t="s">
        <v>829</v>
      </c>
      <c r="N89" t="s">
        <v>31</v>
      </c>
      <c r="P89" t="s">
        <v>830</v>
      </c>
      <c r="Q89" t="s">
        <v>831</v>
      </c>
      <c r="S89" t="s">
        <v>832</v>
      </c>
      <c r="T89" t="s">
        <v>833</v>
      </c>
      <c r="W89" t="b">
        <v>1</v>
      </c>
      <c r="X89" t="b">
        <v>1</v>
      </c>
      <c r="Y89" t="b">
        <v>1</v>
      </c>
      <c r="Z89" t="b">
        <v>0</v>
      </c>
      <c r="AA89">
        <f t="shared" si="16"/>
        <v>1</v>
      </c>
      <c r="AB89">
        <f t="shared" si="17"/>
        <v>2</v>
      </c>
      <c r="AC89">
        <f t="shared" si="18"/>
        <v>3</v>
      </c>
      <c r="AD89">
        <f t="shared" si="19"/>
        <v>0</v>
      </c>
      <c r="AE89" t="s">
        <v>11244</v>
      </c>
      <c r="AF89">
        <f t="shared" si="20"/>
        <v>1</v>
      </c>
      <c r="AG89">
        <f t="shared" si="29"/>
        <v>12</v>
      </c>
      <c r="AH89">
        <f t="shared" si="30"/>
        <v>23</v>
      </c>
      <c r="AI89" t="e">
        <f t="shared" si="31"/>
        <v>#VALUE!</v>
      </c>
      <c r="AJ89">
        <f t="shared" si="21"/>
        <v>1</v>
      </c>
      <c r="AK89">
        <f t="shared" si="22"/>
        <v>2</v>
      </c>
      <c r="AL89">
        <f t="shared" si="23"/>
        <v>3</v>
      </c>
      <c r="AM89">
        <f t="shared" si="24"/>
        <v>0</v>
      </c>
      <c r="AN89" t="b">
        <f t="shared" si="25"/>
        <v>1</v>
      </c>
      <c r="AO89" t="b">
        <f t="shared" si="26"/>
        <v>1</v>
      </c>
      <c r="AP89" t="b">
        <f t="shared" si="27"/>
        <v>1</v>
      </c>
      <c r="AQ89" t="b">
        <f t="shared" si="28"/>
        <v>1</v>
      </c>
    </row>
    <row r="90" spans="1:43" x14ac:dyDescent="0.2">
      <c r="A90" t="s">
        <v>834</v>
      </c>
      <c r="B90">
        <v>89</v>
      </c>
      <c r="C90" t="s">
        <v>835</v>
      </c>
      <c r="D90">
        <v>2016</v>
      </c>
      <c r="G90" t="s">
        <v>836</v>
      </c>
      <c r="H90" t="s">
        <v>837</v>
      </c>
      <c r="K90" t="s">
        <v>838</v>
      </c>
      <c r="L90" t="s">
        <v>839</v>
      </c>
      <c r="N90" t="s">
        <v>31</v>
      </c>
      <c r="P90" t="s">
        <v>840</v>
      </c>
      <c r="Q90" t="s">
        <v>841</v>
      </c>
      <c r="T90" t="s">
        <v>842</v>
      </c>
      <c r="W90" t="b">
        <v>1</v>
      </c>
      <c r="X90" t="b">
        <v>1</v>
      </c>
      <c r="Y90" t="b">
        <v>1</v>
      </c>
      <c r="Z90" t="b">
        <v>0</v>
      </c>
      <c r="AA90">
        <f t="shared" si="16"/>
        <v>1</v>
      </c>
      <c r="AB90">
        <f t="shared" si="17"/>
        <v>2</v>
      </c>
      <c r="AC90">
        <f t="shared" si="18"/>
        <v>3</v>
      </c>
      <c r="AD90">
        <f t="shared" si="19"/>
        <v>0</v>
      </c>
      <c r="AE90" t="s">
        <v>11244</v>
      </c>
      <c r="AF90">
        <f t="shared" si="20"/>
        <v>1</v>
      </c>
      <c r="AG90">
        <f t="shared" si="29"/>
        <v>12</v>
      </c>
      <c r="AH90">
        <f t="shared" si="30"/>
        <v>23</v>
      </c>
      <c r="AI90" t="e">
        <f t="shared" si="31"/>
        <v>#VALUE!</v>
      </c>
      <c r="AJ90">
        <f t="shared" si="21"/>
        <v>1</v>
      </c>
      <c r="AK90">
        <f t="shared" si="22"/>
        <v>2</v>
      </c>
      <c r="AL90">
        <f t="shared" si="23"/>
        <v>3</v>
      </c>
      <c r="AM90">
        <f t="shared" si="24"/>
        <v>0</v>
      </c>
      <c r="AN90" t="b">
        <f t="shared" si="25"/>
        <v>1</v>
      </c>
      <c r="AO90" t="b">
        <f t="shared" si="26"/>
        <v>1</v>
      </c>
      <c r="AP90" t="b">
        <f t="shared" si="27"/>
        <v>1</v>
      </c>
      <c r="AQ90" t="b">
        <f t="shared" si="28"/>
        <v>1</v>
      </c>
    </row>
    <row r="91" spans="1:43" x14ac:dyDescent="0.2">
      <c r="A91" t="s">
        <v>843</v>
      </c>
      <c r="B91">
        <v>90</v>
      </c>
      <c r="C91" t="s">
        <v>844</v>
      </c>
      <c r="D91">
        <v>2024</v>
      </c>
      <c r="G91" t="s">
        <v>27</v>
      </c>
      <c r="H91" t="s">
        <v>28</v>
      </c>
      <c r="I91">
        <v>71</v>
      </c>
      <c r="K91" t="s">
        <v>845</v>
      </c>
      <c r="L91" t="s">
        <v>846</v>
      </c>
      <c r="N91" t="s">
        <v>31</v>
      </c>
      <c r="P91" t="s">
        <v>847</v>
      </c>
      <c r="Q91" t="s">
        <v>848</v>
      </c>
      <c r="S91" t="s">
        <v>849</v>
      </c>
      <c r="T91" t="s">
        <v>850</v>
      </c>
      <c r="W91" t="b">
        <v>1</v>
      </c>
      <c r="X91" t="b">
        <v>1</v>
      </c>
      <c r="Y91" t="b">
        <v>0</v>
      </c>
      <c r="Z91" t="b">
        <v>0</v>
      </c>
      <c r="AA91">
        <f t="shared" si="16"/>
        <v>1</v>
      </c>
      <c r="AB91">
        <f t="shared" si="17"/>
        <v>2</v>
      </c>
      <c r="AC91">
        <f t="shared" si="18"/>
        <v>0</v>
      </c>
      <c r="AD91">
        <f t="shared" si="19"/>
        <v>0</v>
      </c>
      <c r="AE91" t="s">
        <v>11243</v>
      </c>
      <c r="AF91">
        <f t="shared" si="20"/>
        <v>1</v>
      </c>
      <c r="AG91">
        <f t="shared" si="29"/>
        <v>12</v>
      </c>
      <c r="AH91" t="e">
        <f t="shared" si="30"/>
        <v>#VALUE!</v>
      </c>
      <c r="AI91" t="e">
        <f t="shared" si="31"/>
        <v>#VALUE!</v>
      </c>
      <c r="AJ91">
        <f t="shared" si="21"/>
        <v>1</v>
      </c>
      <c r="AK91">
        <f t="shared" si="22"/>
        <v>2</v>
      </c>
      <c r="AL91">
        <f t="shared" si="23"/>
        <v>0</v>
      </c>
      <c r="AM91">
        <f t="shared" si="24"/>
        <v>0</v>
      </c>
      <c r="AN91" t="b">
        <f t="shared" si="25"/>
        <v>1</v>
      </c>
      <c r="AO91" t="b">
        <f t="shared" si="26"/>
        <v>1</v>
      </c>
      <c r="AP91" t="b">
        <f t="shared" si="27"/>
        <v>1</v>
      </c>
      <c r="AQ91" t="b">
        <f t="shared" si="28"/>
        <v>1</v>
      </c>
    </row>
    <row r="92" spans="1:43" x14ac:dyDescent="0.2">
      <c r="A92" t="s">
        <v>851</v>
      </c>
      <c r="B92">
        <v>91</v>
      </c>
      <c r="C92" t="s">
        <v>852</v>
      </c>
      <c r="D92">
        <v>2025</v>
      </c>
      <c r="E92">
        <v>4</v>
      </c>
      <c r="F92">
        <v>7</v>
      </c>
      <c r="G92" t="s">
        <v>853</v>
      </c>
      <c r="H92" t="s">
        <v>854</v>
      </c>
      <c r="L92" t="s">
        <v>855</v>
      </c>
      <c r="N92" t="s">
        <v>31</v>
      </c>
      <c r="P92" t="s">
        <v>856</v>
      </c>
      <c r="Q92" t="s">
        <v>857</v>
      </c>
      <c r="S92" t="s">
        <v>858</v>
      </c>
      <c r="T92" t="s">
        <v>859</v>
      </c>
      <c r="W92" t="b">
        <v>1</v>
      </c>
      <c r="X92" t="b">
        <v>1</v>
      </c>
      <c r="Y92" t="b">
        <v>0</v>
      </c>
      <c r="Z92" t="b">
        <v>0</v>
      </c>
      <c r="AA92">
        <f t="shared" si="16"/>
        <v>1</v>
      </c>
      <c r="AB92">
        <f t="shared" si="17"/>
        <v>2</v>
      </c>
      <c r="AC92">
        <f t="shared" si="18"/>
        <v>0</v>
      </c>
      <c r="AD92">
        <f t="shared" si="19"/>
        <v>0</v>
      </c>
      <c r="AE92" t="s">
        <v>11243</v>
      </c>
      <c r="AF92">
        <f t="shared" si="20"/>
        <v>1</v>
      </c>
      <c r="AG92">
        <f t="shared" si="29"/>
        <v>12</v>
      </c>
      <c r="AH92" t="e">
        <f t="shared" si="30"/>
        <v>#VALUE!</v>
      </c>
      <c r="AI92" t="e">
        <f t="shared" si="31"/>
        <v>#VALUE!</v>
      </c>
      <c r="AJ92">
        <f t="shared" si="21"/>
        <v>1</v>
      </c>
      <c r="AK92">
        <f t="shared" si="22"/>
        <v>2</v>
      </c>
      <c r="AL92">
        <f t="shared" si="23"/>
        <v>0</v>
      </c>
      <c r="AM92">
        <f t="shared" si="24"/>
        <v>0</v>
      </c>
      <c r="AN92" t="b">
        <f t="shared" si="25"/>
        <v>1</v>
      </c>
      <c r="AO92" t="b">
        <f t="shared" si="26"/>
        <v>1</v>
      </c>
      <c r="AP92" t="b">
        <f t="shared" si="27"/>
        <v>1</v>
      </c>
      <c r="AQ92" t="b">
        <f t="shared" si="28"/>
        <v>1</v>
      </c>
    </row>
    <row r="93" spans="1:43" x14ac:dyDescent="0.2">
      <c r="A93" t="s">
        <v>860</v>
      </c>
      <c r="B93">
        <v>92</v>
      </c>
      <c r="C93" t="s">
        <v>861</v>
      </c>
      <c r="D93">
        <v>2024</v>
      </c>
      <c r="G93" t="s">
        <v>862</v>
      </c>
      <c r="H93" t="s">
        <v>863</v>
      </c>
      <c r="I93">
        <v>35</v>
      </c>
      <c r="J93">
        <v>3</v>
      </c>
      <c r="K93" t="s">
        <v>864</v>
      </c>
      <c r="L93" t="s">
        <v>865</v>
      </c>
      <c r="N93" t="s">
        <v>31</v>
      </c>
      <c r="P93" t="s">
        <v>866</v>
      </c>
      <c r="Q93" t="s">
        <v>867</v>
      </c>
      <c r="S93" t="s">
        <v>868</v>
      </c>
      <c r="T93" t="s">
        <v>869</v>
      </c>
      <c r="W93" t="b">
        <v>1</v>
      </c>
      <c r="X93" t="b">
        <v>1</v>
      </c>
      <c r="Y93" t="b">
        <v>0</v>
      </c>
      <c r="Z93" t="b">
        <v>0</v>
      </c>
      <c r="AA93">
        <f t="shared" si="16"/>
        <v>1</v>
      </c>
      <c r="AB93">
        <f t="shared" si="17"/>
        <v>2</v>
      </c>
      <c r="AC93">
        <f t="shared" si="18"/>
        <v>0</v>
      </c>
      <c r="AD93">
        <f t="shared" si="19"/>
        <v>0</v>
      </c>
      <c r="AE93" t="s">
        <v>11243</v>
      </c>
      <c r="AF93">
        <f t="shared" si="20"/>
        <v>1</v>
      </c>
      <c r="AG93">
        <f t="shared" si="29"/>
        <v>12</v>
      </c>
      <c r="AH93" t="e">
        <f t="shared" si="30"/>
        <v>#VALUE!</v>
      </c>
      <c r="AI93" t="e">
        <f t="shared" si="31"/>
        <v>#VALUE!</v>
      </c>
      <c r="AJ93">
        <f t="shared" si="21"/>
        <v>1</v>
      </c>
      <c r="AK93">
        <f t="shared" si="22"/>
        <v>2</v>
      </c>
      <c r="AL93">
        <f t="shared" si="23"/>
        <v>0</v>
      </c>
      <c r="AM93">
        <f t="shared" si="24"/>
        <v>0</v>
      </c>
      <c r="AN93" t="b">
        <f t="shared" si="25"/>
        <v>1</v>
      </c>
      <c r="AO93" t="b">
        <f t="shared" si="26"/>
        <v>1</v>
      </c>
      <c r="AP93" t="b">
        <f t="shared" si="27"/>
        <v>1</v>
      </c>
      <c r="AQ93" t="b">
        <f t="shared" si="28"/>
        <v>1</v>
      </c>
    </row>
    <row r="94" spans="1:43" x14ac:dyDescent="0.2">
      <c r="A94" t="s">
        <v>870</v>
      </c>
      <c r="B94">
        <v>93</v>
      </c>
      <c r="C94" t="s">
        <v>871</v>
      </c>
      <c r="D94">
        <v>2023</v>
      </c>
      <c r="E94">
        <v>10</v>
      </c>
      <c r="G94" t="s">
        <v>872</v>
      </c>
      <c r="H94" t="s">
        <v>873</v>
      </c>
      <c r="I94">
        <v>48</v>
      </c>
      <c r="J94">
        <v>5</v>
      </c>
      <c r="K94" t="s">
        <v>874</v>
      </c>
      <c r="L94" t="s">
        <v>875</v>
      </c>
      <c r="N94" t="s">
        <v>31</v>
      </c>
      <c r="P94" t="s">
        <v>876</v>
      </c>
      <c r="Q94" t="s">
        <v>877</v>
      </c>
      <c r="S94" t="s">
        <v>878</v>
      </c>
      <c r="T94" t="s">
        <v>879</v>
      </c>
      <c r="W94" t="b">
        <v>1</v>
      </c>
      <c r="X94" t="b">
        <v>1</v>
      </c>
      <c r="Y94" t="b">
        <v>0</v>
      </c>
      <c r="Z94" t="b">
        <v>0</v>
      </c>
      <c r="AA94">
        <f t="shared" si="16"/>
        <v>1</v>
      </c>
      <c r="AB94">
        <f t="shared" si="17"/>
        <v>2</v>
      </c>
      <c r="AC94">
        <f t="shared" si="18"/>
        <v>0</v>
      </c>
      <c r="AD94">
        <f t="shared" si="19"/>
        <v>0</v>
      </c>
      <c r="AE94" t="s">
        <v>11243</v>
      </c>
      <c r="AF94">
        <f t="shared" si="20"/>
        <v>1</v>
      </c>
      <c r="AG94">
        <f t="shared" si="29"/>
        <v>12</v>
      </c>
      <c r="AH94" t="e">
        <f t="shared" si="30"/>
        <v>#VALUE!</v>
      </c>
      <c r="AI94" t="e">
        <f t="shared" si="31"/>
        <v>#VALUE!</v>
      </c>
      <c r="AJ94">
        <f t="shared" si="21"/>
        <v>1</v>
      </c>
      <c r="AK94">
        <f t="shared" si="22"/>
        <v>2</v>
      </c>
      <c r="AL94">
        <f t="shared" si="23"/>
        <v>0</v>
      </c>
      <c r="AM94">
        <f t="shared" si="24"/>
        <v>0</v>
      </c>
      <c r="AN94" t="b">
        <f t="shared" si="25"/>
        <v>1</v>
      </c>
      <c r="AO94" t="b">
        <f t="shared" si="26"/>
        <v>1</v>
      </c>
      <c r="AP94" t="b">
        <f t="shared" si="27"/>
        <v>1</v>
      </c>
      <c r="AQ94" t="b">
        <f t="shared" si="28"/>
        <v>1</v>
      </c>
    </row>
    <row r="95" spans="1:43" x14ac:dyDescent="0.2">
      <c r="A95" t="s">
        <v>880</v>
      </c>
      <c r="B95">
        <v>94</v>
      </c>
      <c r="C95" t="s">
        <v>881</v>
      </c>
      <c r="D95">
        <v>2025</v>
      </c>
      <c r="G95" t="s">
        <v>882</v>
      </c>
      <c r="H95" t="s">
        <v>883</v>
      </c>
      <c r="I95">
        <v>55</v>
      </c>
      <c r="J95">
        <v>1</v>
      </c>
      <c r="L95" t="s">
        <v>884</v>
      </c>
      <c r="N95" t="s">
        <v>31</v>
      </c>
      <c r="P95" t="s">
        <v>885</v>
      </c>
      <c r="Q95" t="s">
        <v>886</v>
      </c>
      <c r="S95" t="s">
        <v>887</v>
      </c>
      <c r="T95" t="s">
        <v>888</v>
      </c>
      <c r="W95" t="b">
        <v>1</v>
      </c>
      <c r="X95" t="b">
        <v>1</v>
      </c>
      <c r="Y95" t="b">
        <v>0</v>
      </c>
      <c r="Z95" t="b">
        <v>0</v>
      </c>
      <c r="AA95">
        <f t="shared" si="16"/>
        <v>1</v>
      </c>
      <c r="AB95">
        <f t="shared" si="17"/>
        <v>2</v>
      </c>
      <c r="AC95">
        <f t="shared" si="18"/>
        <v>0</v>
      </c>
      <c r="AD95">
        <f t="shared" si="19"/>
        <v>0</v>
      </c>
      <c r="AE95" t="s">
        <v>11243</v>
      </c>
      <c r="AF95">
        <f t="shared" si="20"/>
        <v>1</v>
      </c>
      <c r="AG95">
        <f t="shared" si="29"/>
        <v>12</v>
      </c>
      <c r="AH95" t="e">
        <f t="shared" si="30"/>
        <v>#VALUE!</v>
      </c>
      <c r="AI95" t="e">
        <f t="shared" si="31"/>
        <v>#VALUE!</v>
      </c>
      <c r="AJ95">
        <f t="shared" si="21"/>
        <v>1</v>
      </c>
      <c r="AK95">
        <f t="shared" si="22"/>
        <v>2</v>
      </c>
      <c r="AL95">
        <f t="shared" si="23"/>
        <v>0</v>
      </c>
      <c r="AM95">
        <f t="shared" si="24"/>
        <v>0</v>
      </c>
      <c r="AN95" t="b">
        <f t="shared" si="25"/>
        <v>1</v>
      </c>
      <c r="AO95" t="b">
        <f t="shared" si="26"/>
        <v>1</v>
      </c>
      <c r="AP95" t="b">
        <f t="shared" si="27"/>
        <v>1</v>
      </c>
      <c r="AQ95" t="b">
        <f t="shared" si="28"/>
        <v>1</v>
      </c>
    </row>
    <row r="96" spans="1:43" x14ac:dyDescent="0.2">
      <c r="A96" t="s">
        <v>889</v>
      </c>
      <c r="B96">
        <v>95</v>
      </c>
      <c r="C96" t="s">
        <v>890</v>
      </c>
      <c r="D96">
        <v>2025</v>
      </c>
      <c r="G96" t="s">
        <v>891</v>
      </c>
      <c r="H96" t="s">
        <v>892</v>
      </c>
      <c r="I96">
        <v>13</v>
      </c>
      <c r="K96" t="s">
        <v>893</v>
      </c>
      <c r="L96" t="s">
        <v>894</v>
      </c>
      <c r="N96" t="s">
        <v>31</v>
      </c>
      <c r="P96" t="s">
        <v>895</v>
      </c>
      <c r="Q96" t="s">
        <v>896</v>
      </c>
      <c r="S96" t="s">
        <v>897</v>
      </c>
      <c r="T96" t="s">
        <v>898</v>
      </c>
      <c r="W96" t="b">
        <v>1</v>
      </c>
      <c r="X96" t="b">
        <v>1</v>
      </c>
      <c r="Y96" t="b">
        <v>0</v>
      </c>
      <c r="Z96" t="b">
        <v>0</v>
      </c>
      <c r="AA96">
        <f t="shared" si="16"/>
        <v>1</v>
      </c>
      <c r="AB96">
        <f t="shared" si="17"/>
        <v>2</v>
      </c>
      <c r="AC96">
        <f t="shared" si="18"/>
        <v>0</v>
      </c>
      <c r="AD96">
        <f t="shared" si="19"/>
        <v>0</v>
      </c>
      <c r="AE96" t="s">
        <v>11243</v>
      </c>
      <c r="AF96">
        <f t="shared" si="20"/>
        <v>1</v>
      </c>
      <c r="AG96">
        <f t="shared" si="29"/>
        <v>12</v>
      </c>
      <c r="AH96" t="e">
        <f t="shared" si="30"/>
        <v>#VALUE!</v>
      </c>
      <c r="AI96" t="e">
        <f t="shared" si="31"/>
        <v>#VALUE!</v>
      </c>
      <c r="AJ96">
        <f t="shared" si="21"/>
        <v>1</v>
      </c>
      <c r="AK96">
        <f t="shared" si="22"/>
        <v>2</v>
      </c>
      <c r="AL96">
        <f t="shared" si="23"/>
        <v>0</v>
      </c>
      <c r="AM96">
        <f t="shared" si="24"/>
        <v>0</v>
      </c>
      <c r="AN96" t="b">
        <f t="shared" si="25"/>
        <v>1</v>
      </c>
      <c r="AO96" t="b">
        <f t="shared" si="26"/>
        <v>1</v>
      </c>
      <c r="AP96" t="b">
        <f t="shared" si="27"/>
        <v>1</v>
      </c>
      <c r="AQ96" t="b">
        <f t="shared" si="28"/>
        <v>1</v>
      </c>
    </row>
    <row r="97" spans="1:43" x14ac:dyDescent="0.2">
      <c r="A97" t="s">
        <v>899</v>
      </c>
      <c r="B97">
        <v>96</v>
      </c>
      <c r="C97" t="s">
        <v>900</v>
      </c>
      <c r="D97">
        <v>2020</v>
      </c>
      <c r="G97" t="s">
        <v>901</v>
      </c>
      <c r="H97" t="s">
        <v>902</v>
      </c>
      <c r="I97">
        <v>84</v>
      </c>
      <c r="J97">
        <v>1</v>
      </c>
      <c r="K97" t="s">
        <v>903</v>
      </c>
      <c r="L97" t="s">
        <v>904</v>
      </c>
      <c r="N97" t="s">
        <v>31</v>
      </c>
      <c r="P97" t="s">
        <v>905</v>
      </c>
      <c r="Q97" t="s">
        <v>906</v>
      </c>
      <c r="T97" t="s">
        <v>907</v>
      </c>
      <c r="W97" t="b">
        <v>1</v>
      </c>
      <c r="X97" t="b">
        <v>0</v>
      </c>
      <c r="Y97" t="b">
        <v>0</v>
      </c>
      <c r="Z97" t="b">
        <v>0</v>
      </c>
      <c r="AA97">
        <f t="shared" si="16"/>
        <v>1</v>
      </c>
      <c r="AB97">
        <f t="shared" si="17"/>
        <v>0</v>
      </c>
      <c r="AC97">
        <f t="shared" si="18"/>
        <v>0</v>
      </c>
      <c r="AD97">
        <f t="shared" si="19"/>
        <v>0</v>
      </c>
      <c r="AE97" t="s">
        <v>11247</v>
      </c>
      <c r="AF97">
        <f t="shared" si="20"/>
        <v>1</v>
      </c>
      <c r="AG97" t="e">
        <f t="shared" si="29"/>
        <v>#VALUE!</v>
      </c>
      <c r="AH97" t="e">
        <f t="shared" si="30"/>
        <v>#VALUE!</v>
      </c>
      <c r="AI97" t="e">
        <f t="shared" si="31"/>
        <v>#VALUE!</v>
      </c>
      <c r="AJ97">
        <f t="shared" si="21"/>
        <v>1</v>
      </c>
      <c r="AK97">
        <f t="shared" si="22"/>
        <v>0</v>
      </c>
      <c r="AL97">
        <f t="shared" si="23"/>
        <v>0</v>
      </c>
      <c r="AM97">
        <f t="shared" si="24"/>
        <v>0</v>
      </c>
      <c r="AN97" t="b">
        <f t="shared" si="25"/>
        <v>1</v>
      </c>
      <c r="AO97" t="b">
        <f t="shared" si="26"/>
        <v>1</v>
      </c>
      <c r="AP97" t="b">
        <f t="shared" si="27"/>
        <v>1</v>
      </c>
      <c r="AQ97" t="b">
        <f t="shared" si="28"/>
        <v>1</v>
      </c>
    </row>
    <row r="98" spans="1:43" x14ac:dyDescent="0.2">
      <c r="A98" t="s">
        <v>908</v>
      </c>
      <c r="B98">
        <v>97</v>
      </c>
      <c r="C98" t="s">
        <v>909</v>
      </c>
      <c r="D98">
        <v>2024</v>
      </c>
      <c r="E98">
        <v>5</v>
      </c>
      <c r="F98">
        <v>1</v>
      </c>
      <c r="G98" t="s">
        <v>910</v>
      </c>
      <c r="H98" t="s">
        <v>911</v>
      </c>
      <c r="I98">
        <v>18</v>
      </c>
      <c r="J98">
        <v>2</v>
      </c>
      <c r="K98" t="s">
        <v>912</v>
      </c>
      <c r="L98" t="s">
        <v>913</v>
      </c>
      <c r="N98" t="s">
        <v>31</v>
      </c>
      <c r="P98" t="s">
        <v>914</v>
      </c>
      <c r="Q98" t="s">
        <v>915</v>
      </c>
      <c r="S98" t="s">
        <v>916</v>
      </c>
      <c r="T98" t="s">
        <v>917</v>
      </c>
      <c r="W98" t="b">
        <v>1</v>
      </c>
      <c r="X98" t="b">
        <v>1</v>
      </c>
      <c r="Y98" t="b">
        <v>0</v>
      </c>
      <c r="Z98" t="b">
        <v>0</v>
      </c>
      <c r="AA98">
        <f t="shared" si="16"/>
        <v>1</v>
      </c>
      <c r="AB98">
        <f t="shared" si="17"/>
        <v>2</v>
      </c>
      <c r="AC98">
        <f t="shared" si="18"/>
        <v>0</v>
      </c>
      <c r="AD98">
        <f t="shared" si="19"/>
        <v>0</v>
      </c>
      <c r="AE98" t="s">
        <v>11243</v>
      </c>
      <c r="AF98">
        <f t="shared" si="20"/>
        <v>1</v>
      </c>
      <c r="AG98">
        <f t="shared" si="29"/>
        <v>12</v>
      </c>
      <c r="AH98" t="e">
        <f t="shared" si="30"/>
        <v>#VALUE!</v>
      </c>
      <c r="AI98" t="e">
        <f t="shared" si="31"/>
        <v>#VALUE!</v>
      </c>
      <c r="AJ98">
        <f t="shared" si="21"/>
        <v>1</v>
      </c>
      <c r="AK98">
        <f t="shared" si="22"/>
        <v>2</v>
      </c>
      <c r="AL98">
        <f t="shared" si="23"/>
        <v>0</v>
      </c>
      <c r="AM98">
        <f t="shared" si="24"/>
        <v>0</v>
      </c>
      <c r="AN98" t="b">
        <f t="shared" si="25"/>
        <v>1</v>
      </c>
      <c r="AO98" t="b">
        <f t="shared" si="26"/>
        <v>1</v>
      </c>
      <c r="AP98" t="b">
        <f t="shared" si="27"/>
        <v>1</v>
      </c>
      <c r="AQ98" t="b">
        <f t="shared" si="28"/>
        <v>1</v>
      </c>
    </row>
    <row r="99" spans="1:43" x14ac:dyDescent="0.2">
      <c r="A99" t="s">
        <v>918</v>
      </c>
      <c r="B99">
        <v>98</v>
      </c>
      <c r="C99" t="s">
        <v>919</v>
      </c>
      <c r="D99">
        <v>2023</v>
      </c>
      <c r="E99">
        <v>11</v>
      </c>
      <c r="G99" t="s">
        <v>920</v>
      </c>
      <c r="H99" t="s">
        <v>921</v>
      </c>
      <c r="I99">
        <v>56</v>
      </c>
      <c r="J99">
        <v>9</v>
      </c>
      <c r="K99" t="s">
        <v>922</v>
      </c>
      <c r="L99" t="s">
        <v>923</v>
      </c>
      <c r="N99" t="s">
        <v>31</v>
      </c>
      <c r="P99" t="s">
        <v>924</v>
      </c>
      <c r="Q99" t="s">
        <v>925</v>
      </c>
      <c r="S99" t="s">
        <v>926</v>
      </c>
      <c r="T99" t="s">
        <v>927</v>
      </c>
      <c r="W99" t="b">
        <v>1</v>
      </c>
      <c r="X99" t="b">
        <v>1</v>
      </c>
      <c r="Y99" t="b">
        <v>1</v>
      </c>
      <c r="Z99" t="b">
        <v>0</v>
      </c>
      <c r="AA99">
        <f t="shared" si="16"/>
        <v>1</v>
      </c>
      <c r="AB99">
        <f t="shared" si="17"/>
        <v>2</v>
      </c>
      <c r="AC99">
        <f t="shared" si="18"/>
        <v>3</v>
      </c>
      <c r="AD99">
        <f t="shared" si="19"/>
        <v>0</v>
      </c>
      <c r="AE99" t="s">
        <v>11244</v>
      </c>
      <c r="AF99">
        <f t="shared" si="20"/>
        <v>1</v>
      </c>
      <c r="AG99">
        <f t="shared" si="29"/>
        <v>12</v>
      </c>
      <c r="AH99">
        <f t="shared" si="30"/>
        <v>23</v>
      </c>
      <c r="AI99" t="e">
        <f t="shared" si="31"/>
        <v>#VALUE!</v>
      </c>
      <c r="AJ99">
        <f t="shared" si="21"/>
        <v>1</v>
      </c>
      <c r="AK99">
        <f t="shared" si="22"/>
        <v>2</v>
      </c>
      <c r="AL99">
        <f t="shared" si="23"/>
        <v>3</v>
      </c>
      <c r="AM99">
        <f t="shared" si="24"/>
        <v>0</v>
      </c>
      <c r="AN99" t="b">
        <f t="shared" si="25"/>
        <v>1</v>
      </c>
      <c r="AO99" t="b">
        <f t="shared" si="26"/>
        <v>1</v>
      </c>
      <c r="AP99" t="b">
        <f t="shared" si="27"/>
        <v>1</v>
      </c>
      <c r="AQ99" t="b">
        <f t="shared" si="28"/>
        <v>1</v>
      </c>
    </row>
    <row r="100" spans="1:43" x14ac:dyDescent="0.2">
      <c r="A100" t="s">
        <v>928</v>
      </c>
      <c r="B100">
        <v>99</v>
      </c>
      <c r="C100" t="s">
        <v>929</v>
      </c>
      <c r="D100">
        <v>2023</v>
      </c>
      <c r="E100">
        <v>6</v>
      </c>
      <c r="G100" t="s">
        <v>930</v>
      </c>
      <c r="H100" t="s">
        <v>931</v>
      </c>
      <c r="I100">
        <v>40</v>
      </c>
      <c r="J100">
        <v>6</v>
      </c>
      <c r="K100" t="s">
        <v>932</v>
      </c>
      <c r="L100" t="s">
        <v>933</v>
      </c>
      <c r="N100" t="s">
        <v>31</v>
      </c>
      <c r="P100" t="s">
        <v>934</v>
      </c>
      <c r="Q100" t="s">
        <v>935</v>
      </c>
      <c r="S100" t="s">
        <v>936</v>
      </c>
      <c r="T100" t="s">
        <v>937</v>
      </c>
      <c r="W100" t="b">
        <v>1</v>
      </c>
      <c r="X100" t="b">
        <v>1</v>
      </c>
      <c r="Y100" t="b">
        <v>0</v>
      </c>
      <c r="Z100" t="b">
        <v>0</v>
      </c>
      <c r="AA100">
        <f t="shared" si="16"/>
        <v>1</v>
      </c>
      <c r="AB100">
        <f t="shared" si="17"/>
        <v>2</v>
      </c>
      <c r="AC100">
        <f t="shared" si="18"/>
        <v>0</v>
      </c>
      <c r="AD100">
        <f t="shared" si="19"/>
        <v>0</v>
      </c>
      <c r="AE100" t="s">
        <v>11243</v>
      </c>
      <c r="AF100">
        <f t="shared" si="20"/>
        <v>1</v>
      </c>
      <c r="AG100">
        <f t="shared" si="29"/>
        <v>12</v>
      </c>
      <c r="AH100" t="e">
        <f t="shared" si="30"/>
        <v>#VALUE!</v>
      </c>
      <c r="AI100" t="e">
        <f t="shared" si="31"/>
        <v>#VALUE!</v>
      </c>
      <c r="AJ100">
        <f t="shared" si="21"/>
        <v>1</v>
      </c>
      <c r="AK100">
        <f t="shared" si="22"/>
        <v>2</v>
      </c>
      <c r="AL100">
        <f t="shared" si="23"/>
        <v>0</v>
      </c>
      <c r="AM100">
        <f t="shared" si="24"/>
        <v>0</v>
      </c>
      <c r="AN100" t="b">
        <f t="shared" si="25"/>
        <v>1</v>
      </c>
      <c r="AO100" t="b">
        <f t="shared" si="26"/>
        <v>1</v>
      </c>
      <c r="AP100" t="b">
        <f t="shared" si="27"/>
        <v>1</v>
      </c>
      <c r="AQ100" t="b">
        <f t="shared" si="28"/>
        <v>1</v>
      </c>
    </row>
    <row r="101" spans="1:43" x14ac:dyDescent="0.2">
      <c r="A101" t="s">
        <v>938</v>
      </c>
      <c r="B101">
        <v>100</v>
      </c>
      <c r="C101" t="s">
        <v>939</v>
      </c>
      <c r="D101">
        <v>2023</v>
      </c>
      <c r="E101">
        <v>12</v>
      </c>
      <c r="F101">
        <v>29</v>
      </c>
      <c r="G101" t="s">
        <v>191</v>
      </c>
      <c r="H101" t="s">
        <v>192</v>
      </c>
      <c r="L101" t="s">
        <v>940</v>
      </c>
      <c r="N101" t="s">
        <v>31</v>
      </c>
      <c r="P101" t="s">
        <v>941</v>
      </c>
      <c r="Q101" t="s">
        <v>942</v>
      </c>
      <c r="S101" t="s">
        <v>943</v>
      </c>
      <c r="T101" t="s">
        <v>944</v>
      </c>
      <c r="W101" t="b">
        <v>1</v>
      </c>
      <c r="X101" t="b">
        <v>1</v>
      </c>
      <c r="Y101" t="b">
        <v>0</v>
      </c>
      <c r="Z101" t="b">
        <v>0</v>
      </c>
      <c r="AA101">
        <f t="shared" si="16"/>
        <v>1</v>
      </c>
      <c r="AB101">
        <f t="shared" si="17"/>
        <v>2</v>
      </c>
      <c r="AC101">
        <f t="shared" si="18"/>
        <v>0</v>
      </c>
      <c r="AD101">
        <f t="shared" si="19"/>
        <v>0</v>
      </c>
      <c r="AE101" t="s">
        <v>11243</v>
      </c>
      <c r="AF101">
        <f t="shared" si="20"/>
        <v>1</v>
      </c>
      <c r="AG101">
        <f t="shared" si="29"/>
        <v>12</v>
      </c>
      <c r="AH101" t="e">
        <f t="shared" si="30"/>
        <v>#VALUE!</v>
      </c>
      <c r="AI101" t="e">
        <f t="shared" si="31"/>
        <v>#VALUE!</v>
      </c>
      <c r="AJ101">
        <f t="shared" si="21"/>
        <v>1</v>
      </c>
      <c r="AK101">
        <f t="shared" si="22"/>
        <v>2</v>
      </c>
      <c r="AL101">
        <f t="shared" si="23"/>
        <v>0</v>
      </c>
      <c r="AM101">
        <f t="shared" si="24"/>
        <v>0</v>
      </c>
      <c r="AN101" t="b">
        <f t="shared" si="25"/>
        <v>1</v>
      </c>
      <c r="AO101" t="b">
        <f t="shared" si="26"/>
        <v>1</v>
      </c>
      <c r="AP101" t="b">
        <f t="shared" si="27"/>
        <v>1</v>
      </c>
      <c r="AQ101" t="b">
        <f t="shared" si="28"/>
        <v>1</v>
      </c>
    </row>
    <row r="102" spans="1:43" x14ac:dyDescent="0.2">
      <c r="A102" t="s">
        <v>945</v>
      </c>
      <c r="B102">
        <v>101</v>
      </c>
      <c r="C102" t="s">
        <v>946</v>
      </c>
      <c r="D102">
        <v>2019</v>
      </c>
      <c r="G102" t="s">
        <v>947</v>
      </c>
      <c r="H102" t="s">
        <v>948</v>
      </c>
      <c r="K102" t="s">
        <v>949</v>
      </c>
      <c r="L102" t="s">
        <v>950</v>
      </c>
      <c r="N102" t="s">
        <v>31</v>
      </c>
      <c r="P102" t="s">
        <v>951</v>
      </c>
      <c r="Q102" t="s">
        <v>952</v>
      </c>
      <c r="T102" t="s">
        <v>953</v>
      </c>
      <c r="W102" t="b">
        <v>1</v>
      </c>
      <c r="X102" t="b">
        <v>1</v>
      </c>
      <c r="Y102" t="b">
        <v>0</v>
      </c>
      <c r="Z102" t="b">
        <v>0</v>
      </c>
      <c r="AA102">
        <f t="shared" si="16"/>
        <v>1</v>
      </c>
      <c r="AB102">
        <f t="shared" si="17"/>
        <v>2</v>
      </c>
      <c r="AC102">
        <f t="shared" si="18"/>
        <v>0</v>
      </c>
      <c r="AD102">
        <f t="shared" si="19"/>
        <v>0</v>
      </c>
      <c r="AE102" t="s">
        <v>11243</v>
      </c>
      <c r="AF102">
        <f t="shared" si="20"/>
        <v>1</v>
      </c>
      <c r="AG102">
        <f t="shared" si="29"/>
        <v>12</v>
      </c>
      <c r="AH102" t="e">
        <f t="shared" si="30"/>
        <v>#VALUE!</v>
      </c>
      <c r="AI102" t="e">
        <f t="shared" si="31"/>
        <v>#VALUE!</v>
      </c>
      <c r="AJ102">
        <f t="shared" si="21"/>
        <v>1</v>
      </c>
      <c r="AK102">
        <f t="shared" si="22"/>
        <v>2</v>
      </c>
      <c r="AL102">
        <f t="shared" si="23"/>
        <v>0</v>
      </c>
      <c r="AM102">
        <f t="shared" si="24"/>
        <v>0</v>
      </c>
      <c r="AN102" t="b">
        <f t="shared" si="25"/>
        <v>1</v>
      </c>
      <c r="AO102" t="b">
        <f t="shared" si="26"/>
        <v>1</v>
      </c>
      <c r="AP102" t="b">
        <f t="shared" si="27"/>
        <v>1</v>
      </c>
      <c r="AQ102" t="b">
        <f t="shared" si="28"/>
        <v>1</v>
      </c>
    </row>
    <row r="103" spans="1:43" x14ac:dyDescent="0.2">
      <c r="A103" t="s">
        <v>954</v>
      </c>
      <c r="B103">
        <v>102</v>
      </c>
      <c r="C103" t="s">
        <v>955</v>
      </c>
      <c r="D103">
        <v>2024</v>
      </c>
      <c r="E103">
        <v>5</v>
      </c>
      <c r="F103">
        <v>3</v>
      </c>
      <c r="G103" t="s">
        <v>956</v>
      </c>
      <c r="H103" t="s">
        <v>957</v>
      </c>
      <c r="I103">
        <v>64</v>
      </c>
      <c r="J103">
        <v>3</v>
      </c>
      <c r="K103" t="s">
        <v>958</v>
      </c>
      <c r="L103" t="s">
        <v>959</v>
      </c>
      <c r="N103" t="s">
        <v>31</v>
      </c>
      <c r="P103" t="s">
        <v>960</v>
      </c>
      <c r="Q103" t="s">
        <v>961</v>
      </c>
      <c r="S103" t="s">
        <v>962</v>
      </c>
      <c r="T103" t="s">
        <v>963</v>
      </c>
      <c r="W103" t="b">
        <v>1</v>
      </c>
      <c r="X103" t="b">
        <v>1</v>
      </c>
      <c r="Y103" t="b">
        <v>0</v>
      </c>
      <c r="Z103" t="b">
        <v>0</v>
      </c>
      <c r="AA103">
        <f t="shared" si="16"/>
        <v>1</v>
      </c>
      <c r="AB103">
        <f t="shared" si="17"/>
        <v>2</v>
      </c>
      <c r="AC103">
        <f t="shared" si="18"/>
        <v>0</v>
      </c>
      <c r="AD103">
        <f t="shared" si="19"/>
        <v>0</v>
      </c>
      <c r="AE103" t="s">
        <v>11243</v>
      </c>
      <c r="AF103">
        <f t="shared" si="20"/>
        <v>1</v>
      </c>
      <c r="AG103">
        <f t="shared" si="29"/>
        <v>12</v>
      </c>
      <c r="AH103" t="e">
        <f t="shared" si="30"/>
        <v>#VALUE!</v>
      </c>
      <c r="AI103" t="e">
        <f t="shared" si="31"/>
        <v>#VALUE!</v>
      </c>
      <c r="AJ103">
        <f t="shared" si="21"/>
        <v>1</v>
      </c>
      <c r="AK103">
        <f t="shared" si="22"/>
        <v>2</v>
      </c>
      <c r="AL103">
        <f t="shared" si="23"/>
        <v>0</v>
      </c>
      <c r="AM103">
        <f t="shared" si="24"/>
        <v>0</v>
      </c>
      <c r="AN103" t="b">
        <f t="shared" si="25"/>
        <v>1</v>
      </c>
      <c r="AO103" t="b">
        <f t="shared" si="26"/>
        <v>1</v>
      </c>
      <c r="AP103" t="b">
        <f t="shared" si="27"/>
        <v>1</v>
      </c>
      <c r="AQ103" t="b">
        <f t="shared" si="28"/>
        <v>1</v>
      </c>
    </row>
    <row r="104" spans="1:43" x14ac:dyDescent="0.2">
      <c r="A104" t="s">
        <v>964</v>
      </c>
      <c r="B104">
        <v>103</v>
      </c>
      <c r="C104" t="s">
        <v>965</v>
      </c>
      <c r="D104">
        <v>2025</v>
      </c>
      <c r="E104">
        <v>1</v>
      </c>
      <c r="G104" t="s">
        <v>966</v>
      </c>
      <c r="H104" t="s">
        <v>967</v>
      </c>
      <c r="I104">
        <v>43</v>
      </c>
      <c r="L104" t="s">
        <v>968</v>
      </c>
      <c r="N104" t="s">
        <v>31</v>
      </c>
      <c r="P104" t="s">
        <v>969</v>
      </c>
      <c r="Q104" t="s">
        <v>970</v>
      </c>
      <c r="S104" t="s">
        <v>971</v>
      </c>
      <c r="T104" t="s">
        <v>972</v>
      </c>
      <c r="W104" t="b">
        <v>1</v>
      </c>
      <c r="X104" t="b">
        <v>1</v>
      </c>
      <c r="Y104" t="b">
        <v>0</v>
      </c>
      <c r="Z104" t="b">
        <v>0</v>
      </c>
      <c r="AA104">
        <f t="shared" si="16"/>
        <v>1</v>
      </c>
      <c r="AB104">
        <f t="shared" si="17"/>
        <v>2</v>
      </c>
      <c r="AC104">
        <f t="shared" si="18"/>
        <v>0</v>
      </c>
      <c r="AD104">
        <f t="shared" si="19"/>
        <v>0</v>
      </c>
      <c r="AE104" t="s">
        <v>11243</v>
      </c>
      <c r="AF104">
        <f t="shared" si="20"/>
        <v>1</v>
      </c>
      <c r="AG104">
        <f t="shared" si="29"/>
        <v>12</v>
      </c>
      <c r="AH104" t="e">
        <f t="shared" si="30"/>
        <v>#VALUE!</v>
      </c>
      <c r="AI104" t="e">
        <f t="shared" si="31"/>
        <v>#VALUE!</v>
      </c>
      <c r="AJ104">
        <f t="shared" si="21"/>
        <v>1</v>
      </c>
      <c r="AK104">
        <f t="shared" si="22"/>
        <v>2</v>
      </c>
      <c r="AL104">
        <f t="shared" si="23"/>
        <v>0</v>
      </c>
      <c r="AM104">
        <f t="shared" si="24"/>
        <v>0</v>
      </c>
      <c r="AN104" t="b">
        <f t="shared" si="25"/>
        <v>1</v>
      </c>
      <c r="AO104" t="b">
        <f t="shared" si="26"/>
        <v>1</v>
      </c>
      <c r="AP104" t="b">
        <f t="shared" si="27"/>
        <v>1</v>
      </c>
      <c r="AQ104" t="b">
        <f t="shared" si="28"/>
        <v>1</v>
      </c>
    </row>
    <row r="105" spans="1:43" x14ac:dyDescent="0.2">
      <c r="A105" t="s">
        <v>973</v>
      </c>
      <c r="B105">
        <v>104</v>
      </c>
      <c r="C105" t="s">
        <v>974</v>
      </c>
      <c r="D105">
        <v>2025</v>
      </c>
      <c r="E105">
        <v>2</v>
      </c>
      <c r="F105">
        <v>22</v>
      </c>
      <c r="G105" t="s">
        <v>975</v>
      </c>
      <c r="H105" t="s">
        <v>976</v>
      </c>
      <c r="I105">
        <v>15</v>
      </c>
      <c r="J105">
        <v>3</v>
      </c>
      <c r="L105" t="s">
        <v>977</v>
      </c>
      <c r="N105" t="s">
        <v>31</v>
      </c>
      <c r="P105" t="s">
        <v>978</v>
      </c>
      <c r="Q105" t="s">
        <v>979</v>
      </c>
      <c r="S105" t="s">
        <v>980</v>
      </c>
      <c r="T105" t="s">
        <v>981</v>
      </c>
      <c r="W105" t="b">
        <v>1</v>
      </c>
      <c r="X105" t="b">
        <v>1</v>
      </c>
      <c r="Y105" t="b">
        <v>0</v>
      </c>
      <c r="Z105" t="b">
        <v>0</v>
      </c>
      <c r="AA105">
        <f t="shared" si="16"/>
        <v>1</v>
      </c>
      <c r="AB105">
        <f t="shared" si="17"/>
        <v>2</v>
      </c>
      <c r="AC105">
        <f t="shared" si="18"/>
        <v>0</v>
      </c>
      <c r="AD105">
        <f t="shared" si="19"/>
        <v>0</v>
      </c>
      <c r="AE105" t="s">
        <v>11243</v>
      </c>
      <c r="AF105">
        <f t="shared" si="20"/>
        <v>1</v>
      </c>
      <c r="AG105">
        <f t="shared" si="29"/>
        <v>12</v>
      </c>
      <c r="AH105" t="e">
        <f t="shared" si="30"/>
        <v>#VALUE!</v>
      </c>
      <c r="AI105" t="e">
        <f t="shared" si="31"/>
        <v>#VALUE!</v>
      </c>
      <c r="AJ105">
        <f t="shared" si="21"/>
        <v>1</v>
      </c>
      <c r="AK105">
        <f t="shared" si="22"/>
        <v>2</v>
      </c>
      <c r="AL105">
        <f t="shared" si="23"/>
        <v>0</v>
      </c>
      <c r="AM105">
        <f t="shared" si="24"/>
        <v>0</v>
      </c>
      <c r="AN105" t="b">
        <f t="shared" si="25"/>
        <v>1</v>
      </c>
      <c r="AO105" t="b">
        <f t="shared" si="26"/>
        <v>1</v>
      </c>
      <c r="AP105" t="b">
        <f t="shared" si="27"/>
        <v>1</v>
      </c>
      <c r="AQ105" t="b">
        <f t="shared" si="28"/>
        <v>1</v>
      </c>
    </row>
    <row r="106" spans="1:43" x14ac:dyDescent="0.2">
      <c r="A106" t="s">
        <v>982</v>
      </c>
      <c r="B106">
        <v>105</v>
      </c>
      <c r="C106" t="s">
        <v>983</v>
      </c>
      <c r="D106">
        <v>2024</v>
      </c>
      <c r="E106">
        <v>1</v>
      </c>
      <c r="F106">
        <v>2</v>
      </c>
      <c r="G106" t="s">
        <v>853</v>
      </c>
      <c r="H106" t="s">
        <v>854</v>
      </c>
      <c r="I106">
        <v>36</v>
      </c>
      <c r="J106">
        <v>1</v>
      </c>
      <c r="K106" t="s">
        <v>984</v>
      </c>
      <c r="L106" t="s">
        <v>985</v>
      </c>
      <c r="N106" t="s">
        <v>31</v>
      </c>
      <c r="P106" t="s">
        <v>986</v>
      </c>
      <c r="Q106" t="s">
        <v>987</v>
      </c>
      <c r="S106" t="s">
        <v>988</v>
      </c>
      <c r="T106" t="s">
        <v>989</v>
      </c>
      <c r="W106" t="b">
        <v>1</v>
      </c>
      <c r="X106" t="b">
        <v>1</v>
      </c>
      <c r="Y106" t="b">
        <v>0</v>
      </c>
      <c r="Z106" t="b">
        <v>0</v>
      </c>
      <c r="AA106">
        <f t="shared" si="16"/>
        <v>1</v>
      </c>
      <c r="AB106">
        <f t="shared" si="17"/>
        <v>2</v>
      </c>
      <c r="AC106">
        <f t="shared" si="18"/>
        <v>0</v>
      </c>
      <c r="AD106">
        <f t="shared" si="19"/>
        <v>0</v>
      </c>
      <c r="AE106" t="s">
        <v>11246</v>
      </c>
      <c r="AF106" t="e">
        <f t="shared" si="20"/>
        <v>#VALUE!</v>
      </c>
      <c r="AG106" t="e">
        <f t="shared" si="29"/>
        <v>#VALUE!</v>
      </c>
      <c r="AH106" t="e">
        <f t="shared" si="30"/>
        <v>#VALUE!</v>
      </c>
      <c r="AI106" t="e">
        <f t="shared" si="31"/>
        <v>#VALUE!</v>
      </c>
      <c r="AJ106">
        <f t="shared" si="21"/>
        <v>0</v>
      </c>
      <c r="AK106">
        <f t="shared" si="22"/>
        <v>0</v>
      </c>
      <c r="AL106">
        <f t="shared" si="23"/>
        <v>0</v>
      </c>
      <c r="AM106">
        <f t="shared" si="24"/>
        <v>0</v>
      </c>
      <c r="AN106" t="b">
        <f t="shared" si="25"/>
        <v>0</v>
      </c>
      <c r="AO106" t="b">
        <f t="shared" si="26"/>
        <v>0</v>
      </c>
      <c r="AP106" t="b">
        <f t="shared" si="27"/>
        <v>1</v>
      </c>
      <c r="AQ106" t="b">
        <f t="shared" si="28"/>
        <v>1</v>
      </c>
    </row>
    <row r="107" spans="1:43" x14ac:dyDescent="0.2">
      <c r="A107" t="s">
        <v>990</v>
      </c>
      <c r="B107">
        <v>106</v>
      </c>
      <c r="C107" t="s">
        <v>991</v>
      </c>
      <c r="D107">
        <v>2019</v>
      </c>
      <c r="G107" t="s">
        <v>992</v>
      </c>
      <c r="H107" t="s">
        <v>993</v>
      </c>
      <c r="I107">
        <v>646</v>
      </c>
      <c r="L107" t="s">
        <v>994</v>
      </c>
      <c r="N107" t="s">
        <v>31</v>
      </c>
      <c r="P107" t="s">
        <v>995</v>
      </c>
      <c r="Q107" t="s">
        <v>996</v>
      </c>
      <c r="S107" t="s">
        <v>997</v>
      </c>
      <c r="W107" t="b">
        <v>1</v>
      </c>
      <c r="X107" t="b">
        <v>1</v>
      </c>
      <c r="Y107" t="b">
        <v>0</v>
      </c>
      <c r="Z107" t="b">
        <v>0</v>
      </c>
      <c r="AA107">
        <f t="shared" si="16"/>
        <v>1</v>
      </c>
      <c r="AB107">
        <f t="shared" si="17"/>
        <v>2</v>
      </c>
      <c r="AC107">
        <f t="shared" si="18"/>
        <v>0</v>
      </c>
      <c r="AD107">
        <f t="shared" si="19"/>
        <v>0</v>
      </c>
      <c r="AE107" t="s">
        <v>11243</v>
      </c>
      <c r="AF107">
        <f t="shared" si="20"/>
        <v>1</v>
      </c>
      <c r="AG107">
        <f t="shared" si="29"/>
        <v>12</v>
      </c>
      <c r="AH107" t="e">
        <f t="shared" si="30"/>
        <v>#VALUE!</v>
      </c>
      <c r="AI107" t="e">
        <f t="shared" si="31"/>
        <v>#VALUE!</v>
      </c>
      <c r="AJ107">
        <f t="shared" si="21"/>
        <v>1</v>
      </c>
      <c r="AK107">
        <f t="shared" si="22"/>
        <v>2</v>
      </c>
      <c r="AL107">
        <f t="shared" si="23"/>
        <v>0</v>
      </c>
      <c r="AM107">
        <f t="shared" si="24"/>
        <v>0</v>
      </c>
      <c r="AN107" t="b">
        <f t="shared" si="25"/>
        <v>1</v>
      </c>
      <c r="AO107" t="b">
        <f t="shared" si="26"/>
        <v>1</v>
      </c>
      <c r="AP107" t="b">
        <f t="shared" si="27"/>
        <v>1</v>
      </c>
      <c r="AQ107" t="b">
        <f t="shared" si="28"/>
        <v>1</v>
      </c>
    </row>
    <row r="108" spans="1:43" x14ac:dyDescent="0.2">
      <c r="A108" t="s">
        <v>998</v>
      </c>
      <c r="B108">
        <v>107</v>
      </c>
      <c r="C108" t="s">
        <v>999</v>
      </c>
      <c r="D108">
        <v>2020</v>
      </c>
      <c r="G108" t="s">
        <v>1000</v>
      </c>
      <c r="H108" t="s">
        <v>1001</v>
      </c>
      <c r="K108" t="s">
        <v>1002</v>
      </c>
      <c r="L108" t="s">
        <v>1003</v>
      </c>
      <c r="N108" t="s">
        <v>1004</v>
      </c>
      <c r="P108" t="s">
        <v>1005</v>
      </c>
      <c r="Q108" t="s">
        <v>1006</v>
      </c>
      <c r="T108" t="s">
        <v>1007</v>
      </c>
      <c r="W108" t="b">
        <v>1</v>
      </c>
      <c r="X108" t="b">
        <v>1</v>
      </c>
      <c r="Y108" t="b">
        <v>0</v>
      </c>
      <c r="Z108" t="b">
        <v>0</v>
      </c>
      <c r="AA108">
        <f t="shared" si="16"/>
        <v>1</v>
      </c>
      <c r="AB108">
        <f t="shared" si="17"/>
        <v>2</v>
      </c>
      <c r="AC108">
        <f t="shared" si="18"/>
        <v>0</v>
      </c>
      <c r="AD108">
        <f t="shared" si="19"/>
        <v>0</v>
      </c>
      <c r="AE108" t="s">
        <v>11243</v>
      </c>
      <c r="AF108">
        <f t="shared" si="20"/>
        <v>1</v>
      </c>
      <c r="AG108">
        <f t="shared" si="29"/>
        <v>12</v>
      </c>
      <c r="AH108" t="e">
        <f t="shared" si="30"/>
        <v>#VALUE!</v>
      </c>
      <c r="AI108" t="e">
        <f t="shared" si="31"/>
        <v>#VALUE!</v>
      </c>
      <c r="AJ108">
        <f t="shared" si="21"/>
        <v>1</v>
      </c>
      <c r="AK108">
        <f t="shared" si="22"/>
        <v>2</v>
      </c>
      <c r="AL108">
        <f t="shared" si="23"/>
        <v>0</v>
      </c>
      <c r="AM108">
        <f t="shared" si="24"/>
        <v>0</v>
      </c>
      <c r="AN108" t="b">
        <f t="shared" si="25"/>
        <v>1</v>
      </c>
      <c r="AO108" t="b">
        <f t="shared" si="26"/>
        <v>1</v>
      </c>
      <c r="AP108" t="b">
        <f t="shared" si="27"/>
        <v>1</v>
      </c>
      <c r="AQ108" t="b">
        <f t="shared" si="28"/>
        <v>1</v>
      </c>
    </row>
    <row r="109" spans="1:43" x14ac:dyDescent="0.2">
      <c r="A109" t="s">
        <v>1008</v>
      </c>
      <c r="B109">
        <v>108</v>
      </c>
      <c r="C109" t="s">
        <v>1009</v>
      </c>
      <c r="D109">
        <v>2025</v>
      </c>
      <c r="E109">
        <v>4</v>
      </c>
      <c r="F109">
        <v>7</v>
      </c>
      <c r="G109" t="s">
        <v>1010</v>
      </c>
      <c r="H109" t="s">
        <v>1011</v>
      </c>
      <c r="L109" t="s">
        <v>1012</v>
      </c>
      <c r="N109" t="s">
        <v>31</v>
      </c>
      <c r="P109" t="s">
        <v>1013</v>
      </c>
      <c r="Q109" t="s">
        <v>1014</v>
      </c>
      <c r="S109" t="s">
        <v>1015</v>
      </c>
      <c r="T109" t="s">
        <v>1016</v>
      </c>
      <c r="W109" t="b">
        <v>1</v>
      </c>
      <c r="X109" t="b">
        <v>1</v>
      </c>
      <c r="Y109" t="b">
        <v>0</v>
      </c>
      <c r="Z109" t="b">
        <v>0</v>
      </c>
      <c r="AA109">
        <f t="shared" si="16"/>
        <v>1</v>
      </c>
      <c r="AB109">
        <f t="shared" si="17"/>
        <v>2</v>
      </c>
      <c r="AC109">
        <f t="shared" si="18"/>
        <v>0</v>
      </c>
      <c r="AD109">
        <f t="shared" si="19"/>
        <v>0</v>
      </c>
      <c r="AE109" t="s">
        <v>11243</v>
      </c>
      <c r="AF109">
        <f t="shared" si="20"/>
        <v>1</v>
      </c>
      <c r="AG109">
        <f t="shared" si="29"/>
        <v>12</v>
      </c>
      <c r="AH109" t="e">
        <f t="shared" si="30"/>
        <v>#VALUE!</v>
      </c>
      <c r="AI109" t="e">
        <f t="shared" si="31"/>
        <v>#VALUE!</v>
      </c>
      <c r="AJ109">
        <f t="shared" si="21"/>
        <v>1</v>
      </c>
      <c r="AK109">
        <f t="shared" si="22"/>
        <v>2</v>
      </c>
      <c r="AL109">
        <f t="shared" si="23"/>
        <v>0</v>
      </c>
      <c r="AM109">
        <f t="shared" si="24"/>
        <v>0</v>
      </c>
      <c r="AN109" t="b">
        <f t="shared" si="25"/>
        <v>1</v>
      </c>
      <c r="AO109" t="b">
        <f t="shared" si="26"/>
        <v>1</v>
      </c>
      <c r="AP109" t="b">
        <f t="shared" si="27"/>
        <v>1</v>
      </c>
      <c r="AQ109" t="b">
        <f t="shared" si="28"/>
        <v>1</v>
      </c>
    </row>
    <row r="110" spans="1:43" x14ac:dyDescent="0.2">
      <c r="A110" t="s">
        <v>1017</v>
      </c>
      <c r="B110">
        <v>109</v>
      </c>
      <c r="C110" t="s">
        <v>1018</v>
      </c>
      <c r="D110">
        <v>2023</v>
      </c>
      <c r="E110">
        <v>3</v>
      </c>
      <c r="G110" t="s">
        <v>1019</v>
      </c>
      <c r="H110" t="s">
        <v>1020</v>
      </c>
      <c r="I110">
        <v>17</v>
      </c>
      <c r="J110">
        <v>1</v>
      </c>
      <c r="K110" t="s">
        <v>1021</v>
      </c>
      <c r="L110" t="s">
        <v>1022</v>
      </c>
      <c r="N110" t="s">
        <v>31</v>
      </c>
      <c r="P110" t="s">
        <v>1023</v>
      </c>
      <c r="Q110" t="s">
        <v>1024</v>
      </c>
      <c r="S110" t="s">
        <v>1025</v>
      </c>
      <c r="T110" t="s">
        <v>1026</v>
      </c>
      <c r="W110" t="b">
        <v>1</v>
      </c>
      <c r="X110" t="b">
        <v>1</v>
      </c>
      <c r="Y110" t="b">
        <v>0</v>
      </c>
      <c r="Z110" t="b">
        <v>0</v>
      </c>
      <c r="AA110">
        <f t="shared" si="16"/>
        <v>1</v>
      </c>
      <c r="AB110">
        <f t="shared" si="17"/>
        <v>2</v>
      </c>
      <c r="AC110">
        <f t="shared" si="18"/>
        <v>0</v>
      </c>
      <c r="AD110">
        <f t="shared" si="19"/>
        <v>0</v>
      </c>
      <c r="AE110" t="s">
        <v>11243</v>
      </c>
      <c r="AF110">
        <f t="shared" si="20"/>
        <v>1</v>
      </c>
      <c r="AG110">
        <f t="shared" si="29"/>
        <v>12</v>
      </c>
      <c r="AH110" t="e">
        <f t="shared" si="30"/>
        <v>#VALUE!</v>
      </c>
      <c r="AI110" t="e">
        <f t="shared" si="31"/>
        <v>#VALUE!</v>
      </c>
      <c r="AJ110">
        <f t="shared" si="21"/>
        <v>1</v>
      </c>
      <c r="AK110">
        <f t="shared" si="22"/>
        <v>2</v>
      </c>
      <c r="AL110">
        <f t="shared" si="23"/>
        <v>0</v>
      </c>
      <c r="AM110">
        <f t="shared" si="24"/>
        <v>0</v>
      </c>
      <c r="AN110" t="b">
        <f t="shared" si="25"/>
        <v>1</v>
      </c>
      <c r="AO110" t="b">
        <f t="shared" si="26"/>
        <v>1</v>
      </c>
      <c r="AP110" t="b">
        <f t="shared" si="27"/>
        <v>1</v>
      </c>
      <c r="AQ110" t="b">
        <f t="shared" si="28"/>
        <v>1</v>
      </c>
    </row>
    <row r="111" spans="1:43" x14ac:dyDescent="0.2">
      <c r="A111" t="s">
        <v>1027</v>
      </c>
      <c r="B111">
        <v>110</v>
      </c>
      <c r="C111" t="s">
        <v>1028</v>
      </c>
      <c r="D111">
        <v>2014</v>
      </c>
      <c r="E111">
        <v>1</v>
      </c>
      <c r="G111" t="s">
        <v>1029</v>
      </c>
      <c r="H111" t="s">
        <v>1030</v>
      </c>
      <c r="I111">
        <v>41</v>
      </c>
      <c r="J111">
        <v>1</v>
      </c>
      <c r="K111" t="s">
        <v>1031</v>
      </c>
      <c r="L111" t="s">
        <v>1032</v>
      </c>
      <c r="N111" t="s">
        <v>31</v>
      </c>
      <c r="P111" t="s">
        <v>1033</v>
      </c>
      <c r="Q111" t="s">
        <v>1034</v>
      </c>
      <c r="S111" t="s">
        <v>1035</v>
      </c>
      <c r="T111" t="s">
        <v>1036</v>
      </c>
      <c r="W111" t="b">
        <v>1</v>
      </c>
      <c r="X111" t="b">
        <v>1</v>
      </c>
      <c r="Y111" t="b">
        <v>0</v>
      </c>
      <c r="Z111" t="b">
        <v>0</v>
      </c>
      <c r="AA111">
        <f t="shared" si="16"/>
        <v>1</v>
      </c>
      <c r="AB111">
        <f t="shared" si="17"/>
        <v>2</v>
      </c>
      <c r="AC111">
        <f t="shared" si="18"/>
        <v>0</v>
      </c>
      <c r="AD111">
        <f t="shared" si="19"/>
        <v>0</v>
      </c>
      <c r="AE111" t="s">
        <v>11243</v>
      </c>
      <c r="AF111">
        <f t="shared" si="20"/>
        <v>1</v>
      </c>
      <c r="AG111">
        <f t="shared" si="29"/>
        <v>12</v>
      </c>
      <c r="AH111" t="e">
        <f t="shared" si="30"/>
        <v>#VALUE!</v>
      </c>
      <c r="AI111" t="e">
        <f t="shared" si="31"/>
        <v>#VALUE!</v>
      </c>
      <c r="AJ111">
        <f t="shared" si="21"/>
        <v>1</v>
      </c>
      <c r="AK111">
        <f t="shared" si="22"/>
        <v>2</v>
      </c>
      <c r="AL111">
        <f t="shared" si="23"/>
        <v>0</v>
      </c>
      <c r="AM111">
        <f t="shared" si="24"/>
        <v>0</v>
      </c>
      <c r="AN111" t="b">
        <f t="shared" si="25"/>
        <v>1</v>
      </c>
      <c r="AO111" t="b">
        <f t="shared" si="26"/>
        <v>1</v>
      </c>
      <c r="AP111" t="b">
        <f t="shared" si="27"/>
        <v>1</v>
      </c>
      <c r="AQ111" t="b">
        <f t="shared" si="28"/>
        <v>1</v>
      </c>
    </row>
    <row r="112" spans="1:43" x14ac:dyDescent="0.2">
      <c r="A112" t="s">
        <v>1037</v>
      </c>
      <c r="B112">
        <v>111</v>
      </c>
      <c r="C112" t="s">
        <v>1038</v>
      </c>
      <c r="D112">
        <v>2021</v>
      </c>
      <c r="E112">
        <v>11</v>
      </c>
      <c r="F112">
        <v>11</v>
      </c>
      <c r="G112" t="s">
        <v>191</v>
      </c>
      <c r="H112" t="s">
        <v>192</v>
      </c>
      <c r="L112" t="s">
        <v>1039</v>
      </c>
      <c r="N112" t="s">
        <v>31</v>
      </c>
      <c r="P112" t="s">
        <v>1040</v>
      </c>
      <c r="Q112" t="s">
        <v>1041</v>
      </c>
      <c r="S112" t="s">
        <v>1042</v>
      </c>
      <c r="T112" t="s">
        <v>1043</v>
      </c>
      <c r="W112" t="b">
        <v>1</v>
      </c>
      <c r="X112" t="b">
        <v>1</v>
      </c>
      <c r="Y112" t="b">
        <v>0</v>
      </c>
      <c r="Z112" t="b">
        <v>0</v>
      </c>
      <c r="AA112">
        <f t="shared" si="16"/>
        <v>1</v>
      </c>
      <c r="AB112">
        <f t="shared" si="17"/>
        <v>2</v>
      </c>
      <c r="AC112">
        <f t="shared" si="18"/>
        <v>0</v>
      </c>
      <c r="AD112">
        <f t="shared" si="19"/>
        <v>0</v>
      </c>
      <c r="AE112" t="s">
        <v>11243</v>
      </c>
      <c r="AF112">
        <f t="shared" si="20"/>
        <v>1</v>
      </c>
      <c r="AG112">
        <f t="shared" si="29"/>
        <v>12</v>
      </c>
      <c r="AH112" t="e">
        <f t="shared" si="30"/>
        <v>#VALUE!</v>
      </c>
      <c r="AI112" t="e">
        <f t="shared" si="31"/>
        <v>#VALUE!</v>
      </c>
      <c r="AJ112">
        <f t="shared" si="21"/>
        <v>1</v>
      </c>
      <c r="AK112">
        <f t="shared" si="22"/>
        <v>2</v>
      </c>
      <c r="AL112">
        <f t="shared" si="23"/>
        <v>0</v>
      </c>
      <c r="AM112">
        <f t="shared" si="24"/>
        <v>0</v>
      </c>
      <c r="AN112" t="b">
        <f t="shared" si="25"/>
        <v>1</v>
      </c>
      <c r="AO112" t="b">
        <f t="shared" si="26"/>
        <v>1</v>
      </c>
      <c r="AP112" t="b">
        <f t="shared" si="27"/>
        <v>1</v>
      </c>
      <c r="AQ112" t="b">
        <f t="shared" si="28"/>
        <v>1</v>
      </c>
    </row>
    <row r="113" spans="1:43" x14ac:dyDescent="0.2">
      <c r="A113" t="s">
        <v>1044</v>
      </c>
      <c r="B113">
        <v>112</v>
      </c>
      <c r="C113" t="s">
        <v>1045</v>
      </c>
      <c r="D113">
        <v>2024</v>
      </c>
      <c r="E113">
        <v>2</v>
      </c>
      <c r="F113">
        <v>5</v>
      </c>
      <c r="G113" t="s">
        <v>1046</v>
      </c>
      <c r="H113" t="s">
        <v>1047</v>
      </c>
      <c r="I113">
        <v>15</v>
      </c>
      <c r="J113">
        <v>1</v>
      </c>
      <c r="K113" t="s">
        <v>1048</v>
      </c>
      <c r="L113" t="s">
        <v>1049</v>
      </c>
      <c r="N113" t="s">
        <v>31</v>
      </c>
      <c r="P113" t="s">
        <v>1050</v>
      </c>
      <c r="Q113" t="s">
        <v>1051</v>
      </c>
      <c r="S113" t="s">
        <v>1052</v>
      </c>
      <c r="T113" t="s">
        <v>1053</v>
      </c>
      <c r="W113" t="b">
        <v>1</v>
      </c>
      <c r="X113" t="b">
        <v>1</v>
      </c>
      <c r="Y113" t="b">
        <v>0</v>
      </c>
      <c r="Z113" t="b">
        <v>0</v>
      </c>
      <c r="AA113">
        <f t="shared" si="16"/>
        <v>1</v>
      </c>
      <c r="AB113">
        <f t="shared" si="17"/>
        <v>2</v>
      </c>
      <c r="AC113">
        <f t="shared" si="18"/>
        <v>0</v>
      </c>
      <c r="AD113">
        <f t="shared" si="19"/>
        <v>0</v>
      </c>
      <c r="AE113" t="s">
        <v>11243</v>
      </c>
      <c r="AF113">
        <f t="shared" si="20"/>
        <v>1</v>
      </c>
      <c r="AG113">
        <f t="shared" si="29"/>
        <v>12</v>
      </c>
      <c r="AH113" t="e">
        <f t="shared" si="30"/>
        <v>#VALUE!</v>
      </c>
      <c r="AI113" t="e">
        <f t="shared" si="31"/>
        <v>#VALUE!</v>
      </c>
      <c r="AJ113">
        <f t="shared" si="21"/>
        <v>1</v>
      </c>
      <c r="AK113">
        <f t="shared" si="22"/>
        <v>2</v>
      </c>
      <c r="AL113">
        <f t="shared" si="23"/>
        <v>0</v>
      </c>
      <c r="AM113">
        <f t="shared" si="24"/>
        <v>0</v>
      </c>
      <c r="AN113" t="b">
        <f t="shared" si="25"/>
        <v>1</v>
      </c>
      <c r="AO113" t="b">
        <f t="shared" si="26"/>
        <v>1</v>
      </c>
      <c r="AP113" t="b">
        <f t="shared" si="27"/>
        <v>1</v>
      </c>
      <c r="AQ113" t="b">
        <f t="shared" si="28"/>
        <v>1</v>
      </c>
    </row>
    <row r="114" spans="1:43" x14ac:dyDescent="0.2">
      <c r="A114" t="s">
        <v>1054</v>
      </c>
      <c r="B114">
        <v>113</v>
      </c>
      <c r="C114" t="s">
        <v>1055</v>
      </c>
      <c r="D114">
        <v>2024</v>
      </c>
      <c r="G114" t="s">
        <v>1056</v>
      </c>
      <c r="H114" t="s">
        <v>1057</v>
      </c>
      <c r="I114">
        <v>1098</v>
      </c>
      <c r="K114" t="s">
        <v>1058</v>
      </c>
      <c r="L114" t="s">
        <v>1059</v>
      </c>
      <c r="N114" t="s">
        <v>31</v>
      </c>
      <c r="P114" t="s">
        <v>1060</v>
      </c>
      <c r="Q114" t="s">
        <v>1061</v>
      </c>
      <c r="S114" t="s">
        <v>1062</v>
      </c>
      <c r="T114" t="s">
        <v>1063</v>
      </c>
      <c r="W114" t="b">
        <v>1</v>
      </c>
      <c r="X114" t="b">
        <v>1</v>
      </c>
      <c r="Y114" t="b">
        <v>0</v>
      </c>
      <c r="Z114" t="b">
        <v>0</v>
      </c>
      <c r="AA114">
        <f t="shared" si="16"/>
        <v>1</v>
      </c>
      <c r="AB114">
        <f t="shared" si="17"/>
        <v>2</v>
      </c>
      <c r="AC114">
        <f t="shared" si="18"/>
        <v>0</v>
      </c>
      <c r="AD114">
        <f t="shared" si="19"/>
        <v>0</v>
      </c>
      <c r="AE114" t="s">
        <v>11243</v>
      </c>
      <c r="AF114">
        <f t="shared" si="20"/>
        <v>1</v>
      </c>
      <c r="AG114">
        <f t="shared" si="29"/>
        <v>12</v>
      </c>
      <c r="AH114" t="e">
        <f t="shared" si="30"/>
        <v>#VALUE!</v>
      </c>
      <c r="AI114" t="e">
        <f t="shared" si="31"/>
        <v>#VALUE!</v>
      </c>
      <c r="AJ114">
        <f t="shared" si="21"/>
        <v>1</v>
      </c>
      <c r="AK114">
        <f t="shared" si="22"/>
        <v>2</v>
      </c>
      <c r="AL114">
        <f t="shared" si="23"/>
        <v>0</v>
      </c>
      <c r="AM114">
        <f t="shared" si="24"/>
        <v>0</v>
      </c>
      <c r="AN114" t="b">
        <f t="shared" si="25"/>
        <v>1</v>
      </c>
      <c r="AO114" t="b">
        <f t="shared" si="26"/>
        <v>1</v>
      </c>
      <c r="AP114" t="b">
        <f t="shared" si="27"/>
        <v>1</v>
      </c>
      <c r="AQ114" t="b">
        <f t="shared" si="28"/>
        <v>1</v>
      </c>
    </row>
    <row r="115" spans="1:43" x14ac:dyDescent="0.2">
      <c r="A115" t="s">
        <v>1064</v>
      </c>
      <c r="B115">
        <v>114</v>
      </c>
      <c r="C115" t="s">
        <v>1065</v>
      </c>
      <c r="D115">
        <v>2024</v>
      </c>
      <c r="E115">
        <v>6</v>
      </c>
      <c r="G115" t="s">
        <v>1066</v>
      </c>
      <c r="H115" t="s">
        <v>1067</v>
      </c>
      <c r="I115">
        <v>413</v>
      </c>
      <c r="J115">
        <v>3</v>
      </c>
      <c r="L115" t="s">
        <v>1068</v>
      </c>
      <c r="N115" t="s">
        <v>31</v>
      </c>
      <c r="P115" t="s">
        <v>1069</v>
      </c>
      <c r="Q115" t="s">
        <v>1070</v>
      </c>
      <c r="S115" t="s">
        <v>1071</v>
      </c>
      <c r="T115" t="s">
        <v>1072</v>
      </c>
      <c r="W115" t="b">
        <v>1</v>
      </c>
      <c r="X115" t="b">
        <v>1</v>
      </c>
      <c r="Y115" t="b">
        <v>0</v>
      </c>
      <c r="Z115" t="b">
        <v>0</v>
      </c>
      <c r="AA115">
        <f t="shared" si="16"/>
        <v>1</v>
      </c>
      <c r="AB115">
        <f t="shared" si="17"/>
        <v>2</v>
      </c>
      <c r="AC115">
        <f t="shared" si="18"/>
        <v>0</v>
      </c>
      <c r="AD115">
        <f t="shared" si="19"/>
        <v>0</v>
      </c>
      <c r="AE115" t="s">
        <v>11243</v>
      </c>
      <c r="AF115">
        <f t="shared" si="20"/>
        <v>1</v>
      </c>
      <c r="AG115">
        <f t="shared" si="29"/>
        <v>12</v>
      </c>
      <c r="AH115" t="e">
        <f t="shared" si="30"/>
        <v>#VALUE!</v>
      </c>
      <c r="AI115" t="e">
        <f t="shared" si="31"/>
        <v>#VALUE!</v>
      </c>
      <c r="AJ115">
        <f t="shared" si="21"/>
        <v>1</v>
      </c>
      <c r="AK115">
        <f t="shared" si="22"/>
        <v>2</v>
      </c>
      <c r="AL115">
        <f t="shared" si="23"/>
        <v>0</v>
      </c>
      <c r="AM115">
        <f t="shared" si="24"/>
        <v>0</v>
      </c>
      <c r="AN115" t="b">
        <f t="shared" si="25"/>
        <v>1</v>
      </c>
      <c r="AO115" t="b">
        <f t="shared" si="26"/>
        <v>1</v>
      </c>
      <c r="AP115" t="b">
        <f t="shared" si="27"/>
        <v>1</v>
      </c>
      <c r="AQ115" t="b">
        <f t="shared" si="28"/>
        <v>1</v>
      </c>
    </row>
    <row r="116" spans="1:43" x14ac:dyDescent="0.2">
      <c r="A116" t="s">
        <v>1073</v>
      </c>
      <c r="B116">
        <v>115</v>
      </c>
      <c r="C116" t="s">
        <v>1074</v>
      </c>
      <c r="D116">
        <v>2019</v>
      </c>
      <c r="E116">
        <v>12</v>
      </c>
      <c r="G116" t="s">
        <v>966</v>
      </c>
      <c r="H116" t="s">
        <v>967</v>
      </c>
      <c r="I116">
        <v>16</v>
      </c>
      <c r="L116" t="s">
        <v>1075</v>
      </c>
      <c r="N116" t="s">
        <v>31</v>
      </c>
      <c r="P116" t="s">
        <v>1076</v>
      </c>
      <c r="Q116" t="s">
        <v>1077</v>
      </c>
      <c r="S116" t="s">
        <v>1078</v>
      </c>
      <c r="T116" t="s">
        <v>1079</v>
      </c>
      <c r="W116" t="b">
        <v>1</v>
      </c>
      <c r="X116" t="b">
        <v>1</v>
      </c>
      <c r="Y116" t="b">
        <v>0</v>
      </c>
      <c r="Z116" t="b">
        <v>0</v>
      </c>
      <c r="AA116">
        <f t="shared" si="16"/>
        <v>1</v>
      </c>
      <c r="AB116">
        <f t="shared" si="17"/>
        <v>2</v>
      </c>
      <c r="AC116">
        <f t="shared" si="18"/>
        <v>0</v>
      </c>
      <c r="AD116">
        <f t="shared" si="19"/>
        <v>0</v>
      </c>
      <c r="AE116" t="s">
        <v>11243</v>
      </c>
      <c r="AF116">
        <f t="shared" si="20"/>
        <v>1</v>
      </c>
      <c r="AG116">
        <f t="shared" si="29"/>
        <v>12</v>
      </c>
      <c r="AH116" t="e">
        <f t="shared" si="30"/>
        <v>#VALUE!</v>
      </c>
      <c r="AI116" t="e">
        <f t="shared" si="31"/>
        <v>#VALUE!</v>
      </c>
      <c r="AJ116">
        <f t="shared" si="21"/>
        <v>1</v>
      </c>
      <c r="AK116">
        <f t="shared" si="22"/>
        <v>2</v>
      </c>
      <c r="AL116">
        <f t="shared" si="23"/>
        <v>0</v>
      </c>
      <c r="AM116">
        <f t="shared" si="24"/>
        <v>0</v>
      </c>
      <c r="AN116" t="b">
        <f t="shared" si="25"/>
        <v>1</v>
      </c>
      <c r="AO116" t="b">
        <f t="shared" si="26"/>
        <v>1</v>
      </c>
      <c r="AP116" t="b">
        <f t="shared" si="27"/>
        <v>1</v>
      </c>
      <c r="AQ116" t="b">
        <f t="shared" si="28"/>
        <v>1</v>
      </c>
    </row>
    <row r="117" spans="1:43" x14ac:dyDescent="0.2">
      <c r="A117" t="s">
        <v>1080</v>
      </c>
      <c r="B117">
        <v>116</v>
      </c>
      <c r="C117" t="s">
        <v>1081</v>
      </c>
      <c r="D117">
        <v>2018</v>
      </c>
      <c r="G117" t="s">
        <v>1082</v>
      </c>
      <c r="H117" t="s">
        <v>1083</v>
      </c>
      <c r="K117" t="s">
        <v>1084</v>
      </c>
      <c r="L117" t="s">
        <v>1085</v>
      </c>
      <c r="N117" t="s">
        <v>31</v>
      </c>
      <c r="P117" t="s">
        <v>1086</v>
      </c>
      <c r="Q117" t="s">
        <v>1087</v>
      </c>
      <c r="S117" t="s">
        <v>1088</v>
      </c>
      <c r="T117" t="s">
        <v>1089</v>
      </c>
      <c r="W117" t="b">
        <v>1</v>
      </c>
      <c r="X117" t="b">
        <v>1</v>
      </c>
      <c r="Y117" t="b">
        <v>0</v>
      </c>
      <c r="Z117" t="b">
        <v>0</v>
      </c>
      <c r="AA117">
        <f t="shared" si="16"/>
        <v>1</v>
      </c>
      <c r="AB117">
        <f t="shared" si="17"/>
        <v>2</v>
      </c>
      <c r="AC117">
        <f t="shared" si="18"/>
        <v>0</v>
      </c>
      <c r="AD117">
        <f t="shared" si="19"/>
        <v>0</v>
      </c>
      <c r="AE117" t="s">
        <v>11243</v>
      </c>
      <c r="AF117">
        <f t="shared" si="20"/>
        <v>1</v>
      </c>
      <c r="AG117">
        <f t="shared" si="29"/>
        <v>12</v>
      </c>
      <c r="AH117" t="e">
        <f t="shared" si="30"/>
        <v>#VALUE!</v>
      </c>
      <c r="AI117" t="e">
        <f t="shared" si="31"/>
        <v>#VALUE!</v>
      </c>
      <c r="AJ117">
        <f t="shared" si="21"/>
        <v>1</v>
      </c>
      <c r="AK117">
        <f t="shared" si="22"/>
        <v>2</v>
      </c>
      <c r="AL117">
        <f t="shared" si="23"/>
        <v>0</v>
      </c>
      <c r="AM117">
        <f t="shared" si="24"/>
        <v>0</v>
      </c>
      <c r="AN117" t="b">
        <f t="shared" si="25"/>
        <v>1</v>
      </c>
      <c r="AO117" t="b">
        <f t="shared" si="26"/>
        <v>1</v>
      </c>
      <c r="AP117" t="b">
        <f t="shared" si="27"/>
        <v>1</v>
      </c>
      <c r="AQ117" t="b">
        <f t="shared" si="28"/>
        <v>1</v>
      </c>
    </row>
    <row r="118" spans="1:43" x14ac:dyDescent="0.2">
      <c r="A118" t="s">
        <v>1090</v>
      </c>
      <c r="B118">
        <v>117</v>
      </c>
      <c r="C118" t="s">
        <v>1091</v>
      </c>
      <c r="D118">
        <v>2025</v>
      </c>
      <c r="E118">
        <v>1</v>
      </c>
      <c r="F118">
        <v>13</v>
      </c>
      <c r="G118" t="s">
        <v>1092</v>
      </c>
      <c r="H118" t="s">
        <v>1093</v>
      </c>
      <c r="I118">
        <v>5</v>
      </c>
      <c r="L118" t="s">
        <v>1094</v>
      </c>
      <c r="N118" t="s">
        <v>31</v>
      </c>
      <c r="P118" t="s">
        <v>1095</v>
      </c>
      <c r="Q118" t="s">
        <v>1096</v>
      </c>
      <c r="S118" t="s">
        <v>1097</v>
      </c>
      <c r="T118" t="s">
        <v>1098</v>
      </c>
      <c r="W118" t="b">
        <v>1</v>
      </c>
      <c r="X118" t="b">
        <v>1</v>
      </c>
      <c r="Y118" t="b">
        <v>0</v>
      </c>
      <c r="Z118" t="b">
        <v>0</v>
      </c>
      <c r="AA118">
        <f t="shared" si="16"/>
        <v>1</v>
      </c>
      <c r="AB118">
        <f t="shared" si="17"/>
        <v>2</v>
      </c>
      <c r="AC118">
        <f t="shared" si="18"/>
        <v>0</v>
      </c>
      <c r="AD118">
        <f t="shared" si="19"/>
        <v>0</v>
      </c>
      <c r="AE118" t="s">
        <v>11243</v>
      </c>
      <c r="AF118">
        <f t="shared" si="20"/>
        <v>1</v>
      </c>
      <c r="AG118">
        <f t="shared" si="29"/>
        <v>12</v>
      </c>
      <c r="AH118" t="e">
        <f t="shared" si="30"/>
        <v>#VALUE!</v>
      </c>
      <c r="AI118" t="e">
        <f t="shared" si="31"/>
        <v>#VALUE!</v>
      </c>
      <c r="AJ118">
        <f t="shared" si="21"/>
        <v>1</v>
      </c>
      <c r="AK118">
        <f t="shared" si="22"/>
        <v>2</v>
      </c>
      <c r="AL118">
        <f t="shared" si="23"/>
        <v>0</v>
      </c>
      <c r="AM118">
        <f t="shared" si="24"/>
        <v>0</v>
      </c>
      <c r="AN118" t="b">
        <f t="shared" si="25"/>
        <v>1</v>
      </c>
      <c r="AO118" t="b">
        <f t="shared" si="26"/>
        <v>1</v>
      </c>
      <c r="AP118" t="b">
        <f t="shared" si="27"/>
        <v>1</v>
      </c>
      <c r="AQ118" t="b">
        <f t="shared" si="28"/>
        <v>1</v>
      </c>
    </row>
    <row r="119" spans="1:43" x14ac:dyDescent="0.2">
      <c r="A119" t="s">
        <v>1099</v>
      </c>
      <c r="B119">
        <v>118</v>
      </c>
      <c r="C119" t="s">
        <v>1100</v>
      </c>
      <c r="D119">
        <v>2022</v>
      </c>
      <c r="E119">
        <v>9</v>
      </c>
      <c r="G119" t="s">
        <v>239</v>
      </c>
      <c r="H119" t="s">
        <v>240</v>
      </c>
      <c r="I119">
        <v>14</v>
      </c>
      <c r="J119">
        <v>18</v>
      </c>
      <c r="L119" t="s">
        <v>1101</v>
      </c>
      <c r="N119" t="s">
        <v>31</v>
      </c>
      <c r="P119" t="s">
        <v>1102</v>
      </c>
      <c r="Q119" t="s">
        <v>1103</v>
      </c>
      <c r="S119" t="s">
        <v>1104</v>
      </c>
      <c r="T119" t="s">
        <v>1105</v>
      </c>
      <c r="W119" t="b">
        <v>1</v>
      </c>
      <c r="X119" t="b">
        <v>1</v>
      </c>
      <c r="Y119" t="b">
        <v>0</v>
      </c>
      <c r="Z119" t="b">
        <v>0</v>
      </c>
      <c r="AA119">
        <f t="shared" si="16"/>
        <v>1</v>
      </c>
      <c r="AB119">
        <f t="shared" si="17"/>
        <v>2</v>
      </c>
      <c r="AC119">
        <f t="shared" si="18"/>
        <v>0</v>
      </c>
      <c r="AD119">
        <f t="shared" si="19"/>
        <v>0</v>
      </c>
      <c r="AE119" t="s">
        <v>11243</v>
      </c>
      <c r="AF119">
        <f t="shared" si="20"/>
        <v>1</v>
      </c>
      <c r="AG119">
        <f t="shared" si="29"/>
        <v>12</v>
      </c>
      <c r="AH119" t="e">
        <f t="shared" si="30"/>
        <v>#VALUE!</v>
      </c>
      <c r="AI119" t="e">
        <f t="shared" si="31"/>
        <v>#VALUE!</v>
      </c>
      <c r="AJ119">
        <f t="shared" si="21"/>
        <v>1</v>
      </c>
      <c r="AK119">
        <f t="shared" si="22"/>
        <v>2</v>
      </c>
      <c r="AL119">
        <f t="shared" si="23"/>
        <v>0</v>
      </c>
      <c r="AM119">
        <f t="shared" si="24"/>
        <v>0</v>
      </c>
      <c r="AN119" t="b">
        <f t="shared" si="25"/>
        <v>1</v>
      </c>
      <c r="AO119" t="b">
        <f t="shared" si="26"/>
        <v>1</v>
      </c>
      <c r="AP119" t="b">
        <f t="shared" si="27"/>
        <v>1</v>
      </c>
      <c r="AQ119" t="b">
        <f t="shared" si="28"/>
        <v>1</v>
      </c>
    </row>
    <row r="120" spans="1:43" x14ac:dyDescent="0.2">
      <c r="A120" t="s">
        <v>1106</v>
      </c>
      <c r="B120">
        <v>119</v>
      </c>
      <c r="C120" t="s">
        <v>1107</v>
      </c>
      <c r="D120">
        <v>2023</v>
      </c>
      <c r="G120" t="s">
        <v>1108</v>
      </c>
      <c r="H120" t="s">
        <v>1109</v>
      </c>
      <c r="I120">
        <v>32</v>
      </c>
      <c r="J120">
        <v>2</v>
      </c>
      <c r="L120" t="s">
        <v>1110</v>
      </c>
      <c r="N120" t="s">
        <v>31</v>
      </c>
      <c r="P120" t="s">
        <v>1111</v>
      </c>
      <c r="Q120" t="s">
        <v>1112</v>
      </c>
      <c r="S120" t="s">
        <v>1113</v>
      </c>
      <c r="T120" t="s">
        <v>1114</v>
      </c>
      <c r="W120" t="b">
        <v>1</v>
      </c>
      <c r="X120" t="b">
        <v>1</v>
      </c>
      <c r="Y120" t="b">
        <v>0</v>
      </c>
      <c r="Z120" t="b">
        <v>0</v>
      </c>
      <c r="AA120">
        <f t="shared" si="16"/>
        <v>1</v>
      </c>
      <c r="AB120">
        <f t="shared" si="17"/>
        <v>2</v>
      </c>
      <c r="AC120">
        <f t="shared" si="18"/>
        <v>0</v>
      </c>
      <c r="AD120">
        <f t="shared" si="19"/>
        <v>0</v>
      </c>
      <c r="AE120" t="s">
        <v>11243</v>
      </c>
      <c r="AF120">
        <f t="shared" si="20"/>
        <v>1</v>
      </c>
      <c r="AG120">
        <f t="shared" si="29"/>
        <v>12</v>
      </c>
      <c r="AH120" t="e">
        <f t="shared" si="30"/>
        <v>#VALUE!</v>
      </c>
      <c r="AI120" t="e">
        <f t="shared" si="31"/>
        <v>#VALUE!</v>
      </c>
      <c r="AJ120">
        <f t="shared" si="21"/>
        <v>1</v>
      </c>
      <c r="AK120">
        <f t="shared" si="22"/>
        <v>2</v>
      </c>
      <c r="AL120">
        <f t="shared" si="23"/>
        <v>0</v>
      </c>
      <c r="AM120">
        <f t="shared" si="24"/>
        <v>0</v>
      </c>
      <c r="AN120" t="b">
        <f t="shared" si="25"/>
        <v>1</v>
      </c>
      <c r="AO120" t="b">
        <f t="shared" si="26"/>
        <v>1</v>
      </c>
      <c r="AP120" t="b">
        <f t="shared" si="27"/>
        <v>1</v>
      </c>
      <c r="AQ120" t="b">
        <f t="shared" si="28"/>
        <v>1</v>
      </c>
    </row>
    <row r="121" spans="1:43" x14ac:dyDescent="0.2">
      <c r="A121" t="s">
        <v>1115</v>
      </c>
      <c r="B121">
        <v>120</v>
      </c>
      <c r="C121" t="s">
        <v>1116</v>
      </c>
      <c r="D121">
        <v>2014</v>
      </c>
      <c r="G121" t="s">
        <v>1117</v>
      </c>
      <c r="H121" t="s">
        <v>1118</v>
      </c>
      <c r="I121">
        <v>657</v>
      </c>
      <c r="K121" t="s">
        <v>1119</v>
      </c>
      <c r="L121" t="s">
        <v>1120</v>
      </c>
      <c r="N121" t="s">
        <v>31</v>
      </c>
      <c r="P121" t="s">
        <v>1121</v>
      </c>
      <c r="Q121" t="s">
        <v>1122</v>
      </c>
      <c r="S121" t="s">
        <v>1123</v>
      </c>
      <c r="T121" t="s">
        <v>1124</v>
      </c>
      <c r="W121" t="b">
        <v>1</v>
      </c>
      <c r="X121" t="b">
        <v>1</v>
      </c>
      <c r="Y121" t="b">
        <v>0</v>
      </c>
      <c r="Z121" t="b">
        <v>0</v>
      </c>
      <c r="AA121">
        <f t="shared" si="16"/>
        <v>1</v>
      </c>
      <c r="AB121">
        <f t="shared" si="17"/>
        <v>2</v>
      </c>
      <c r="AC121">
        <f t="shared" si="18"/>
        <v>0</v>
      </c>
      <c r="AD121">
        <f t="shared" si="19"/>
        <v>0</v>
      </c>
      <c r="AE121" t="s">
        <v>11243</v>
      </c>
      <c r="AF121">
        <f t="shared" si="20"/>
        <v>1</v>
      </c>
      <c r="AG121">
        <f t="shared" si="29"/>
        <v>12</v>
      </c>
      <c r="AH121" t="e">
        <f t="shared" si="30"/>
        <v>#VALUE!</v>
      </c>
      <c r="AI121" t="e">
        <f t="shared" si="31"/>
        <v>#VALUE!</v>
      </c>
      <c r="AJ121">
        <f t="shared" si="21"/>
        <v>1</v>
      </c>
      <c r="AK121">
        <f t="shared" si="22"/>
        <v>2</v>
      </c>
      <c r="AL121">
        <f t="shared" si="23"/>
        <v>0</v>
      </c>
      <c r="AM121">
        <f t="shared" si="24"/>
        <v>0</v>
      </c>
      <c r="AN121" t="b">
        <f t="shared" si="25"/>
        <v>1</v>
      </c>
      <c r="AO121" t="b">
        <f t="shared" si="26"/>
        <v>1</v>
      </c>
      <c r="AP121" t="b">
        <f t="shared" si="27"/>
        <v>1</v>
      </c>
      <c r="AQ121" t="b">
        <f t="shared" si="28"/>
        <v>1</v>
      </c>
    </row>
    <row r="122" spans="1:43" x14ac:dyDescent="0.2">
      <c r="A122" t="s">
        <v>1125</v>
      </c>
      <c r="B122">
        <v>121</v>
      </c>
      <c r="C122" t="s">
        <v>1126</v>
      </c>
      <c r="D122">
        <v>2024</v>
      </c>
      <c r="E122">
        <v>12</v>
      </c>
      <c r="G122" t="s">
        <v>1127</v>
      </c>
      <c r="H122" t="s">
        <v>1128</v>
      </c>
      <c r="I122">
        <v>12</v>
      </c>
      <c r="J122">
        <v>4</v>
      </c>
      <c r="L122" t="s">
        <v>1129</v>
      </c>
      <c r="N122" t="s">
        <v>31</v>
      </c>
      <c r="P122" t="s">
        <v>1130</v>
      </c>
      <c r="Q122" t="s">
        <v>1131</v>
      </c>
      <c r="S122" t="s">
        <v>1132</v>
      </c>
      <c r="T122" t="s">
        <v>1133</v>
      </c>
      <c r="W122" t="b">
        <v>1</v>
      </c>
      <c r="X122" t="b">
        <v>1</v>
      </c>
      <c r="Y122" t="b">
        <v>0</v>
      </c>
      <c r="Z122" t="b">
        <v>0</v>
      </c>
      <c r="AA122">
        <f t="shared" si="16"/>
        <v>1</v>
      </c>
      <c r="AB122">
        <f t="shared" si="17"/>
        <v>2</v>
      </c>
      <c r="AC122">
        <f t="shared" si="18"/>
        <v>0</v>
      </c>
      <c r="AD122">
        <f t="shared" si="19"/>
        <v>0</v>
      </c>
      <c r="AE122" t="s">
        <v>11243</v>
      </c>
      <c r="AF122">
        <f t="shared" si="20"/>
        <v>1</v>
      </c>
      <c r="AG122">
        <f t="shared" si="29"/>
        <v>12</v>
      </c>
      <c r="AH122" t="e">
        <f t="shared" si="30"/>
        <v>#VALUE!</v>
      </c>
      <c r="AI122" t="e">
        <f t="shared" si="31"/>
        <v>#VALUE!</v>
      </c>
      <c r="AJ122">
        <f t="shared" si="21"/>
        <v>1</v>
      </c>
      <c r="AK122">
        <f t="shared" si="22"/>
        <v>2</v>
      </c>
      <c r="AL122">
        <f t="shared" si="23"/>
        <v>0</v>
      </c>
      <c r="AM122">
        <f t="shared" si="24"/>
        <v>0</v>
      </c>
      <c r="AN122" t="b">
        <f t="shared" si="25"/>
        <v>1</v>
      </c>
      <c r="AO122" t="b">
        <f t="shared" si="26"/>
        <v>1</v>
      </c>
      <c r="AP122" t="b">
        <f t="shared" si="27"/>
        <v>1</v>
      </c>
      <c r="AQ122" t="b">
        <f t="shared" si="28"/>
        <v>1</v>
      </c>
    </row>
    <row r="123" spans="1:43" x14ac:dyDescent="0.2">
      <c r="A123" t="s">
        <v>1134</v>
      </c>
      <c r="B123">
        <v>122</v>
      </c>
      <c r="C123" t="s">
        <v>1135</v>
      </c>
      <c r="D123">
        <v>2025</v>
      </c>
      <c r="E123">
        <v>1</v>
      </c>
      <c r="G123" t="s">
        <v>1136</v>
      </c>
      <c r="H123" t="s">
        <v>1137</v>
      </c>
      <c r="I123">
        <v>64</v>
      </c>
      <c r="J123">
        <v>1</v>
      </c>
      <c r="K123" s="1">
        <v>45931</v>
      </c>
      <c r="L123" t="s">
        <v>1138</v>
      </c>
      <c r="N123" t="s">
        <v>31</v>
      </c>
      <c r="P123" t="s">
        <v>1139</v>
      </c>
      <c r="Q123" t="s">
        <v>1140</v>
      </c>
      <c r="S123" t="s">
        <v>1141</v>
      </c>
      <c r="T123" t="s">
        <v>1142</v>
      </c>
      <c r="W123" t="b">
        <v>1</v>
      </c>
      <c r="X123" t="b">
        <v>1</v>
      </c>
      <c r="Y123" t="b">
        <v>0</v>
      </c>
      <c r="Z123" t="b">
        <v>0</v>
      </c>
      <c r="AA123">
        <f t="shared" si="16"/>
        <v>1</v>
      </c>
      <c r="AB123">
        <f t="shared" si="17"/>
        <v>2</v>
      </c>
      <c r="AC123">
        <f t="shared" si="18"/>
        <v>0</v>
      </c>
      <c r="AD123">
        <f t="shared" si="19"/>
        <v>0</v>
      </c>
      <c r="AE123" t="s">
        <v>11243</v>
      </c>
      <c r="AF123">
        <f t="shared" si="20"/>
        <v>1</v>
      </c>
      <c r="AG123">
        <f t="shared" si="29"/>
        <v>12</v>
      </c>
      <c r="AH123" t="e">
        <f t="shared" si="30"/>
        <v>#VALUE!</v>
      </c>
      <c r="AI123" t="e">
        <f t="shared" si="31"/>
        <v>#VALUE!</v>
      </c>
      <c r="AJ123">
        <f t="shared" si="21"/>
        <v>1</v>
      </c>
      <c r="AK123">
        <f t="shared" si="22"/>
        <v>2</v>
      </c>
      <c r="AL123">
        <f t="shared" si="23"/>
        <v>0</v>
      </c>
      <c r="AM123">
        <f t="shared" si="24"/>
        <v>0</v>
      </c>
      <c r="AN123" t="b">
        <f t="shared" si="25"/>
        <v>1</v>
      </c>
      <c r="AO123" t="b">
        <f t="shared" si="26"/>
        <v>1</v>
      </c>
      <c r="AP123" t="b">
        <f t="shared" si="27"/>
        <v>1</v>
      </c>
      <c r="AQ123" t="b">
        <f t="shared" si="28"/>
        <v>1</v>
      </c>
    </row>
    <row r="124" spans="1:43" x14ac:dyDescent="0.2">
      <c r="A124" t="s">
        <v>1143</v>
      </c>
      <c r="B124">
        <v>123</v>
      </c>
      <c r="C124" t="s">
        <v>1144</v>
      </c>
      <c r="D124">
        <v>2024</v>
      </c>
      <c r="E124">
        <v>3</v>
      </c>
      <c r="G124" t="s">
        <v>1145</v>
      </c>
      <c r="H124" t="s">
        <v>1146</v>
      </c>
      <c r="I124">
        <v>7</v>
      </c>
      <c r="J124">
        <v>1</v>
      </c>
      <c r="L124" t="s">
        <v>1147</v>
      </c>
      <c r="N124" t="s">
        <v>31</v>
      </c>
      <c r="P124" t="s">
        <v>1148</v>
      </c>
      <c r="Q124" t="s">
        <v>1149</v>
      </c>
      <c r="S124" t="s">
        <v>1150</v>
      </c>
      <c r="T124" t="s">
        <v>1151</v>
      </c>
      <c r="W124" t="b">
        <v>1</v>
      </c>
      <c r="X124" t="b">
        <v>1</v>
      </c>
      <c r="Y124" t="b">
        <v>0</v>
      </c>
      <c r="Z124" t="b">
        <v>0</v>
      </c>
      <c r="AA124">
        <f t="shared" si="16"/>
        <v>1</v>
      </c>
      <c r="AB124">
        <f t="shared" si="17"/>
        <v>2</v>
      </c>
      <c r="AC124">
        <f t="shared" si="18"/>
        <v>0</v>
      </c>
      <c r="AD124">
        <f t="shared" si="19"/>
        <v>0</v>
      </c>
      <c r="AE124" t="s">
        <v>11243</v>
      </c>
      <c r="AF124">
        <f t="shared" si="20"/>
        <v>1</v>
      </c>
      <c r="AG124">
        <f t="shared" si="29"/>
        <v>12</v>
      </c>
      <c r="AH124" t="e">
        <f t="shared" si="30"/>
        <v>#VALUE!</v>
      </c>
      <c r="AI124" t="e">
        <f t="shared" si="31"/>
        <v>#VALUE!</v>
      </c>
      <c r="AJ124">
        <f t="shared" si="21"/>
        <v>1</v>
      </c>
      <c r="AK124">
        <f t="shared" si="22"/>
        <v>2</v>
      </c>
      <c r="AL124">
        <f t="shared" si="23"/>
        <v>0</v>
      </c>
      <c r="AM124">
        <f t="shared" si="24"/>
        <v>0</v>
      </c>
      <c r="AN124" t="b">
        <f t="shared" si="25"/>
        <v>1</v>
      </c>
      <c r="AO124" t="b">
        <f t="shared" si="26"/>
        <v>1</v>
      </c>
      <c r="AP124" t="b">
        <f t="shared" si="27"/>
        <v>1</v>
      </c>
      <c r="AQ124" t="b">
        <f t="shared" si="28"/>
        <v>1</v>
      </c>
    </row>
    <row r="125" spans="1:43" x14ac:dyDescent="0.2">
      <c r="A125" t="s">
        <v>1152</v>
      </c>
      <c r="B125">
        <v>124</v>
      </c>
      <c r="C125" t="s">
        <v>1153</v>
      </c>
      <c r="D125">
        <v>2023</v>
      </c>
      <c r="G125" t="s">
        <v>1154</v>
      </c>
      <c r="H125" t="s">
        <v>1155</v>
      </c>
      <c r="I125">
        <v>19</v>
      </c>
      <c r="J125">
        <v>1</v>
      </c>
      <c r="L125" t="s">
        <v>1156</v>
      </c>
      <c r="N125" t="s">
        <v>31</v>
      </c>
      <c r="P125" t="s">
        <v>1157</v>
      </c>
      <c r="Q125" t="s">
        <v>1158</v>
      </c>
      <c r="S125" t="s">
        <v>1159</v>
      </c>
      <c r="T125" t="s">
        <v>1160</v>
      </c>
      <c r="W125" t="b">
        <v>1</v>
      </c>
      <c r="X125" t="b">
        <v>1</v>
      </c>
      <c r="Y125" t="b">
        <v>0</v>
      </c>
      <c r="Z125" t="b">
        <v>0</v>
      </c>
      <c r="AA125">
        <f t="shared" si="16"/>
        <v>1</v>
      </c>
      <c r="AB125">
        <f t="shared" si="17"/>
        <v>2</v>
      </c>
      <c r="AC125">
        <f t="shared" si="18"/>
        <v>0</v>
      </c>
      <c r="AD125">
        <f t="shared" si="19"/>
        <v>0</v>
      </c>
      <c r="AE125" t="s">
        <v>11243</v>
      </c>
      <c r="AF125">
        <f t="shared" si="20"/>
        <v>1</v>
      </c>
      <c r="AG125">
        <f t="shared" si="29"/>
        <v>12</v>
      </c>
      <c r="AH125" t="e">
        <f t="shared" si="30"/>
        <v>#VALUE!</v>
      </c>
      <c r="AI125" t="e">
        <f t="shared" si="31"/>
        <v>#VALUE!</v>
      </c>
      <c r="AJ125">
        <f t="shared" si="21"/>
        <v>1</v>
      </c>
      <c r="AK125">
        <f t="shared" si="22"/>
        <v>2</v>
      </c>
      <c r="AL125">
        <f t="shared" si="23"/>
        <v>0</v>
      </c>
      <c r="AM125">
        <f t="shared" si="24"/>
        <v>0</v>
      </c>
      <c r="AN125" t="b">
        <f t="shared" si="25"/>
        <v>1</v>
      </c>
      <c r="AO125" t="b">
        <f t="shared" si="26"/>
        <v>1</v>
      </c>
      <c r="AP125" t="b">
        <f t="shared" si="27"/>
        <v>1</v>
      </c>
      <c r="AQ125" t="b">
        <f t="shared" si="28"/>
        <v>1</v>
      </c>
    </row>
    <row r="126" spans="1:43" x14ac:dyDescent="0.2">
      <c r="A126" t="s">
        <v>1161</v>
      </c>
      <c r="B126">
        <v>125</v>
      </c>
      <c r="C126" t="s">
        <v>1162</v>
      </c>
      <c r="D126">
        <v>2023</v>
      </c>
      <c r="E126">
        <v>6</v>
      </c>
      <c r="G126" t="s">
        <v>1163</v>
      </c>
      <c r="H126" t="s">
        <v>1164</v>
      </c>
      <c r="I126">
        <v>14</v>
      </c>
      <c r="J126">
        <v>6</v>
      </c>
      <c r="L126" t="s">
        <v>1165</v>
      </c>
      <c r="N126" t="s">
        <v>31</v>
      </c>
      <c r="P126" t="s">
        <v>1166</v>
      </c>
      <c r="Q126" t="s">
        <v>1167</v>
      </c>
      <c r="S126" t="s">
        <v>1168</v>
      </c>
      <c r="T126" t="s">
        <v>1169</v>
      </c>
      <c r="W126" t="b">
        <v>1</v>
      </c>
      <c r="X126" t="b">
        <v>1</v>
      </c>
      <c r="Y126" t="b">
        <v>0</v>
      </c>
      <c r="Z126" t="b">
        <v>0</v>
      </c>
      <c r="AA126">
        <f t="shared" si="16"/>
        <v>1</v>
      </c>
      <c r="AB126">
        <f t="shared" si="17"/>
        <v>2</v>
      </c>
      <c r="AC126">
        <f t="shared" si="18"/>
        <v>0</v>
      </c>
      <c r="AD126">
        <f t="shared" si="19"/>
        <v>0</v>
      </c>
      <c r="AE126" t="s">
        <v>11243</v>
      </c>
      <c r="AF126">
        <f t="shared" si="20"/>
        <v>1</v>
      </c>
      <c r="AG126">
        <f t="shared" si="29"/>
        <v>12</v>
      </c>
      <c r="AH126" t="e">
        <f t="shared" si="30"/>
        <v>#VALUE!</v>
      </c>
      <c r="AI126" t="e">
        <f t="shared" si="31"/>
        <v>#VALUE!</v>
      </c>
      <c r="AJ126">
        <f t="shared" si="21"/>
        <v>1</v>
      </c>
      <c r="AK126">
        <f t="shared" si="22"/>
        <v>2</v>
      </c>
      <c r="AL126">
        <f t="shared" si="23"/>
        <v>0</v>
      </c>
      <c r="AM126">
        <f t="shared" si="24"/>
        <v>0</v>
      </c>
      <c r="AN126" t="b">
        <f t="shared" si="25"/>
        <v>1</v>
      </c>
      <c r="AO126" t="b">
        <f t="shared" si="26"/>
        <v>1</v>
      </c>
      <c r="AP126" t="b">
        <f t="shared" si="27"/>
        <v>1</v>
      </c>
      <c r="AQ126" t="b">
        <f t="shared" si="28"/>
        <v>1</v>
      </c>
    </row>
    <row r="127" spans="1:43" x14ac:dyDescent="0.2">
      <c r="A127" t="s">
        <v>1170</v>
      </c>
      <c r="B127">
        <v>126</v>
      </c>
      <c r="C127" t="s">
        <v>1171</v>
      </c>
      <c r="D127">
        <v>2021</v>
      </c>
      <c r="G127" t="s">
        <v>1172</v>
      </c>
      <c r="H127" t="s">
        <v>1173</v>
      </c>
      <c r="I127">
        <v>16</v>
      </c>
      <c r="J127">
        <v>4</v>
      </c>
      <c r="K127" t="s">
        <v>1174</v>
      </c>
      <c r="L127" t="s">
        <v>1175</v>
      </c>
      <c r="N127" t="s">
        <v>31</v>
      </c>
      <c r="P127" t="s">
        <v>1176</v>
      </c>
      <c r="Q127" t="s">
        <v>1177</v>
      </c>
      <c r="T127" t="s">
        <v>1178</v>
      </c>
      <c r="W127" t="b">
        <v>1</v>
      </c>
      <c r="X127" t="b">
        <v>1</v>
      </c>
      <c r="Y127" t="b">
        <v>0</v>
      </c>
      <c r="Z127" t="b">
        <v>0</v>
      </c>
      <c r="AA127">
        <f t="shared" si="16"/>
        <v>1</v>
      </c>
      <c r="AB127">
        <f t="shared" si="17"/>
        <v>2</v>
      </c>
      <c r="AC127">
        <f t="shared" si="18"/>
        <v>0</v>
      </c>
      <c r="AD127">
        <f t="shared" si="19"/>
        <v>0</v>
      </c>
      <c r="AE127" t="s">
        <v>11243</v>
      </c>
      <c r="AF127">
        <f t="shared" si="20"/>
        <v>1</v>
      </c>
      <c r="AG127">
        <f t="shared" si="29"/>
        <v>12</v>
      </c>
      <c r="AH127" t="e">
        <f t="shared" si="30"/>
        <v>#VALUE!</v>
      </c>
      <c r="AI127" t="e">
        <f t="shared" si="31"/>
        <v>#VALUE!</v>
      </c>
      <c r="AJ127">
        <f t="shared" si="21"/>
        <v>1</v>
      </c>
      <c r="AK127">
        <f t="shared" si="22"/>
        <v>2</v>
      </c>
      <c r="AL127">
        <f t="shared" si="23"/>
        <v>0</v>
      </c>
      <c r="AM127">
        <f t="shared" si="24"/>
        <v>0</v>
      </c>
      <c r="AN127" t="b">
        <f t="shared" si="25"/>
        <v>1</v>
      </c>
      <c r="AO127" t="b">
        <f t="shared" si="26"/>
        <v>1</v>
      </c>
      <c r="AP127" t="b">
        <f t="shared" si="27"/>
        <v>1</v>
      </c>
      <c r="AQ127" t="b">
        <f t="shared" si="28"/>
        <v>1</v>
      </c>
    </row>
    <row r="128" spans="1:43" x14ac:dyDescent="0.2">
      <c r="A128" t="s">
        <v>1179</v>
      </c>
      <c r="B128">
        <v>127</v>
      </c>
      <c r="C128" t="s">
        <v>1180</v>
      </c>
      <c r="D128">
        <v>2023</v>
      </c>
      <c r="E128">
        <v>1</v>
      </c>
      <c r="G128" t="s">
        <v>230</v>
      </c>
      <c r="H128" t="s">
        <v>231</v>
      </c>
      <c r="I128">
        <v>13</v>
      </c>
      <c r="J128">
        <v>1</v>
      </c>
      <c r="L128" t="s">
        <v>1181</v>
      </c>
      <c r="N128" t="s">
        <v>31</v>
      </c>
      <c r="P128" t="s">
        <v>1182</v>
      </c>
      <c r="Q128" t="s">
        <v>1183</v>
      </c>
      <c r="S128" t="s">
        <v>1184</v>
      </c>
      <c r="T128" t="s">
        <v>1185</v>
      </c>
      <c r="W128" t="b">
        <v>1</v>
      </c>
      <c r="X128" t="b">
        <v>1</v>
      </c>
      <c r="Y128" t="b">
        <v>0</v>
      </c>
      <c r="Z128" t="b">
        <v>1</v>
      </c>
      <c r="AA128">
        <f t="shared" si="16"/>
        <v>1</v>
      </c>
      <c r="AB128">
        <f t="shared" si="17"/>
        <v>2</v>
      </c>
      <c r="AC128">
        <f t="shared" si="18"/>
        <v>0</v>
      </c>
      <c r="AD128">
        <f t="shared" si="19"/>
        <v>4</v>
      </c>
      <c r="AE128" t="s">
        <v>11245</v>
      </c>
      <c r="AF128">
        <f t="shared" si="20"/>
        <v>1</v>
      </c>
      <c r="AG128">
        <f t="shared" si="29"/>
        <v>12</v>
      </c>
      <c r="AH128" t="e">
        <f t="shared" si="30"/>
        <v>#VALUE!</v>
      </c>
      <c r="AI128">
        <f t="shared" si="31"/>
        <v>23</v>
      </c>
      <c r="AJ128">
        <f t="shared" si="21"/>
        <v>1</v>
      </c>
      <c r="AK128">
        <f t="shared" si="22"/>
        <v>2</v>
      </c>
      <c r="AL128">
        <f t="shared" si="23"/>
        <v>0</v>
      </c>
      <c r="AM128">
        <f t="shared" si="24"/>
        <v>4</v>
      </c>
      <c r="AN128" t="b">
        <f t="shared" si="25"/>
        <v>1</v>
      </c>
      <c r="AO128" t="b">
        <f t="shared" si="26"/>
        <v>1</v>
      </c>
      <c r="AP128" t="b">
        <f t="shared" si="27"/>
        <v>1</v>
      </c>
      <c r="AQ128" t="b">
        <f t="shared" si="28"/>
        <v>1</v>
      </c>
    </row>
    <row r="129" spans="1:43" x14ac:dyDescent="0.2">
      <c r="A129" t="s">
        <v>1186</v>
      </c>
      <c r="B129">
        <v>128</v>
      </c>
      <c r="C129" t="s">
        <v>1187</v>
      </c>
      <c r="D129">
        <v>2024</v>
      </c>
      <c r="E129">
        <v>5</v>
      </c>
      <c r="G129" t="s">
        <v>1188</v>
      </c>
      <c r="H129" t="s">
        <v>1189</v>
      </c>
      <c r="I129">
        <v>26</v>
      </c>
      <c r="J129">
        <v>2</v>
      </c>
      <c r="K129" t="s">
        <v>1190</v>
      </c>
      <c r="L129" t="s">
        <v>1191</v>
      </c>
      <c r="N129" t="s">
        <v>1192</v>
      </c>
      <c r="P129" t="s">
        <v>1193</v>
      </c>
      <c r="Q129" t="s">
        <v>1194</v>
      </c>
      <c r="S129" t="s">
        <v>1195</v>
      </c>
      <c r="T129" t="s">
        <v>1196</v>
      </c>
      <c r="W129" t="b">
        <v>1</v>
      </c>
      <c r="X129" t="b">
        <v>1</v>
      </c>
      <c r="Y129" t="b">
        <v>0</v>
      </c>
      <c r="Z129" t="b">
        <v>0</v>
      </c>
      <c r="AA129">
        <f t="shared" si="16"/>
        <v>1</v>
      </c>
      <c r="AB129">
        <f t="shared" si="17"/>
        <v>2</v>
      </c>
      <c r="AC129">
        <f t="shared" si="18"/>
        <v>0</v>
      </c>
      <c r="AD129">
        <f t="shared" si="19"/>
        <v>0</v>
      </c>
      <c r="AE129" t="s">
        <v>11243</v>
      </c>
      <c r="AF129">
        <f t="shared" si="20"/>
        <v>1</v>
      </c>
      <c r="AG129">
        <f t="shared" si="29"/>
        <v>12</v>
      </c>
      <c r="AH129" t="e">
        <f t="shared" si="30"/>
        <v>#VALUE!</v>
      </c>
      <c r="AI129" t="e">
        <f t="shared" si="31"/>
        <v>#VALUE!</v>
      </c>
      <c r="AJ129">
        <f t="shared" si="21"/>
        <v>1</v>
      </c>
      <c r="AK129">
        <f t="shared" si="22"/>
        <v>2</v>
      </c>
      <c r="AL129">
        <f t="shared" si="23"/>
        <v>0</v>
      </c>
      <c r="AM129">
        <f t="shared" si="24"/>
        <v>0</v>
      </c>
      <c r="AN129" t="b">
        <f t="shared" si="25"/>
        <v>1</v>
      </c>
      <c r="AO129" t="b">
        <f t="shared" si="26"/>
        <v>1</v>
      </c>
      <c r="AP129" t="b">
        <f t="shared" si="27"/>
        <v>1</v>
      </c>
      <c r="AQ129" t="b">
        <f t="shared" si="28"/>
        <v>1</v>
      </c>
    </row>
    <row r="130" spans="1:43" x14ac:dyDescent="0.2">
      <c r="A130" t="s">
        <v>1197</v>
      </c>
      <c r="B130">
        <v>129</v>
      </c>
      <c r="C130" t="s">
        <v>1198</v>
      </c>
      <c r="D130">
        <v>2024</v>
      </c>
      <c r="E130">
        <v>4</v>
      </c>
      <c r="G130" t="s">
        <v>230</v>
      </c>
      <c r="H130" t="s">
        <v>231</v>
      </c>
      <c r="I130">
        <v>14</v>
      </c>
      <c r="J130">
        <v>7</v>
      </c>
      <c r="L130" t="s">
        <v>1199</v>
      </c>
      <c r="N130" t="s">
        <v>31</v>
      </c>
      <c r="P130" t="s">
        <v>1200</v>
      </c>
      <c r="Q130" t="s">
        <v>1201</v>
      </c>
      <c r="S130" t="s">
        <v>1202</v>
      </c>
      <c r="T130" t="s">
        <v>1203</v>
      </c>
      <c r="W130" t="b">
        <v>1</v>
      </c>
      <c r="X130" t="b">
        <v>1</v>
      </c>
      <c r="Y130" t="b">
        <v>0</v>
      </c>
      <c r="Z130" t="b">
        <v>0</v>
      </c>
      <c r="AA130">
        <f t="shared" si="16"/>
        <v>1</v>
      </c>
      <c r="AB130">
        <f t="shared" si="17"/>
        <v>2</v>
      </c>
      <c r="AC130">
        <f t="shared" si="18"/>
        <v>0</v>
      </c>
      <c r="AD130">
        <f t="shared" si="19"/>
        <v>0</v>
      </c>
      <c r="AE130" t="s">
        <v>11243</v>
      </c>
      <c r="AF130">
        <f t="shared" si="20"/>
        <v>1</v>
      </c>
      <c r="AG130">
        <f t="shared" si="29"/>
        <v>12</v>
      </c>
      <c r="AH130" t="e">
        <f t="shared" si="30"/>
        <v>#VALUE!</v>
      </c>
      <c r="AI130" t="e">
        <f t="shared" si="31"/>
        <v>#VALUE!</v>
      </c>
      <c r="AJ130">
        <f t="shared" si="21"/>
        <v>1</v>
      </c>
      <c r="AK130">
        <f t="shared" si="22"/>
        <v>2</v>
      </c>
      <c r="AL130">
        <f t="shared" si="23"/>
        <v>0</v>
      </c>
      <c r="AM130">
        <f t="shared" si="24"/>
        <v>0</v>
      </c>
      <c r="AN130" t="b">
        <f t="shared" si="25"/>
        <v>1</v>
      </c>
      <c r="AO130" t="b">
        <f t="shared" si="26"/>
        <v>1</v>
      </c>
      <c r="AP130" t="b">
        <f t="shared" si="27"/>
        <v>1</v>
      </c>
      <c r="AQ130" t="b">
        <f t="shared" si="28"/>
        <v>1</v>
      </c>
    </row>
    <row r="131" spans="1:43" x14ac:dyDescent="0.2">
      <c r="A131" t="s">
        <v>1204</v>
      </c>
      <c r="B131">
        <v>130</v>
      </c>
      <c r="C131" t="s">
        <v>1205</v>
      </c>
      <c r="D131">
        <v>2024</v>
      </c>
      <c r="E131">
        <v>6</v>
      </c>
      <c r="G131" t="s">
        <v>1206</v>
      </c>
      <c r="H131" t="s">
        <v>1207</v>
      </c>
      <c r="I131">
        <v>54</v>
      </c>
      <c r="J131">
        <v>3</v>
      </c>
      <c r="K131" t="s">
        <v>1208</v>
      </c>
      <c r="L131" t="s">
        <v>1209</v>
      </c>
      <c r="N131" t="s">
        <v>31</v>
      </c>
      <c r="P131" t="s">
        <v>1210</v>
      </c>
      <c r="Q131" t="s">
        <v>1211</v>
      </c>
      <c r="S131" t="s">
        <v>1212</v>
      </c>
      <c r="T131" t="s">
        <v>1213</v>
      </c>
      <c r="W131" t="b">
        <v>1</v>
      </c>
      <c r="X131" t="b">
        <v>1</v>
      </c>
      <c r="Y131" t="b">
        <v>0</v>
      </c>
      <c r="Z131" t="b">
        <v>0</v>
      </c>
      <c r="AA131">
        <f t="shared" ref="AA131:AA194" si="32">IF(W131=TRUE,1,0)</f>
        <v>1</v>
      </c>
      <c r="AB131">
        <f t="shared" ref="AB131:AB194" si="33">IF(X131=TRUE,2,0)</f>
        <v>2</v>
      </c>
      <c r="AC131">
        <f t="shared" ref="AC131:AC194" si="34">IF(Y131=TRUE,3,0)</f>
        <v>0</v>
      </c>
      <c r="AD131">
        <f t="shared" ref="AD131:AD194" si="35">IF(Z131=TRUE,4,0)</f>
        <v>0</v>
      </c>
      <c r="AE131" t="s">
        <v>11243</v>
      </c>
      <c r="AF131">
        <f t="shared" ref="AF131:AF194" si="36">FIND("Criteria 1",AE131)</f>
        <v>1</v>
      </c>
      <c r="AG131">
        <f t="shared" si="29"/>
        <v>12</v>
      </c>
      <c r="AH131" t="e">
        <f t="shared" si="30"/>
        <v>#VALUE!</v>
      </c>
      <c r="AI131" t="e">
        <f t="shared" si="31"/>
        <v>#VALUE!</v>
      </c>
      <c r="AJ131">
        <f t="shared" ref="AJ131:AJ194" si="37">IF(ISERROR(AF131)=TRUE,0,1)</f>
        <v>1</v>
      </c>
      <c r="AK131">
        <f t="shared" ref="AK131:AK194" si="38">IF(ISERROR(AG131)=TRUE,0,2)</f>
        <v>2</v>
      </c>
      <c r="AL131">
        <f t="shared" ref="AL131:AL194" si="39">IF(ISERROR(AH131)=TRUE,0,3)</f>
        <v>0</v>
      </c>
      <c r="AM131">
        <f t="shared" ref="AM131:AM194" si="40">IF(ISERROR(AI131)=TRUE,0,4)</f>
        <v>0</v>
      </c>
      <c r="AN131" t="b">
        <f t="shared" ref="AN131:AN194" si="41">AA131=AJ131</f>
        <v>1</v>
      </c>
      <c r="AO131" t="b">
        <f t="shared" ref="AO131:AO194" si="42">AB131=AK131</f>
        <v>1</v>
      </c>
      <c r="AP131" t="b">
        <f t="shared" ref="AP131:AP194" si="43">AC131=AL131</f>
        <v>1</v>
      </c>
      <c r="AQ131" t="b">
        <f t="shared" ref="AQ131:AQ194" si="44">AD131=AM131</f>
        <v>1</v>
      </c>
    </row>
    <row r="132" spans="1:43" x14ac:dyDescent="0.2">
      <c r="A132" t="s">
        <v>1214</v>
      </c>
      <c r="B132">
        <v>131</v>
      </c>
      <c r="C132" t="s">
        <v>1215</v>
      </c>
      <c r="D132">
        <v>2023</v>
      </c>
      <c r="G132" t="s">
        <v>200</v>
      </c>
      <c r="H132" t="s">
        <v>201</v>
      </c>
      <c r="I132">
        <v>689</v>
      </c>
      <c r="K132" t="s">
        <v>1216</v>
      </c>
      <c r="L132" t="s">
        <v>1217</v>
      </c>
      <c r="N132" t="s">
        <v>31</v>
      </c>
      <c r="P132" t="s">
        <v>1218</v>
      </c>
      <c r="Q132" t="s">
        <v>1219</v>
      </c>
      <c r="S132" t="s">
        <v>1220</v>
      </c>
      <c r="T132" t="s">
        <v>1221</v>
      </c>
      <c r="W132" t="b">
        <v>1</v>
      </c>
      <c r="X132" t="b">
        <v>1</v>
      </c>
      <c r="Y132" t="b">
        <v>0</v>
      </c>
      <c r="Z132" t="b">
        <v>0</v>
      </c>
      <c r="AA132">
        <f t="shared" si="32"/>
        <v>1</v>
      </c>
      <c r="AB132">
        <f t="shared" si="33"/>
        <v>2</v>
      </c>
      <c r="AC132">
        <f t="shared" si="34"/>
        <v>0</v>
      </c>
      <c r="AD132">
        <f t="shared" si="35"/>
        <v>0</v>
      </c>
      <c r="AE132" t="s">
        <v>11243</v>
      </c>
      <c r="AF132">
        <f t="shared" si="36"/>
        <v>1</v>
      </c>
      <c r="AG132">
        <f t="shared" ref="AG132:AG195" si="45">FIND("Criteria 2",AE132)</f>
        <v>12</v>
      </c>
      <c r="AH132" t="e">
        <f t="shared" ref="AH132:AH195" si="46">FIND("Criteria 3",AE132)</f>
        <v>#VALUE!</v>
      </c>
      <c r="AI132" t="e">
        <f t="shared" ref="AI132:AI195" si="47">FIND("Criteria 4",AE132)</f>
        <v>#VALUE!</v>
      </c>
      <c r="AJ132">
        <f t="shared" si="37"/>
        <v>1</v>
      </c>
      <c r="AK132">
        <f t="shared" si="38"/>
        <v>2</v>
      </c>
      <c r="AL132">
        <f t="shared" si="39"/>
        <v>0</v>
      </c>
      <c r="AM132">
        <f t="shared" si="40"/>
        <v>0</v>
      </c>
      <c r="AN132" t="b">
        <f t="shared" si="41"/>
        <v>1</v>
      </c>
      <c r="AO132" t="b">
        <f t="shared" si="42"/>
        <v>1</v>
      </c>
      <c r="AP132" t="b">
        <f t="shared" si="43"/>
        <v>1</v>
      </c>
      <c r="AQ132" t="b">
        <f t="shared" si="44"/>
        <v>1</v>
      </c>
    </row>
    <row r="133" spans="1:43" x14ac:dyDescent="0.2">
      <c r="A133" t="s">
        <v>1222</v>
      </c>
      <c r="B133">
        <v>132</v>
      </c>
      <c r="C133" t="s">
        <v>1223</v>
      </c>
      <c r="D133">
        <v>2022</v>
      </c>
      <c r="G133" t="s">
        <v>1224</v>
      </c>
      <c r="H133" t="s">
        <v>1225</v>
      </c>
      <c r="K133" t="s">
        <v>1226</v>
      </c>
      <c r="L133" t="s">
        <v>1227</v>
      </c>
      <c r="N133" t="s">
        <v>31</v>
      </c>
      <c r="P133" t="s">
        <v>1228</v>
      </c>
      <c r="Q133" t="s">
        <v>1229</v>
      </c>
      <c r="T133" t="s">
        <v>1230</v>
      </c>
      <c r="W133" t="b">
        <v>1</v>
      </c>
      <c r="X133" t="b">
        <v>1</v>
      </c>
      <c r="Y133" t="b">
        <v>0</v>
      </c>
      <c r="Z133" t="b">
        <v>0</v>
      </c>
      <c r="AA133">
        <f t="shared" si="32"/>
        <v>1</v>
      </c>
      <c r="AB133">
        <f t="shared" si="33"/>
        <v>2</v>
      </c>
      <c r="AC133">
        <f t="shared" si="34"/>
        <v>0</v>
      </c>
      <c r="AD133">
        <f t="shared" si="35"/>
        <v>0</v>
      </c>
      <c r="AE133" t="s">
        <v>11243</v>
      </c>
      <c r="AF133">
        <f t="shared" si="36"/>
        <v>1</v>
      </c>
      <c r="AG133">
        <f t="shared" si="45"/>
        <v>12</v>
      </c>
      <c r="AH133" t="e">
        <f t="shared" si="46"/>
        <v>#VALUE!</v>
      </c>
      <c r="AI133" t="e">
        <f t="shared" si="47"/>
        <v>#VALUE!</v>
      </c>
      <c r="AJ133">
        <f t="shared" si="37"/>
        <v>1</v>
      </c>
      <c r="AK133">
        <f t="shared" si="38"/>
        <v>2</v>
      </c>
      <c r="AL133">
        <f t="shared" si="39"/>
        <v>0</v>
      </c>
      <c r="AM133">
        <f t="shared" si="40"/>
        <v>0</v>
      </c>
      <c r="AN133" t="b">
        <f t="shared" si="41"/>
        <v>1</v>
      </c>
      <c r="AO133" t="b">
        <f t="shared" si="42"/>
        <v>1</v>
      </c>
      <c r="AP133" t="b">
        <f t="shared" si="43"/>
        <v>1</v>
      </c>
      <c r="AQ133" t="b">
        <f t="shared" si="44"/>
        <v>1</v>
      </c>
    </row>
    <row r="134" spans="1:43" x14ac:dyDescent="0.2">
      <c r="A134" t="s">
        <v>1231</v>
      </c>
      <c r="B134">
        <v>133</v>
      </c>
      <c r="C134" t="s">
        <v>1232</v>
      </c>
      <c r="D134">
        <v>2024</v>
      </c>
      <c r="E134">
        <v>8</v>
      </c>
      <c r="F134">
        <v>2</v>
      </c>
      <c r="G134" t="s">
        <v>597</v>
      </c>
      <c r="H134" t="s">
        <v>598</v>
      </c>
      <c r="I134">
        <v>62</v>
      </c>
      <c r="J134">
        <v>15</v>
      </c>
      <c r="K134" t="s">
        <v>1233</v>
      </c>
      <c r="L134" t="s">
        <v>1234</v>
      </c>
      <c r="N134" t="s">
        <v>31</v>
      </c>
      <c r="P134" t="s">
        <v>1235</v>
      </c>
      <c r="Q134" t="s">
        <v>1236</v>
      </c>
      <c r="S134" t="s">
        <v>1237</v>
      </c>
      <c r="T134" t="s">
        <v>1238</v>
      </c>
      <c r="W134" t="b">
        <v>1</v>
      </c>
      <c r="X134" t="b">
        <v>1</v>
      </c>
      <c r="Y134" t="b">
        <v>0</v>
      </c>
      <c r="Z134" t="b">
        <v>0</v>
      </c>
      <c r="AA134">
        <f t="shared" si="32"/>
        <v>1</v>
      </c>
      <c r="AB134">
        <f t="shared" si="33"/>
        <v>2</v>
      </c>
      <c r="AC134">
        <f t="shared" si="34"/>
        <v>0</v>
      </c>
      <c r="AD134">
        <f t="shared" si="35"/>
        <v>0</v>
      </c>
      <c r="AE134" t="s">
        <v>11243</v>
      </c>
      <c r="AF134">
        <f t="shared" si="36"/>
        <v>1</v>
      </c>
      <c r="AG134">
        <f t="shared" si="45"/>
        <v>12</v>
      </c>
      <c r="AH134" t="e">
        <f t="shared" si="46"/>
        <v>#VALUE!</v>
      </c>
      <c r="AI134" t="e">
        <f t="shared" si="47"/>
        <v>#VALUE!</v>
      </c>
      <c r="AJ134">
        <f t="shared" si="37"/>
        <v>1</v>
      </c>
      <c r="AK134">
        <f t="shared" si="38"/>
        <v>2</v>
      </c>
      <c r="AL134">
        <f t="shared" si="39"/>
        <v>0</v>
      </c>
      <c r="AM134">
        <f t="shared" si="40"/>
        <v>0</v>
      </c>
      <c r="AN134" t="b">
        <f t="shared" si="41"/>
        <v>1</v>
      </c>
      <c r="AO134" t="b">
        <f t="shared" si="42"/>
        <v>1</v>
      </c>
      <c r="AP134" t="b">
        <f t="shared" si="43"/>
        <v>1</v>
      </c>
      <c r="AQ134" t="b">
        <f t="shared" si="44"/>
        <v>1</v>
      </c>
    </row>
    <row r="135" spans="1:43" x14ac:dyDescent="0.2">
      <c r="A135" t="s">
        <v>1239</v>
      </c>
      <c r="B135">
        <v>134</v>
      </c>
      <c r="C135" t="s">
        <v>1240</v>
      </c>
      <c r="D135">
        <v>2023</v>
      </c>
      <c r="G135" t="s">
        <v>1241</v>
      </c>
      <c r="H135" t="s">
        <v>1242</v>
      </c>
      <c r="I135">
        <v>19</v>
      </c>
      <c r="J135">
        <v>4</v>
      </c>
      <c r="L135" t="s">
        <v>1243</v>
      </c>
      <c r="N135" t="s">
        <v>31</v>
      </c>
      <c r="P135" t="s">
        <v>1244</v>
      </c>
      <c r="Q135" t="s">
        <v>1245</v>
      </c>
      <c r="S135" t="s">
        <v>1246</v>
      </c>
      <c r="T135" t="s">
        <v>1247</v>
      </c>
      <c r="W135" t="b">
        <v>1</v>
      </c>
      <c r="X135" t="b">
        <v>1</v>
      </c>
      <c r="Y135" t="b">
        <v>0</v>
      </c>
      <c r="Z135" t="b">
        <v>0</v>
      </c>
      <c r="AA135">
        <f t="shared" si="32"/>
        <v>1</v>
      </c>
      <c r="AB135">
        <f t="shared" si="33"/>
        <v>2</v>
      </c>
      <c r="AC135">
        <f t="shared" si="34"/>
        <v>0</v>
      </c>
      <c r="AD135">
        <f t="shared" si="35"/>
        <v>0</v>
      </c>
      <c r="AE135" t="s">
        <v>11243</v>
      </c>
      <c r="AF135">
        <f t="shared" si="36"/>
        <v>1</v>
      </c>
      <c r="AG135">
        <f t="shared" si="45"/>
        <v>12</v>
      </c>
      <c r="AH135" t="e">
        <f t="shared" si="46"/>
        <v>#VALUE!</v>
      </c>
      <c r="AI135" t="e">
        <f t="shared" si="47"/>
        <v>#VALUE!</v>
      </c>
      <c r="AJ135">
        <f t="shared" si="37"/>
        <v>1</v>
      </c>
      <c r="AK135">
        <f t="shared" si="38"/>
        <v>2</v>
      </c>
      <c r="AL135">
        <f t="shared" si="39"/>
        <v>0</v>
      </c>
      <c r="AM135">
        <f t="shared" si="40"/>
        <v>0</v>
      </c>
      <c r="AN135" t="b">
        <f t="shared" si="41"/>
        <v>1</v>
      </c>
      <c r="AO135" t="b">
        <f t="shared" si="42"/>
        <v>1</v>
      </c>
      <c r="AP135" t="b">
        <f t="shared" si="43"/>
        <v>1</v>
      </c>
      <c r="AQ135" t="b">
        <f t="shared" si="44"/>
        <v>1</v>
      </c>
    </row>
    <row r="136" spans="1:43" x14ac:dyDescent="0.2">
      <c r="A136" t="s">
        <v>1248</v>
      </c>
      <c r="B136">
        <v>135</v>
      </c>
      <c r="C136" t="s">
        <v>1249</v>
      </c>
      <c r="D136">
        <v>2013</v>
      </c>
      <c r="G136" t="s">
        <v>1250</v>
      </c>
      <c r="H136" t="s">
        <v>1251</v>
      </c>
      <c r="K136" t="s">
        <v>1252</v>
      </c>
      <c r="L136" t="s">
        <v>1253</v>
      </c>
      <c r="N136" t="s">
        <v>31</v>
      </c>
      <c r="P136" t="s">
        <v>1254</v>
      </c>
      <c r="Q136" t="s">
        <v>1255</v>
      </c>
      <c r="T136" t="s">
        <v>1256</v>
      </c>
      <c r="W136" t="b">
        <v>1</v>
      </c>
      <c r="X136" t="b">
        <v>1</v>
      </c>
      <c r="Y136" t="b">
        <v>0</v>
      </c>
      <c r="Z136" t="b">
        <v>0</v>
      </c>
      <c r="AA136">
        <f t="shared" si="32"/>
        <v>1</v>
      </c>
      <c r="AB136">
        <f t="shared" si="33"/>
        <v>2</v>
      </c>
      <c r="AC136">
        <f t="shared" si="34"/>
        <v>0</v>
      </c>
      <c r="AD136">
        <f t="shared" si="35"/>
        <v>0</v>
      </c>
      <c r="AE136" t="s">
        <v>11243</v>
      </c>
      <c r="AF136">
        <f t="shared" si="36"/>
        <v>1</v>
      </c>
      <c r="AG136">
        <f t="shared" si="45"/>
        <v>12</v>
      </c>
      <c r="AH136" t="e">
        <f t="shared" si="46"/>
        <v>#VALUE!</v>
      </c>
      <c r="AI136" t="e">
        <f t="shared" si="47"/>
        <v>#VALUE!</v>
      </c>
      <c r="AJ136">
        <f t="shared" si="37"/>
        <v>1</v>
      </c>
      <c r="AK136">
        <f t="shared" si="38"/>
        <v>2</v>
      </c>
      <c r="AL136">
        <f t="shared" si="39"/>
        <v>0</v>
      </c>
      <c r="AM136">
        <f t="shared" si="40"/>
        <v>0</v>
      </c>
      <c r="AN136" t="b">
        <f t="shared" si="41"/>
        <v>1</v>
      </c>
      <c r="AO136" t="b">
        <f t="shared" si="42"/>
        <v>1</v>
      </c>
      <c r="AP136" t="b">
        <f t="shared" si="43"/>
        <v>1</v>
      </c>
      <c r="AQ136" t="b">
        <f t="shared" si="44"/>
        <v>1</v>
      </c>
    </row>
    <row r="137" spans="1:43" x14ac:dyDescent="0.2">
      <c r="A137" t="s">
        <v>1257</v>
      </c>
      <c r="B137">
        <v>136</v>
      </c>
      <c r="C137" t="s">
        <v>1258</v>
      </c>
      <c r="D137">
        <v>2023</v>
      </c>
      <c r="G137" t="s">
        <v>1259</v>
      </c>
      <c r="H137" t="s">
        <v>1260</v>
      </c>
      <c r="K137" t="s">
        <v>1261</v>
      </c>
      <c r="L137" t="s">
        <v>1262</v>
      </c>
      <c r="N137" t="s">
        <v>31</v>
      </c>
      <c r="P137" t="s">
        <v>1263</v>
      </c>
      <c r="Q137" t="s">
        <v>1264</v>
      </c>
      <c r="S137" t="s">
        <v>1265</v>
      </c>
      <c r="T137" t="s">
        <v>1266</v>
      </c>
      <c r="W137" t="b">
        <v>1</v>
      </c>
      <c r="X137" t="b">
        <v>1</v>
      </c>
      <c r="Y137" t="b">
        <v>0</v>
      </c>
      <c r="Z137" t="b">
        <v>0</v>
      </c>
      <c r="AA137">
        <f t="shared" si="32"/>
        <v>1</v>
      </c>
      <c r="AB137">
        <f t="shared" si="33"/>
        <v>2</v>
      </c>
      <c r="AC137">
        <f t="shared" si="34"/>
        <v>0</v>
      </c>
      <c r="AD137">
        <f t="shared" si="35"/>
        <v>0</v>
      </c>
      <c r="AE137" t="s">
        <v>11243</v>
      </c>
      <c r="AF137">
        <f t="shared" si="36"/>
        <v>1</v>
      </c>
      <c r="AG137">
        <f t="shared" si="45"/>
        <v>12</v>
      </c>
      <c r="AH137" t="e">
        <f t="shared" si="46"/>
        <v>#VALUE!</v>
      </c>
      <c r="AI137" t="e">
        <f t="shared" si="47"/>
        <v>#VALUE!</v>
      </c>
      <c r="AJ137">
        <f t="shared" si="37"/>
        <v>1</v>
      </c>
      <c r="AK137">
        <f t="shared" si="38"/>
        <v>2</v>
      </c>
      <c r="AL137">
        <f t="shared" si="39"/>
        <v>0</v>
      </c>
      <c r="AM137">
        <f t="shared" si="40"/>
        <v>0</v>
      </c>
      <c r="AN137" t="b">
        <f t="shared" si="41"/>
        <v>1</v>
      </c>
      <c r="AO137" t="b">
        <f t="shared" si="42"/>
        <v>1</v>
      </c>
      <c r="AP137" t="b">
        <f t="shared" si="43"/>
        <v>1</v>
      </c>
      <c r="AQ137" t="b">
        <f t="shared" si="44"/>
        <v>1</v>
      </c>
    </row>
    <row r="138" spans="1:43" x14ac:dyDescent="0.2">
      <c r="A138" t="s">
        <v>1267</v>
      </c>
      <c r="B138">
        <v>137</v>
      </c>
      <c r="C138" t="s">
        <v>1268</v>
      </c>
      <c r="D138">
        <v>2024</v>
      </c>
      <c r="E138">
        <v>5</v>
      </c>
      <c r="G138" t="s">
        <v>1269</v>
      </c>
      <c r="H138" t="s">
        <v>1270</v>
      </c>
      <c r="I138">
        <v>33</v>
      </c>
      <c r="J138">
        <v>4</v>
      </c>
      <c r="K138" t="s">
        <v>1271</v>
      </c>
      <c r="L138" t="s">
        <v>1272</v>
      </c>
      <c r="N138" t="s">
        <v>31</v>
      </c>
      <c r="P138" t="s">
        <v>1273</v>
      </c>
      <c r="Q138" t="s">
        <v>1274</v>
      </c>
      <c r="S138" t="s">
        <v>1275</v>
      </c>
      <c r="T138" t="s">
        <v>1276</v>
      </c>
      <c r="W138" t="b">
        <v>1</v>
      </c>
      <c r="X138" t="b">
        <v>1</v>
      </c>
      <c r="Y138" t="b">
        <v>0</v>
      </c>
      <c r="Z138" t="b">
        <v>0</v>
      </c>
      <c r="AA138">
        <f t="shared" si="32"/>
        <v>1</v>
      </c>
      <c r="AB138">
        <f t="shared" si="33"/>
        <v>2</v>
      </c>
      <c r="AC138">
        <f t="shared" si="34"/>
        <v>0</v>
      </c>
      <c r="AD138">
        <f t="shared" si="35"/>
        <v>0</v>
      </c>
      <c r="AE138" t="s">
        <v>11243</v>
      </c>
      <c r="AF138">
        <f t="shared" si="36"/>
        <v>1</v>
      </c>
      <c r="AG138">
        <f t="shared" si="45"/>
        <v>12</v>
      </c>
      <c r="AH138" t="e">
        <f t="shared" si="46"/>
        <v>#VALUE!</v>
      </c>
      <c r="AI138" t="e">
        <f t="shared" si="47"/>
        <v>#VALUE!</v>
      </c>
      <c r="AJ138">
        <f t="shared" si="37"/>
        <v>1</v>
      </c>
      <c r="AK138">
        <f t="shared" si="38"/>
        <v>2</v>
      </c>
      <c r="AL138">
        <f t="shared" si="39"/>
        <v>0</v>
      </c>
      <c r="AM138">
        <f t="shared" si="40"/>
        <v>0</v>
      </c>
      <c r="AN138" t="b">
        <f t="shared" si="41"/>
        <v>1</v>
      </c>
      <c r="AO138" t="b">
        <f t="shared" si="42"/>
        <v>1</v>
      </c>
      <c r="AP138" t="b">
        <f t="shared" si="43"/>
        <v>1</v>
      </c>
      <c r="AQ138" t="b">
        <f t="shared" si="44"/>
        <v>1</v>
      </c>
    </row>
    <row r="139" spans="1:43" x14ac:dyDescent="0.2">
      <c r="A139" t="s">
        <v>1277</v>
      </c>
      <c r="B139">
        <v>138</v>
      </c>
      <c r="C139" t="s">
        <v>1278</v>
      </c>
      <c r="D139">
        <v>2024</v>
      </c>
      <c r="E139">
        <v>11</v>
      </c>
      <c r="F139">
        <v>9</v>
      </c>
      <c r="G139" t="s">
        <v>1279</v>
      </c>
      <c r="H139" t="s">
        <v>1280</v>
      </c>
      <c r="I139">
        <v>16</v>
      </c>
      <c r="J139">
        <v>7</v>
      </c>
      <c r="K139" t="s">
        <v>1281</v>
      </c>
      <c r="L139" t="s">
        <v>1282</v>
      </c>
      <c r="N139" t="s">
        <v>31</v>
      </c>
      <c r="P139" t="s">
        <v>1283</v>
      </c>
      <c r="Q139" t="s">
        <v>1284</v>
      </c>
      <c r="S139" t="s">
        <v>1285</v>
      </c>
      <c r="T139" t="s">
        <v>1286</v>
      </c>
      <c r="W139" t="b">
        <v>1</v>
      </c>
      <c r="X139" t="b">
        <v>1</v>
      </c>
      <c r="Y139" t="b">
        <v>0</v>
      </c>
      <c r="Z139" t="b">
        <v>0</v>
      </c>
      <c r="AA139">
        <f t="shared" si="32"/>
        <v>1</v>
      </c>
      <c r="AB139">
        <f t="shared" si="33"/>
        <v>2</v>
      </c>
      <c r="AC139">
        <f t="shared" si="34"/>
        <v>0</v>
      </c>
      <c r="AD139">
        <f t="shared" si="35"/>
        <v>0</v>
      </c>
      <c r="AE139" t="s">
        <v>11243</v>
      </c>
      <c r="AF139">
        <f t="shared" si="36"/>
        <v>1</v>
      </c>
      <c r="AG139">
        <f t="shared" si="45"/>
        <v>12</v>
      </c>
      <c r="AH139" t="e">
        <f t="shared" si="46"/>
        <v>#VALUE!</v>
      </c>
      <c r="AI139" t="e">
        <f t="shared" si="47"/>
        <v>#VALUE!</v>
      </c>
      <c r="AJ139">
        <f t="shared" si="37"/>
        <v>1</v>
      </c>
      <c r="AK139">
        <f t="shared" si="38"/>
        <v>2</v>
      </c>
      <c r="AL139">
        <f t="shared" si="39"/>
        <v>0</v>
      </c>
      <c r="AM139">
        <f t="shared" si="40"/>
        <v>0</v>
      </c>
      <c r="AN139" t="b">
        <f t="shared" si="41"/>
        <v>1</v>
      </c>
      <c r="AO139" t="b">
        <f t="shared" si="42"/>
        <v>1</v>
      </c>
      <c r="AP139" t="b">
        <f t="shared" si="43"/>
        <v>1</v>
      </c>
      <c r="AQ139" t="b">
        <f t="shared" si="44"/>
        <v>1</v>
      </c>
    </row>
    <row r="140" spans="1:43" x14ac:dyDescent="0.2">
      <c r="A140" t="s">
        <v>1287</v>
      </c>
      <c r="B140">
        <v>139</v>
      </c>
      <c r="C140" t="s">
        <v>1288</v>
      </c>
      <c r="D140">
        <v>2024</v>
      </c>
      <c r="G140" t="s">
        <v>1289</v>
      </c>
      <c r="H140" t="s">
        <v>1290</v>
      </c>
      <c r="I140">
        <v>1125</v>
      </c>
      <c r="K140" t="s">
        <v>1291</v>
      </c>
      <c r="L140" t="s">
        <v>1292</v>
      </c>
      <c r="N140" t="s">
        <v>31</v>
      </c>
      <c r="P140" t="s">
        <v>1293</v>
      </c>
      <c r="Q140" t="s">
        <v>1294</v>
      </c>
      <c r="S140" t="s">
        <v>1295</v>
      </c>
      <c r="T140" t="s">
        <v>1296</v>
      </c>
      <c r="W140" t="b">
        <v>1</v>
      </c>
      <c r="X140" t="b">
        <v>1</v>
      </c>
      <c r="Y140" t="b">
        <v>0</v>
      </c>
      <c r="Z140" t="b">
        <v>0</v>
      </c>
      <c r="AA140">
        <f t="shared" si="32"/>
        <v>1</v>
      </c>
      <c r="AB140">
        <f t="shared" si="33"/>
        <v>2</v>
      </c>
      <c r="AC140">
        <f t="shared" si="34"/>
        <v>0</v>
      </c>
      <c r="AD140">
        <f t="shared" si="35"/>
        <v>0</v>
      </c>
      <c r="AE140" t="s">
        <v>11243</v>
      </c>
      <c r="AF140">
        <f t="shared" si="36"/>
        <v>1</v>
      </c>
      <c r="AG140">
        <f t="shared" si="45"/>
        <v>12</v>
      </c>
      <c r="AH140" t="e">
        <f t="shared" si="46"/>
        <v>#VALUE!</v>
      </c>
      <c r="AI140" t="e">
        <f t="shared" si="47"/>
        <v>#VALUE!</v>
      </c>
      <c r="AJ140">
        <f t="shared" si="37"/>
        <v>1</v>
      </c>
      <c r="AK140">
        <f t="shared" si="38"/>
        <v>2</v>
      </c>
      <c r="AL140">
        <f t="shared" si="39"/>
        <v>0</v>
      </c>
      <c r="AM140">
        <f t="shared" si="40"/>
        <v>0</v>
      </c>
      <c r="AN140" t="b">
        <f t="shared" si="41"/>
        <v>1</v>
      </c>
      <c r="AO140" t="b">
        <f t="shared" si="42"/>
        <v>1</v>
      </c>
      <c r="AP140" t="b">
        <f t="shared" si="43"/>
        <v>1</v>
      </c>
      <c r="AQ140" t="b">
        <f t="shared" si="44"/>
        <v>1</v>
      </c>
    </row>
    <row r="141" spans="1:43" x14ac:dyDescent="0.2">
      <c r="A141" t="s">
        <v>1297</v>
      </c>
      <c r="B141">
        <v>140</v>
      </c>
      <c r="C141" t="s">
        <v>1298</v>
      </c>
      <c r="D141">
        <v>2024</v>
      </c>
      <c r="G141" t="s">
        <v>1299</v>
      </c>
      <c r="H141" t="s">
        <v>1300</v>
      </c>
      <c r="K141" t="s">
        <v>1301</v>
      </c>
      <c r="L141" t="s">
        <v>1302</v>
      </c>
      <c r="N141" t="s">
        <v>31</v>
      </c>
      <c r="P141" t="s">
        <v>1303</v>
      </c>
      <c r="Q141" t="s">
        <v>1304</v>
      </c>
      <c r="S141" t="s">
        <v>1305</v>
      </c>
      <c r="T141" t="s">
        <v>1306</v>
      </c>
      <c r="W141" t="b">
        <v>1</v>
      </c>
      <c r="X141" t="b">
        <v>0</v>
      </c>
      <c r="Y141" t="b">
        <v>0</v>
      </c>
      <c r="Z141" t="b">
        <v>0</v>
      </c>
      <c r="AA141">
        <f t="shared" si="32"/>
        <v>1</v>
      </c>
      <c r="AB141">
        <f t="shared" si="33"/>
        <v>0</v>
      </c>
      <c r="AC141">
        <f t="shared" si="34"/>
        <v>0</v>
      </c>
      <c r="AD141">
        <f t="shared" si="35"/>
        <v>0</v>
      </c>
      <c r="AE141" t="s">
        <v>11247</v>
      </c>
      <c r="AF141">
        <f t="shared" si="36"/>
        <v>1</v>
      </c>
      <c r="AG141" t="e">
        <f t="shared" si="45"/>
        <v>#VALUE!</v>
      </c>
      <c r="AH141" t="e">
        <f t="shared" si="46"/>
        <v>#VALUE!</v>
      </c>
      <c r="AI141" t="e">
        <f t="shared" si="47"/>
        <v>#VALUE!</v>
      </c>
      <c r="AJ141">
        <f t="shared" si="37"/>
        <v>1</v>
      </c>
      <c r="AK141">
        <f t="shared" si="38"/>
        <v>0</v>
      </c>
      <c r="AL141">
        <f t="shared" si="39"/>
        <v>0</v>
      </c>
      <c r="AM141">
        <f t="shared" si="40"/>
        <v>0</v>
      </c>
      <c r="AN141" t="b">
        <f t="shared" si="41"/>
        <v>1</v>
      </c>
      <c r="AO141" t="b">
        <f t="shared" si="42"/>
        <v>1</v>
      </c>
      <c r="AP141" t="b">
        <f t="shared" si="43"/>
        <v>1</v>
      </c>
      <c r="AQ141" t="b">
        <f t="shared" si="44"/>
        <v>1</v>
      </c>
    </row>
    <row r="142" spans="1:43" x14ac:dyDescent="0.2">
      <c r="A142" t="s">
        <v>1307</v>
      </c>
      <c r="B142">
        <v>141</v>
      </c>
      <c r="C142" t="s">
        <v>1308</v>
      </c>
      <c r="D142">
        <v>2025</v>
      </c>
      <c r="E142">
        <v>6</v>
      </c>
      <c r="G142" t="s">
        <v>1309</v>
      </c>
      <c r="H142" t="s">
        <v>1310</v>
      </c>
      <c r="I142">
        <v>102</v>
      </c>
      <c r="L142" t="s">
        <v>1311</v>
      </c>
      <c r="N142" t="s">
        <v>31</v>
      </c>
      <c r="P142" t="s">
        <v>1312</v>
      </c>
      <c r="Q142" t="s">
        <v>1313</v>
      </c>
      <c r="S142" t="s">
        <v>1314</v>
      </c>
      <c r="T142" t="s">
        <v>1315</v>
      </c>
      <c r="W142" t="b">
        <v>1</v>
      </c>
      <c r="X142" t="b">
        <v>1</v>
      </c>
      <c r="Y142" t="b">
        <v>0</v>
      </c>
      <c r="Z142" t="b">
        <v>0</v>
      </c>
      <c r="AA142">
        <f t="shared" si="32"/>
        <v>1</v>
      </c>
      <c r="AB142">
        <f t="shared" si="33"/>
        <v>2</v>
      </c>
      <c r="AC142">
        <f t="shared" si="34"/>
        <v>0</v>
      </c>
      <c r="AD142">
        <f t="shared" si="35"/>
        <v>0</v>
      </c>
      <c r="AE142" t="s">
        <v>11243</v>
      </c>
      <c r="AF142">
        <f t="shared" si="36"/>
        <v>1</v>
      </c>
      <c r="AG142">
        <f t="shared" si="45"/>
        <v>12</v>
      </c>
      <c r="AH142" t="e">
        <f t="shared" si="46"/>
        <v>#VALUE!</v>
      </c>
      <c r="AI142" t="e">
        <f t="shared" si="47"/>
        <v>#VALUE!</v>
      </c>
      <c r="AJ142">
        <f t="shared" si="37"/>
        <v>1</v>
      </c>
      <c r="AK142">
        <f t="shared" si="38"/>
        <v>2</v>
      </c>
      <c r="AL142">
        <f t="shared" si="39"/>
        <v>0</v>
      </c>
      <c r="AM142">
        <f t="shared" si="40"/>
        <v>0</v>
      </c>
      <c r="AN142" t="b">
        <f t="shared" si="41"/>
        <v>1</v>
      </c>
      <c r="AO142" t="b">
        <f t="shared" si="42"/>
        <v>1</v>
      </c>
      <c r="AP142" t="b">
        <f t="shared" si="43"/>
        <v>1</v>
      </c>
      <c r="AQ142" t="b">
        <f t="shared" si="44"/>
        <v>1</v>
      </c>
    </row>
    <row r="143" spans="1:43" x14ac:dyDescent="0.2">
      <c r="A143" t="s">
        <v>1316</v>
      </c>
      <c r="B143">
        <v>142</v>
      </c>
      <c r="C143" t="s">
        <v>1317</v>
      </c>
      <c r="D143">
        <v>2024</v>
      </c>
      <c r="E143">
        <v>9</v>
      </c>
      <c r="G143" t="s">
        <v>1269</v>
      </c>
      <c r="H143" t="s">
        <v>1270</v>
      </c>
      <c r="I143">
        <v>33</v>
      </c>
      <c r="J143">
        <v>6</v>
      </c>
      <c r="K143" t="s">
        <v>1318</v>
      </c>
      <c r="L143" t="s">
        <v>1319</v>
      </c>
      <c r="N143" t="s">
        <v>31</v>
      </c>
      <c r="P143" t="s">
        <v>1320</v>
      </c>
      <c r="Q143" t="s">
        <v>1321</v>
      </c>
      <c r="S143" t="s">
        <v>1322</v>
      </c>
      <c r="T143" t="s">
        <v>1323</v>
      </c>
      <c r="W143" t="b">
        <v>1</v>
      </c>
      <c r="X143" t="b">
        <v>1</v>
      </c>
      <c r="Y143" t="b">
        <v>0</v>
      </c>
      <c r="Z143" t="b">
        <v>0</v>
      </c>
      <c r="AA143">
        <f t="shared" si="32"/>
        <v>1</v>
      </c>
      <c r="AB143">
        <f t="shared" si="33"/>
        <v>2</v>
      </c>
      <c r="AC143">
        <f t="shared" si="34"/>
        <v>0</v>
      </c>
      <c r="AD143">
        <f t="shared" si="35"/>
        <v>0</v>
      </c>
      <c r="AE143" t="s">
        <v>11243</v>
      </c>
      <c r="AF143">
        <f t="shared" si="36"/>
        <v>1</v>
      </c>
      <c r="AG143">
        <f t="shared" si="45"/>
        <v>12</v>
      </c>
      <c r="AH143" t="e">
        <f t="shared" si="46"/>
        <v>#VALUE!</v>
      </c>
      <c r="AI143" t="e">
        <f t="shared" si="47"/>
        <v>#VALUE!</v>
      </c>
      <c r="AJ143">
        <f t="shared" si="37"/>
        <v>1</v>
      </c>
      <c r="AK143">
        <f t="shared" si="38"/>
        <v>2</v>
      </c>
      <c r="AL143">
        <f t="shared" si="39"/>
        <v>0</v>
      </c>
      <c r="AM143">
        <f t="shared" si="40"/>
        <v>0</v>
      </c>
      <c r="AN143" t="b">
        <f t="shared" si="41"/>
        <v>1</v>
      </c>
      <c r="AO143" t="b">
        <f t="shared" si="42"/>
        <v>1</v>
      </c>
      <c r="AP143" t="b">
        <f t="shared" si="43"/>
        <v>1</v>
      </c>
      <c r="AQ143" t="b">
        <f t="shared" si="44"/>
        <v>1</v>
      </c>
    </row>
    <row r="144" spans="1:43" x14ac:dyDescent="0.2">
      <c r="A144" t="s">
        <v>1324</v>
      </c>
      <c r="B144">
        <v>143</v>
      </c>
      <c r="C144" t="s">
        <v>1325</v>
      </c>
      <c r="D144">
        <v>2024</v>
      </c>
      <c r="E144">
        <v>8</v>
      </c>
      <c r="F144">
        <v>30</v>
      </c>
      <c r="G144" t="s">
        <v>1326</v>
      </c>
      <c r="H144" t="s">
        <v>1327</v>
      </c>
      <c r="I144">
        <v>10</v>
      </c>
      <c r="J144">
        <v>16</v>
      </c>
      <c r="L144" t="s">
        <v>1328</v>
      </c>
      <c r="N144" t="s">
        <v>31</v>
      </c>
      <c r="P144" t="s">
        <v>1329</v>
      </c>
      <c r="Q144" t="s">
        <v>1330</v>
      </c>
      <c r="S144" t="s">
        <v>1331</v>
      </c>
      <c r="T144" t="s">
        <v>1332</v>
      </c>
      <c r="W144" t="b">
        <v>1</v>
      </c>
      <c r="X144" t="b">
        <v>1</v>
      </c>
      <c r="Y144" t="b">
        <v>0</v>
      </c>
      <c r="Z144" t="b">
        <v>0</v>
      </c>
      <c r="AA144">
        <f t="shared" si="32"/>
        <v>1</v>
      </c>
      <c r="AB144">
        <f t="shared" si="33"/>
        <v>2</v>
      </c>
      <c r="AC144">
        <f t="shared" si="34"/>
        <v>0</v>
      </c>
      <c r="AD144">
        <f t="shared" si="35"/>
        <v>0</v>
      </c>
      <c r="AE144" t="s">
        <v>11243</v>
      </c>
      <c r="AF144">
        <f t="shared" si="36"/>
        <v>1</v>
      </c>
      <c r="AG144">
        <f t="shared" si="45"/>
        <v>12</v>
      </c>
      <c r="AH144" t="e">
        <f t="shared" si="46"/>
        <v>#VALUE!</v>
      </c>
      <c r="AI144" t="e">
        <f t="shared" si="47"/>
        <v>#VALUE!</v>
      </c>
      <c r="AJ144">
        <f t="shared" si="37"/>
        <v>1</v>
      </c>
      <c r="AK144">
        <f t="shared" si="38"/>
        <v>2</v>
      </c>
      <c r="AL144">
        <f t="shared" si="39"/>
        <v>0</v>
      </c>
      <c r="AM144">
        <f t="shared" si="40"/>
        <v>0</v>
      </c>
      <c r="AN144" t="b">
        <f t="shared" si="41"/>
        <v>1</v>
      </c>
      <c r="AO144" t="b">
        <f t="shared" si="42"/>
        <v>1</v>
      </c>
      <c r="AP144" t="b">
        <f t="shared" si="43"/>
        <v>1</v>
      </c>
      <c r="AQ144" t="b">
        <f t="shared" si="44"/>
        <v>1</v>
      </c>
    </row>
    <row r="145" spans="1:43" x14ac:dyDescent="0.2">
      <c r="A145" t="s">
        <v>1333</v>
      </c>
      <c r="B145">
        <v>144</v>
      </c>
      <c r="C145" t="s">
        <v>1334</v>
      </c>
      <c r="D145">
        <v>2025</v>
      </c>
      <c r="E145">
        <v>1</v>
      </c>
      <c r="G145" t="s">
        <v>239</v>
      </c>
      <c r="H145" t="s">
        <v>240</v>
      </c>
      <c r="I145">
        <v>17</v>
      </c>
      <c r="J145">
        <v>2</v>
      </c>
      <c r="L145" t="s">
        <v>1335</v>
      </c>
      <c r="N145" t="s">
        <v>31</v>
      </c>
      <c r="P145" t="s">
        <v>1336</v>
      </c>
      <c r="Q145" t="s">
        <v>1337</v>
      </c>
      <c r="S145" t="s">
        <v>1338</v>
      </c>
      <c r="T145" t="s">
        <v>1339</v>
      </c>
      <c r="W145" t="b">
        <v>1</v>
      </c>
      <c r="X145" t="b">
        <v>1</v>
      </c>
      <c r="Y145" t="b">
        <v>0</v>
      </c>
      <c r="Z145" t="b">
        <v>1</v>
      </c>
      <c r="AA145">
        <f t="shared" si="32"/>
        <v>1</v>
      </c>
      <c r="AB145">
        <f t="shared" si="33"/>
        <v>2</v>
      </c>
      <c r="AC145">
        <f t="shared" si="34"/>
        <v>0</v>
      </c>
      <c r="AD145">
        <f t="shared" si="35"/>
        <v>4</v>
      </c>
      <c r="AE145" t="s">
        <v>11245</v>
      </c>
      <c r="AF145">
        <f t="shared" si="36"/>
        <v>1</v>
      </c>
      <c r="AG145">
        <f t="shared" si="45"/>
        <v>12</v>
      </c>
      <c r="AH145" t="e">
        <f t="shared" si="46"/>
        <v>#VALUE!</v>
      </c>
      <c r="AI145">
        <f t="shared" si="47"/>
        <v>23</v>
      </c>
      <c r="AJ145">
        <f t="shared" si="37"/>
        <v>1</v>
      </c>
      <c r="AK145">
        <f t="shared" si="38"/>
        <v>2</v>
      </c>
      <c r="AL145">
        <f t="shared" si="39"/>
        <v>0</v>
      </c>
      <c r="AM145">
        <f t="shared" si="40"/>
        <v>4</v>
      </c>
      <c r="AN145" t="b">
        <f t="shared" si="41"/>
        <v>1</v>
      </c>
      <c r="AO145" t="b">
        <f t="shared" si="42"/>
        <v>1</v>
      </c>
      <c r="AP145" t="b">
        <f t="shared" si="43"/>
        <v>1</v>
      </c>
      <c r="AQ145" t="b">
        <f t="shared" si="44"/>
        <v>1</v>
      </c>
    </row>
    <row r="146" spans="1:43" x14ac:dyDescent="0.2">
      <c r="A146" t="s">
        <v>1340</v>
      </c>
      <c r="B146">
        <v>145</v>
      </c>
      <c r="C146" t="s">
        <v>1341</v>
      </c>
      <c r="D146">
        <v>2024</v>
      </c>
      <c r="G146" t="s">
        <v>1342</v>
      </c>
      <c r="H146" t="s">
        <v>1343</v>
      </c>
      <c r="L146" t="s">
        <v>1344</v>
      </c>
      <c r="N146" t="s">
        <v>31</v>
      </c>
      <c r="P146" t="s">
        <v>1345</v>
      </c>
      <c r="Q146" t="s">
        <v>1346</v>
      </c>
      <c r="S146" t="s">
        <v>1347</v>
      </c>
      <c r="T146" t="s">
        <v>1348</v>
      </c>
      <c r="W146" t="b">
        <v>1</v>
      </c>
      <c r="X146" t="b">
        <v>1</v>
      </c>
      <c r="Y146" t="b">
        <v>1</v>
      </c>
      <c r="Z146" t="b">
        <v>0</v>
      </c>
      <c r="AA146">
        <f t="shared" si="32"/>
        <v>1</v>
      </c>
      <c r="AB146">
        <f t="shared" si="33"/>
        <v>2</v>
      </c>
      <c r="AC146">
        <f t="shared" si="34"/>
        <v>3</v>
      </c>
      <c r="AD146">
        <f t="shared" si="35"/>
        <v>0</v>
      </c>
      <c r="AE146" t="s">
        <v>11244</v>
      </c>
      <c r="AF146">
        <f t="shared" si="36"/>
        <v>1</v>
      </c>
      <c r="AG146">
        <f t="shared" si="45"/>
        <v>12</v>
      </c>
      <c r="AH146">
        <f t="shared" si="46"/>
        <v>23</v>
      </c>
      <c r="AI146" t="e">
        <f t="shared" si="47"/>
        <v>#VALUE!</v>
      </c>
      <c r="AJ146">
        <f t="shared" si="37"/>
        <v>1</v>
      </c>
      <c r="AK146">
        <f t="shared" si="38"/>
        <v>2</v>
      </c>
      <c r="AL146">
        <f t="shared" si="39"/>
        <v>3</v>
      </c>
      <c r="AM146">
        <f t="shared" si="40"/>
        <v>0</v>
      </c>
      <c r="AN146" t="b">
        <f t="shared" si="41"/>
        <v>1</v>
      </c>
      <c r="AO146" t="b">
        <f t="shared" si="42"/>
        <v>1</v>
      </c>
      <c r="AP146" t="b">
        <f t="shared" si="43"/>
        <v>1</v>
      </c>
      <c r="AQ146" t="b">
        <f t="shared" si="44"/>
        <v>1</v>
      </c>
    </row>
    <row r="147" spans="1:43" x14ac:dyDescent="0.2">
      <c r="A147" t="s">
        <v>1349</v>
      </c>
      <c r="B147">
        <v>146</v>
      </c>
      <c r="C147" t="s">
        <v>1350</v>
      </c>
      <c r="D147">
        <v>2023</v>
      </c>
      <c r="G147" t="s">
        <v>1351</v>
      </c>
      <c r="H147" t="s">
        <v>1352</v>
      </c>
      <c r="I147">
        <v>35</v>
      </c>
      <c r="J147">
        <v>1</v>
      </c>
      <c r="K147" t="s">
        <v>1353</v>
      </c>
      <c r="L147" t="s">
        <v>1354</v>
      </c>
      <c r="N147" t="s">
        <v>31</v>
      </c>
      <c r="P147" t="s">
        <v>1355</v>
      </c>
      <c r="Q147" t="s">
        <v>1356</v>
      </c>
      <c r="S147" t="s">
        <v>1357</v>
      </c>
      <c r="T147" t="s">
        <v>1358</v>
      </c>
      <c r="W147" t="b">
        <v>1</v>
      </c>
      <c r="X147" t="b">
        <v>1</v>
      </c>
      <c r="Y147" t="b">
        <v>1</v>
      </c>
      <c r="Z147" t="b">
        <v>0</v>
      </c>
      <c r="AA147">
        <f t="shared" si="32"/>
        <v>1</v>
      </c>
      <c r="AB147">
        <f t="shared" si="33"/>
        <v>2</v>
      </c>
      <c r="AC147">
        <f t="shared" si="34"/>
        <v>3</v>
      </c>
      <c r="AD147">
        <f t="shared" si="35"/>
        <v>0</v>
      </c>
      <c r="AE147" t="s">
        <v>11244</v>
      </c>
      <c r="AF147">
        <f t="shared" si="36"/>
        <v>1</v>
      </c>
      <c r="AG147">
        <f t="shared" si="45"/>
        <v>12</v>
      </c>
      <c r="AH147">
        <f t="shared" si="46"/>
        <v>23</v>
      </c>
      <c r="AI147" t="e">
        <f t="shared" si="47"/>
        <v>#VALUE!</v>
      </c>
      <c r="AJ147">
        <f t="shared" si="37"/>
        <v>1</v>
      </c>
      <c r="AK147">
        <f t="shared" si="38"/>
        <v>2</v>
      </c>
      <c r="AL147">
        <f t="shared" si="39"/>
        <v>3</v>
      </c>
      <c r="AM147">
        <f t="shared" si="40"/>
        <v>0</v>
      </c>
      <c r="AN147" t="b">
        <f t="shared" si="41"/>
        <v>1</v>
      </c>
      <c r="AO147" t="b">
        <f t="shared" si="42"/>
        <v>1</v>
      </c>
      <c r="AP147" t="b">
        <f t="shared" si="43"/>
        <v>1</v>
      </c>
      <c r="AQ147" t="b">
        <f t="shared" si="44"/>
        <v>1</v>
      </c>
    </row>
    <row r="148" spans="1:43" x14ac:dyDescent="0.2">
      <c r="A148" t="s">
        <v>1359</v>
      </c>
      <c r="B148">
        <v>147</v>
      </c>
      <c r="C148" t="s">
        <v>1360</v>
      </c>
      <c r="D148">
        <v>2024</v>
      </c>
      <c r="E148">
        <v>1</v>
      </c>
      <c r="F148">
        <v>2</v>
      </c>
      <c r="G148" t="s">
        <v>1361</v>
      </c>
      <c r="H148" t="s">
        <v>1362</v>
      </c>
      <c r="I148">
        <v>26</v>
      </c>
      <c r="J148">
        <v>1</v>
      </c>
      <c r="K148" t="s">
        <v>1363</v>
      </c>
      <c r="L148" t="s">
        <v>380</v>
      </c>
      <c r="N148" t="s">
        <v>31</v>
      </c>
      <c r="P148" t="s">
        <v>1364</v>
      </c>
      <c r="Q148" t="s">
        <v>1365</v>
      </c>
      <c r="S148" t="s">
        <v>1366</v>
      </c>
      <c r="T148" t="s">
        <v>1367</v>
      </c>
      <c r="W148" t="b">
        <v>0</v>
      </c>
      <c r="X148" t="b">
        <v>1</v>
      </c>
      <c r="Y148" t="b">
        <v>0</v>
      </c>
      <c r="Z148" t="b">
        <v>0</v>
      </c>
      <c r="AA148">
        <f t="shared" si="32"/>
        <v>0</v>
      </c>
      <c r="AB148">
        <f t="shared" si="33"/>
        <v>2</v>
      </c>
      <c r="AC148">
        <f t="shared" si="34"/>
        <v>0</v>
      </c>
      <c r="AD148">
        <f t="shared" si="35"/>
        <v>0</v>
      </c>
      <c r="AE148" t="s">
        <v>10353</v>
      </c>
      <c r="AF148" t="e">
        <f t="shared" si="36"/>
        <v>#VALUE!</v>
      </c>
      <c r="AG148">
        <f t="shared" si="45"/>
        <v>1</v>
      </c>
      <c r="AH148" t="e">
        <f t="shared" si="46"/>
        <v>#VALUE!</v>
      </c>
      <c r="AI148" t="e">
        <f t="shared" si="47"/>
        <v>#VALUE!</v>
      </c>
      <c r="AJ148">
        <f t="shared" si="37"/>
        <v>0</v>
      </c>
      <c r="AK148">
        <f t="shared" si="38"/>
        <v>2</v>
      </c>
      <c r="AL148">
        <f t="shared" si="39"/>
        <v>0</v>
      </c>
      <c r="AM148">
        <f t="shared" si="40"/>
        <v>0</v>
      </c>
      <c r="AN148" t="b">
        <f t="shared" si="41"/>
        <v>1</v>
      </c>
      <c r="AO148" t="b">
        <f t="shared" si="42"/>
        <v>1</v>
      </c>
      <c r="AP148" t="b">
        <f t="shared" si="43"/>
        <v>1</v>
      </c>
      <c r="AQ148" t="b">
        <f t="shared" si="44"/>
        <v>1</v>
      </c>
    </row>
    <row r="149" spans="1:43" x14ac:dyDescent="0.2">
      <c r="A149" t="s">
        <v>1368</v>
      </c>
      <c r="B149">
        <v>148</v>
      </c>
      <c r="C149" t="s">
        <v>1369</v>
      </c>
      <c r="D149">
        <v>2024</v>
      </c>
      <c r="G149" t="s">
        <v>1370</v>
      </c>
      <c r="H149" t="s">
        <v>1371</v>
      </c>
      <c r="I149">
        <v>11</v>
      </c>
      <c r="K149" t="s">
        <v>1372</v>
      </c>
      <c r="L149" t="s">
        <v>1373</v>
      </c>
      <c r="N149" t="s">
        <v>31</v>
      </c>
      <c r="P149" t="s">
        <v>1374</v>
      </c>
      <c r="Q149" t="s">
        <v>1375</v>
      </c>
      <c r="T149" t="s">
        <v>1376</v>
      </c>
      <c r="W149" t="b">
        <v>1</v>
      </c>
      <c r="X149" t="b">
        <v>1</v>
      </c>
      <c r="Y149" t="b">
        <v>0</v>
      </c>
      <c r="Z149" t="b">
        <v>0</v>
      </c>
      <c r="AA149">
        <f t="shared" si="32"/>
        <v>1</v>
      </c>
      <c r="AB149">
        <f t="shared" si="33"/>
        <v>2</v>
      </c>
      <c r="AC149">
        <f t="shared" si="34"/>
        <v>0</v>
      </c>
      <c r="AD149">
        <f t="shared" si="35"/>
        <v>0</v>
      </c>
      <c r="AE149" t="s">
        <v>11243</v>
      </c>
      <c r="AF149">
        <f t="shared" si="36"/>
        <v>1</v>
      </c>
      <c r="AG149">
        <f t="shared" si="45"/>
        <v>12</v>
      </c>
      <c r="AH149" t="e">
        <f t="shared" si="46"/>
        <v>#VALUE!</v>
      </c>
      <c r="AI149" t="e">
        <f t="shared" si="47"/>
        <v>#VALUE!</v>
      </c>
      <c r="AJ149">
        <f t="shared" si="37"/>
        <v>1</v>
      </c>
      <c r="AK149">
        <f t="shared" si="38"/>
        <v>2</v>
      </c>
      <c r="AL149">
        <f t="shared" si="39"/>
        <v>0</v>
      </c>
      <c r="AM149">
        <f t="shared" si="40"/>
        <v>0</v>
      </c>
      <c r="AN149" t="b">
        <f t="shared" si="41"/>
        <v>1</v>
      </c>
      <c r="AO149" t="b">
        <f t="shared" si="42"/>
        <v>1</v>
      </c>
      <c r="AP149" t="b">
        <f t="shared" si="43"/>
        <v>1</v>
      </c>
      <c r="AQ149" t="b">
        <f t="shared" si="44"/>
        <v>1</v>
      </c>
    </row>
    <row r="150" spans="1:43" x14ac:dyDescent="0.2">
      <c r="A150" t="s">
        <v>1377</v>
      </c>
      <c r="B150">
        <v>149</v>
      </c>
      <c r="C150" t="s">
        <v>1378</v>
      </c>
      <c r="D150">
        <v>2005</v>
      </c>
      <c r="G150" t="s">
        <v>1379</v>
      </c>
      <c r="H150" t="s">
        <v>1380</v>
      </c>
      <c r="I150">
        <v>6</v>
      </c>
      <c r="K150" t="s">
        <v>1381</v>
      </c>
      <c r="L150" t="s">
        <v>1382</v>
      </c>
      <c r="N150" t="s">
        <v>31</v>
      </c>
      <c r="P150" t="s">
        <v>1383</v>
      </c>
      <c r="Q150" t="s">
        <v>1384</v>
      </c>
      <c r="S150" t="s">
        <v>1385</v>
      </c>
      <c r="T150" t="s">
        <v>1386</v>
      </c>
      <c r="W150" t="b">
        <v>1</v>
      </c>
      <c r="X150" t="b">
        <v>1</v>
      </c>
      <c r="Y150" t="b">
        <v>1</v>
      </c>
      <c r="Z150" t="b">
        <v>0</v>
      </c>
      <c r="AA150">
        <f t="shared" si="32"/>
        <v>1</v>
      </c>
      <c r="AB150">
        <f t="shared" si="33"/>
        <v>2</v>
      </c>
      <c r="AC150">
        <f t="shared" si="34"/>
        <v>3</v>
      </c>
      <c r="AD150">
        <f t="shared" si="35"/>
        <v>0</v>
      </c>
      <c r="AE150" t="s">
        <v>11244</v>
      </c>
      <c r="AF150">
        <f t="shared" si="36"/>
        <v>1</v>
      </c>
      <c r="AG150">
        <f t="shared" si="45"/>
        <v>12</v>
      </c>
      <c r="AH150">
        <f t="shared" si="46"/>
        <v>23</v>
      </c>
      <c r="AI150" t="e">
        <f t="shared" si="47"/>
        <v>#VALUE!</v>
      </c>
      <c r="AJ150">
        <f t="shared" si="37"/>
        <v>1</v>
      </c>
      <c r="AK150">
        <f t="shared" si="38"/>
        <v>2</v>
      </c>
      <c r="AL150">
        <f t="shared" si="39"/>
        <v>3</v>
      </c>
      <c r="AM150">
        <f t="shared" si="40"/>
        <v>0</v>
      </c>
      <c r="AN150" t="b">
        <f t="shared" si="41"/>
        <v>1</v>
      </c>
      <c r="AO150" t="b">
        <f t="shared" si="42"/>
        <v>1</v>
      </c>
      <c r="AP150" t="b">
        <f t="shared" si="43"/>
        <v>1</v>
      </c>
      <c r="AQ150" t="b">
        <f t="shared" si="44"/>
        <v>1</v>
      </c>
    </row>
    <row r="151" spans="1:43" x14ac:dyDescent="0.2">
      <c r="A151" t="s">
        <v>1387</v>
      </c>
      <c r="B151">
        <v>150</v>
      </c>
      <c r="C151" t="s">
        <v>1388</v>
      </c>
      <c r="D151">
        <v>2022</v>
      </c>
      <c r="G151" t="s">
        <v>1389</v>
      </c>
      <c r="H151" t="s">
        <v>1390</v>
      </c>
      <c r="K151" t="s">
        <v>1391</v>
      </c>
      <c r="L151" t="s">
        <v>1392</v>
      </c>
      <c r="N151" t="s">
        <v>31</v>
      </c>
      <c r="P151" t="s">
        <v>1393</v>
      </c>
      <c r="Q151" t="s">
        <v>1394</v>
      </c>
      <c r="S151" t="s">
        <v>1395</v>
      </c>
      <c r="T151" t="s">
        <v>1396</v>
      </c>
      <c r="W151" t="b">
        <v>1</v>
      </c>
      <c r="X151" t="b">
        <v>1</v>
      </c>
      <c r="Y151" t="b">
        <v>0</v>
      </c>
      <c r="Z151" t="b">
        <v>0</v>
      </c>
      <c r="AA151">
        <f t="shared" si="32"/>
        <v>1</v>
      </c>
      <c r="AB151">
        <f t="shared" si="33"/>
        <v>2</v>
      </c>
      <c r="AC151">
        <f t="shared" si="34"/>
        <v>0</v>
      </c>
      <c r="AD151">
        <f t="shared" si="35"/>
        <v>0</v>
      </c>
      <c r="AE151" t="s">
        <v>11243</v>
      </c>
      <c r="AF151">
        <f t="shared" si="36"/>
        <v>1</v>
      </c>
      <c r="AG151">
        <f t="shared" si="45"/>
        <v>12</v>
      </c>
      <c r="AH151" t="e">
        <f t="shared" si="46"/>
        <v>#VALUE!</v>
      </c>
      <c r="AI151" t="e">
        <f t="shared" si="47"/>
        <v>#VALUE!</v>
      </c>
      <c r="AJ151">
        <f t="shared" si="37"/>
        <v>1</v>
      </c>
      <c r="AK151">
        <f t="shared" si="38"/>
        <v>2</v>
      </c>
      <c r="AL151">
        <f t="shared" si="39"/>
        <v>0</v>
      </c>
      <c r="AM151">
        <f t="shared" si="40"/>
        <v>0</v>
      </c>
      <c r="AN151" t="b">
        <f t="shared" si="41"/>
        <v>1</v>
      </c>
      <c r="AO151" t="b">
        <f t="shared" si="42"/>
        <v>1</v>
      </c>
      <c r="AP151" t="b">
        <f t="shared" si="43"/>
        <v>1</v>
      </c>
      <c r="AQ151" t="b">
        <f t="shared" si="44"/>
        <v>1</v>
      </c>
    </row>
    <row r="152" spans="1:43" x14ac:dyDescent="0.2">
      <c r="A152" t="s">
        <v>1397</v>
      </c>
      <c r="B152">
        <v>151</v>
      </c>
      <c r="C152" t="s">
        <v>1398</v>
      </c>
      <c r="D152">
        <v>2019</v>
      </c>
      <c r="E152">
        <v>1</v>
      </c>
      <c r="G152" t="s">
        <v>1399</v>
      </c>
      <c r="H152" t="s">
        <v>1400</v>
      </c>
      <c r="I152">
        <v>10</v>
      </c>
      <c r="J152">
        <v>22</v>
      </c>
      <c r="K152" t="s">
        <v>1401</v>
      </c>
      <c r="L152" t="s">
        <v>1402</v>
      </c>
      <c r="N152" t="s">
        <v>31</v>
      </c>
      <c r="P152" t="s">
        <v>1403</v>
      </c>
      <c r="Q152" t="s">
        <v>1404</v>
      </c>
      <c r="S152" t="s">
        <v>1405</v>
      </c>
      <c r="T152" t="s">
        <v>1406</v>
      </c>
      <c r="W152" t="b">
        <v>1</v>
      </c>
      <c r="X152" t="b">
        <v>1</v>
      </c>
      <c r="Y152" t="b">
        <v>0</v>
      </c>
      <c r="Z152" t="b">
        <v>0</v>
      </c>
      <c r="AA152">
        <f t="shared" si="32"/>
        <v>1</v>
      </c>
      <c r="AB152">
        <f t="shared" si="33"/>
        <v>2</v>
      </c>
      <c r="AC152">
        <f t="shared" si="34"/>
        <v>0</v>
      </c>
      <c r="AD152">
        <f t="shared" si="35"/>
        <v>0</v>
      </c>
      <c r="AE152" t="s">
        <v>11243</v>
      </c>
      <c r="AF152">
        <f t="shared" si="36"/>
        <v>1</v>
      </c>
      <c r="AG152">
        <f t="shared" si="45"/>
        <v>12</v>
      </c>
      <c r="AH152" t="e">
        <f t="shared" si="46"/>
        <v>#VALUE!</v>
      </c>
      <c r="AI152" t="e">
        <f t="shared" si="47"/>
        <v>#VALUE!</v>
      </c>
      <c r="AJ152">
        <f t="shared" si="37"/>
        <v>1</v>
      </c>
      <c r="AK152">
        <f t="shared" si="38"/>
        <v>2</v>
      </c>
      <c r="AL152">
        <f t="shared" si="39"/>
        <v>0</v>
      </c>
      <c r="AM152">
        <f t="shared" si="40"/>
        <v>0</v>
      </c>
      <c r="AN152" t="b">
        <f t="shared" si="41"/>
        <v>1</v>
      </c>
      <c r="AO152" t="b">
        <f t="shared" si="42"/>
        <v>1</v>
      </c>
      <c r="AP152" t="b">
        <f t="shared" si="43"/>
        <v>1</v>
      </c>
      <c r="AQ152" t="b">
        <f t="shared" si="44"/>
        <v>1</v>
      </c>
    </row>
    <row r="153" spans="1:43" x14ac:dyDescent="0.2">
      <c r="A153" t="s">
        <v>1407</v>
      </c>
      <c r="B153">
        <v>152</v>
      </c>
      <c r="C153" t="s">
        <v>1408</v>
      </c>
      <c r="D153">
        <v>2021</v>
      </c>
      <c r="E153">
        <v>11</v>
      </c>
      <c r="G153" t="s">
        <v>1409</v>
      </c>
      <c r="H153" t="s">
        <v>1410</v>
      </c>
      <c r="I153">
        <v>6</v>
      </c>
      <c r="J153">
        <v>5</v>
      </c>
      <c r="K153" s="2">
        <v>43313</v>
      </c>
      <c r="L153" t="s">
        <v>1411</v>
      </c>
      <c r="N153" t="s">
        <v>31</v>
      </c>
      <c r="P153" t="s">
        <v>1412</v>
      </c>
      <c r="Q153" t="s">
        <v>1413</v>
      </c>
      <c r="S153" t="s">
        <v>1414</v>
      </c>
      <c r="T153" t="s">
        <v>1415</v>
      </c>
      <c r="W153" t="b">
        <v>1</v>
      </c>
      <c r="X153" t="b">
        <v>1</v>
      </c>
      <c r="Y153" t="b">
        <v>0</v>
      </c>
      <c r="Z153" t="b">
        <v>0</v>
      </c>
      <c r="AA153">
        <f t="shared" si="32"/>
        <v>1</v>
      </c>
      <c r="AB153">
        <f t="shared" si="33"/>
        <v>2</v>
      </c>
      <c r="AC153">
        <f t="shared" si="34"/>
        <v>0</v>
      </c>
      <c r="AD153">
        <f t="shared" si="35"/>
        <v>0</v>
      </c>
      <c r="AE153" t="s">
        <v>11243</v>
      </c>
      <c r="AF153">
        <f t="shared" si="36"/>
        <v>1</v>
      </c>
      <c r="AG153">
        <f t="shared" si="45"/>
        <v>12</v>
      </c>
      <c r="AH153" t="e">
        <f t="shared" si="46"/>
        <v>#VALUE!</v>
      </c>
      <c r="AI153" t="e">
        <f t="shared" si="47"/>
        <v>#VALUE!</v>
      </c>
      <c r="AJ153">
        <f t="shared" si="37"/>
        <v>1</v>
      </c>
      <c r="AK153">
        <f t="shared" si="38"/>
        <v>2</v>
      </c>
      <c r="AL153">
        <f t="shared" si="39"/>
        <v>0</v>
      </c>
      <c r="AM153">
        <f t="shared" si="40"/>
        <v>0</v>
      </c>
      <c r="AN153" t="b">
        <f t="shared" si="41"/>
        <v>1</v>
      </c>
      <c r="AO153" t="b">
        <f t="shared" si="42"/>
        <v>1</v>
      </c>
      <c r="AP153" t="b">
        <f t="shared" si="43"/>
        <v>1</v>
      </c>
      <c r="AQ153" t="b">
        <f t="shared" si="44"/>
        <v>1</v>
      </c>
    </row>
    <row r="154" spans="1:43" x14ac:dyDescent="0.2">
      <c r="A154" t="s">
        <v>1416</v>
      </c>
      <c r="B154">
        <v>153</v>
      </c>
      <c r="C154" t="s">
        <v>1417</v>
      </c>
      <c r="D154">
        <v>2025</v>
      </c>
      <c r="E154">
        <v>2</v>
      </c>
      <c r="G154" t="s">
        <v>1418</v>
      </c>
      <c r="H154" t="s">
        <v>1419</v>
      </c>
      <c r="I154">
        <v>34</v>
      </c>
      <c r="J154">
        <v>1</v>
      </c>
      <c r="L154" t="s">
        <v>1420</v>
      </c>
      <c r="N154" t="s">
        <v>31</v>
      </c>
      <c r="P154" t="s">
        <v>1421</v>
      </c>
      <c r="Q154" t="s">
        <v>1422</v>
      </c>
      <c r="S154" t="s">
        <v>1423</v>
      </c>
      <c r="T154" t="s">
        <v>1424</v>
      </c>
      <c r="W154" t="b">
        <v>1</v>
      </c>
      <c r="X154" t="b">
        <v>1</v>
      </c>
      <c r="Y154" t="b">
        <v>0</v>
      </c>
      <c r="Z154" t="b">
        <v>1</v>
      </c>
      <c r="AA154">
        <f t="shared" si="32"/>
        <v>1</v>
      </c>
      <c r="AB154">
        <f t="shared" si="33"/>
        <v>2</v>
      </c>
      <c r="AC154">
        <f t="shared" si="34"/>
        <v>0</v>
      </c>
      <c r="AD154">
        <f t="shared" si="35"/>
        <v>4</v>
      </c>
      <c r="AE154" t="s">
        <v>11245</v>
      </c>
      <c r="AF154">
        <f t="shared" si="36"/>
        <v>1</v>
      </c>
      <c r="AG154">
        <f t="shared" si="45"/>
        <v>12</v>
      </c>
      <c r="AH154" t="e">
        <f t="shared" si="46"/>
        <v>#VALUE!</v>
      </c>
      <c r="AI154">
        <f t="shared" si="47"/>
        <v>23</v>
      </c>
      <c r="AJ154">
        <f t="shared" si="37"/>
        <v>1</v>
      </c>
      <c r="AK154">
        <f t="shared" si="38"/>
        <v>2</v>
      </c>
      <c r="AL154">
        <f t="shared" si="39"/>
        <v>0</v>
      </c>
      <c r="AM154">
        <f t="shared" si="40"/>
        <v>4</v>
      </c>
      <c r="AN154" t="b">
        <f t="shared" si="41"/>
        <v>1</v>
      </c>
      <c r="AO154" t="b">
        <f t="shared" si="42"/>
        <v>1</v>
      </c>
      <c r="AP154" t="b">
        <f t="shared" si="43"/>
        <v>1</v>
      </c>
      <c r="AQ154" t="b">
        <f t="shared" si="44"/>
        <v>1</v>
      </c>
    </row>
    <row r="155" spans="1:43" x14ac:dyDescent="0.2">
      <c r="A155" t="s">
        <v>1425</v>
      </c>
      <c r="B155">
        <v>154</v>
      </c>
      <c r="C155" t="s">
        <v>1426</v>
      </c>
      <c r="D155">
        <v>2020</v>
      </c>
      <c r="G155" t="s">
        <v>1427</v>
      </c>
      <c r="H155" t="s">
        <v>1428</v>
      </c>
      <c r="K155" t="s">
        <v>1429</v>
      </c>
      <c r="L155" t="s">
        <v>1430</v>
      </c>
      <c r="N155" t="s">
        <v>31</v>
      </c>
      <c r="P155" t="s">
        <v>1431</v>
      </c>
      <c r="Q155" t="s">
        <v>1432</v>
      </c>
      <c r="S155" t="s">
        <v>1433</v>
      </c>
      <c r="T155" t="s">
        <v>1434</v>
      </c>
      <c r="W155" t="b">
        <v>1</v>
      </c>
      <c r="X155" t="b">
        <v>1</v>
      </c>
      <c r="Y155" t="b">
        <v>0</v>
      </c>
      <c r="Z155" t="b">
        <v>0</v>
      </c>
      <c r="AA155">
        <f t="shared" si="32"/>
        <v>1</v>
      </c>
      <c r="AB155">
        <f t="shared" si="33"/>
        <v>2</v>
      </c>
      <c r="AC155">
        <f t="shared" si="34"/>
        <v>0</v>
      </c>
      <c r="AD155">
        <f t="shared" si="35"/>
        <v>0</v>
      </c>
      <c r="AE155" t="s">
        <v>11243</v>
      </c>
      <c r="AF155">
        <f t="shared" si="36"/>
        <v>1</v>
      </c>
      <c r="AG155">
        <f t="shared" si="45"/>
        <v>12</v>
      </c>
      <c r="AH155" t="e">
        <f t="shared" si="46"/>
        <v>#VALUE!</v>
      </c>
      <c r="AI155" t="e">
        <f t="shared" si="47"/>
        <v>#VALUE!</v>
      </c>
      <c r="AJ155">
        <f t="shared" si="37"/>
        <v>1</v>
      </c>
      <c r="AK155">
        <f t="shared" si="38"/>
        <v>2</v>
      </c>
      <c r="AL155">
        <f t="shared" si="39"/>
        <v>0</v>
      </c>
      <c r="AM155">
        <f t="shared" si="40"/>
        <v>0</v>
      </c>
      <c r="AN155" t="b">
        <f t="shared" si="41"/>
        <v>1</v>
      </c>
      <c r="AO155" t="b">
        <f t="shared" si="42"/>
        <v>1</v>
      </c>
      <c r="AP155" t="b">
        <f t="shared" si="43"/>
        <v>1</v>
      </c>
      <c r="AQ155" t="b">
        <f t="shared" si="44"/>
        <v>1</v>
      </c>
    </row>
    <row r="156" spans="1:43" x14ac:dyDescent="0.2">
      <c r="A156" t="s">
        <v>1435</v>
      </c>
      <c r="B156">
        <v>155</v>
      </c>
      <c r="C156" t="s">
        <v>1436</v>
      </c>
      <c r="D156">
        <v>2018</v>
      </c>
      <c r="E156">
        <v>7</v>
      </c>
      <c r="G156" t="s">
        <v>1437</v>
      </c>
      <c r="H156" t="s">
        <v>1438</v>
      </c>
      <c r="I156">
        <v>35</v>
      </c>
      <c r="J156">
        <v>4</v>
      </c>
      <c r="K156" t="s">
        <v>1439</v>
      </c>
      <c r="L156" t="s">
        <v>1440</v>
      </c>
      <c r="N156" t="s">
        <v>31</v>
      </c>
      <c r="P156" t="s">
        <v>1441</v>
      </c>
      <c r="Q156" t="s">
        <v>1442</v>
      </c>
      <c r="S156" t="s">
        <v>1443</v>
      </c>
      <c r="T156" t="s">
        <v>1444</v>
      </c>
      <c r="W156" t="b">
        <v>1</v>
      </c>
      <c r="X156" t="b">
        <v>1</v>
      </c>
      <c r="Y156" t="b">
        <v>0</v>
      </c>
      <c r="Z156" t="b">
        <v>0</v>
      </c>
      <c r="AA156">
        <f t="shared" si="32"/>
        <v>1</v>
      </c>
      <c r="AB156">
        <f t="shared" si="33"/>
        <v>2</v>
      </c>
      <c r="AC156">
        <f t="shared" si="34"/>
        <v>0</v>
      </c>
      <c r="AD156">
        <f t="shared" si="35"/>
        <v>0</v>
      </c>
      <c r="AE156" t="s">
        <v>11243</v>
      </c>
      <c r="AF156">
        <f t="shared" si="36"/>
        <v>1</v>
      </c>
      <c r="AG156">
        <f t="shared" si="45"/>
        <v>12</v>
      </c>
      <c r="AH156" t="e">
        <f t="shared" si="46"/>
        <v>#VALUE!</v>
      </c>
      <c r="AI156" t="e">
        <f t="shared" si="47"/>
        <v>#VALUE!</v>
      </c>
      <c r="AJ156">
        <f t="shared" si="37"/>
        <v>1</v>
      </c>
      <c r="AK156">
        <f t="shared" si="38"/>
        <v>2</v>
      </c>
      <c r="AL156">
        <f t="shared" si="39"/>
        <v>0</v>
      </c>
      <c r="AM156">
        <f t="shared" si="40"/>
        <v>0</v>
      </c>
      <c r="AN156" t="b">
        <f t="shared" si="41"/>
        <v>1</v>
      </c>
      <c r="AO156" t="b">
        <f t="shared" si="42"/>
        <v>1</v>
      </c>
      <c r="AP156" t="b">
        <f t="shared" si="43"/>
        <v>1</v>
      </c>
      <c r="AQ156" t="b">
        <f t="shared" si="44"/>
        <v>1</v>
      </c>
    </row>
    <row r="157" spans="1:43" x14ac:dyDescent="0.2">
      <c r="A157" t="s">
        <v>1445</v>
      </c>
      <c r="B157">
        <v>156</v>
      </c>
      <c r="C157" t="s">
        <v>1446</v>
      </c>
      <c r="D157">
        <v>2022</v>
      </c>
      <c r="E157">
        <v>10</v>
      </c>
      <c r="F157">
        <v>10</v>
      </c>
      <c r="G157" t="s">
        <v>1447</v>
      </c>
      <c r="H157" t="s">
        <v>1448</v>
      </c>
      <c r="I157">
        <v>2022</v>
      </c>
      <c r="L157" t="s">
        <v>1449</v>
      </c>
      <c r="N157" t="s">
        <v>31</v>
      </c>
      <c r="P157" t="s">
        <v>1450</v>
      </c>
      <c r="Q157" t="s">
        <v>1451</v>
      </c>
      <c r="S157" t="s">
        <v>1452</v>
      </c>
      <c r="W157" t="b">
        <v>1</v>
      </c>
      <c r="X157" t="b">
        <v>1</v>
      </c>
      <c r="Y157" t="b">
        <v>1</v>
      </c>
      <c r="Z157" t="b">
        <v>0</v>
      </c>
      <c r="AA157">
        <f t="shared" si="32"/>
        <v>1</v>
      </c>
      <c r="AB157">
        <f t="shared" si="33"/>
        <v>2</v>
      </c>
      <c r="AC157">
        <f t="shared" si="34"/>
        <v>3</v>
      </c>
      <c r="AD157">
        <f t="shared" si="35"/>
        <v>0</v>
      </c>
      <c r="AE157" t="s">
        <v>11244</v>
      </c>
      <c r="AF157">
        <f t="shared" si="36"/>
        <v>1</v>
      </c>
      <c r="AG157">
        <f t="shared" si="45"/>
        <v>12</v>
      </c>
      <c r="AH157">
        <f t="shared" si="46"/>
        <v>23</v>
      </c>
      <c r="AI157" t="e">
        <f t="shared" si="47"/>
        <v>#VALUE!</v>
      </c>
      <c r="AJ157">
        <f t="shared" si="37"/>
        <v>1</v>
      </c>
      <c r="AK157">
        <f t="shared" si="38"/>
        <v>2</v>
      </c>
      <c r="AL157">
        <f t="shared" si="39"/>
        <v>3</v>
      </c>
      <c r="AM157">
        <f t="shared" si="40"/>
        <v>0</v>
      </c>
      <c r="AN157" t="b">
        <f t="shared" si="41"/>
        <v>1</v>
      </c>
      <c r="AO157" t="b">
        <f t="shared" si="42"/>
        <v>1</v>
      </c>
      <c r="AP157" t="b">
        <f t="shared" si="43"/>
        <v>1</v>
      </c>
      <c r="AQ157" t="b">
        <f t="shared" si="44"/>
        <v>1</v>
      </c>
    </row>
    <row r="158" spans="1:43" x14ac:dyDescent="0.2">
      <c r="A158" t="s">
        <v>1453</v>
      </c>
      <c r="B158">
        <v>157</v>
      </c>
      <c r="C158" t="s">
        <v>1454</v>
      </c>
      <c r="D158">
        <v>2022</v>
      </c>
      <c r="E158">
        <v>7</v>
      </c>
      <c r="F158">
        <v>19</v>
      </c>
      <c r="G158" t="s">
        <v>1455</v>
      </c>
      <c r="H158" t="s">
        <v>1456</v>
      </c>
      <c r="I158">
        <v>2022</v>
      </c>
      <c r="L158" t="s">
        <v>1457</v>
      </c>
      <c r="N158" t="s">
        <v>31</v>
      </c>
      <c r="P158" t="s">
        <v>1458</v>
      </c>
      <c r="Q158" t="s">
        <v>1459</v>
      </c>
      <c r="S158" t="s">
        <v>1460</v>
      </c>
      <c r="T158" t="s">
        <v>1461</v>
      </c>
      <c r="W158" t="b">
        <v>0</v>
      </c>
      <c r="X158" t="b">
        <v>1</v>
      </c>
      <c r="Y158" t="b">
        <v>1</v>
      </c>
      <c r="Z158" t="b">
        <v>0</v>
      </c>
      <c r="AA158">
        <f t="shared" si="32"/>
        <v>0</v>
      </c>
      <c r="AB158">
        <f t="shared" si="33"/>
        <v>2</v>
      </c>
      <c r="AC158">
        <f t="shared" si="34"/>
        <v>3</v>
      </c>
      <c r="AD158">
        <f t="shared" si="35"/>
        <v>0</v>
      </c>
      <c r="AE158" t="s">
        <v>11246</v>
      </c>
      <c r="AF158" t="e">
        <f t="shared" si="36"/>
        <v>#VALUE!</v>
      </c>
      <c r="AG158" t="e">
        <f t="shared" si="45"/>
        <v>#VALUE!</v>
      </c>
      <c r="AH158" t="e">
        <f t="shared" si="46"/>
        <v>#VALUE!</v>
      </c>
      <c r="AI158" t="e">
        <f t="shared" si="47"/>
        <v>#VALUE!</v>
      </c>
      <c r="AJ158">
        <f t="shared" si="37"/>
        <v>0</v>
      </c>
      <c r="AK158">
        <f t="shared" si="38"/>
        <v>0</v>
      </c>
      <c r="AL158">
        <f t="shared" si="39"/>
        <v>0</v>
      </c>
      <c r="AM158">
        <f t="shared" si="40"/>
        <v>0</v>
      </c>
      <c r="AN158" t="b">
        <f t="shared" si="41"/>
        <v>1</v>
      </c>
      <c r="AO158" t="b">
        <f t="shared" si="42"/>
        <v>0</v>
      </c>
      <c r="AP158" t="b">
        <f t="shared" si="43"/>
        <v>0</v>
      </c>
      <c r="AQ158" t="b">
        <f t="shared" si="44"/>
        <v>1</v>
      </c>
    </row>
    <row r="159" spans="1:43" x14ac:dyDescent="0.2">
      <c r="A159" t="s">
        <v>1462</v>
      </c>
      <c r="B159">
        <v>158</v>
      </c>
      <c r="C159" t="s">
        <v>1463</v>
      </c>
      <c r="D159">
        <v>2022</v>
      </c>
      <c r="E159">
        <v>6</v>
      </c>
      <c r="G159" t="s">
        <v>1464</v>
      </c>
      <c r="H159" t="s">
        <v>1465</v>
      </c>
      <c r="I159">
        <v>13</v>
      </c>
      <c r="J159">
        <v>2</v>
      </c>
      <c r="K159" t="s">
        <v>1466</v>
      </c>
      <c r="L159" t="s">
        <v>1467</v>
      </c>
      <c r="N159" t="s">
        <v>31</v>
      </c>
      <c r="P159" t="s">
        <v>1468</v>
      </c>
      <c r="Q159" t="s">
        <v>1469</v>
      </c>
      <c r="S159" t="s">
        <v>1470</v>
      </c>
      <c r="T159" t="s">
        <v>1471</v>
      </c>
      <c r="W159" t="b">
        <v>1</v>
      </c>
      <c r="X159" t="b">
        <v>1</v>
      </c>
      <c r="Y159" t="b">
        <v>0</v>
      </c>
      <c r="Z159" t="b">
        <v>0</v>
      </c>
      <c r="AA159">
        <f t="shared" si="32"/>
        <v>1</v>
      </c>
      <c r="AB159">
        <f t="shared" si="33"/>
        <v>2</v>
      </c>
      <c r="AC159">
        <f t="shared" si="34"/>
        <v>0</v>
      </c>
      <c r="AD159">
        <f t="shared" si="35"/>
        <v>0</v>
      </c>
      <c r="AE159" t="s">
        <v>11243</v>
      </c>
      <c r="AF159">
        <f t="shared" si="36"/>
        <v>1</v>
      </c>
      <c r="AG159">
        <f t="shared" si="45"/>
        <v>12</v>
      </c>
      <c r="AH159" t="e">
        <f t="shared" si="46"/>
        <v>#VALUE!</v>
      </c>
      <c r="AI159" t="e">
        <f t="shared" si="47"/>
        <v>#VALUE!</v>
      </c>
      <c r="AJ159">
        <f t="shared" si="37"/>
        <v>1</v>
      </c>
      <c r="AK159">
        <f t="shared" si="38"/>
        <v>2</v>
      </c>
      <c r="AL159">
        <f t="shared" si="39"/>
        <v>0</v>
      </c>
      <c r="AM159">
        <f t="shared" si="40"/>
        <v>0</v>
      </c>
      <c r="AN159" t="b">
        <f t="shared" si="41"/>
        <v>1</v>
      </c>
      <c r="AO159" t="b">
        <f t="shared" si="42"/>
        <v>1</v>
      </c>
      <c r="AP159" t="b">
        <f t="shared" si="43"/>
        <v>1</v>
      </c>
      <c r="AQ159" t="b">
        <f t="shared" si="44"/>
        <v>1</v>
      </c>
    </row>
    <row r="160" spans="1:43" x14ac:dyDescent="0.2">
      <c r="A160" t="s">
        <v>1472</v>
      </c>
      <c r="B160">
        <v>159</v>
      </c>
      <c r="C160" t="s">
        <v>1473</v>
      </c>
      <c r="D160">
        <v>2022</v>
      </c>
      <c r="G160" t="s">
        <v>1474</v>
      </c>
      <c r="H160" t="s">
        <v>1475</v>
      </c>
      <c r="I160">
        <v>3</v>
      </c>
      <c r="J160">
        <v>1</v>
      </c>
      <c r="K160" t="s">
        <v>1476</v>
      </c>
      <c r="L160" t="s">
        <v>1477</v>
      </c>
      <c r="N160" t="s">
        <v>31</v>
      </c>
      <c r="P160" t="s">
        <v>1478</v>
      </c>
      <c r="Q160" t="s">
        <v>1479</v>
      </c>
      <c r="S160" t="s">
        <v>1480</v>
      </c>
      <c r="T160" t="s">
        <v>1481</v>
      </c>
      <c r="W160" t="b">
        <v>1</v>
      </c>
      <c r="X160" t="b">
        <v>1</v>
      </c>
      <c r="Y160" t="b">
        <v>0</v>
      </c>
      <c r="Z160" t="b">
        <v>0</v>
      </c>
      <c r="AA160">
        <f t="shared" si="32"/>
        <v>1</v>
      </c>
      <c r="AB160">
        <f t="shared" si="33"/>
        <v>2</v>
      </c>
      <c r="AC160">
        <f t="shared" si="34"/>
        <v>0</v>
      </c>
      <c r="AD160">
        <f t="shared" si="35"/>
        <v>0</v>
      </c>
      <c r="AE160" t="s">
        <v>11243</v>
      </c>
      <c r="AF160">
        <f t="shared" si="36"/>
        <v>1</v>
      </c>
      <c r="AG160">
        <f t="shared" si="45"/>
        <v>12</v>
      </c>
      <c r="AH160" t="e">
        <f t="shared" si="46"/>
        <v>#VALUE!</v>
      </c>
      <c r="AI160" t="e">
        <f t="shared" si="47"/>
        <v>#VALUE!</v>
      </c>
      <c r="AJ160">
        <f t="shared" si="37"/>
        <v>1</v>
      </c>
      <c r="AK160">
        <f t="shared" si="38"/>
        <v>2</v>
      </c>
      <c r="AL160">
        <f t="shared" si="39"/>
        <v>0</v>
      </c>
      <c r="AM160">
        <f t="shared" si="40"/>
        <v>0</v>
      </c>
      <c r="AN160" t="b">
        <f t="shared" si="41"/>
        <v>1</v>
      </c>
      <c r="AO160" t="b">
        <f t="shared" si="42"/>
        <v>1</v>
      </c>
      <c r="AP160" t="b">
        <f t="shared" si="43"/>
        <v>1</v>
      </c>
      <c r="AQ160" t="b">
        <f t="shared" si="44"/>
        <v>1</v>
      </c>
    </row>
    <row r="161" spans="1:43" x14ac:dyDescent="0.2">
      <c r="A161" t="s">
        <v>1482</v>
      </c>
      <c r="B161">
        <v>160</v>
      </c>
      <c r="C161" t="s">
        <v>1483</v>
      </c>
      <c r="D161">
        <v>2024</v>
      </c>
      <c r="E161">
        <v>12</v>
      </c>
      <c r="G161" t="s">
        <v>1484</v>
      </c>
      <c r="H161" t="s">
        <v>1485</v>
      </c>
      <c r="I161">
        <v>15</v>
      </c>
      <c r="J161">
        <v>5</v>
      </c>
      <c r="K161" t="s">
        <v>1486</v>
      </c>
      <c r="L161" t="s">
        <v>1487</v>
      </c>
      <c r="N161" t="s">
        <v>31</v>
      </c>
      <c r="P161" t="s">
        <v>1488</v>
      </c>
      <c r="Q161" t="s">
        <v>1489</v>
      </c>
      <c r="S161" t="s">
        <v>1490</v>
      </c>
      <c r="T161" t="s">
        <v>1491</v>
      </c>
      <c r="W161" t="b">
        <v>1</v>
      </c>
      <c r="X161" t="b">
        <v>1</v>
      </c>
      <c r="Y161" t="b">
        <v>0</v>
      </c>
      <c r="Z161" t="b">
        <v>0</v>
      </c>
      <c r="AA161">
        <f t="shared" si="32"/>
        <v>1</v>
      </c>
      <c r="AB161">
        <f t="shared" si="33"/>
        <v>2</v>
      </c>
      <c r="AC161">
        <f t="shared" si="34"/>
        <v>0</v>
      </c>
      <c r="AD161">
        <f t="shared" si="35"/>
        <v>0</v>
      </c>
      <c r="AE161" t="s">
        <v>11243</v>
      </c>
      <c r="AF161">
        <f t="shared" si="36"/>
        <v>1</v>
      </c>
      <c r="AG161">
        <f t="shared" si="45"/>
        <v>12</v>
      </c>
      <c r="AH161" t="e">
        <f t="shared" si="46"/>
        <v>#VALUE!</v>
      </c>
      <c r="AI161" t="e">
        <f t="shared" si="47"/>
        <v>#VALUE!</v>
      </c>
      <c r="AJ161">
        <f t="shared" si="37"/>
        <v>1</v>
      </c>
      <c r="AK161">
        <f t="shared" si="38"/>
        <v>2</v>
      </c>
      <c r="AL161">
        <f t="shared" si="39"/>
        <v>0</v>
      </c>
      <c r="AM161">
        <f t="shared" si="40"/>
        <v>0</v>
      </c>
      <c r="AN161" t="b">
        <f t="shared" si="41"/>
        <v>1</v>
      </c>
      <c r="AO161" t="b">
        <f t="shared" si="42"/>
        <v>1</v>
      </c>
      <c r="AP161" t="b">
        <f t="shared" si="43"/>
        <v>1</v>
      </c>
      <c r="AQ161" t="b">
        <f t="shared" si="44"/>
        <v>1</v>
      </c>
    </row>
    <row r="162" spans="1:43" x14ac:dyDescent="0.2">
      <c r="A162" t="s">
        <v>1492</v>
      </c>
      <c r="B162">
        <v>161</v>
      </c>
      <c r="C162" t="s">
        <v>1493</v>
      </c>
      <c r="D162">
        <v>2025</v>
      </c>
      <c r="E162">
        <v>1</v>
      </c>
      <c r="F162">
        <v>1</v>
      </c>
      <c r="G162" t="s">
        <v>1494</v>
      </c>
      <c r="H162" t="s">
        <v>1495</v>
      </c>
      <c r="I162">
        <v>17</v>
      </c>
      <c r="J162">
        <v>1</v>
      </c>
      <c r="K162" t="s">
        <v>1496</v>
      </c>
      <c r="L162" t="s">
        <v>1497</v>
      </c>
      <c r="N162" t="s">
        <v>31</v>
      </c>
      <c r="P162" t="s">
        <v>1498</v>
      </c>
      <c r="Q162" t="s">
        <v>1499</v>
      </c>
      <c r="S162" t="s">
        <v>1500</v>
      </c>
      <c r="T162" t="s">
        <v>1501</v>
      </c>
      <c r="W162" t="b">
        <v>1</v>
      </c>
      <c r="X162" t="b">
        <v>1</v>
      </c>
      <c r="Y162" t="b">
        <v>0</v>
      </c>
      <c r="Z162" t="b">
        <v>1</v>
      </c>
      <c r="AA162">
        <f t="shared" si="32"/>
        <v>1</v>
      </c>
      <c r="AB162">
        <f t="shared" si="33"/>
        <v>2</v>
      </c>
      <c r="AC162">
        <f t="shared" si="34"/>
        <v>0</v>
      </c>
      <c r="AD162">
        <f t="shared" si="35"/>
        <v>4</v>
      </c>
      <c r="AE162" t="s">
        <v>11245</v>
      </c>
      <c r="AF162">
        <f t="shared" si="36"/>
        <v>1</v>
      </c>
      <c r="AG162">
        <f t="shared" si="45"/>
        <v>12</v>
      </c>
      <c r="AH162" t="e">
        <f t="shared" si="46"/>
        <v>#VALUE!</v>
      </c>
      <c r="AI162">
        <f t="shared" si="47"/>
        <v>23</v>
      </c>
      <c r="AJ162">
        <f t="shared" si="37"/>
        <v>1</v>
      </c>
      <c r="AK162">
        <f t="shared" si="38"/>
        <v>2</v>
      </c>
      <c r="AL162">
        <f t="shared" si="39"/>
        <v>0</v>
      </c>
      <c r="AM162">
        <f t="shared" si="40"/>
        <v>4</v>
      </c>
      <c r="AN162" t="b">
        <f t="shared" si="41"/>
        <v>1</v>
      </c>
      <c r="AO162" t="b">
        <f t="shared" si="42"/>
        <v>1</v>
      </c>
      <c r="AP162" t="b">
        <f t="shared" si="43"/>
        <v>1</v>
      </c>
      <c r="AQ162" t="b">
        <f t="shared" si="44"/>
        <v>1</v>
      </c>
    </row>
    <row r="163" spans="1:43" x14ac:dyDescent="0.2">
      <c r="A163" t="s">
        <v>1502</v>
      </c>
      <c r="B163">
        <v>162</v>
      </c>
      <c r="C163" t="s">
        <v>1503</v>
      </c>
      <c r="D163">
        <v>2025</v>
      </c>
      <c r="E163">
        <v>1</v>
      </c>
      <c r="G163" t="s">
        <v>1504</v>
      </c>
      <c r="H163" t="s">
        <v>1505</v>
      </c>
      <c r="I163">
        <v>42</v>
      </c>
      <c r="J163">
        <v>1</v>
      </c>
      <c r="L163" t="s">
        <v>1506</v>
      </c>
      <c r="N163" t="s">
        <v>31</v>
      </c>
      <c r="P163" t="s">
        <v>1507</v>
      </c>
      <c r="Q163" t="s">
        <v>1508</v>
      </c>
      <c r="S163" t="s">
        <v>1509</v>
      </c>
      <c r="T163" t="s">
        <v>1510</v>
      </c>
      <c r="W163" t="b">
        <v>0</v>
      </c>
      <c r="X163" t="b">
        <v>1</v>
      </c>
      <c r="Y163" t="b">
        <v>0</v>
      </c>
      <c r="Z163" t="b">
        <v>0</v>
      </c>
      <c r="AA163">
        <f t="shared" si="32"/>
        <v>0</v>
      </c>
      <c r="AB163">
        <f t="shared" si="33"/>
        <v>2</v>
      </c>
      <c r="AC163">
        <f t="shared" si="34"/>
        <v>0</v>
      </c>
      <c r="AD163">
        <f t="shared" si="35"/>
        <v>0</v>
      </c>
      <c r="AE163" t="s">
        <v>10353</v>
      </c>
      <c r="AF163" t="e">
        <f t="shared" si="36"/>
        <v>#VALUE!</v>
      </c>
      <c r="AG163">
        <f t="shared" si="45"/>
        <v>1</v>
      </c>
      <c r="AH163" t="e">
        <f t="shared" si="46"/>
        <v>#VALUE!</v>
      </c>
      <c r="AI163" t="e">
        <f t="shared" si="47"/>
        <v>#VALUE!</v>
      </c>
      <c r="AJ163">
        <f t="shared" si="37"/>
        <v>0</v>
      </c>
      <c r="AK163">
        <f t="shared" si="38"/>
        <v>2</v>
      </c>
      <c r="AL163">
        <f t="shared" si="39"/>
        <v>0</v>
      </c>
      <c r="AM163">
        <f t="shared" si="40"/>
        <v>0</v>
      </c>
      <c r="AN163" t="b">
        <f t="shared" si="41"/>
        <v>1</v>
      </c>
      <c r="AO163" t="b">
        <f t="shared" si="42"/>
        <v>1</v>
      </c>
      <c r="AP163" t="b">
        <f t="shared" si="43"/>
        <v>1</v>
      </c>
      <c r="AQ163" t="b">
        <f t="shared" si="44"/>
        <v>1</v>
      </c>
    </row>
    <row r="164" spans="1:43" x14ac:dyDescent="0.2">
      <c r="A164" t="s">
        <v>1511</v>
      </c>
      <c r="B164">
        <v>163</v>
      </c>
      <c r="C164" t="s">
        <v>1512</v>
      </c>
      <c r="D164">
        <v>2012</v>
      </c>
      <c r="G164" t="s">
        <v>1513</v>
      </c>
      <c r="H164" t="s">
        <v>1514</v>
      </c>
      <c r="K164" t="s">
        <v>1515</v>
      </c>
      <c r="L164" t="s">
        <v>1516</v>
      </c>
      <c r="N164" t="s">
        <v>31</v>
      </c>
      <c r="P164" t="s">
        <v>1517</v>
      </c>
      <c r="Q164" t="s">
        <v>1518</v>
      </c>
      <c r="S164" t="s">
        <v>1519</v>
      </c>
      <c r="W164" t="b">
        <v>1</v>
      </c>
      <c r="X164" t="b">
        <v>1</v>
      </c>
      <c r="Y164" t="b">
        <v>1</v>
      </c>
      <c r="Z164" t="b">
        <v>0</v>
      </c>
      <c r="AA164">
        <f t="shared" si="32"/>
        <v>1</v>
      </c>
      <c r="AB164">
        <f t="shared" si="33"/>
        <v>2</v>
      </c>
      <c r="AC164">
        <f t="shared" si="34"/>
        <v>3</v>
      </c>
      <c r="AD164">
        <f t="shared" si="35"/>
        <v>0</v>
      </c>
      <c r="AE164" t="s">
        <v>11244</v>
      </c>
      <c r="AF164">
        <f t="shared" si="36"/>
        <v>1</v>
      </c>
      <c r="AG164">
        <f t="shared" si="45"/>
        <v>12</v>
      </c>
      <c r="AH164">
        <f t="shared" si="46"/>
        <v>23</v>
      </c>
      <c r="AI164" t="e">
        <f t="shared" si="47"/>
        <v>#VALUE!</v>
      </c>
      <c r="AJ164">
        <f t="shared" si="37"/>
        <v>1</v>
      </c>
      <c r="AK164">
        <f t="shared" si="38"/>
        <v>2</v>
      </c>
      <c r="AL164">
        <f t="shared" si="39"/>
        <v>3</v>
      </c>
      <c r="AM164">
        <f t="shared" si="40"/>
        <v>0</v>
      </c>
      <c r="AN164" t="b">
        <f t="shared" si="41"/>
        <v>1</v>
      </c>
      <c r="AO164" t="b">
        <f t="shared" si="42"/>
        <v>1</v>
      </c>
      <c r="AP164" t="b">
        <f t="shared" si="43"/>
        <v>1</v>
      </c>
      <c r="AQ164" t="b">
        <f t="shared" si="44"/>
        <v>1</v>
      </c>
    </row>
    <row r="165" spans="1:43" x14ac:dyDescent="0.2">
      <c r="A165" t="s">
        <v>1520</v>
      </c>
      <c r="B165">
        <v>164</v>
      </c>
      <c r="C165" t="s">
        <v>1521</v>
      </c>
      <c r="D165">
        <v>2022</v>
      </c>
      <c r="G165" t="s">
        <v>1522</v>
      </c>
      <c r="H165" t="s">
        <v>1523</v>
      </c>
      <c r="K165" t="s">
        <v>1524</v>
      </c>
      <c r="L165" t="s">
        <v>1525</v>
      </c>
      <c r="N165" t="s">
        <v>31</v>
      </c>
      <c r="P165" t="s">
        <v>1526</v>
      </c>
      <c r="Q165" t="s">
        <v>1527</v>
      </c>
      <c r="S165" t="s">
        <v>1528</v>
      </c>
      <c r="T165" t="s">
        <v>1529</v>
      </c>
      <c r="W165" t="b">
        <v>1</v>
      </c>
      <c r="X165" t="b">
        <v>1</v>
      </c>
      <c r="Y165" t="b">
        <v>0</v>
      </c>
      <c r="Z165" t="b">
        <v>0</v>
      </c>
      <c r="AA165">
        <f t="shared" si="32"/>
        <v>1</v>
      </c>
      <c r="AB165">
        <f t="shared" si="33"/>
        <v>2</v>
      </c>
      <c r="AC165">
        <f t="shared" si="34"/>
        <v>0</v>
      </c>
      <c r="AD165">
        <f t="shared" si="35"/>
        <v>0</v>
      </c>
      <c r="AE165" t="s">
        <v>11243</v>
      </c>
      <c r="AF165">
        <f t="shared" si="36"/>
        <v>1</v>
      </c>
      <c r="AG165">
        <f t="shared" si="45"/>
        <v>12</v>
      </c>
      <c r="AH165" t="e">
        <f t="shared" si="46"/>
        <v>#VALUE!</v>
      </c>
      <c r="AI165" t="e">
        <f t="shared" si="47"/>
        <v>#VALUE!</v>
      </c>
      <c r="AJ165">
        <f t="shared" si="37"/>
        <v>1</v>
      </c>
      <c r="AK165">
        <f t="shared" si="38"/>
        <v>2</v>
      </c>
      <c r="AL165">
        <f t="shared" si="39"/>
        <v>0</v>
      </c>
      <c r="AM165">
        <f t="shared" si="40"/>
        <v>0</v>
      </c>
      <c r="AN165" t="b">
        <f t="shared" si="41"/>
        <v>1</v>
      </c>
      <c r="AO165" t="b">
        <f t="shared" si="42"/>
        <v>1</v>
      </c>
      <c r="AP165" t="b">
        <f t="shared" si="43"/>
        <v>1</v>
      </c>
      <c r="AQ165" t="b">
        <f t="shared" si="44"/>
        <v>1</v>
      </c>
    </row>
    <row r="166" spans="1:43" x14ac:dyDescent="0.2">
      <c r="A166" t="s">
        <v>1530</v>
      </c>
      <c r="B166">
        <v>165</v>
      </c>
      <c r="C166" t="s">
        <v>1531</v>
      </c>
      <c r="D166">
        <v>2022</v>
      </c>
      <c r="E166">
        <v>5</v>
      </c>
      <c r="F166">
        <v>31</v>
      </c>
      <c r="G166" t="s">
        <v>1532</v>
      </c>
      <c r="H166" t="s">
        <v>1533</v>
      </c>
      <c r="I166">
        <v>2022</v>
      </c>
      <c r="L166" t="s">
        <v>1534</v>
      </c>
      <c r="N166" t="s">
        <v>31</v>
      </c>
      <c r="P166" t="s">
        <v>1535</v>
      </c>
      <c r="Q166" t="s">
        <v>1536</v>
      </c>
      <c r="S166" t="s">
        <v>1537</v>
      </c>
      <c r="T166" t="s">
        <v>1538</v>
      </c>
      <c r="W166" t="b">
        <v>1</v>
      </c>
      <c r="X166" t="b">
        <v>1</v>
      </c>
      <c r="Y166" t="b">
        <v>1</v>
      </c>
      <c r="Z166" t="b">
        <v>0</v>
      </c>
      <c r="AA166">
        <f t="shared" si="32"/>
        <v>1</v>
      </c>
      <c r="AB166">
        <f t="shared" si="33"/>
        <v>2</v>
      </c>
      <c r="AC166">
        <f t="shared" si="34"/>
        <v>3</v>
      </c>
      <c r="AD166">
        <f t="shared" si="35"/>
        <v>0</v>
      </c>
      <c r="AE166" t="s">
        <v>11246</v>
      </c>
      <c r="AF166" t="e">
        <f t="shared" si="36"/>
        <v>#VALUE!</v>
      </c>
      <c r="AG166" t="e">
        <f t="shared" si="45"/>
        <v>#VALUE!</v>
      </c>
      <c r="AH166" t="e">
        <f t="shared" si="46"/>
        <v>#VALUE!</v>
      </c>
      <c r="AI166" t="e">
        <f t="shared" si="47"/>
        <v>#VALUE!</v>
      </c>
      <c r="AJ166">
        <f t="shared" si="37"/>
        <v>0</v>
      </c>
      <c r="AK166">
        <f t="shared" si="38"/>
        <v>0</v>
      </c>
      <c r="AL166">
        <f t="shared" si="39"/>
        <v>0</v>
      </c>
      <c r="AM166">
        <f t="shared" si="40"/>
        <v>0</v>
      </c>
      <c r="AN166" t="b">
        <f t="shared" si="41"/>
        <v>0</v>
      </c>
      <c r="AO166" t="b">
        <f t="shared" si="42"/>
        <v>0</v>
      </c>
      <c r="AP166" t="b">
        <f t="shared" si="43"/>
        <v>0</v>
      </c>
      <c r="AQ166" t="b">
        <f t="shared" si="44"/>
        <v>1</v>
      </c>
    </row>
    <row r="167" spans="1:43" x14ac:dyDescent="0.2">
      <c r="A167" t="s">
        <v>1539</v>
      </c>
      <c r="B167">
        <v>166</v>
      </c>
      <c r="C167" t="s">
        <v>1540</v>
      </c>
      <c r="D167">
        <v>2023</v>
      </c>
      <c r="E167">
        <v>10</v>
      </c>
      <c r="F167">
        <v>13</v>
      </c>
      <c r="G167" t="s">
        <v>1541</v>
      </c>
      <c r="H167" t="s">
        <v>1542</v>
      </c>
      <c r="L167" t="s">
        <v>1543</v>
      </c>
      <c r="N167" t="s">
        <v>31</v>
      </c>
      <c r="P167" t="s">
        <v>1544</v>
      </c>
      <c r="Q167" t="s">
        <v>1545</v>
      </c>
      <c r="S167" t="s">
        <v>1546</v>
      </c>
      <c r="T167" t="s">
        <v>1547</v>
      </c>
      <c r="W167" t="b">
        <v>1</v>
      </c>
      <c r="X167" t="b">
        <v>1</v>
      </c>
      <c r="Y167" t="b">
        <v>0</v>
      </c>
      <c r="Z167" t="b">
        <v>0</v>
      </c>
      <c r="AA167">
        <f t="shared" si="32"/>
        <v>1</v>
      </c>
      <c r="AB167">
        <f t="shared" si="33"/>
        <v>2</v>
      </c>
      <c r="AC167">
        <f t="shared" si="34"/>
        <v>0</v>
      </c>
      <c r="AD167">
        <f t="shared" si="35"/>
        <v>0</v>
      </c>
      <c r="AE167" t="s">
        <v>11243</v>
      </c>
      <c r="AF167">
        <f t="shared" si="36"/>
        <v>1</v>
      </c>
      <c r="AG167">
        <f t="shared" si="45"/>
        <v>12</v>
      </c>
      <c r="AH167" t="e">
        <f t="shared" si="46"/>
        <v>#VALUE!</v>
      </c>
      <c r="AI167" t="e">
        <f t="shared" si="47"/>
        <v>#VALUE!</v>
      </c>
      <c r="AJ167">
        <f t="shared" si="37"/>
        <v>1</v>
      </c>
      <c r="AK167">
        <f t="shared" si="38"/>
        <v>2</v>
      </c>
      <c r="AL167">
        <f t="shared" si="39"/>
        <v>0</v>
      </c>
      <c r="AM167">
        <f t="shared" si="40"/>
        <v>0</v>
      </c>
      <c r="AN167" t="b">
        <f t="shared" si="41"/>
        <v>1</v>
      </c>
      <c r="AO167" t="b">
        <f t="shared" si="42"/>
        <v>1</v>
      </c>
      <c r="AP167" t="b">
        <f t="shared" si="43"/>
        <v>1</v>
      </c>
      <c r="AQ167" t="b">
        <f t="shared" si="44"/>
        <v>1</v>
      </c>
    </row>
    <row r="168" spans="1:43" x14ac:dyDescent="0.2">
      <c r="A168" t="s">
        <v>1548</v>
      </c>
      <c r="B168">
        <v>167</v>
      </c>
      <c r="C168" t="s">
        <v>1549</v>
      </c>
      <c r="D168">
        <v>2021</v>
      </c>
      <c r="G168" t="s">
        <v>1550</v>
      </c>
      <c r="H168" t="s">
        <v>1551</v>
      </c>
      <c r="K168" t="s">
        <v>1552</v>
      </c>
      <c r="L168" t="s">
        <v>1553</v>
      </c>
      <c r="N168" t="s">
        <v>31</v>
      </c>
      <c r="P168" t="s">
        <v>1554</v>
      </c>
      <c r="Q168" t="s">
        <v>1555</v>
      </c>
      <c r="S168" t="s">
        <v>1556</v>
      </c>
      <c r="T168" t="s">
        <v>1557</v>
      </c>
      <c r="W168" t="b">
        <v>1</v>
      </c>
      <c r="X168" t="b">
        <v>1</v>
      </c>
      <c r="Y168" t="b">
        <v>0</v>
      </c>
      <c r="Z168" t="b">
        <v>0</v>
      </c>
      <c r="AA168">
        <f t="shared" si="32"/>
        <v>1</v>
      </c>
      <c r="AB168">
        <f t="shared" si="33"/>
        <v>2</v>
      </c>
      <c r="AC168">
        <f t="shared" si="34"/>
        <v>0</v>
      </c>
      <c r="AD168">
        <f t="shared" si="35"/>
        <v>0</v>
      </c>
      <c r="AE168" t="s">
        <v>11243</v>
      </c>
      <c r="AF168">
        <f t="shared" si="36"/>
        <v>1</v>
      </c>
      <c r="AG168">
        <f t="shared" si="45"/>
        <v>12</v>
      </c>
      <c r="AH168" t="e">
        <f t="shared" si="46"/>
        <v>#VALUE!</v>
      </c>
      <c r="AI168" t="e">
        <f t="shared" si="47"/>
        <v>#VALUE!</v>
      </c>
      <c r="AJ168">
        <f t="shared" si="37"/>
        <v>1</v>
      </c>
      <c r="AK168">
        <f t="shared" si="38"/>
        <v>2</v>
      </c>
      <c r="AL168">
        <f t="shared" si="39"/>
        <v>0</v>
      </c>
      <c r="AM168">
        <f t="shared" si="40"/>
        <v>0</v>
      </c>
      <c r="AN168" t="b">
        <f t="shared" si="41"/>
        <v>1</v>
      </c>
      <c r="AO168" t="b">
        <f t="shared" si="42"/>
        <v>1</v>
      </c>
      <c r="AP168" t="b">
        <f t="shared" si="43"/>
        <v>1</v>
      </c>
      <c r="AQ168" t="b">
        <f t="shared" si="44"/>
        <v>1</v>
      </c>
    </row>
    <row r="169" spans="1:43" x14ac:dyDescent="0.2">
      <c r="A169" t="s">
        <v>1558</v>
      </c>
      <c r="B169">
        <v>168</v>
      </c>
      <c r="C169" t="s">
        <v>1559</v>
      </c>
      <c r="D169">
        <v>2023</v>
      </c>
      <c r="G169" t="s">
        <v>1560</v>
      </c>
      <c r="H169" t="s">
        <v>1561</v>
      </c>
      <c r="K169" t="s">
        <v>1562</v>
      </c>
      <c r="L169" t="s">
        <v>1563</v>
      </c>
      <c r="N169" t="s">
        <v>31</v>
      </c>
      <c r="P169" t="s">
        <v>1564</v>
      </c>
      <c r="Q169" t="s">
        <v>1565</v>
      </c>
      <c r="S169" t="s">
        <v>1566</v>
      </c>
      <c r="T169" t="s">
        <v>1567</v>
      </c>
      <c r="W169" t="b">
        <v>1</v>
      </c>
      <c r="X169" t="b">
        <v>1</v>
      </c>
      <c r="Y169" t="b">
        <v>0</v>
      </c>
      <c r="Z169" t="b">
        <v>0</v>
      </c>
      <c r="AA169">
        <f t="shared" si="32"/>
        <v>1</v>
      </c>
      <c r="AB169">
        <f t="shared" si="33"/>
        <v>2</v>
      </c>
      <c r="AC169">
        <f t="shared" si="34"/>
        <v>0</v>
      </c>
      <c r="AD169">
        <f t="shared" si="35"/>
        <v>0</v>
      </c>
      <c r="AE169" t="s">
        <v>11243</v>
      </c>
      <c r="AF169">
        <f t="shared" si="36"/>
        <v>1</v>
      </c>
      <c r="AG169">
        <f t="shared" si="45"/>
        <v>12</v>
      </c>
      <c r="AH169" t="e">
        <f t="shared" si="46"/>
        <v>#VALUE!</v>
      </c>
      <c r="AI169" t="e">
        <f t="shared" si="47"/>
        <v>#VALUE!</v>
      </c>
      <c r="AJ169">
        <f t="shared" si="37"/>
        <v>1</v>
      </c>
      <c r="AK169">
        <f t="shared" si="38"/>
        <v>2</v>
      </c>
      <c r="AL169">
        <f t="shared" si="39"/>
        <v>0</v>
      </c>
      <c r="AM169">
        <f t="shared" si="40"/>
        <v>0</v>
      </c>
      <c r="AN169" t="b">
        <f t="shared" si="41"/>
        <v>1</v>
      </c>
      <c r="AO169" t="b">
        <f t="shared" si="42"/>
        <v>1</v>
      </c>
      <c r="AP169" t="b">
        <f t="shared" si="43"/>
        <v>1</v>
      </c>
      <c r="AQ169" t="b">
        <f t="shared" si="44"/>
        <v>1</v>
      </c>
    </row>
    <row r="170" spans="1:43" x14ac:dyDescent="0.2">
      <c r="A170" t="s">
        <v>1568</v>
      </c>
      <c r="B170">
        <v>169</v>
      </c>
      <c r="C170" t="s">
        <v>1569</v>
      </c>
      <c r="D170">
        <v>2022</v>
      </c>
      <c r="G170" t="s">
        <v>1570</v>
      </c>
      <c r="H170" t="s">
        <v>1571</v>
      </c>
      <c r="K170" t="s">
        <v>1572</v>
      </c>
      <c r="L170" t="s">
        <v>1573</v>
      </c>
      <c r="N170" t="s">
        <v>31</v>
      </c>
      <c r="P170" t="s">
        <v>1574</v>
      </c>
      <c r="Q170" t="s">
        <v>1575</v>
      </c>
      <c r="S170" t="s">
        <v>1576</v>
      </c>
      <c r="T170" t="s">
        <v>1577</v>
      </c>
      <c r="W170" t="b">
        <v>1</v>
      </c>
      <c r="X170" t="b">
        <v>1</v>
      </c>
      <c r="Y170" t="b">
        <v>1</v>
      </c>
      <c r="Z170" t="b">
        <v>0</v>
      </c>
      <c r="AA170">
        <f t="shared" si="32"/>
        <v>1</v>
      </c>
      <c r="AB170">
        <f t="shared" si="33"/>
        <v>2</v>
      </c>
      <c r="AC170">
        <f t="shared" si="34"/>
        <v>3</v>
      </c>
      <c r="AD170">
        <f t="shared" si="35"/>
        <v>0</v>
      </c>
      <c r="AE170" t="s">
        <v>11244</v>
      </c>
      <c r="AF170">
        <f t="shared" si="36"/>
        <v>1</v>
      </c>
      <c r="AG170">
        <f t="shared" si="45"/>
        <v>12</v>
      </c>
      <c r="AH170">
        <f t="shared" si="46"/>
        <v>23</v>
      </c>
      <c r="AI170" t="e">
        <f t="shared" si="47"/>
        <v>#VALUE!</v>
      </c>
      <c r="AJ170">
        <f t="shared" si="37"/>
        <v>1</v>
      </c>
      <c r="AK170">
        <f t="shared" si="38"/>
        <v>2</v>
      </c>
      <c r="AL170">
        <f t="shared" si="39"/>
        <v>3</v>
      </c>
      <c r="AM170">
        <f t="shared" si="40"/>
        <v>0</v>
      </c>
      <c r="AN170" t="b">
        <f t="shared" si="41"/>
        <v>1</v>
      </c>
      <c r="AO170" t="b">
        <f t="shared" si="42"/>
        <v>1</v>
      </c>
      <c r="AP170" t="b">
        <f t="shared" si="43"/>
        <v>1</v>
      </c>
      <c r="AQ170" t="b">
        <f t="shared" si="44"/>
        <v>1</v>
      </c>
    </row>
    <row r="171" spans="1:43" x14ac:dyDescent="0.2">
      <c r="A171" t="s">
        <v>1578</v>
      </c>
      <c r="B171">
        <v>170</v>
      </c>
      <c r="C171" t="s">
        <v>1579</v>
      </c>
      <c r="D171">
        <v>2023</v>
      </c>
      <c r="G171" t="s">
        <v>1580</v>
      </c>
      <c r="H171" t="s">
        <v>1581</v>
      </c>
      <c r="I171">
        <v>111</v>
      </c>
      <c r="K171" t="s">
        <v>1582</v>
      </c>
      <c r="L171" t="s">
        <v>1583</v>
      </c>
      <c r="N171" t="s">
        <v>31</v>
      </c>
      <c r="P171" t="s">
        <v>1584</v>
      </c>
      <c r="Q171" t="s">
        <v>1585</v>
      </c>
      <c r="S171" t="s">
        <v>1586</v>
      </c>
      <c r="T171" t="s">
        <v>1587</v>
      </c>
      <c r="W171" t="b">
        <v>1</v>
      </c>
      <c r="X171" t="b">
        <v>1</v>
      </c>
      <c r="Y171" t="b">
        <v>0</v>
      </c>
      <c r="Z171" t="b">
        <v>0</v>
      </c>
      <c r="AA171">
        <f t="shared" si="32"/>
        <v>1</v>
      </c>
      <c r="AB171">
        <f t="shared" si="33"/>
        <v>2</v>
      </c>
      <c r="AC171">
        <f t="shared" si="34"/>
        <v>0</v>
      </c>
      <c r="AD171">
        <f t="shared" si="35"/>
        <v>0</v>
      </c>
      <c r="AE171" t="s">
        <v>11243</v>
      </c>
      <c r="AF171">
        <f t="shared" si="36"/>
        <v>1</v>
      </c>
      <c r="AG171">
        <f t="shared" si="45"/>
        <v>12</v>
      </c>
      <c r="AH171" t="e">
        <f t="shared" si="46"/>
        <v>#VALUE!</v>
      </c>
      <c r="AI171" t="e">
        <f t="shared" si="47"/>
        <v>#VALUE!</v>
      </c>
      <c r="AJ171">
        <f t="shared" si="37"/>
        <v>1</v>
      </c>
      <c r="AK171">
        <f t="shared" si="38"/>
        <v>2</v>
      </c>
      <c r="AL171">
        <f t="shared" si="39"/>
        <v>0</v>
      </c>
      <c r="AM171">
        <f t="shared" si="40"/>
        <v>0</v>
      </c>
      <c r="AN171" t="b">
        <f t="shared" si="41"/>
        <v>1</v>
      </c>
      <c r="AO171" t="b">
        <f t="shared" si="42"/>
        <v>1</v>
      </c>
      <c r="AP171" t="b">
        <f t="shared" si="43"/>
        <v>1</v>
      </c>
      <c r="AQ171" t="b">
        <f t="shared" si="44"/>
        <v>1</v>
      </c>
    </row>
    <row r="172" spans="1:43" x14ac:dyDescent="0.2">
      <c r="A172" t="s">
        <v>1588</v>
      </c>
      <c r="B172">
        <v>171</v>
      </c>
      <c r="C172" t="s">
        <v>1589</v>
      </c>
      <c r="D172">
        <v>2018</v>
      </c>
      <c r="G172" t="s">
        <v>1590</v>
      </c>
      <c r="H172" t="s">
        <v>1591</v>
      </c>
      <c r="I172">
        <v>67</v>
      </c>
      <c r="K172" t="s">
        <v>1592</v>
      </c>
      <c r="L172" t="s">
        <v>1593</v>
      </c>
      <c r="N172" t="s">
        <v>31</v>
      </c>
      <c r="P172" t="s">
        <v>1594</v>
      </c>
      <c r="Q172" t="s">
        <v>1595</v>
      </c>
      <c r="S172" t="s">
        <v>1596</v>
      </c>
      <c r="T172" t="s">
        <v>1597</v>
      </c>
      <c r="W172" t="b">
        <v>1</v>
      </c>
      <c r="X172" t="b">
        <v>1</v>
      </c>
      <c r="Y172" t="b">
        <v>1</v>
      </c>
      <c r="Z172" t="b">
        <v>0</v>
      </c>
      <c r="AA172">
        <f t="shared" si="32"/>
        <v>1</v>
      </c>
      <c r="AB172">
        <f t="shared" si="33"/>
        <v>2</v>
      </c>
      <c r="AC172">
        <f t="shared" si="34"/>
        <v>3</v>
      </c>
      <c r="AD172">
        <f t="shared" si="35"/>
        <v>0</v>
      </c>
      <c r="AE172" t="s">
        <v>11244</v>
      </c>
      <c r="AF172">
        <f t="shared" si="36"/>
        <v>1</v>
      </c>
      <c r="AG172">
        <f t="shared" si="45"/>
        <v>12</v>
      </c>
      <c r="AH172">
        <f t="shared" si="46"/>
        <v>23</v>
      </c>
      <c r="AI172" t="e">
        <f t="shared" si="47"/>
        <v>#VALUE!</v>
      </c>
      <c r="AJ172">
        <f t="shared" si="37"/>
        <v>1</v>
      </c>
      <c r="AK172">
        <f t="shared" si="38"/>
        <v>2</v>
      </c>
      <c r="AL172">
        <f t="shared" si="39"/>
        <v>3</v>
      </c>
      <c r="AM172">
        <f t="shared" si="40"/>
        <v>0</v>
      </c>
      <c r="AN172" t="b">
        <f t="shared" si="41"/>
        <v>1</v>
      </c>
      <c r="AO172" t="b">
        <f t="shared" si="42"/>
        <v>1</v>
      </c>
      <c r="AP172" t="b">
        <f t="shared" si="43"/>
        <v>1</v>
      </c>
      <c r="AQ172" t="b">
        <f t="shared" si="44"/>
        <v>1</v>
      </c>
    </row>
    <row r="173" spans="1:43" x14ac:dyDescent="0.2">
      <c r="A173" t="s">
        <v>1598</v>
      </c>
      <c r="B173">
        <v>172</v>
      </c>
      <c r="C173" t="s">
        <v>1599</v>
      </c>
      <c r="D173">
        <v>2024</v>
      </c>
      <c r="E173">
        <v>5</v>
      </c>
      <c r="F173">
        <v>1</v>
      </c>
      <c r="G173" t="s">
        <v>1600</v>
      </c>
      <c r="H173" t="s">
        <v>1601</v>
      </c>
      <c r="I173">
        <v>37</v>
      </c>
      <c r="J173">
        <v>2</v>
      </c>
      <c r="K173" t="s">
        <v>1602</v>
      </c>
      <c r="L173" t="s">
        <v>1603</v>
      </c>
      <c r="N173" t="s">
        <v>31</v>
      </c>
      <c r="P173" t="s">
        <v>1604</v>
      </c>
      <c r="Q173" t="s">
        <v>1605</v>
      </c>
      <c r="S173" t="s">
        <v>1606</v>
      </c>
      <c r="T173" t="s">
        <v>1607</v>
      </c>
      <c r="W173" t="b">
        <v>1</v>
      </c>
      <c r="X173" t="b">
        <v>1</v>
      </c>
      <c r="Y173" t="b">
        <v>0</v>
      </c>
      <c r="Z173" t="b">
        <v>0</v>
      </c>
      <c r="AA173">
        <f t="shared" si="32"/>
        <v>1</v>
      </c>
      <c r="AB173">
        <f t="shared" si="33"/>
        <v>2</v>
      </c>
      <c r="AC173">
        <f t="shared" si="34"/>
        <v>0</v>
      </c>
      <c r="AD173">
        <f t="shared" si="35"/>
        <v>0</v>
      </c>
      <c r="AE173" t="s">
        <v>11243</v>
      </c>
      <c r="AF173">
        <f t="shared" si="36"/>
        <v>1</v>
      </c>
      <c r="AG173">
        <f t="shared" si="45"/>
        <v>12</v>
      </c>
      <c r="AH173" t="e">
        <f t="shared" si="46"/>
        <v>#VALUE!</v>
      </c>
      <c r="AI173" t="e">
        <f t="shared" si="47"/>
        <v>#VALUE!</v>
      </c>
      <c r="AJ173">
        <f t="shared" si="37"/>
        <v>1</v>
      </c>
      <c r="AK173">
        <f t="shared" si="38"/>
        <v>2</v>
      </c>
      <c r="AL173">
        <f t="shared" si="39"/>
        <v>0</v>
      </c>
      <c r="AM173">
        <f t="shared" si="40"/>
        <v>0</v>
      </c>
      <c r="AN173" t="b">
        <f t="shared" si="41"/>
        <v>1</v>
      </c>
      <c r="AO173" t="b">
        <f t="shared" si="42"/>
        <v>1</v>
      </c>
      <c r="AP173" t="b">
        <f t="shared" si="43"/>
        <v>1</v>
      </c>
      <c r="AQ173" t="b">
        <f t="shared" si="44"/>
        <v>1</v>
      </c>
    </row>
    <row r="174" spans="1:43" x14ac:dyDescent="0.2">
      <c r="A174" t="s">
        <v>1608</v>
      </c>
      <c r="B174">
        <v>173</v>
      </c>
      <c r="C174" t="s">
        <v>1609</v>
      </c>
      <c r="D174">
        <v>2017</v>
      </c>
      <c r="E174">
        <v>1</v>
      </c>
      <c r="G174" t="s">
        <v>752</v>
      </c>
      <c r="H174" t="s">
        <v>753</v>
      </c>
      <c r="I174">
        <v>28</v>
      </c>
      <c r="J174">
        <v>1</v>
      </c>
      <c r="K174" t="s">
        <v>1610</v>
      </c>
      <c r="L174" t="s">
        <v>1611</v>
      </c>
      <c r="N174" t="s">
        <v>31</v>
      </c>
      <c r="P174" t="s">
        <v>1612</v>
      </c>
      <c r="Q174" t="s">
        <v>1613</v>
      </c>
      <c r="S174" t="s">
        <v>1614</v>
      </c>
      <c r="T174" t="s">
        <v>1615</v>
      </c>
      <c r="W174" t="b">
        <v>1</v>
      </c>
      <c r="X174" t="b">
        <v>1</v>
      </c>
      <c r="Y174" t="b">
        <v>0</v>
      </c>
      <c r="Z174" t="b">
        <v>0</v>
      </c>
      <c r="AA174">
        <f t="shared" si="32"/>
        <v>1</v>
      </c>
      <c r="AB174">
        <f t="shared" si="33"/>
        <v>2</v>
      </c>
      <c r="AC174">
        <f t="shared" si="34"/>
        <v>0</v>
      </c>
      <c r="AD174">
        <f t="shared" si="35"/>
        <v>0</v>
      </c>
      <c r="AE174" t="s">
        <v>11243</v>
      </c>
      <c r="AF174">
        <f t="shared" si="36"/>
        <v>1</v>
      </c>
      <c r="AG174">
        <f t="shared" si="45"/>
        <v>12</v>
      </c>
      <c r="AH174" t="e">
        <f t="shared" si="46"/>
        <v>#VALUE!</v>
      </c>
      <c r="AI174" t="e">
        <f t="shared" si="47"/>
        <v>#VALUE!</v>
      </c>
      <c r="AJ174">
        <f t="shared" si="37"/>
        <v>1</v>
      </c>
      <c r="AK174">
        <f t="shared" si="38"/>
        <v>2</v>
      </c>
      <c r="AL174">
        <f t="shared" si="39"/>
        <v>0</v>
      </c>
      <c r="AM174">
        <f t="shared" si="40"/>
        <v>0</v>
      </c>
      <c r="AN174" t="b">
        <f t="shared" si="41"/>
        <v>1</v>
      </c>
      <c r="AO174" t="b">
        <f t="shared" si="42"/>
        <v>1</v>
      </c>
      <c r="AP174" t="b">
        <f t="shared" si="43"/>
        <v>1</v>
      </c>
      <c r="AQ174" t="b">
        <f t="shared" si="44"/>
        <v>1</v>
      </c>
    </row>
    <row r="175" spans="1:43" x14ac:dyDescent="0.2">
      <c r="A175" t="s">
        <v>1616</v>
      </c>
      <c r="B175">
        <v>174</v>
      </c>
      <c r="C175" t="s">
        <v>1617</v>
      </c>
      <c r="D175">
        <v>2024</v>
      </c>
      <c r="E175">
        <v>1</v>
      </c>
      <c r="F175">
        <v>2</v>
      </c>
      <c r="G175" t="s">
        <v>1618</v>
      </c>
      <c r="H175" t="s">
        <v>1619</v>
      </c>
      <c r="I175">
        <v>13</v>
      </c>
      <c r="J175">
        <v>1</v>
      </c>
      <c r="L175" t="s">
        <v>1620</v>
      </c>
      <c r="N175" t="s">
        <v>31</v>
      </c>
      <c r="P175" t="s">
        <v>1621</v>
      </c>
      <c r="Q175" t="s">
        <v>1622</v>
      </c>
      <c r="S175" t="s">
        <v>1623</v>
      </c>
      <c r="T175" t="s">
        <v>1624</v>
      </c>
      <c r="W175" t="b">
        <v>0</v>
      </c>
      <c r="X175" t="b">
        <v>1</v>
      </c>
      <c r="Y175" t="b">
        <v>0</v>
      </c>
      <c r="Z175" t="b">
        <v>0</v>
      </c>
      <c r="AA175">
        <f t="shared" si="32"/>
        <v>0</v>
      </c>
      <c r="AB175">
        <f t="shared" si="33"/>
        <v>2</v>
      </c>
      <c r="AC175">
        <f t="shared" si="34"/>
        <v>0</v>
      </c>
      <c r="AD175">
        <f t="shared" si="35"/>
        <v>0</v>
      </c>
      <c r="AE175" t="s">
        <v>10353</v>
      </c>
      <c r="AF175" t="e">
        <f t="shared" si="36"/>
        <v>#VALUE!</v>
      </c>
      <c r="AG175">
        <f t="shared" si="45"/>
        <v>1</v>
      </c>
      <c r="AH175" t="e">
        <f t="shared" si="46"/>
        <v>#VALUE!</v>
      </c>
      <c r="AI175" t="e">
        <f t="shared" si="47"/>
        <v>#VALUE!</v>
      </c>
      <c r="AJ175">
        <f t="shared" si="37"/>
        <v>0</v>
      </c>
      <c r="AK175">
        <f t="shared" si="38"/>
        <v>2</v>
      </c>
      <c r="AL175">
        <f t="shared" si="39"/>
        <v>0</v>
      </c>
      <c r="AM175">
        <f t="shared" si="40"/>
        <v>0</v>
      </c>
      <c r="AN175" t="b">
        <f t="shared" si="41"/>
        <v>1</v>
      </c>
      <c r="AO175" t="b">
        <f t="shared" si="42"/>
        <v>1</v>
      </c>
      <c r="AP175" t="b">
        <f t="shared" si="43"/>
        <v>1</v>
      </c>
      <c r="AQ175" t="b">
        <f t="shared" si="44"/>
        <v>1</v>
      </c>
    </row>
    <row r="176" spans="1:43" x14ac:dyDescent="0.2">
      <c r="A176" t="s">
        <v>1625</v>
      </c>
      <c r="B176">
        <v>175</v>
      </c>
      <c r="C176" t="s">
        <v>1626</v>
      </c>
      <c r="D176">
        <v>2022</v>
      </c>
      <c r="G176" t="s">
        <v>771</v>
      </c>
      <c r="H176" t="s">
        <v>772</v>
      </c>
      <c r="I176">
        <v>62</v>
      </c>
      <c r="K176" t="s">
        <v>1627</v>
      </c>
      <c r="L176" t="s">
        <v>1628</v>
      </c>
      <c r="N176" t="s">
        <v>31</v>
      </c>
      <c r="P176" t="s">
        <v>1629</v>
      </c>
      <c r="Q176" t="s">
        <v>1630</v>
      </c>
      <c r="S176" t="s">
        <v>1631</v>
      </c>
      <c r="T176" t="s">
        <v>1632</v>
      </c>
      <c r="W176" t="b">
        <v>1</v>
      </c>
      <c r="X176" t="b">
        <v>1</v>
      </c>
      <c r="Y176" t="b">
        <v>0</v>
      </c>
      <c r="Z176" t="b">
        <v>0</v>
      </c>
      <c r="AA176">
        <f t="shared" si="32"/>
        <v>1</v>
      </c>
      <c r="AB176">
        <f t="shared" si="33"/>
        <v>2</v>
      </c>
      <c r="AC176">
        <f t="shared" si="34"/>
        <v>0</v>
      </c>
      <c r="AD176">
        <f t="shared" si="35"/>
        <v>0</v>
      </c>
      <c r="AE176" t="s">
        <v>11243</v>
      </c>
      <c r="AF176">
        <f t="shared" si="36"/>
        <v>1</v>
      </c>
      <c r="AG176">
        <f t="shared" si="45"/>
        <v>12</v>
      </c>
      <c r="AH176" t="e">
        <f t="shared" si="46"/>
        <v>#VALUE!</v>
      </c>
      <c r="AI176" t="e">
        <f t="shared" si="47"/>
        <v>#VALUE!</v>
      </c>
      <c r="AJ176">
        <f t="shared" si="37"/>
        <v>1</v>
      </c>
      <c r="AK176">
        <f t="shared" si="38"/>
        <v>2</v>
      </c>
      <c r="AL176">
        <f t="shared" si="39"/>
        <v>0</v>
      </c>
      <c r="AM176">
        <f t="shared" si="40"/>
        <v>0</v>
      </c>
      <c r="AN176" t="b">
        <f t="shared" si="41"/>
        <v>1</v>
      </c>
      <c r="AO176" t="b">
        <f t="shared" si="42"/>
        <v>1</v>
      </c>
      <c r="AP176" t="b">
        <f t="shared" si="43"/>
        <v>1</v>
      </c>
      <c r="AQ176" t="b">
        <f t="shared" si="44"/>
        <v>1</v>
      </c>
    </row>
    <row r="177" spans="1:43" x14ac:dyDescent="0.2">
      <c r="A177" t="s">
        <v>1633</v>
      </c>
      <c r="B177">
        <v>176</v>
      </c>
      <c r="C177" t="s">
        <v>1634</v>
      </c>
      <c r="D177">
        <v>2022</v>
      </c>
      <c r="G177" t="s">
        <v>1635</v>
      </c>
      <c r="H177" t="s">
        <v>1636</v>
      </c>
      <c r="I177">
        <v>1401</v>
      </c>
      <c r="K177" t="s">
        <v>1637</v>
      </c>
      <c r="L177" t="s">
        <v>1638</v>
      </c>
      <c r="N177" t="s">
        <v>31</v>
      </c>
      <c r="P177" t="s">
        <v>1639</v>
      </c>
      <c r="Q177" t="s">
        <v>1640</v>
      </c>
      <c r="S177" t="s">
        <v>1641</v>
      </c>
      <c r="T177" t="s">
        <v>1642</v>
      </c>
      <c r="W177" t="b">
        <v>1</v>
      </c>
      <c r="X177" t="b">
        <v>1</v>
      </c>
      <c r="Y177" t="b">
        <v>0</v>
      </c>
      <c r="Z177" t="b">
        <v>0</v>
      </c>
      <c r="AA177">
        <f t="shared" si="32"/>
        <v>1</v>
      </c>
      <c r="AB177">
        <f t="shared" si="33"/>
        <v>2</v>
      </c>
      <c r="AC177">
        <f t="shared" si="34"/>
        <v>0</v>
      </c>
      <c r="AD177">
        <f t="shared" si="35"/>
        <v>0</v>
      </c>
      <c r="AE177" t="s">
        <v>11243</v>
      </c>
      <c r="AF177">
        <f t="shared" si="36"/>
        <v>1</v>
      </c>
      <c r="AG177">
        <f t="shared" si="45"/>
        <v>12</v>
      </c>
      <c r="AH177" t="e">
        <f t="shared" si="46"/>
        <v>#VALUE!</v>
      </c>
      <c r="AI177" t="e">
        <f t="shared" si="47"/>
        <v>#VALUE!</v>
      </c>
      <c r="AJ177">
        <f t="shared" si="37"/>
        <v>1</v>
      </c>
      <c r="AK177">
        <f t="shared" si="38"/>
        <v>2</v>
      </c>
      <c r="AL177">
        <f t="shared" si="39"/>
        <v>0</v>
      </c>
      <c r="AM177">
        <f t="shared" si="40"/>
        <v>0</v>
      </c>
      <c r="AN177" t="b">
        <f t="shared" si="41"/>
        <v>1</v>
      </c>
      <c r="AO177" t="b">
        <f t="shared" si="42"/>
        <v>1</v>
      </c>
      <c r="AP177" t="b">
        <f t="shared" si="43"/>
        <v>1</v>
      </c>
      <c r="AQ177" t="b">
        <f t="shared" si="44"/>
        <v>1</v>
      </c>
    </row>
    <row r="178" spans="1:43" x14ac:dyDescent="0.2">
      <c r="A178" t="s">
        <v>1643</v>
      </c>
      <c r="B178">
        <v>177</v>
      </c>
      <c r="C178" t="s">
        <v>1644</v>
      </c>
      <c r="D178">
        <v>2023</v>
      </c>
      <c r="E178">
        <v>8</v>
      </c>
      <c r="G178" t="s">
        <v>1136</v>
      </c>
      <c r="H178" t="s">
        <v>1137</v>
      </c>
      <c r="I178">
        <v>61</v>
      </c>
      <c r="J178">
        <v>2</v>
      </c>
      <c r="K178" t="s">
        <v>1645</v>
      </c>
      <c r="L178" t="s">
        <v>1646</v>
      </c>
      <c r="N178" t="s">
        <v>31</v>
      </c>
      <c r="P178" t="s">
        <v>1647</v>
      </c>
      <c r="Q178" t="s">
        <v>1648</v>
      </c>
      <c r="S178" t="s">
        <v>1649</v>
      </c>
      <c r="T178" t="s">
        <v>1650</v>
      </c>
      <c r="W178" t="b">
        <v>1</v>
      </c>
      <c r="X178" t="b">
        <v>1</v>
      </c>
      <c r="Y178" t="b">
        <v>1</v>
      </c>
      <c r="Z178" t="b">
        <v>1</v>
      </c>
      <c r="AA178">
        <f t="shared" si="32"/>
        <v>1</v>
      </c>
      <c r="AB178">
        <f t="shared" si="33"/>
        <v>2</v>
      </c>
      <c r="AC178">
        <f t="shared" si="34"/>
        <v>3</v>
      </c>
      <c r="AD178">
        <f t="shared" si="35"/>
        <v>4</v>
      </c>
      <c r="AE178" t="s">
        <v>11248</v>
      </c>
      <c r="AF178">
        <f t="shared" si="36"/>
        <v>1</v>
      </c>
      <c r="AG178">
        <f t="shared" si="45"/>
        <v>12</v>
      </c>
      <c r="AH178">
        <f t="shared" si="46"/>
        <v>23</v>
      </c>
      <c r="AI178">
        <f t="shared" si="47"/>
        <v>34</v>
      </c>
      <c r="AJ178">
        <f t="shared" si="37"/>
        <v>1</v>
      </c>
      <c r="AK178">
        <f t="shared" si="38"/>
        <v>2</v>
      </c>
      <c r="AL178">
        <f t="shared" si="39"/>
        <v>3</v>
      </c>
      <c r="AM178">
        <f t="shared" si="40"/>
        <v>4</v>
      </c>
      <c r="AN178" t="b">
        <f t="shared" si="41"/>
        <v>1</v>
      </c>
      <c r="AO178" t="b">
        <f t="shared" si="42"/>
        <v>1</v>
      </c>
      <c r="AP178" t="b">
        <f t="shared" si="43"/>
        <v>1</v>
      </c>
      <c r="AQ178" t="b">
        <f t="shared" si="44"/>
        <v>1</v>
      </c>
    </row>
    <row r="179" spans="1:43" x14ac:dyDescent="0.2">
      <c r="A179" t="s">
        <v>1651</v>
      </c>
      <c r="B179">
        <v>178</v>
      </c>
      <c r="C179" t="s">
        <v>1652</v>
      </c>
      <c r="D179">
        <v>2025</v>
      </c>
      <c r="E179">
        <v>1</v>
      </c>
      <c r="G179" t="s">
        <v>239</v>
      </c>
      <c r="H179" t="s">
        <v>240</v>
      </c>
      <c r="I179">
        <v>17</v>
      </c>
      <c r="J179">
        <v>1</v>
      </c>
      <c r="L179" t="s">
        <v>1653</v>
      </c>
      <c r="N179" t="s">
        <v>31</v>
      </c>
      <c r="P179" t="s">
        <v>1654</v>
      </c>
      <c r="Q179" t="s">
        <v>1655</v>
      </c>
      <c r="S179" t="s">
        <v>1656</v>
      </c>
      <c r="T179" t="s">
        <v>1657</v>
      </c>
      <c r="W179" t="b">
        <v>1</v>
      </c>
      <c r="X179" t="b">
        <v>1</v>
      </c>
      <c r="Y179" t="b">
        <v>0</v>
      </c>
      <c r="Z179" t="b">
        <v>0</v>
      </c>
      <c r="AA179">
        <f t="shared" si="32"/>
        <v>1</v>
      </c>
      <c r="AB179">
        <f t="shared" si="33"/>
        <v>2</v>
      </c>
      <c r="AC179">
        <f t="shared" si="34"/>
        <v>0</v>
      </c>
      <c r="AD179">
        <f t="shared" si="35"/>
        <v>0</v>
      </c>
      <c r="AE179" t="s">
        <v>11243</v>
      </c>
      <c r="AF179">
        <f t="shared" si="36"/>
        <v>1</v>
      </c>
      <c r="AG179">
        <f t="shared" si="45"/>
        <v>12</v>
      </c>
      <c r="AH179" t="e">
        <f t="shared" si="46"/>
        <v>#VALUE!</v>
      </c>
      <c r="AI179" t="e">
        <f t="shared" si="47"/>
        <v>#VALUE!</v>
      </c>
      <c r="AJ179">
        <f t="shared" si="37"/>
        <v>1</v>
      </c>
      <c r="AK179">
        <f t="shared" si="38"/>
        <v>2</v>
      </c>
      <c r="AL179">
        <f t="shared" si="39"/>
        <v>0</v>
      </c>
      <c r="AM179">
        <f t="shared" si="40"/>
        <v>0</v>
      </c>
      <c r="AN179" t="b">
        <f t="shared" si="41"/>
        <v>1</v>
      </c>
      <c r="AO179" t="b">
        <f t="shared" si="42"/>
        <v>1</v>
      </c>
      <c r="AP179" t="b">
        <f t="shared" si="43"/>
        <v>1</v>
      </c>
      <c r="AQ179" t="b">
        <f t="shared" si="44"/>
        <v>1</v>
      </c>
    </row>
    <row r="180" spans="1:43" x14ac:dyDescent="0.2">
      <c r="A180" t="s">
        <v>1658</v>
      </c>
      <c r="B180">
        <v>179</v>
      </c>
      <c r="C180" t="s">
        <v>1659</v>
      </c>
      <c r="D180">
        <v>2024</v>
      </c>
      <c r="E180">
        <v>12</v>
      </c>
      <c r="F180">
        <v>11</v>
      </c>
      <c r="G180" t="s">
        <v>1660</v>
      </c>
      <c r="H180" t="s">
        <v>1661</v>
      </c>
      <c r="I180">
        <v>6</v>
      </c>
      <c r="L180" t="s">
        <v>1662</v>
      </c>
      <c r="N180" t="s">
        <v>31</v>
      </c>
      <c r="P180" t="s">
        <v>1663</v>
      </c>
      <c r="Q180" t="s">
        <v>1664</v>
      </c>
      <c r="S180" t="s">
        <v>1665</v>
      </c>
      <c r="T180" t="s">
        <v>1666</v>
      </c>
      <c r="W180" t="b">
        <v>1</v>
      </c>
      <c r="X180" t="b">
        <v>1</v>
      </c>
      <c r="Y180" t="b">
        <v>0</v>
      </c>
      <c r="Z180" t="b">
        <v>0</v>
      </c>
      <c r="AA180">
        <f t="shared" si="32"/>
        <v>1</v>
      </c>
      <c r="AB180">
        <f t="shared" si="33"/>
        <v>2</v>
      </c>
      <c r="AC180">
        <f t="shared" si="34"/>
        <v>0</v>
      </c>
      <c r="AD180">
        <f t="shared" si="35"/>
        <v>0</v>
      </c>
      <c r="AE180" t="s">
        <v>11243</v>
      </c>
      <c r="AF180">
        <f t="shared" si="36"/>
        <v>1</v>
      </c>
      <c r="AG180">
        <f t="shared" si="45"/>
        <v>12</v>
      </c>
      <c r="AH180" t="e">
        <f t="shared" si="46"/>
        <v>#VALUE!</v>
      </c>
      <c r="AI180" t="e">
        <f t="shared" si="47"/>
        <v>#VALUE!</v>
      </c>
      <c r="AJ180">
        <f t="shared" si="37"/>
        <v>1</v>
      </c>
      <c r="AK180">
        <f t="shared" si="38"/>
        <v>2</v>
      </c>
      <c r="AL180">
        <f t="shared" si="39"/>
        <v>0</v>
      </c>
      <c r="AM180">
        <f t="shared" si="40"/>
        <v>0</v>
      </c>
      <c r="AN180" t="b">
        <f t="shared" si="41"/>
        <v>1</v>
      </c>
      <c r="AO180" t="b">
        <f t="shared" si="42"/>
        <v>1</v>
      </c>
      <c r="AP180" t="b">
        <f t="shared" si="43"/>
        <v>1</v>
      </c>
      <c r="AQ180" t="b">
        <f t="shared" si="44"/>
        <v>1</v>
      </c>
    </row>
    <row r="181" spans="1:43" x14ac:dyDescent="0.2">
      <c r="A181" t="s">
        <v>1667</v>
      </c>
      <c r="B181">
        <v>180</v>
      </c>
      <c r="C181" t="s">
        <v>1668</v>
      </c>
      <c r="D181">
        <v>2021</v>
      </c>
      <c r="E181">
        <v>4</v>
      </c>
      <c r="G181" t="s">
        <v>1669</v>
      </c>
      <c r="H181" t="s">
        <v>1670</v>
      </c>
      <c r="I181">
        <v>11</v>
      </c>
      <c r="J181">
        <v>4</v>
      </c>
      <c r="L181" t="s">
        <v>1671</v>
      </c>
      <c r="N181" t="s">
        <v>31</v>
      </c>
      <c r="P181" t="s">
        <v>1672</v>
      </c>
      <c r="Q181" t="s">
        <v>1673</v>
      </c>
      <c r="S181" t="s">
        <v>1674</v>
      </c>
      <c r="T181" t="s">
        <v>1675</v>
      </c>
      <c r="W181" t="b">
        <v>1</v>
      </c>
      <c r="X181" t="b">
        <v>1</v>
      </c>
      <c r="Y181" t="b">
        <v>0</v>
      </c>
      <c r="Z181" t="b">
        <v>0</v>
      </c>
      <c r="AA181">
        <f t="shared" si="32"/>
        <v>1</v>
      </c>
      <c r="AB181">
        <f t="shared" si="33"/>
        <v>2</v>
      </c>
      <c r="AC181">
        <f t="shared" si="34"/>
        <v>0</v>
      </c>
      <c r="AD181">
        <f t="shared" si="35"/>
        <v>0</v>
      </c>
      <c r="AE181" t="s">
        <v>11243</v>
      </c>
      <c r="AF181">
        <f t="shared" si="36"/>
        <v>1</v>
      </c>
      <c r="AG181">
        <f t="shared" si="45"/>
        <v>12</v>
      </c>
      <c r="AH181" t="e">
        <f t="shared" si="46"/>
        <v>#VALUE!</v>
      </c>
      <c r="AI181" t="e">
        <f t="shared" si="47"/>
        <v>#VALUE!</v>
      </c>
      <c r="AJ181">
        <f t="shared" si="37"/>
        <v>1</v>
      </c>
      <c r="AK181">
        <f t="shared" si="38"/>
        <v>2</v>
      </c>
      <c r="AL181">
        <f t="shared" si="39"/>
        <v>0</v>
      </c>
      <c r="AM181">
        <f t="shared" si="40"/>
        <v>0</v>
      </c>
      <c r="AN181" t="b">
        <f t="shared" si="41"/>
        <v>1</v>
      </c>
      <c r="AO181" t="b">
        <f t="shared" si="42"/>
        <v>1</v>
      </c>
      <c r="AP181" t="b">
        <f t="shared" si="43"/>
        <v>1</v>
      </c>
      <c r="AQ181" t="b">
        <f t="shared" si="44"/>
        <v>1</v>
      </c>
    </row>
    <row r="182" spans="1:43" x14ac:dyDescent="0.2">
      <c r="A182" t="s">
        <v>1676</v>
      </c>
      <c r="B182">
        <v>181</v>
      </c>
      <c r="C182" t="s">
        <v>1677</v>
      </c>
      <c r="D182">
        <v>2024</v>
      </c>
      <c r="E182">
        <v>12</v>
      </c>
      <c r="G182" t="s">
        <v>1678</v>
      </c>
      <c r="H182" t="s">
        <v>1679</v>
      </c>
      <c r="I182">
        <v>17</v>
      </c>
      <c r="J182">
        <v>23</v>
      </c>
      <c r="L182" t="s">
        <v>1680</v>
      </c>
      <c r="N182" t="s">
        <v>31</v>
      </c>
      <c r="P182" t="s">
        <v>1681</v>
      </c>
      <c r="Q182" t="s">
        <v>1682</v>
      </c>
      <c r="S182" t="s">
        <v>1683</v>
      </c>
      <c r="T182" t="s">
        <v>1684</v>
      </c>
      <c r="W182" t="b">
        <v>0</v>
      </c>
      <c r="X182" t="b">
        <v>1</v>
      </c>
      <c r="Y182" t="b">
        <v>0</v>
      </c>
      <c r="Z182" t="b">
        <v>0</v>
      </c>
      <c r="AA182">
        <f t="shared" si="32"/>
        <v>0</v>
      </c>
      <c r="AB182">
        <f t="shared" si="33"/>
        <v>2</v>
      </c>
      <c r="AC182">
        <f t="shared" si="34"/>
        <v>0</v>
      </c>
      <c r="AD182">
        <f t="shared" si="35"/>
        <v>0</v>
      </c>
      <c r="AE182" t="s">
        <v>10353</v>
      </c>
      <c r="AF182" t="e">
        <f t="shared" si="36"/>
        <v>#VALUE!</v>
      </c>
      <c r="AG182">
        <f t="shared" si="45"/>
        <v>1</v>
      </c>
      <c r="AH182" t="e">
        <f t="shared" si="46"/>
        <v>#VALUE!</v>
      </c>
      <c r="AI182" t="e">
        <f t="shared" si="47"/>
        <v>#VALUE!</v>
      </c>
      <c r="AJ182">
        <f t="shared" si="37"/>
        <v>0</v>
      </c>
      <c r="AK182">
        <f t="shared" si="38"/>
        <v>2</v>
      </c>
      <c r="AL182">
        <f t="shared" si="39"/>
        <v>0</v>
      </c>
      <c r="AM182">
        <f t="shared" si="40"/>
        <v>0</v>
      </c>
      <c r="AN182" t="b">
        <f t="shared" si="41"/>
        <v>1</v>
      </c>
      <c r="AO182" t="b">
        <f t="shared" si="42"/>
        <v>1</v>
      </c>
      <c r="AP182" t="b">
        <f t="shared" si="43"/>
        <v>1</v>
      </c>
      <c r="AQ182" t="b">
        <f t="shared" si="44"/>
        <v>1</v>
      </c>
    </row>
    <row r="183" spans="1:43" x14ac:dyDescent="0.2">
      <c r="A183" t="s">
        <v>1685</v>
      </c>
      <c r="B183">
        <v>182</v>
      </c>
      <c r="C183" t="s">
        <v>1686</v>
      </c>
      <c r="D183">
        <v>2022</v>
      </c>
      <c r="E183">
        <v>1</v>
      </c>
      <c r="F183">
        <v>27</v>
      </c>
      <c r="G183" t="s">
        <v>1687</v>
      </c>
      <c r="H183" t="s">
        <v>1688</v>
      </c>
      <c r="I183">
        <v>70</v>
      </c>
      <c r="J183">
        <v>1</v>
      </c>
      <c r="K183" t="s">
        <v>1689</v>
      </c>
      <c r="L183" t="s">
        <v>1690</v>
      </c>
      <c r="N183" t="s">
        <v>31</v>
      </c>
      <c r="P183" t="s">
        <v>1691</v>
      </c>
      <c r="Q183" t="s">
        <v>1692</v>
      </c>
      <c r="S183" t="s">
        <v>1693</v>
      </c>
      <c r="T183" t="s">
        <v>1694</v>
      </c>
      <c r="W183" t="b">
        <v>1</v>
      </c>
      <c r="X183" t="b">
        <v>1</v>
      </c>
      <c r="Y183" t="b">
        <v>0</v>
      </c>
      <c r="Z183" t="b">
        <v>0</v>
      </c>
      <c r="AA183">
        <f t="shared" si="32"/>
        <v>1</v>
      </c>
      <c r="AB183">
        <f t="shared" si="33"/>
        <v>2</v>
      </c>
      <c r="AC183">
        <f t="shared" si="34"/>
        <v>0</v>
      </c>
      <c r="AD183">
        <f t="shared" si="35"/>
        <v>0</v>
      </c>
      <c r="AE183" t="s">
        <v>11243</v>
      </c>
      <c r="AF183">
        <f t="shared" si="36"/>
        <v>1</v>
      </c>
      <c r="AG183">
        <f t="shared" si="45"/>
        <v>12</v>
      </c>
      <c r="AH183" t="e">
        <f t="shared" si="46"/>
        <v>#VALUE!</v>
      </c>
      <c r="AI183" t="e">
        <f t="shared" si="47"/>
        <v>#VALUE!</v>
      </c>
      <c r="AJ183">
        <f t="shared" si="37"/>
        <v>1</v>
      </c>
      <c r="AK183">
        <f t="shared" si="38"/>
        <v>2</v>
      </c>
      <c r="AL183">
        <f t="shared" si="39"/>
        <v>0</v>
      </c>
      <c r="AM183">
        <f t="shared" si="40"/>
        <v>0</v>
      </c>
      <c r="AN183" t="b">
        <f t="shared" si="41"/>
        <v>1</v>
      </c>
      <c r="AO183" t="b">
        <f t="shared" si="42"/>
        <v>1</v>
      </c>
      <c r="AP183" t="b">
        <f t="shared" si="43"/>
        <v>1</v>
      </c>
      <c r="AQ183" t="b">
        <f t="shared" si="44"/>
        <v>1</v>
      </c>
    </row>
    <row r="184" spans="1:43" x14ac:dyDescent="0.2">
      <c r="A184" t="s">
        <v>1695</v>
      </c>
      <c r="B184">
        <v>183</v>
      </c>
      <c r="C184" t="s">
        <v>1696</v>
      </c>
      <c r="D184">
        <v>2024</v>
      </c>
      <c r="E184">
        <v>8</v>
      </c>
      <c r="F184">
        <v>27</v>
      </c>
      <c r="G184" t="s">
        <v>1697</v>
      </c>
      <c r="H184" t="s">
        <v>1698</v>
      </c>
      <c r="I184">
        <v>17</v>
      </c>
      <c r="J184">
        <v>3</v>
      </c>
      <c r="K184" t="s">
        <v>1699</v>
      </c>
      <c r="L184" t="s">
        <v>1700</v>
      </c>
      <c r="N184" t="s">
        <v>31</v>
      </c>
      <c r="P184" t="s">
        <v>1701</v>
      </c>
      <c r="Q184" t="s">
        <v>1702</v>
      </c>
      <c r="S184" t="s">
        <v>1703</v>
      </c>
      <c r="T184" t="s">
        <v>1704</v>
      </c>
      <c r="W184" t="b">
        <v>1</v>
      </c>
      <c r="X184" t="b">
        <v>1</v>
      </c>
      <c r="Y184" t="b">
        <v>0</v>
      </c>
      <c r="Z184" t="b">
        <v>0</v>
      </c>
      <c r="AA184">
        <f t="shared" si="32"/>
        <v>1</v>
      </c>
      <c r="AB184">
        <f t="shared" si="33"/>
        <v>2</v>
      </c>
      <c r="AC184">
        <f t="shared" si="34"/>
        <v>0</v>
      </c>
      <c r="AD184">
        <f t="shared" si="35"/>
        <v>0</v>
      </c>
      <c r="AE184" t="s">
        <v>11243</v>
      </c>
      <c r="AF184">
        <f t="shared" si="36"/>
        <v>1</v>
      </c>
      <c r="AG184">
        <f t="shared" si="45"/>
        <v>12</v>
      </c>
      <c r="AH184" t="e">
        <f t="shared" si="46"/>
        <v>#VALUE!</v>
      </c>
      <c r="AI184" t="e">
        <f t="shared" si="47"/>
        <v>#VALUE!</v>
      </c>
      <c r="AJ184">
        <f t="shared" si="37"/>
        <v>1</v>
      </c>
      <c r="AK184">
        <f t="shared" si="38"/>
        <v>2</v>
      </c>
      <c r="AL184">
        <f t="shared" si="39"/>
        <v>0</v>
      </c>
      <c r="AM184">
        <f t="shared" si="40"/>
        <v>0</v>
      </c>
      <c r="AN184" t="b">
        <f t="shared" si="41"/>
        <v>1</v>
      </c>
      <c r="AO184" t="b">
        <f t="shared" si="42"/>
        <v>1</v>
      </c>
      <c r="AP184" t="b">
        <f t="shared" si="43"/>
        <v>1</v>
      </c>
      <c r="AQ184" t="b">
        <f t="shared" si="44"/>
        <v>1</v>
      </c>
    </row>
    <row r="185" spans="1:43" x14ac:dyDescent="0.2">
      <c r="A185" t="s">
        <v>1705</v>
      </c>
      <c r="B185">
        <v>184</v>
      </c>
      <c r="C185" t="s">
        <v>1706</v>
      </c>
      <c r="D185">
        <v>2020</v>
      </c>
      <c r="E185">
        <v>12</v>
      </c>
      <c r="F185">
        <v>7</v>
      </c>
      <c r="G185" t="s">
        <v>1707</v>
      </c>
      <c r="H185" t="s">
        <v>1708</v>
      </c>
      <c r="I185">
        <v>11</v>
      </c>
      <c r="J185">
        <v>6</v>
      </c>
      <c r="K185" t="s">
        <v>1709</v>
      </c>
      <c r="L185" t="s">
        <v>1710</v>
      </c>
      <c r="N185" t="s">
        <v>31</v>
      </c>
      <c r="P185" t="s">
        <v>1711</v>
      </c>
      <c r="Q185" t="s">
        <v>1712</v>
      </c>
      <c r="S185" t="s">
        <v>1713</v>
      </c>
      <c r="T185" t="s">
        <v>1714</v>
      </c>
      <c r="W185" t="b">
        <v>1</v>
      </c>
      <c r="X185" t="b">
        <v>1</v>
      </c>
      <c r="Y185" t="b">
        <v>0</v>
      </c>
      <c r="Z185" t="b">
        <v>1</v>
      </c>
      <c r="AA185">
        <f t="shared" si="32"/>
        <v>1</v>
      </c>
      <c r="AB185">
        <f t="shared" si="33"/>
        <v>2</v>
      </c>
      <c r="AC185">
        <f t="shared" si="34"/>
        <v>0</v>
      </c>
      <c r="AD185">
        <f t="shared" si="35"/>
        <v>4</v>
      </c>
      <c r="AE185" t="s">
        <v>11245</v>
      </c>
      <c r="AF185">
        <f t="shared" si="36"/>
        <v>1</v>
      </c>
      <c r="AG185">
        <f t="shared" si="45"/>
        <v>12</v>
      </c>
      <c r="AH185" t="e">
        <f t="shared" si="46"/>
        <v>#VALUE!</v>
      </c>
      <c r="AI185">
        <f t="shared" si="47"/>
        <v>23</v>
      </c>
      <c r="AJ185">
        <f t="shared" si="37"/>
        <v>1</v>
      </c>
      <c r="AK185">
        <f t="shared" si="38"/>
        <v>2</v>
      </c>
      <c r="AL185">
        <f t="shared" si="39"/>
        <v>0</v>
      </c>
      <c r="AM185">
        <f t="shared" si="40"/>
        <v>4</v>
      </c>
      <c r="AN185" t="b">
        <f t="shared" si="41"/>
        <v>1</v>
      </c>
      <c r="AO185" t="b">
        <f t="shared" si="42"/>
        <v>1</v>
      </c>
      <c r="AP185" t="b">
        <f t="shared" si="43"/>
        <v>1</v>
      </c>
      <c r="AQ185" t="b">
        <f t="shared" si="44"/>
        <v>1</v>
      </c>
    </row>
    <row r="186" spans="1:43" x14ac:dyDescent="0.2">
      <c r="A186" t="s">
        <v>1715</v>
      </c>
      <c r="B186">
        <v>185</v>
      </c>
      <c r="C186" t="s">
        <v>1716</v>
      </c>
      <c r="D186">
        <v>2025</v>
      </c>
      <c r="E186">
        <v>6</v>
      </c>
      <c r="G186" t="s">
        <v>48</v>
      </c>
      <c r="H186" t="s">
        <v>49</v>
      </c>
      <c r="I186">
        <v>81</v>
      </c>
      <c r="L186" t="s">
        <v>1717</v>
      </c>
      <c r="N186" t="s">
        <v>31</v>
      </c>
      <c r="P186" t="s">
        <v>1718</v>
      </c>
      <c r="Q186" t="s">
        <v>1719</v>
      </c>
      <c r="S186" t="s">
        <v>1720</v>
      </c>
      <c r="T186" t="s">
        <v>1721</v>
      </c>
      <c r="W186" t="b">
        <v>1</v>
      </c>
      <c r="X186" t="b">
        <v>1</v>
      </c>
      <c r="Y186" t="b">
        <v>0</v>
      </c>
      <c r="Z186" t="b">
        <v>0</v>
      </c>
      <c r="AA186">
        <f t="shared" si="32"/>
        <v>1</v>
      </c>
      <c r="AB186">
        <f t="shared" si="33"/>
        <v>2</v>
      </c>
      <c r="AC186">
        <f t="shared" si="34"/>
        <v>0</v>
      </c>
      <c r="AD186">
        <f t="shared" si="35"/>
        <v>0</v>
      </c>
      <c r="AE186" t="s">
        <v>11243</v>
      </c>
      <c r="AF186">
        <f t="shared" si="36"/>
        <v>1</v>
      </c>
      <c r="AG186">
        <f t="shared" si="45"/>
        <v>12</v>
      </c>
      <c r="AH186" t="e">
        <f t="shared" si="46"/>
        <v>#VALUE!</v>
      </c>
      <c r="AI186" t="e">
        <f t="shared" si="47"/>
        <v>#VALUE!</v>
      </c>
      <c r="AJ186">
        <f t="shared" si="37"/>
        <v>1</v>
      </c>
      <c r="AK186">
        <f t="shared" si="38"/>
        <v>2</v>
      </c>
      <c r="AL186">
        <f t="shared" si="39"/>
        <v>0</v>
      </c>
      <c r="AM186">
        <f t="shared" si="40"/>
        <v>0</v>
      </c>
      <c r="AN186" t="b">
        <f t="shared" si="41"/>
        <v>1</v>
      </c>
      <c r="AO186" t="b">
        <f t="shared" si="42"/>
        <v>1</v>
      </c>
      <c r="AP186" t="b">
        <f t="shared" si="43"/>
        <v>1</v>
      </c>
      <c r="AQ186" t="b">
        <f t="shared" si="44"/>
        <v>1</v>
      </c>
    </row>
    <row r="187" spans="1:43" x14ac:dyDescent="0.2">
      <c r="A187" t="s">
        <v>1722</v>
      </c>
      <c r="B187">
        <v>186</v>
      </c>
      <c r="C187" t="s">
        <v>1723</v>
      </c>
      <c r="D187">
        <v>2024</v>
      </c>
      <c r="E187">
        <v>2</v>
      </c>
      <c r="G187" t="s">
        <v>1724</v>
      </c>
      <c r="H187" t="s">
        <v>1725</v>
      </c>
      <c r="I187">
        <v>268</v>
      </c>
      <c r="L187" t="s">
        <v>1726</v>
      </c>
      <c r="N187" t="s">
        <v>31</v>
      </c>
      <c r="P187" t="s">
        <v>1727</v>
      </c>
      <c r="Q187" t="s">
        <v>1728</v>
      </c>
      <c r="S187" t="s">
        <v>1729</v>
      </c>
      <c r="T187" t="s">
        <v>1730</v>
      </c>
      <c r="W187" t="b">
        <v>1</v>
      </c>
      <c r="X187" t="b">
        <v>1</v>
      </c>
      <c r="Y187" t="b">
        <v>0</v>
      </c>
      <c r="Z187" t="b">
        <v>0</v>
      </c>
      <c r="AA187">
        <f t="shared" si="32"/>
        <v>1</v>
      </c>
      <c r="AB187">
        <f t="shared" si="33"/>
        <v>2</v>
      </c>
      <c r="AC187">
        <f t="shared" si="34"/>
        <v>0</v>
      </c>
      <c r="AD187">
        <f t="shared" si="35"/>
        <v>0</v>
      </c>
      <c r="AE187" t="s">
        <v>11243</v>
      </c>
      <c r="AF187">
        <f t="shared" si="36"/>
        <v>1</v>
      </c>
      <c r="AG187">
        <f t="shared" si="45"/>
        <v>12</v>
      </c>
      <c r="AH187" t="e">
        <f t="shared" si="46"/>
        <v>#VALUE!</v>
      </c>
      <c r="AI187" t="e">
        <f t="shared" si="47"/>
        <v>#VALUE!</v>
      </c>
      <c r="AJ187">
        <f t="shared" si="37"/>
        <v>1</v>
      </c>
      <c r="AK187">
        <f t="shared" si="38"/>
        <v>2</v>
      </c>
      <c r="AL187">
        <f t="shared" si="39"/>
        <v>0</v>
      </c>
      <c r="AM187">
        <f t="shared" si="40"/>
        <v>0</v>
      </c>
      <c r="AN187" t="b">
        <f t="shared" si="41"/>
        <v>1</v>
      </c>
      <c r="AO187" t="b">
        <f t="shared" si="42"/>
        <v>1</v>
      </c>
      <c r="AP187" t="b">
        <f t="shared" si="43"/>
        <v>1</v>
      </c>
      <c r="AQ187" t="b">
        <f t="shared" si="44"/>
        <v>1</v>
      </c>
    </row>
    <row r="188" spans="1:43" x14ac:dyDescent="0.2">
      <c r="A188" t="s">
        <v>1731</v>
      </c>
      <c r="B188">
        <v>187</v>
      </c>
      <c r="C188" t="s">
        <v>1732</v>
      </c>
      <c r="D188">
        <v>2025</v>
      </c>
      <c r="E188">
        <v>2</v>
      </c>
      <c r="F188">
        <v>5</v>
      </c>
      <c r="G188" t="s">
        <v>314</v>
      </c>
      <c r="H188" t="s">
        <v>315</v>
      </c>
      <c r="I188">
        <v>17</v>
      </c>
      <c r="J188">
        <v>2</v>
      </c>
      <c r="K188" t="s">
        <v>1733</v>
      </c>
      <c r="L188" t="s">
        <v>1734</v>
      </c>
      <c r="N188" t="s">
        <v>31</v>
      </c>
      <c r="P188" t="s">
        <v>1735</v>
      </c>
      <c r="Q188" t="s">
        <v>1736</v>
      </c>
      <c r="S188" t="s">
        <v>1737</v>
      </c>
      <c r="T188" t="s">
        <v>1738</v>
      </c>
      <c r="W188" t="b">
        <v>1</v>
      </c>
      <c r="X188" t="b">
        <v>1</v>
      </c>
      <c r="Y188" t="b">
        <v>0</v>
      </c>
      <c r="Z188" t="b">
        <v>0</v>
      </c>
      <c r="AA188">
        <f t="shared" si="32"/>
        <v>1</v>
      </c>
      <c r="AB188">
        <f t="shared" si="33"/>
        <v>2</v>
      </c>
      <c r="AC188">
        <f t="shared" si="34"/>
        <v>0</v>
      </c>
      <c r="AD188">
        <f t="shared" si="35"/>
        <v>0</v>
      </c>
      <c r="AE188" t="s">
        <v>11243</v>
      </c>
      <c r="AF188">
        <f t="shared" si="36"/>
        <v>1</v>
      </c>
      <c r="AG188">
        <f t="shared" si="45"/>
        <v>12</v>
      </c>
      <c r="AH188" t="e">
        <f t="shared" si="46"/>
        <v>#VALUE!</v>
      </c>
      <c r="AI188" t="e">
        <f t="shared" si="47"/>
        <v>#VALUE!</v>
      </c>
      <c r="AJ188">
        <f t="shared" si="37"/>
        <v>1</v>
      </c>
      <c r="AK188">
        <f t="shared" si="38"/>
        <v>2</v>
      </c>
      <c r="AL188">
        <f t="shared" si="39"/>
        <v>0</v>
      </c>
      <c r="AM188">
        <f t="shared" si="40"/>
        <v>0</v>
      </c>
      <c r="AN188" t="b">
        <f t="shared" si="41"/>
        <v>1</v>
      </c>
      <c r="AO188" t="b">
        <f t="shared" si="42"/>
        <v>1</v>
      </c>
      <c r="AP188" t="b">
        <f t="shared" si="43"/>
        <v>1</v>
      </c>
      <c r="AQ188" t="b">
        <f t="shared" si="44"/>
        <v>1</v>
      </c>
    </row>
    <row r="189" spans="1:43" x14ac:dyDescent="0.2">
      <c r="A189" t="s">
        <v>1739</v>
      </c>
      <c r="B189">
        <v>188</v>
      </c>
      <c r="C189" t="s">
        <v>1740</v>
      </c>
      <c r="D189">
        <v>2025</v>
      </c>
      <c r="E189">
        <v>3</v>
      </c>
      <c r="F189">
        <v>25</v>
      </c>
      <c r="G189" t="s">
        <v>1741</v>
      </c>
      <c r="H189" t="s">
        <v>1742</v>
      </c>
      <c r="I189">
        <v>53</v>
      </c>
      <c r="J189">
        <v>4</v>
      </c>
      <c r="K189" t="s">
        <v>1743</v>
      </c>
      <c r="L189" t="s">
        <v>1744</v>
      </c>
      <c r="N189" t="s">
        <v>31</v>
      </c>
      <c r="P189" t="s">
        <v>1745</v>
      </c>
      <c r="Q189" t="s">
        <v>1746</v>
      </c>
      <c r="S189" t="s">
        <v>1747</v>
      </c>
      <c r="T189" t="s">
        <v>1748</v>
      </c>
      <c r="W189" t="b">
        <v>1</v>
      </c>
      <c r="X189" t="b">
        <v>1</v>
      </c>
      <c r="Y189" t="b">
        <v>0</v>
      </c>
      <c r="Z189" t="b">
        <v>0</v>
      </c>
      <c r="AA189">
        <f t="shared" si="32"/>
        <v>1</v>
      </c>
      <c r="AB189">
        <f t="shared" si="33"/>
        <v>2</v>
      </c>
      <c r="AC189">
        <f t="shared" si="34"/>
        <v>0</v>
      </c>
      <c r="AD189">
        <f t="shared" si="35"/>
        <v>0</v>
      </c>
      <c r="AE189" t="s">
        <v>11243</v>
      </c>
      <c r="AF189">
        <f t="shared" si="36"/>
        <v>1</v>
      </c>
      <c r="AG189">
        <f t="shared" si="45"/>
        <v>12</v>
      </c>
      <c r="AH189" t="e">
        <f t="shared" si="46"/>
        <v>#VALUE!</v>
      </c>
      <c r="AI189" t="e">
        <f t="shared" si="47"/>
        <v>#VALUE!</v>
      </c>
      <c r="AJ189">
        <f t="shared" si="37"/>
        <v>1</v>
      </c>
      <c r="AK189">
        <f t="shared" si="38"/>
        <v>2</v>
      </c>
      <c r="AL189">
        <f t="shared" si="39"/>
        <v>0</v>
      </c>
      <c r="AM189">
        <f t="shared" si="40"/>
        <v>0</v>
      </c>
      <c r="AN189" t="b">
        <f t="shared" si="41"/>
        <v>1</v>
      </c>
      <c r="AO189" t="b">
        <f t="shared" si="42"/>
        <v>1</v>
      </c>
      <c r="AP189" t="b">
        <f t="shared" si="43"/>
        <v>1</v>
      </c>
      <c r="AQ189" t="b">
        <f t="shared" si="44"/>
        <v>1</v>
      </c>
    </row>
    <row r="190" spans="1:43" x14ac:dyDescent="0.2">
      <c r="A190" t="s">
        <v>1749</v>
      </c>
      <c r="B190">
        <v>189</v>
      </c>
      <c r="C190" t="s">
        <v>1750</v>
      </c>
      <c r="D190">
        <v>2021</v>
      </c>
      <c r="G190" t="s">
        <v>1751</v>
      </c>
      <c r="H190" t="s">
        <v>1752</v>
      </c>
      <c r="J190">
        <v>3</v>
      </c>
      <c r="K190" t="s">
        <v>1753</v>
      </c>
      <c r="L190" t="s">
        <v>1754</v>
      </c>
      <c r="N190" t="s">
        <v>31</v>
      </c>
      <c r="P190" t="s">
        <v>1755</v>
      </c>
      <c r="Q190" t="s">
        <v>1756</v>
      </c>
      <c r="S190" t="s">
        <v>1757</v>
      </c>
      <c r="T190" t="s">
        <v>1758</v>
      </c>
      <c r="W190" t="b">
        <v>1</v>
      </c>
      <c r="X190" t="b">
        <v>1</v>
      </c>
      <c r="Y190" t="b">
        <v>0</v>
      </c>
      <c r="Z190" t="b">
        <v>0</v>
      </c>
      <c r="AA190">
        <f t="shared" si="32"/>
        <v>1</v>
      </c>
      <c r="AB190">
        <f t="shared" si="33"/>
        <v>2</v>
      </c>
      <c r="AC190">
        <f t="shared" si="34"/>
        <v>0</v>
      </c>
      <c r="AD190">
        <f t="shared" si="35"/>
        <v>0</v>
      </c>
      <c r="AE190" t="s">
        <v>11243</v>
      </c>
      <c r="AF190">
        <f t="shared" si="36"/>
        <v>1</v>
      </c>
      <c r="AG190">
        <f t="shared" si="45"/>
        <v>12</v>
      </c>
      <c r="AH190" t="e">
        <f t="shared" si="46"/>
        <v>#VALUE!</v>
      </c>
      <c r="AI190" t="e">
        <f t="shared" si="47"/>
        <v>#VALUE!</v>
      </c>
      <c r="AJ190">
        <f t="shared" si="37"/>
        <v>1</v>
      </c>
      <c r="AK190">
        <f t="shared" si="38"/>
        <v>2</v>
      </c>
      <c r="AL190">
        <f t="shared" si="39"/>
        <v>0</v>
      </c>
      <c r="AM190">
        <f t="shared" si="40"/>
        <v>0</v>
      </c>
      <c r="AN190" t="b">
        <f t="shared" si="41"/>
        <v>1</v>
      </c>
      <c r="AO190" t="b">
        <f t="shared" si="42"/>
        <v>1</v>
      </c>
      <c r="AP190" t="b">
        <f t="shared" si="43"/>
        <v>1</v>
      </c>
      <c r="AQ190" t="b">
        <f t="shared" si="44"/>
        <v>1</v>
      </c>
    </row>
    <row r="191" spans="1:43" x14ac:dyDescent="0.2">
      <c r="A191" t="s">
        <v>1759</v>
      </c>
      <c r="B191">
        <v>190</v>
      </c>
      <c r="C191" t="s">
        <v>1760</v>
      </c>
      <c r="D191">
        <v>2023</v>
      </c>
      <c r="E191">
        <v>11</v>
      </c>
      <c r="G191" t="s">
        <v>1761</v>
      </c>
      <c r="H191" t="s">
        <v>1762</v>
      </c>
      <c r="I191">
        <v>62</v>
      </c>
      <c r="L191" t="s">
        <v>1763</v>
      </c>
      <c r="N191" t="s">
        <v>31</v>
      </c>
      <c r="P191" t="s">
        <v>1764</v>
      </c>
      <c r="Q191" t="s">
        <v>1765</v>
      </c>
      <c r="S191" t="s">
        <v>1766</v>
      </c>
      <c r="T191" t="s">
        <v>1767</v>
      </c>
      <c r="W191" t="b">
        <v>1</v>
      </c>
      <c r="X191" t="b">
        <v>1</v>
      </c>
      <c r="Y191" t="b">
        <v>1</v>
      </c>
      <c r="Z191" t="b">
        <v>0</v>
      </c>
      <c r="AA191">
        <f t="shared" si="32"/>
        <v>1</v>
      </c>
      <c r="AB191">
        <f t="shared" si="33"/>
        <v>2</v>
      </c>
      <c r="AC191">
        <f t="shared" si="34"/>
        <v>3</v>
      </c>
      <c r="AD191">
        <f t="shared" si="35"/>
        <v>0</v>
      </c>
      <c r="AE191" t="s">
        <v>11244</v>
      </c>
      <c r="AF191">
        <f t="shared" si="36"/>
        <v>1</v>
      </c>
      <c r="AG191">
        <f t="shared" si="45"/>
        <v>12</v>
      </c>
      <c r="AH191">
        <f t="shared" si="46"/>
        <v>23</v>
      </c>
      <c r="AI191" t="e">
        <f t="shared" si="47"/>
        <v>#VALUE!</v>
      </c>
      <c r="AJ191">
        <f t="shared" si="37"/>
        <v>1</v>
      </c>
      <c r="AK191">
        <f t="shared" si="38"/>
        <v>2</v>
      </c>
      <c r="AL191">
        <f t="shared" si="39"/>
        <v>3</v>
      </c>
      <c r="AM191">
        <f t="shared" si="40"/>
        <v>0</v>
      </c>
      <c r="AN191" t="b">
        <f t="shared" si="41"/>
        <v>1</v>
      </c>
      <c r="AO191" t="b">
        <f t="shared" si="42"/>
        <v>1</v>
      </c>
      <c r="AP191" t="b">
        <f t="shared" si="43"/>
        <v>1</v>
      </c>
      <c r="AQ191" t="b">
        <f t="shared" si="44"/>
        <v>1</v>
      </c>
    </row>
    <row r="192" spans="1:43" x14ac:dyDescent="0.2">
      <c r="A192" t="s">
        <v>1768</v>
      </c>
      <c r="B192">
        <v>191</v>
      </c>
      <c r="C192" t="s">
        <v>1769</v>
      </c>
      <c r="D192">
        <v>2019</v>
      </c>
      <c r="G192" t="s">
        <v>992</v>
      </c>
      <c r="H192" t="s">
        <v>993</v>
      </c>
      <c r="I192">
        <v>646</v>
      </c>
      <c r="L192" t="s">
        <v>994</v>
      </c>
      <c r="N192" t="s">
        <v>31</v>
      </c>
      <c r="P192" t="s">
        <v>995</v>
      </c>
      <c r="Q192" t="s">
        <v>1770</v>
      </c>
      <c r="S192" t="s">
        <v>1771</v>
      </c>
      <c r="W192" t="b">
        <v>1</v>
      </c>
      <c r="X192" t="b">
        <v>1</v>
      </c>
      <c r="Y192" t="b">
        <v>0</v>
      </c>
      <c r="Z192" t="b">
        <v>0</v>
      </c>
      <c r="AA192">
        <f t="shared" si="32"/>
        <v>1</v>
      </c>
      <c r="AB192">
        <f t="shared" si="33"/>
        <v>2</v>
      </c>
      <c r="AC192">
        <f t="shared" si="34"/>
        <v>0</v>
      </c>
      <c r="AD192">
        <f t="shared" si="35"/>
        <v>0</v>
      </c>
      <c r="AE192" t="s">
        <v>11243</v>
      </c>
      <c r="AF192">
        <f t="shared" si="36"/>
        <v>1</v>
      </c>
      <c r="AG192">
        <f t="shared" si="45"/>
        <v>12</v>
      </c>
      <c r="AH192" t="e">
        <f t="shared" si="46"/>
        <v>#VALUE!</v>
      </c>
      <c r="AI192" t="e">
        <f t="shared" si="47"/>
        <v>#VALUE!</v>
      </c>
      <c r="AJ192">
        <f t="shared" si="37"/>
        <v>1</v>
      </c>
      <c r="AK192">
        <f t="shared" si="38"/>
        <v>2</v>
      </c>
      <c r="AL192">
        <f t="shared" si="39"/>
        <v>0</v>
      </c>
      <c r="AM192">
        <f t="shared" si="40"/>
        <v>0</v>
      </c>
      <c r="AN192" t="b">
        <f t="shared" si="41"/>
        <v>1</v>
      </c>
      <c r="AO192" t="b">
        <f t="shared" si="42"/>
        <v>1</v>
      </c>
      <c r="AP192" t="b">
        <f t="shared" si="43"/>
        <v>1</v>
      </c>
      <c r="AQ192" t="b">
        <f t="shared" si="44"/>
        <v>1</v>
      </c>
    </row>
    <row r="193" spans="1:43" x14ac:dyDescent="0.2">
      <c r="A193" t="s">
        <v>1772</v>
      </c>
      <c r="B193">
        <v>192</v>
      </c>
      <c r="C193" t="s">
        <v>1773</v>
      </c>
      <c r="D193">
        <v>2025</v>
      </c>
      <c r="E193">
        <v>3</v>
      </c>
      <c r="F193">
        <v>27</v>
      </c>
      <c r="G193" t="s">
        <v>1774</v>
      </c>
      <c r="H193" t="s">
        <v>1775</v>
      </c>
      <c r="L193" t="s">
        <v>1776</v>
      </c>
      <c r="N193" t="s">
        <v>31</v>
      </c>
      <c r="P193" t="s">
        <v>1777</v>
      </c>
      <c r="Q193" t="s">
        <v>1778</v>
      </c>
      <c r="S193" t="s">
        <v>1779</v>
      </c>
      <c r="T193" t="s">
        <v>1780</v>
      </c>
      <c r="W193" t="b">
        <v>1</v>
      </c>
      <c r="X193" t="b">
        <v>0</v>
      </c>
      <c r="Y193" t="b">
        <v>0</v>
      </c>
      <c r="Z193" t="b">
        <v>0</v>
      </c>
      <c r="AA193">
        <f t="shared" si="32"/>
        <v>1</v>
      </c>
      <c r="AB193">
        <f t="shared" si="33"/>
        <v>0</v>
      </c>
      <c r="AC193">
        <f t="shared" si="34"/>
        <v>0</v>
      </c>
      <c r="AD193">
        <f t="shared" si="35"/>
        <v>0</v>
      </c>
      <c r="AE193" t="s">
        <v>11247</v>
      </c>
      <c r="AF193">
        <f t="shared" si="36"/>
        <v>1</v>
      </c>
      <c r="AG193" t="e">
        <f t="shared" si="45"/>
        <v>#VALUE!</v>
      </c>
      <c r="AH193" t="e">
        <f t="shared" si="46"/>
        <v>#VALUE!</v>
      </c>
      <c r="AI193" t="e">
        <f t="shared" si="47"/>
        <v>#VALUE!</v>
      </c>
      <c r="AJ193">
        <f t="shared" si="37"/>
        <v>1</v>
      </c>
      <c r="AK193">
        <f t="shared" si="38"/>
        <v>0</v>
      </c>
      <c r="AL193">
        <f t="shared" si="39"/>
        <v>0</v>
      </c>
      <c r="AM193">
        <f t="shared" si="40"/>
        <v>0</v>
      </c>
      <c r="AN193" t="b">
        <f t="shared" si="41"/>
        <v>1</v>
      </c>
      <c r="AO193" t="b">
        <f t="shared" si="42"/>
        <v>1</v>
      </c>
      <c r="AP193" t="b">
        <f t="shared" si="43"/>
        <v>1</v>
      </c>
      <c r="AQ193" t="b">
        <f t="shared" si="44"/>
        <v>1</v>
      </c>
    </row>
    <row r="194" spans="1:43" x14ac:dyDescent="0.2">
      <c r="A194" t="s">
        <v>1781</v>
      </c>
      <c r="B194">
        <v>193</v>
      </c>
      <c r="C194" t="s">
        <v>1782</v>
      </c>
      <c r="D194">
        <v>2024</v>
      </c>
      <c r="E194">
        <v>8</v>
      </c>
      <c r="G194" t="s">
        <v>1783</v>
      </c>
      <c r="H194" t="s">
        <v>1784</v>
      </c>
      <c r="I194">
        <v>46</v>
      </c>
      <c r="J194">
        <v>4</v>
      </c>
      <c r="K194" t="s">
        <v>1785</v>
      </c>
      <c r="L194" t="s">
        <v>1786</v>
      </c>
      <c r="N194" t="s">
        <v>31</v>
      </c>
      <c r="P194" t="s">
        <v>1787</v>
      </c>
      <c r="Q194" t="s">
        <v>1788</v>
      </c>
      <c r="S194" t="s">
        <v>1789</v>
      </c>
      <c r="T194" t="s">
        <v>1790</v>
      </c>
      <c r="W194" t="b">
        <v>0</v>
      </c>
      <c r="X194" t="b">
        <v>0</v>
      </c>
      <c r="Y194" t="b">
        <v>0</v>
      </c>
      <c r="Z194" t="b">
        <v>0</v>
      </c>
      <c r="AA194">
        <f t="shared" si="32"/>
        <v>0</v>
      </c>
      <c r="AB194">
        <f t="shared" si="33"/>
        <v>0</v>
      </c>
      <c r="AC194">
        <f t="shared" si="34"/>
        <v>0</v>
      </c>
      <c r="AD194">
        <f t="shared" si="35"/>
        <v>0</v>
      </c>
      <c r="AE194" t="s">
        <v>11249</v>
      </c>
      <c r="AF194" t="e">
        <f t="shared" si="36"/>
        <v>#VALUE!</v>
      </c>
      <c r="AG194" t="e">
        <f t="shared" si="45"/>
        <v>#VALUE!</v>
      </c>
      <c r="AH194" t="e">
        <f t="shared" si="46"/>
        <v>#VALUE!</v>
      </c>
      <c r="AI194" t="e">
        <f t="shared" si="47"/>
        <v>#VALUE!</v>
      </c>
      <c r="AJ194">
        <f t="shared" si="37"/>
        <v>0</v>
      </c>
      <c r="AK194">
        <f t="shared" si="38"/>
        <v>0</v>
      </c>
      <c r="AL194">
        <f t="shared" si="39"/>
        <v>0</v>
      </c>
      <c r="AM194">
        <f t="shared" si="40"/>
        <v>0</v>
      </c>
      <c r="AN194" t="b">
        <f t="shared" si="41"/>
        <v>1</v>
      </c>
      <c r="AO194" t="b">
        <f t="shared" si="42"/>
        <v>1</v>
      </c>
      <c r="AP194" t="b">
        <f t="shared" si="43"/>
        <v>1</v>
      </c>
      <c r="AQ194" t="b">
        <f t="shared" si="44"/>
        <v>1</v>
      </c>
    </row>
    <row r="195" spans="1:43" x14ac:dyDescent="0.2">
      <c r="A195" t="s">
        <v>1791</v>
      </c>
      <c r="B195">
        <v>194</v>
      </c>
      <c r="C195" t="s">
        <v>1792</v>
      </c>
      <c r="D195">
        <v>2023</v>
      </c>
      <c r="E195">
        <v>5</v>
      </c>
      <c r="G195" t="s">
        <v>1326</v>
      </c>
      <c r="H195" t="s">
        <v>1327</v>
      </c>
      <c r="I195">
        <v>9</v>
      </c>
      <c r="J195">
        <v>5</v>
      </c>
      <c r="L195" t="s">
        <v>1793</v>
      </c>
      <c r="N195" t="s">
        <v>31</v>
      </c>
      <c r="P195" t="s">
        <v>1794</v>
      </c>
      <c r="Q195" t="s">
        <v>1795</v>
      </c>
      <c r="S195" t="s">
        <v>1796</v>
      </c>
      <c r="T195" t="s">
        <v>1797</v>
      </c>
      <c r="W195" t="b">
        <v>0</v>
      </c>
      <c r="X195" t="b">
        <v>1</v>
      </c>
      <c r="Y195" t="b">
        <v>0</v>
      </c>
      <c r="Z195" t="b">
        <v>1</v>
      </c>
      <c r="AA195">
        <f t="shared" ref="AA195:AA258" si="48">IF(W195=TRUE,1,0)</f>
        <v>0</v>
      </c>
      <c r="AB195">
        <f t="shared" ref="AB195:AB258" si="49">IF(X195=TRUE,2,0)</f>
        <v>2</v>
      </c>
      <c r="AC195">
        <f t="shared" ref="AC195:AC258" si="50">IF(Y195=TRUE,3,0)</f>
        <v>0</v>
      </c>
      <c r="AD195">
        <f t="shared" ref="AD195:AD258" si="51">IF(Z195=TRUE,4,0)</f>
        <v>4</v>
      </c>
      <c r="AE195" t="s">
        <v>11250</v>
      </c>
      <c r="AF195" t="e">
        <f t="shared" ref="AF195:AF258" si="52">FIND("Criteria 1",AE195)</f>
        <v>#VALUE!</v>
      </c>
      <c r="AG195">
        <f t="shared" si="45"/>
        <v>1</v>
      </c>
      <c r="AH195" t="e">
        <f t="shared" si="46"/>
        <v>#VALUE!</v>
      </c>
      <c r="AI195">
        <f t="shared" si="47"/>
        <v>12</v>
      </c>
      <c r="AJ195">
        <f t="shared" ref="AJ195:AJ258" si="53">IF(ISERROR(AF195)=TRUE,0,1)</f>
        <v>0</v>
      </c>
      <c r="AK195">
        <f t="shared" ref="AK195:AK258" si="54">IF(ISERROR(AG195)=TRUE,0,2)</f>
        <v>2</v>
      </c>
      <c r="AL195">
        <f t="shared" ref="AL195:AL258" si="55">IF(ISERROR(AH195)=TRUE,0,3)</f>
        <v>0</v>
      </c>
      <c r="AM195">
        <f t="shared" ref="AM195:AM258" si="56">IF(ISERROR(AI195)=TRUE,0,4)</f>
        <v>4</v>
      </c>
      <c r="AN195" t="b">
        <f t="shared" ref="AN195:AN258" si="57">AA195=AJ195</f>
        <v>1</v>
      </c>
      <c r="AO195" t="b">
        <f t="shared" ref="AO195:AO258" si="58">AB195=AK195</f>
        <v>1</v>
      </c>
      <c r="AP195" t="b">
        <f t="shared" ref="AP195:AP258" si="59">AC195=AL195</f>
        <v>1</v>
      </c>
      <c r="AQ195" t="b">
        <f t="shared" ref="AQ195:AQ258" si="60">AD195=AM195</f>
        <v>1</v>
      </c>
    </row>
    <row r="196" spans="1:43" x14ac:dyDescent="0.2">
      <c r="A196" t="s">
        <v>1798</v>
      </c>
      <c r="B196">
        <v>195</v>
      </c>
      <c r="C196" t="s">
        <v>1799</v>
      </c>
      <c r="D196">
        <v>2024</v>
      </c>
      <c r="G196" t="s">
        <v>1800</v>
      </c>
      <c r="H196" t="s">
        <v>1801</v>
      </c>
      <c r="K196" t="s">
        <v>1802</v>
      </c>
      <c r="L196" t="s">
        <v>1803</v>
      </c>
      <c r="N196" t="s">
        <v>31</v>
      </c>
      <c r="P196" t="s">
        <v>1804</v>
      </c>
      <c r="Q196" t="s">
        <v>1805</v>
      </c>
      <c r="S196" t="s">
        <v>1806</v>
      </c>
      <c r="T196" t="s">
        <v>1807</v>
      </c>
      <c r="W196" t="b">
        <v>1</v>
      </c>
      <c r="X196" t="b">
        <v>1</v>
      </c>
      <c r="Y196" t="b">
        <v>0</v>
      </c>
      <c r="Z196" t="b">
        <v>0</v>
      </c>
      <c r="AA196">
        <f t="shared" si="48"/>
        <v>1</v>
      </c>
      <c r="AB196">
        <f t="shared" si="49"/>
        <v>2</v>
      </c>
      <c r="AC196">
        <f t="shared" si="50"/>
        <v>0</v>
      </c>
      <c r="AD196">
        <f t="shared" si="51"/>
        <v>0</v>
      </c>
      <c r="AE196" t="s">
        <v>11243</v>
      </c>
      <c r="AF196">
        <f t="shared" si="52"/>
        <v>1</v>
      </c>
      <c r="AG196">
        <f t="shared" ref="AG196:AG259" si="61">FIND("Criteria 2",AE196)</f>
        <v>12</v>
      </c>
      <c r="AH196" t="e">
        <f t="shared" ref="AH196:AH259" si="62">FIND("Criteria 3",AE196)</f>
        <v>#VALUE!</v>
      </c>
      <c r="AI196" t="e">
        <f t="shared" ref="AI196:AI259" si="63">FIND("Criteria 4",AE196)</f>
        <v>#VALUE!</v>
      </c>
      <c r="AJ196">
        <f t="shared" si="53"/>
        <v>1</v>
      </c>
      <c r="AK196">
        <f t="shared" si="54"/>
        <v>2</v>
      </c>
      <c r="AL196">
        <f t="shared" si="55"/>
        <v>0</v>
      </c>
      <c r="AM196">
        <f t="shared" si="56"/>
        <v>0</v>
      </c>
      <c r="AN196" t="b">
        <f t="shared" si="57"/>
        <v>1</v>
      </c>
      <c r="AO196" t="b">
        <f t="shared" si="58"/>
        <v>1</v>
      </c>
      <c r="AP196" t="b">
        <f t="shared" si="59"/>
        <v>1</v>
      </c>
      <c r="AQ196" t="b">
        <f t="shared" si="60"/>
        <v>1</v>
      </c>
    </row>
    <row r="197" spans="1:43" x14ac:dyDescent="0.2">
      <c r="A197" t="s">
        <v>1808</v>
      </c>
      <c r="B197">
        <v>196</v>
      </c>
      <c r="C197" t="s">
        <v>1809</v>
      </c>
      <c r="D197">
        <v>2021</v>
      </c>
      <c r="G197" t="s">
        <v>1810</v>
      </c>
      <c r="H197" t="s">
        <v>1811</v>
      </c>
      <c r="I197">
        <v>435</v>
      </c>
      <c r="K197" t="s">
        <v>1812</v>
      </c>
      <c r="L197" t="s">
        <v>1813</v>
      </c>
      <c r="N197" t="s">
        <v>31</v>
      </c>
      <c r="P197" t="s">
        <v>1814</v>
      </c>
      <c r="Q197" t="s">
        <v>1815</v>
      </c>
      <c r="S197" t="s">
        <v>1816</v>
      </c>
      <c r="T197" t="s">
        <v>1817</v>
      </c>
      <c r="W197" t="b">
        <v>1</v>
      </c>
      <c r="X197" t="b">
        <v>1</v>
      </c>
      <c r="Y197" t="b">
        <v>0</v>
      </c>
      <c r="Z197" t="b">
        <v>0</v>
      </c>
      <c r="AA197">
        <f t="shared" si="48"/>
        <v>1</v>
      </c>
      <c r="AB197">
        <f t="shared" si="49"/>
        <v>2</v>
      </c>
      <c r="AC197">
        <f t="shared" si="50"/>
        <v>0</v>
      </c>
      <c r="AD197">
        <f t="shared" si="51"/>
        <v>0</v>
      </c>
      <c r="AE197" t="s">
        <v>11243</v>
      </c>
      <c r="AF197">
        <f t="shared" si="52"/>
        <v>1</v>
      </c>
      <c r="AG197">
        <f t="shared" si="61"/>
        <v>12</v>
      </c>
      <c r="AH197" t="e">
        <f t="shared" si="62"/>
        <v>#VALUE!</v>
      </c>
      <c r="AI197" t="e">
        <f t="shared" si="63"/>
        <v>#VALUE!</v>
      </c>
      <c r="AJ197">
        <f t="shared" si="53"/>
        <v>1</v>
      </c>
      <c r="AK197">
        <f t="shared" si="54"/>
        <v>2</v>
      </c>
      <c r="AL197">
        <f t="shared" si="55"/>
        <v>0</v>
      </c>
      <c r="AM197">
        <f t="shared" si="56"/>
        <v>0</v>
      </c>
      <c r="AN197" t="b">
        <f t="shared" si="57"/>
        <v>1</v>
      </c>
      <c r="AO197" t="b">
        <f t="shared" si="58"/>
        <v>1</v>
      </c>
      <c r="AP197" t="b">
        <f t="shared" si="59"/>
        <v>1</v>
      </c>
      <c r="AQ197" t="b">
        <f t="shared" si="60"/>
        <v>1</v>
      </c>
    </row>
    <row r="198" spans="1:43" x14ac:dyDescent="0.2">
      <c r="A198" t="s">
        <v>1818</v>
      </c>
      <c r="B198">
        <v>197</v>
      </c>
      <c r="C198" t="s">
        <v>1819</v>
      </c>
      <c r="D198">
        <v>2020</v>
      </c>
      <c r="G198" t="s">
        <v>1000</v>
      </c>
      <c r="H198" t="s">
        <v>1001</v>
      </c>
      <c r="K198" t="s">
        <v>1820</v>
      </c>
      <c r="L198" t="s">
        <v>1821</v>
      </c>
      <c r="N198" t="s">
        <v>31</v>
      </c>
      <c r="P198" t="s">
        <v>1822</v>
      </c>
      <c r="Q198" t="s">
        <v>1823</v>
      </c>
      <c r="T198" t="s">
        <v>1824</v>
      </c>
      <c r="W198" t="b">
        <v>1</v>
      </c>
      <c r="X198" t="b">
        <v>1</v>
      </c>
      <c r="Y198" t="b">
        <v>0</v>
      </c>
      <c r="Z198" t="b">
        <v>0</v>
      </c>
      <c r="AA198">
        <f t="shared" si="48"/>
        <v>1</v>
      </c>
      <c r="AB198">
        <f t="shared" si="49"/>
        <v>2</v>
      </c>
      <c r="AC198">
        <f t="shared" si="50"/>
        <v>0</v>
      </c>
      <c r="AD198">
        <f t="shared" si="51"/>
        <v>0</v>
      </c>
      <c r="AE198" t="s">
        <v>11243</v>
      </c>
      <c r="AF198">
        <f t="shared" si="52"/>
        <v>1</v>
      </c>
      <c r="AG198">
        <f t="shared" si="61"/>
        <v>12</v>
      </c>
      <c r="AH198" t="e">
        <f t="shared" si="62"/>
        <v>#VALUE!</v>
      </c>
      <c r="AI198" t="e">
        <f t="shared" si="63"/>
        <v>#VALUE!</v>
      </c>
      <c r="AJ198">
        <f t="shared" si="53"/>
        <v>1</v>
      </c>
      <c r="AK198">
        <f t="shared" si="54"/>
        <v>2</v>
      </c>
      <c r="AL198">
        <f t="shared" si="55"/>
        <v>0</v>
      </c>
      <c r="AM198">
        <f t="shared" si="56"/>
        <v>0</v>
      </c>
      <c r="AN198" t="b">
        <f t="shared" si="57"/>
        <v>1</v>
      </c>
      <c r="AO198" t="b">
        <f t="shared" si="58"/>
        <v>1</v>
      </c>
      <c r="AP198" t="b">
        <f t="shared" si="59"/>
        <v>1</v>
      </c>
      <c r="AQ198" t="b">
        <f t="shared" si="60"/>
        <v>1</v>
      </c>
    </row>
    <row r="199" spans="1:43" x14ac:dyDescent="0.2">
      <c r="A199" t="s">
        <v>1825</v>
      </c>
      <c r="B199">
        <v>198</v>
      </c>
      <c r="C199" t="s">
        <v>1826</v>
      </c>
      <c r="D199">
        <v>2023</v>
      </c>
      <c r="E199">
        <v>6</v>
      </c>
      <c r="F199">
        <v>13</v>
      </c>
      <c r="G199" t="s">
        <v>1827</v>
      </c>
      <c r="H199" t="s">
        <v>1828</v>
      </c>
      <c r="I199">
        <v>36</v>
      </c>
      <c r="J199">
        <v>4</v>
      </c>
      <c r="K199" t="s">
        <v>1829</v>
      </c>
      <c r="L199" t="s">
        <v>1830</v>
      </c>
      <c r="N199" t="s">
        <v>31</v>
      </c>
      <c r="P199" t="s">
        <v>1831</v>
      </c>
      <c r="Q199" t="s">
        <v>1832</v>
      </c>
      <c r="S199" t="s">
        <v>1833</v>
      </c>
      <c r="T199" t="s">
        <v>1834</v>
      </c>
      <c r="W199" t="b">
        <v>1</v>
      </c>
      <c r="X199" t="b">
        <v>1</v>
      </c>
      <c r="Y199" t="b">
        <v>0</v>
      </c>
      <c r="Z199" t="b">
        <v>0</v>
      </c>
      <c r="AA199">
        <f t="shared" si="48"/>
        <v>1</v>
      </c>
      <c r="AB199">
        <f t="shared" si="49"/>
        <v>2</v>
      </c>
      <c r="AC199">
        <f t="shared" si="50"/>
        <v>0</v>
      </c>
      <c r="AD199">
        <f t="shared" si="51"/>
        <v>0</v>
      </c>
      <c r="AE199" t="s">
        <v>11243</v>
      </c>
      <c r="AF199">
        <f t="shared" si="52"/>
        <v>1</v>
      </c>
      <c r="AG199">
        <f t="shared" si="61"/>
        <v>12</v>
      </c>
      <c r="AH199" t="e">
        <f t="shared" si="62"/>
        <v>#VALUE!</v>
      </c>
      <c r="AI199" t="e">
        <f t="shared" si="63"/>
        <v>#VALUE!</v>
      </c>
      <c r="AJ199">
        <f t="shared" si="53"/>
        <v>1</v>
      </c>
      <c r="AK199">
        <f t="shared" si="54"/>
        <v>2</v>
      </c>
      <c r="AL199">
        <f t="shared" si="55"/>
        <v>0</v>
      </c>
      <c r="AM199">
        <f t="shared" si="56"/>
        <v>0</v>
      </c>
      <c r="AN199" t="b">
        <f t="shared" si="57"/>
        <v>1</v>
      </c>
      <c r="AO199" t="b">
        <f t="shared" si="58"/>
        <v>1</v>
      </c>
      <c r="AP199" t="b">
        <f t="shared" si="59"/>
        <v>1</v>
      </c>
      <c r="AQ199" t="b">
        <f t="shared" si="60"/>
        <v>1</v>
      </c>
    </row>
    <row r="200" spans="1:43" x14ac:dyDescent="0.2">
      <c r="A200" t="s">
        <v>1835</v>
      </c>
      <c r="B200">
        <v>199</v>
      </c>
      <c r="C200" t="s">
        <v>1836</v>
      </c>
      <c r="D200">
        <v>2024</v>
      </c>
      <c r="E200">
        <v>10</v>
      </c>
      <c r="F200">
        <v>28</v>
      </c>
      <c r="G200" t="s">
        <v>1837</v>
      </c>
      <c r="H200" t="s">
        <v>1838</v>
      </c>
      <c r="I200">
        <v>35</v>
      </c>
      <c r="J200">
        <v>6</v>
      </c>
      <c r="K200" t="s">
        <v>1839</v>
      </c>
      <c r="L200" t="s">
        <v>1840</v>
      </c>
      <c r="N200" t="s">
        <v>31</v>
      </c>
      <c r="P200" t="s">
        <v>1841</v>
      </c>
      <c r="Q200" t="s">
        <v>1842</v>
      </c>
      <c r="S200" t="s">
        <v>1843</v>
      </c>
      <c r="T200" t="s">
        <v>1844</v>
      </c>
      <c r="W200" t="b">
        <v>1</v>
      </c>
      <c r="X200" t="b">
        <v>1</v>
      </c>
      <c r="Y200" t="b">
        <v>0</v>
      </c>
      <c r="Z200" t="b">
        <v>0</v>
      </c>
      <c r="AA200">
        <f t="shared" si="48"/>
        <v>1</v>
      </c>
      <c r="AB200">
        <f t="shared" si="49"/>
        <v>2</v>
      </c>
      <c r="AC200">
        <f t="shared" si="50"/>
        <v>0</v>
      </c>
      <c r="AD200">
        <f t="shared" si="51"/>
        <v>0</v>
      </c>
      <c r="AE200" t="s">
        <v>11243</v>
      </c>
      <c r="AF200">
        <f t="shared" si="52"/>
        <v>1</v>
      </c>
      <c r="AG200">
        <f t="shared" si="61"/>
        <v>12</v>
      </c>
      <c r="AH200" t="e">
        <f t="shared" si="62"/>
        <v>#VALUE!</v>
      </c>
      <c r="AI200" t="e">
        <f t="shared" si="63"/>
        <v>#VALUE!</v>
      </c>
      <c r="AJ200">
        <f t="shared" si="53"/>
        <v>1</v>
      </c>
      <c r="AK200">
        <f t="shared" si="54"/>
        <v>2</v>
      </c>
      <c r="AL200">
        <f t="shared" si="55"/>
        <v>0</v>
      </c>
      <c r="AM200">
        <f t="shared" si="56"/>
        <v>0</v>
      </c>
      <c r="AN200" t="b">
        <f t="shared" si="57"/>
        <v>1</v>
      </c>
      <c r="AO200" t="b">
        <f t="shared" si="58"/>
        <v>1</v>
      </c>
      <c r="AP200" t="b">
        <f t="shared" si="59"/>
        <v>1</v>
      </c>
      <c r="AQ200" t="b">
        <f t="shared" si="60"/>
        <v>1</v>
      </c>
    </row>
    <row r="201" spans="1:43" x14ac:dyDescent="0.2">
      <c r="A201" t="s">
        <v>1845</v>
      </c>
      <c r="B201">
        <v>200</v>
      </c>
      <c r="C201" t="s">
        <v>1846</v>
      </c>
      <c r="D201">
        <v>2023</v>
      </c>
      <c r="G201" t="s">
        <v>1560</v>
      </c>
      <c r="H201" t="s">
        <v>1561</v>
      </c>
      <c r="K201" s="1">
        <v>45962</v>
      </c>
      <c r="L201" t="s">
        <v>1847</v>
      </c>
      <c r="N201" t="s">
        <v>31</v>
      </c>
      <c r="P201" t="s">
        <v>1848</v>
      </c>
      <c r="Q201" t="s">
        <v>1849</v>
      </c>
      <c r="S201" t="s">
        <v>1850</v>
      </c>
      <c r="T201" t="s">
        <v>1851</v>
      </c>
      <c r="W201" t="b">
        <v>1</v>
      </c>
      <c r="X201" t="b">
        <v>1</v>
      </c>
      <c r="Y201" t="b">
        <v>0</v>
      </c>
      <c r="Z201" t="b">
        <v>0</v>
      </c>
      <c r="AA201">
        <f t="shared" si="48"/>
        <v>1</v>
      </c>
      <c r="AB201">
        <f t="shared" si="49"/>
        <v>2</v>
      </c>
      <c r="AC201">
        <f t="shared" si="50"/>
        <v>0</v>
      </c>
      <c r="AD201">
        <f t="shared" si="51"/>
        <v>0</v>
      </c>
      <c r="AE201" t="s">
        <v>11243</v>
      </c>
      <c r="AF201">
        <f t="shared" si="52"/>
        <v>1</v>
      </c>
      <c r="AG201">
        <f t="shared" si="61"/>
        <v>12</v>
      </c>
      <c r="AH201" t="e">
        <f t="shared" si="62"/>
        <v>#VALUE!</v>
      </c>
      <c r="AI201" t="e">
        <f t="shared" si="63"/>
        <v>#VALUE!</v>
      </c>
      <c r="AJ201">
        <f t="shared" si="53"/>
        <v>1</v>
      </c>
      <c r="AK201">
        <f t="shared" si="54"/>
        <v>2</v>
      </c>
      <c r="AL201">
        <f t="shared" si="55"/>
        <v>0</v>
      </c>
      <c r="AM201">
        <f t="shared" si="56"/>
        <v>0</v>
      </c>
      <c r="AN201" t="b">
        <f t="shared" si="57"/>
        <v>1</v>
      </c>
      <c r="AO201" t="b">
        <f t="shared" si="58"/>
        <v>1</v>
      </c>
      <c r="AP201" t="b">
        <f t="shared" si="59"/>
        <v>1</v>
      </c>
      <c r="AQ201" t="b">
        <f t="shared" si="60"/>
        <v>1</v>
      </c>
    </row>
    <row r="202" spans="1:43" x14ac:dyDescent="0.2">
      <c r="A202" t="s">
        <v>1852</v>
      </c>
      <c r="B202">
        <v>201</v>
      </c>
      <c r="C202" t="s">
        <v>1853</v>
      </c>
      <c r="D202">
        <v>2024</v>
      </c>
      <c r="E202">
        <v>3</v>
      </c>
      <c r="G202" t="s">
        <v>798</v>
      </c>
      <c r="H202" t="s">
        <v>799</v>
      </c>
      <c r="I202">
        <v>12</v>
      </c>
      <c r="J202">
        <v>3</v>
      </c>
      <c r="L202" t="s">
        <v>1854</v>
      </c>
      <c r="N202" t="s">
        <v>31</v>
      </c>
      <c r="P202" t="s">
        <v>1855</v>
      </c>
      <c r="Q202" t="s">
        <v>1856</v>
      </c>
      <c r="S202" t="s">
        <v>1857</v>
      </c>
      <c r="T202" t="s">
        <v>1858</v>
      </c>
      <c r="W202" t="b">
        <v>1</v>
      </c>
      <c r="X202" t="b">
        <v>1</v>
      </c>
      <c r="Y202" t="b">
        <v>0</v>
      </c>
      <c r="Z202" t="b">
        <v>0</v>
      </c>
      <c r="AA202">
        <f t="shared" si="48"/>
        <v>1</v>
      </c>
      <c r="AB202">
        <f t="shared" si="49"/>
        <v>2</v>
      </c>
      <c r="AC202">
        <f t="shared" si="50"/>
        <v>0</v>
      </c>
      <c r="AD202">
        <f t="shared" si="51"/>
        <v>0</v>
      </c>
      <c r="AE202" t="s">
        <v>11243</v>
      </c>
      <c r="AF202">
        <f t="shared" si="52"/>
        <v>1</v>
      </c>
      <c r="AG202">
        <f t="shared" si="61"/>
        <v>12</v>
      </c>
      <c r="AH202" t="e">
        <f t="shared" si="62"/>
        <v>#VALUE!</v>
      </c>
      <c r="AI202" t="e">
        <f t="shared" si="63"/>
        <v>#VALUE!</v>
      </c>
      <c r="AJ202">
        <f t="shared" si="53"/>
        <v>1</v>
      </c>
      <c r="AK202">
        <f t="shared" si="54"/>
        <v>2</v>
      </c>
      <c r="AL202">
        <f t="shared" si="55"/>
        <v>0</v>
      </c>
      <c r="AM202">
        <f t="shared" si="56"/>
        <v>0</v>
      </c>
      <c r="AN202" t="b">
        <f t="shared" si="57"/>
        <v>1</v>
      </c>
      <c r="AO202" t="b">
        <f t="shared" si="58"/>
        <v>1</v>
      </c>
      <c r="AP202" t="b">
        <f t="shared" si="59"/>
        <v>1</v>
      </c>
      <c r="AQ202" t="b">
        <f t="shared" si="60"/>
        <v>1</v>
      </c>
    </row>
    <row r="203" spans="1:43" x14ac:dyDescent="0.2">
      <c r="A203" t="s">
        <v>1859</v>
      </c>
      <c r="B203">
        <v>202</v>
      </c>
      <c r="C203" t="s">
        <v>1860</v>
      </c>
      <c r="D203">
        <v>2022</v>
      </c>
      <c r="E203">
        <v>11</v>
      </c>
      <c r="G203" t="s">
        <v>1861</v>
      </c>
      <c r="H203" t="s">
        <v>1862</v>
      </c>
      <c r="I203">
        <v>8</v>
      </c>
      <c r="K203" t="s">
        <v>1863</v>
      </c>
      <c r="L203" t="s">
        <v>1864</v>
      </c>
      <c r="N203" t="s">
        <v>31</v>
      </c>
      <c r="P203" t="s">
        <v>1865</v>
      </c>
      <c r="Q203" t="s">
        <v>1866</v>
      </c>
      <c r="S203" t="s">
        <v>1867</v>
      </c>
      <c r="T203" t="s">
        <v>1868</v>
      </c>
      <c r="W203" t="b">
        <v>1</v>
      </c>
      <c r="X203" t="b">
        <v>1</v>
      </c>
      <c r="Y203" t="b">
        <v>1</v>
      </c>
      <c r="Z203" t="b">
        <v>1</v>
      </c>
      <c r="AA203">
        <f t="shared" si="48"/>
        <v>1</v>
      </c>
      <c r="AB203">
        <f t="shared" si="49"/>
        <v>2</v>
      </c>
      <c r="AC203">
        <f t="shared" si="50"/>
        <v>3</v>
      </c>
      <c r="AD203">
        <f t="shared" si="51"/>
        <v>4</v>
      </c>
      <c r="AE203" t="s">
        <v>11248</v>
      </c>
      <c r="AF203">
        <f t="shared" si="52"/>
        <v>1</v>
      </c>
      <c r="AG203">
        <f t="shared" si="61"/>
        <v>12</v>
      </c>
      <c r="AH203">
        <f t="shared" si="62"/>
        <v>23</v>
      </c>
      <c r="AI203">
        <f t="shared" si="63"/>
        <v>34</v>
      </c>
      <c r="AJ203">
        <f t="shared" si="53"/>
        <v>1</v>
      </c>
      <c r="AK203">
        <f t="shared" si="54"/>
        <v>2</v>
      </c>
      <c r="AL203">
        <f t="shared" si="55"/>
        <v>3</v>
      </c>
      <c r="AM203">
        <f t="shared" si="56"/>
        <v>4</v>
      </c>
      <c r="AN203" t="b">
        <f t="shared" si="57"/>
        <v>1</v>
      </c>
      <c r="AO203" t="b">
        <f t="shared" si="58"/>
        <v>1</v>
      </c>
      <c r="AP203" t="b">
        <f t="shared" si="59"/>
        <v>1</v>
      </c>
      <c r="AQ203" t="b">
        <f t="shared" si="60"/>
        <v>1</v>
      </c>
    </row>
    <row r="204" spans="1:43" x14ac:dyDescent="0.2">
      <c r="A204" t="s">
        <v>1869</v>
      </c>
      <c r="B204">
        <v>203</v>
      </c>
      <c r="C204" t="s">
        <v>1870</v>
      </c>
      <c r="G204" t="s">
        <v>1871</v>
      </c>
      <c r="H204" t="s">
        <v>1872</v>
      </c>
      <c r="L204" t="s">
        <v>1873</v>
      </c>
      <c r="N204" t="s">
        <v>31</v>
      </c>
      <c r="P204" t="s">
        <v>1874</v>
      </c>
      <c r="Q204" t="s">
        <v>1875</v>
      </c>
      <c r="T204" t="s">
        <v>1876</v>
      </c>
      <c r="W204" t="b">
        <v>1</v>
      </c>
      <c r="X204" t="b">
        <v>1</v>
      </c>
      <c r="Y204" t="b">
        <v>1</v>
      </c>
      <c r="Z204" t="b">
        <v>0</v>
      </c>
      <c r="AA204">
        <f t="shared" si="48"/>
        <v>1</v>
      </c>
      <c r="AB204">
        <f t="shared" si="49"/>
        <v>2</v>
      </c>
      <c r="AC204">
        <f t="shared" si="50"/>
        <v>3</v>
      </c>
      <c r="AD204">
        <f t="shared" si="51"/>
        <v>0</v>
      </c>
      <c r="AE204" t="s">
        <v>11244</v>
      </c>
      <c r="AF204">
        <f t="shared" si="52"/>
        <v>1</v>
      </c>
      <c r="AG204">
        <f t="shared" si="61"/>
        <v>12</v>
      </c>
      <c r="AH204">
        <f t="shared" si="62"/>
        <v>23</v>
      </c>
      <c r="AI204" t="e">
        <f t="shared" si="63"/>
        <v>#VALUE!</v>
      </c>
      <c r="AJ204">
        <f t="shared" si="53"/>
        <v>1</v>
      </c>
      <c r="AK204">
        <f t="shared" si="54"/>
        <v>2</v>
      </c>
      <c r="AL204">
        <f t="shared" si="55"/>
        <v>3</v>
      </c>
      <c r="AM204">
        <f t="shared" si="56"/>
        <v>0</v>
      </c>
      <c r="AN204" t="b">
        <f t="shared" si="57"/>
        <v>1</v>
      </c>
      <c r="AO204" t="b">
        <f t="shared" si="58"/>
        <v>1</v>
      </c>
      <c r="AP204" t="b">
        <f t="shared" si="59"/>
        <v>1</v>
      </c>
      <c r="AQ204" t="b">
        <f t="shared" si="60"/>
        <v>1</v>
      </c>
    </row>
    <row r="205" spans="1:43" x14ac:dyDescent="0.2">
      <c r="A205" t="s">
        <v>1877</v>
      </c>
      <c r="B205">
        <v>204</v>
      </c>
      <c r="C205" t="s">
        <v>1878</v>
      </c>
      <c r="D205">
        <v>2021</v>
      </c>
      <c r="E205">
        <v>2</v>
      </c>
      <c r="F205">
        <v>25</v>
      </c>
      <c r="G205" t="s">
        <v>1879</v>
      </c>
      <c r="H205" t="s">
        <v>1880</v>
      </c>
      <c r="I205">
        <v>2021</v>
      </c>
      <c r="L205" t="s">
        <v>1881</v>
      </c>
      <c r="N205" t="s">
        <v>31</v>
      </c>
      <c r="P205" t="s">
        <v>1882</v>
      </c>
      <c r="Q205" t="s">
        <v>1883</v>
      </c>
      <c r="S205" t="s">
        <v>1884</v>
      </c>
      <c r="T205" t="s">
        <v>1885</v>
      </c>
      <c r="W205" t="b">
        <v>1</v>
      </c>
      <c r="X205" t="b">
        <v>1</v>
      </c>
      <c r="Y205" t="b">
        <v>0</v>
      </c>
      <c r="Z205" t="b">
        <v>0</v>
      </c>
      <c r="AA205">
        <f t="shared" si="48"/>
        <v>1</v>
      </c>
      <c r="AB205">
        <f t="shared" si="49"/>
        <v>2</v>
      </c>
      <c r="AC205">
        <f t="shared" si="50"/>
        <v>0</v>
      </c>
      <c r="AD205">
        <f t="shared" si="51"/>
        <v>0</v>
      </c>
      <c r="AE205" t="s">
        <v>11243</v>
      </c>
      <c r="AF205">
        <f t="shared" si="52"/>
        <v>1</v>
      </c>
      <c r="AG205">
        <f t="shared" si="61"/>
        <v>12</v>
      </c>
      <c r="AH205" t="e">
        <f t="shared" si="62"/>
        <v>#VALUE!</v>
      </c>
      <c r="AI205" t="e">
        <f t="shared" si="63"/>
        <v>#VALUE!</v>
      </c>
      <c r="AJ205">
        <f t="shared" si="53"/>
        <v>1</v>
      </c>
      <c r="AK205">
        <f t="shared" si="54"/>
        <v>2</v>
      </c>
      <c r="AL205">
        <f t="shared" si="55"/>
        <v>0</v>
      </c>
      <c r="AM205">
        <f t="shared" si="56"/>
        <v>0</v>
      </c>
      <c r="AN205" t="b">
        <f t="shared" si="57"/>
        <v>1</v>
      </c>
      <c r="AO205" t="b">
        <f t="shared" si="58"/>
        <v>1</v>
      </c>
      <c r="AP205" t="b">
        <f t="shared" si="59"/>
        <v>1</v>
      </c>
      <c r="AQ205" t="b">
        <f t="shared" si="60"/>
        <v>1</v>
      </c>
    </row>
    <row r="206" spans="1:43" x14ac:dyDescent="0.2">
      <c r="A206" t="s">
        <v>1886</v>
      </c>
      <c r="B206">
        <v>205</v>
      </c>
      <c r="C206" t="s">
        <v>1887</v>
      </c>
      <c r="D206">
        <v>2015</v>
      </c>
      <c r="E206">
        <v>4</v>
      </c>
      <c r="G206" t="s">
        <v>57</v>
      </c>
      <c r="H206" t="s">
        <v>58</v>
      </c>
      <c r="I206">
        <v>53</v>
      </c>
      <c r="J206">
        <v>2</v>
      </c>
      <c r="K206" t="s">
        <v>1888</v>
      </c>
      <c r="L206" t="s">
        <v>1889</v>
      </c>
      <c r="N206" t="s">
        <v>31</v>
      </c>
      <c r="P206" t="s">
        <v>1890</v>
      </c>
      <c r="Q206" t="s">
        <v>1891</v>
      </c>
      <c r="S206" t="s">
        <v>1892</v>
      </c>
      <c r="T206" t="s">
        <v>1893</v>
      </c>
      <c r="W206" t="b">
        <v>1</v>
      </c>
      <c r="X206" t="b">
        <v>1</v>
      </c>
      <c r="Y206" t="b">
        <v>0</v>
      </c>
      <c r="Z206" t="b">
        <v>0</v>
      </c>
      <c r="AA206">
        <f t="shared" si="48"/>
        <v>1</v>
      </c>
      <c r="AB206">
        <f t="shared" si="49"/>
        <v>2</v>
      </c>
      <c r="AC206">
        <f t="shared" si="50"/>
        <v>0</v>
      </c>
      <c r="AD206">
        <f t="shared" si="51"/>
        <v>0</v>
      </c>
      <c r="AE206" t="s">
        <v>11243</v>
      </c>
      <c r="AF206">
        <f t="shared" si="52"/>
        <v>1</v>
      </c>
      <c r="AG206">
        <f t="shared" si="61"/>
        <v>12</v>
      </c>
      <c r="AH206" t="e">
        <f t="shared" si="62"/>
        <v>#VALUE!</v>
      </c>
      <c r="AI206" t="e">
        <f t="shared" si="63"/>
        <v>#VALUE!</v>
      </c>
      <c r="AJ206">
        <f t="shared" si="53"/>
        <v>1</v>
      </c>
      <c r="AK206">
        <f t="shared" si="54"/>
        <v>2</v>
      </c>
      <c r="AL206">
        <f t="shared" si="55"/>
        <v>0</v>
      </c>
      <c r="AM206">
        <f t="shared" si="56"/>
        <v>0</v>
      </c>
      <c r="AN206" t="b">
        <f t="shared" si="57"/>
        <v>1</v>
      </c>
      <c r="AO206" t="b">
        <f t="shared" si="58"/>
        <v>1</v>
      </c>
      <c r="AP206" t="b">
        <f t="shared" si="59"/>
        <v>1</v>
      </c>
      <c r="AQ206" t="b">
        <f t="shared" si="60"/>
        <v>1</v>
      </c>
    </row>
    <row r="207" spans="1:43" x14ac:dyDescent="0.2">
      <c r="A207" t="s">
        <v>1894</v>
      </c>
      <c r="B207">
        <v>206</v>
      </c>
      <c r="C207" t="s">
        <v>1895</v>
      </c>
      <c r="D207">
        <v>2022</v>
      </c>
      <c r="G207" t="s">
        <v>1896</v>
      </c>
      <c r="H207" t="s">
        <v>432</v>
      </c>
      <c r="I207">
        <v>200</v>
      </c>
      <c r="K207" t="s">
        <v>1897</v>
      </c>
      <c r="L207" t="s">
        <v>1898</v>
      </c>
      <c r="N207" t="s">
        <v>31</v>
      </c>
      <c r="P207" t="s">
        <v>1899</v>
      </c>
      <c r="Q207" t="s">
        <v>1900</v>
      </c>
      <c r="S207" t="s">
        <v>1901</v>
      </c>
      <c r="T207" t="s">
        <v>1902</v>
      </c>
      <c r="W207" t="b">
        <v>1</v>
      </c>
      <c r="X207" t="b">
        <v>1</v>
      </c>
      <c r="Y207" t="b">
        <v>0</v>
      </c>
      <c r="Z207" t="b">
        <v>0</v>
      </c>
      <c r="AA207">
        <f t="shared" si="48"/>
        <v>1</v>
      </c>
      <c r="AB207">
        <f t="shared" si="49"/>
        <v>2</v>
      </c>
      <c r="AC207">
        <f t="shared" si="50"/>
        <v>0</v>
      </c>
      <c r="AD207">
        <f t="shared" si="51"/>
        <v>0</v>
      </c>
      <c r="AE207" t="s">
        <v>11243</v>
      </c>
      <c r="AF207">
        <f t="shared" si="52"/>
        <v>1</v>
      </c>
      <c r="AG207">
        <f t="shared" si="61"/>
        <v>12</v>
      </c>
      <c r="AH207" t="e">
        <f t="shared" si="62"/>
        <v>#VALUE!</v>
      </c>
      <c r="AI207" t="e">
        <f t="shared" si="63"/>
        <v>#VALUE!</v>
      </c>
      <c r="AJ207">
        <f t="shared" si="53"/>
        <v>1</v>
      </c>
      <c r="AK207">
        <f t="shared" si="54"/>
        <v>2</v>
      </c>
      <c r="AL207">
        <f t="shared" si="55"/>
        <v>0</v>
      </c>
      <c r="AM207">
        <f t="shared" si="56"/>
        <v>0</v>
      </c>
      <c r="AN207" t="b">
        <f t="shared" si="57"/>
        <v>1</v>
      </c>
      <c r="AO207" t="b">
        <f t="shared" si="58"/>
        <v>1</v>
      </c>
      <c r="AP207" t="b">
        <f t="shared" si="59"/>
        <v>1</v>
      </c>
      <c r="AQ207" t="b">
        <f t="shared" si="60"/>
        <v>1</v>
      </c>
    </row>
    <row r="208" spans="1:43" x14ac:dyDescent="0.2">
      <c r="A208" t="s">
        <v>1903</v>
      </c>
      <c r="B208">
        <v>207</v>
      </c>
      <c r="C208" t="s">
        <v>1904</v>
      </c>
      <c r="D208">
        <v>2019</v>
      </c>
      <c r="G208" t="s">
        <v>1905</v>
      </c>
      <c r="H208" t="s">
        <v>1906</v>
      </c>
      <c r="K208" t="s">
        <v>1907</v>
      </c>
      <c r="L208" t="s">
        <v>1908</v>
      </c>
      <c r="N208" t="s">
        <v>31</v>
      </c>
      <c r="P208" t="s">
        <v>1909</v>
      </c>
      <c r="Q208" t="s">
        <v>1910</v>
      </c>
      <c r="S208" t="s">
        <v>1911</v>
      </c>
      <c r="T208" t="s">
        <v>1912</v>
      </c>
      <c r="W208" t="b">
        <v>1</v>
      </c>
      <c r="X208" t="b">
        <v>1</v>
      </c>
      <c r="Y208" t="b">
        <v>0</v>
      </c>
      <c r="Z208" t="b">
        <v>0</v>
      </c>
      <c r="AA208">
        <f t="shared" si="48"/>
        <v>1</v>
      </c>
      <c r="AB208">
        <f t="shared" si="49"/>
        <v>2</v>
      </c>
      <c r="AC208">
        <f t="shared" si="50"/>
        <v>0</v>
      </c>
      <c r="AD208">
        <f t="shared" si="51"/>
        <v>0</v>
      </c>
      <c r="AE208" t="s">
        <v>11243</v>
      </c>
      <c r="AF208">
        <f t="shared" si="52"/>
        <v>1</v>
      </c>
      <c r="AG208">
        <f t="shared" si="61"/>
        <v>12</v>
      </c>
      <c r="AH208" t="e">
        <f t="shared" si="62"/>
        <v>#VALUE!</v>
      </c>
      <c r="AI208" t="e">
        <f t="shared" si="63"/>
        <v>#VALUE!</v>
      </c>
      <c r="AJ208">
        <f t="shared" si="53"/>
        <v>1</v>
      </c>
      <c r="AK208">
        <f t="shared" si="54"/>
        <v>2</v>
      </c>
      <c r="AL208">
        <f t="shared" si="55"/>
        <v>0</v>
      </c>
      <c r="AM208">
        <f t="shared" si="56"/>
        <v>0</v>
      </c>
      <c r="AN208" t="b">
        <f t="shared" si="57"/>
        <v>1</v>
      </c>
      <c r="AO208" t="b">
        <f t="shared" si="58"/>
        <v>1</v>
      </c>
      <c r="AP208" t="b">
        <f t="shared" si="59"/>
        <v>1</v>
      </c>
      <c r="AQ208" t="b">
        <f t="shared" si="60"/>
        <v>1</v>
      </c>
    </row>
    <row r="209" spans="1:43" x14ac:dyDescent="0.2">
      <c r="A209" t="s">
        <v>1913</v>
      </c>
      <c r="B209">
        <v>208</v>
      </c>
      <c r="C209" t="s">
        <v>1914</v>
      </c>
      <c r="D209">
        <v>2019</v>
      </c>
      <c r="G209" t="s">
        <v>1915</v>
      </c>
      <c r="H209" t="s">
        <v>1916</v>
      </c>
      <c r="K209" t="s">
        <v>1917</v>
      </c>
      <c r="L209" t="s">
        <v>1918</v>
      </c>
      <c r="N209" t="s">
        <v>31</v>
      </c>
      <c r="P209" t="s">
        <v>1919</v>
      </c>
      <c r="Q209" t="s">
        <v>1920</v>
      </c>
      <c r="W209" t="b">
        <v>1</v>
      </c>
      <c r="X209" t="b">
        <v>1</v>
      </c>
      <c r="Y209" t="b">
        <v>0</v>
      </c>
      <c r="Z209" t="b">
        <v>0</v>
      </c>
      <c r="AA209">
        <f t="shared" si="48"/>
        <v>1</v>
      </c>
      <c r="AB209">
        <f t="shared" si="49"/>
        <v>2</v>
      </c>
      <c r="AC209">
        <f t="shared" si="50"/>
        <v>0</v>
      </c>
      <c r="AD209">
        <f t="shared" si="51"/>
        <v>0</v>
      </c>
      <c r="AE209" t="s">
        <v>11243</v>
      </c>
      <c r="AF209">
        <f t="shared" si="52"/>
        <v>1</v>
      </c>
      <c r="AG209">
        <f t="shared" si="61"/>
        <v>12</v>
      </c>
      <c r="AH209" t="e">
        <f t="shared" si="62"/>
        <v>#VALUE!</v>
      </c>
      <c r="AI209" t="e">
        <f t="shared" si="63"/>
        <v>#VALUE!</v>
      </c>
      <c r="AJ209">
        <f t="shared" si="53"/>
        <v>1</v>
      </c>
      <c r="AK209">
        <f t="shared" si="54"/>
        <v>2</v>
      </c>
      <c r="AL209">
        <f t="shared" si="55"/>
        <v>0</v>
      </c>
      <c r="AM209">
        <f t="shared" si="56"/>
        <v>0</v>
      </c>
      <c r="AN209" t="b">
        <f t="shared" si="57"/>
        <v>1</v>
      </c>
      <c r="AO209" t="b">
        <f t="shared" si="58"/>
        <v>1</v>
      </c>
      <c r="AP209" t="b">
        <f t="shared" si="59"/>
        <v>1</v>
      </c>
      <c r="AQ209" t="b">
        <f t="shared" si="60"/>
        <v>1</v>
      </c>
    </row>
    <row r="210" spans="1:43" x14ac:dyDescent="0.2">
      <c r="A210" t="s">
        <v>1921</v>
      </c>
      <c r="B210">
        <v>209</v>
      </c>
      <c r="C210" t="s">
        <v>1922</v>
      </c>
      <c r="D210">
        <v>2010</v>
      </c>
      <c r="G210" t="s">
        <v>1923</v>
      </c>
      <c r="H210" t="s">
        <v>1924</v>
      </c>
      <c r="K210" t="s">
        <v>1925</v>
      </c>
      <c r="L210" t="s">
        <v>1926</v>
      </c>
      <c r="N210" t="s">
        <v>31</v>
      </c>
      <c r="P210" t="s">
        <v>1927</v>
      </c>
      <c r="Q210" t="s">
        <v>1928</v>
      </c>
      <c r="T210" t="s">
        <v>1929</v>
      </c>
      <c r="W210" t="b">
        <v>1</v>
      </c>
      <c r="X210" t="b">
        <v>1</v>
      </c>
      <c r="Y210" t="b">
        <v>0</v>
      </c>
      <c r="Z210" t="b">
        <v>0</v>
      </c>
      <c r="AA210">
        <f t="shared" si="48"/>
        <v>1</v>
      </c>
      <c r="AB210">
        <f t="shared" si="49"/>
        <v>2</v>
      </c>
      <c r="AC210">
        <f t="shared" si="50"/>
        <v>0</v>
      </c>
      <c r="AD210">
        <f t="shared" si="51"/>
        <v>0</v>
      </c>
      <c r="AE210" t="s">
        <v>11243</v>
      </c>
      <c r="AF210">
        <f t="shared" si="52"/>
        <v>1</v>
      </c>
      <c r="AG210">
        <f t="shared" si="61"/>
        <v>12</v>
      </c>
      <c r="AH210" t="e">
        <f t="shared" si="62"/>
        <v>#VALUE!</v>
      </c>
      <c r="AI210" t="e">
        <f t="shared" si="63"/>
        <v>#VALUE!</v>
      </c>
      <c r="AJ210">
        <f t="shared" si="53"/>
        <v>1</v>
      </c>
      <c r="AK210">
        <f t="shared" si="54"/>
        <v>2</v>
      </c>
      <c r="AL210">
        <f t="shared" si="55"/>
        <v>0</v>
      </c>
      <c r="AM210">
        <f t="shared" si="56"/>
        <v>0</v>
      </c>
      <c r="AN210" t="b">
        <f t="shared" si="57"/>
        <v>1</v>
      </c>
      <c r="AO210" t="b">
        <f t="shared" si="58"/>
        <v>1</v>
      </c>
      <c r="AP210" t="b">
        <f t="shared" si="59"/>
        <v>1</v>
      </c>
      <c r="AQ210" t="b">
        <f t="shared" si="60"/>
        <v>1</v>
      </c>
    </row>
    <row r="211" spans="1:43" x14ac:dyDescent="0.2">
      <c r="A211" t="s">
        <v>1930</v>
      </c>
      <c r="B211">
        <v>210</v>
      </c>
      <c r="C211" t="s">
        <v>1931</v>
      </c>
      <c r="D211">
        <v>2008</v>
      </c>
      <c r="E211">
        <v>1</v>
      </c>
      <c r="G211" t="s">
        <v>1029</v>
      </c>
      <c r="H211" t="s">
        <v>1030</v>
      </c>
      <c r="I211">
        <v>34</v>
      </c>
      <c r="J211">
        <v>1</v>
      </c>
      <c r="K211" t="s">
        <v>1932</v>
      </c>
      <c r="L211" t="s">
        <v>1933</v>
      </c>
      <c r="N211" t="s">
        <v>31</v>
      </c>
      <c r="P211" t="s">
        <v>1934</v>
      </c>
      <c r="Q211" t="s">
        <v>1935</v>
      </c>
      <c r="S211" t="s">
        <v>1936</v>
      </c>
      <c r="T211" t="s">
        <v>1937</v>
      </c>
      <c r="W211" t="b">
        <v>1</v>
      </c>
      <c r="X211" t="b">
        <v>1</v>
      </c>
      <c r="Y211" t="b">
        <v>1</v>
      </c>
      <c r="Z211" t="b">
        <v>0</v>
      </c>
      <c r="AA211">
        <f t="shared" si="48"/>
        <v>1</v>
      </c>
      <c r="AB211">
        <f t="shared" si="49"/>
        <v>2</v>
      </c>
      <c r="AC211">
        <f t="shared" si="50"/>
        <v>3</v>
      </c>
      <c r="AD211">
        <f t="shared" si="51"/>
        <v>0</v>
      </c>
      <c r="AE211" t="s">
        <v>11244</v>
      </c>
      <c r="AF211">
        <f t="shared" si="52"/>
        <v>1</v>
      </c>
      <c r="AG211">
        <f t="shared" si="61"/>
        <v>12</v>
      </c>
      <c r="AH211">
        <f t="shared" si="62"/>
        <v>23</v>
      </c>
      <c r="AI211" t="e">
        <f t="shared" si="63"/>
        <v>#VALUE!</v>
      </c>
      <c r="AJ211">
        <f t="shared" si="53"/>
        <v>1</v>
      </c>
      <c r="AK211">
        <f t="shared" si="54"/>
        <v>2</v>
      </c>
      <c r="AL211">
        <f t="shared" si="55"/>
        <v>3</v>
      </c>
      <c r="AM211">
        <f t="shared" si="56"/>
        <v>0</v>
      </c>
      <c r="AN211" t="b">
        <f t="shared" si="57"/>
        <v>1</v>
      </c>
      <c r="AO211" t="b">
        <f t="shared" si="58"/>
        <v>1</v>
      </c>
      <c r="AP211" t="b">
        <f t="shared" si="59"/>
        <v>1</v>
      </c>
      <c r="AQ211" t="b">
        <f t="shared" si="60"/>
        <v>1</v>
      </c>
    </row>
    <row r="212" spans="1:43" x14ac:dyDescent="0.2">
      <c r="A212" t="s">
        <v>1938</v>
      </c>
      <c r="B212">
        <v>211</v>
      </c>
      <c r="C212" t="s">
        <v>1939</v>
      </c>
      <c r="D212">
        <v>2022</v>
      </c>
      <c r="G212" t="s">
        <v>1940</v>
      </c>
      <c r="H212" t="s">
        <v>1941</v>
      </c>
      <c r="L212" t="s">
        <v>1942</v>
      </c>
      <c r="N212" t="s">
        <v>31</v>
      </c>
      <c r="P212" t="s">
        <v>1943</v>
      </c>
      <c r="Q212" t="s">
        <v>1944</v>
      </c>
      <c r="S212" t="s">
        <v>1945</v>
      </c>
      <c r="T212" t="s">
        <v>1946</v>
      </c>
      <c r="W212" t="b">
        <v>1</v>
      </c>
      <c r="X212" t="b">
        <v>1</v>
      </c>
      <c r="Y212" t="b">
        <v>0</v>
      </c>
      <c r="Z212" t="b">
        <v>0</v>
      </c>
      <c r="AA212">
        <f t="shared" si="48"/>
        <v>1</v>
      </c>
      <c r="AB212">
        <f t="shared" si="49"/>
        <v>2</v>
      </c>
      <c r="AC212">
        <f t="shared" si="50"/>
        <v>0</v>
      </c>
      <c r="AD212">
        <f t="shared" si="51"/>
        <v>0</v>
      </c>
      <c r="AE212" t="s">
        <v>11243</v>
      </c>
      <c r="AF212">
        <f t="shared" si="52"/>
        <v>1</v>
      </c>
      <c r="AG212">
        <f t="shared" si="61"/>
        <v>12</v>
      </c>
      <c r="AH212" t="e">
        <f t="shared" si="62"/>
        <v>#VALUE!</v>
      </c>
      <c r="AI212" t="e">
        <f t="shared" si="63"/>
        <v>#VALUE!</v>
      </c>
      <c r="AJ212">
        <f t="shared" si="53"/>
        <v>1</v>
      </c>
      <c r="AK212">
        <f t="shared" si="54"/>
        <v>2</v>
      </c>
      <c r="AL212">
        <f t="shared" si="55"/>
        <v>0</v>
      </c>
      <c r="AM212">
        <f t="shared" si="56"/>
        <v>0</v>
      </c>
      <c r="AN212" t="b">
        <f t="shared" si="57"/>
        <v>1</v>
      </c>
      <c r="AO212" t="b">
        <f t="shared" si="58"/>
        <v>1</v>
      </c>
      <c r="AP212" t="b">
        <f t="shared" si="59"/>
        <v>1</v>
      </c>
      <c r="AQ212" t="b">
        <f t="shared" si="60"/>
        <v>1</v>
      </c>
    </row>
    <row r="213" spans="1:43" x14ac:dyDescent="0.2">
      <c r="A213" t="s">
        <v>1947</v>
      </c>
      <c r="B213">
        <v>212</v>
      </c>
      <c r="C213" t="s">
        <v>1948</v>
      </c>
      <c r="D213">
        <v>2021</v>
      </c>
      <c r="E213">
        <v>7</v>
      </c>
      <c r="G213" t="s">
        <v>230</v>
      </c>
      <c r="H213" t="s">
        <v>231</v>
      </c>
      <c r="I213">
        <v>11</v>
      </c>
      <c r="J213">
        <v>14</v>
      </c>
      <c r="L213" t="s">
        <v>1949</v>
      </c>
      <c r="N213" t="s">
        <v>31</v>
      </c>
      <c r="P213" t="s">
        <v>1950</v>
      </c>
      <c r="Q213" t="s">
        <v>1951</v>
      </c>
      <c r="S213" t="s">
        <v>1952</v>
      </c>
      <c r="T213" t="s">
        <v>1953</v>
      </c>
      <c r="W213" t="b">
        <v>1</v>
      </c>
      <c r="X213" t="b">
        <v>1</v>
      </c>
      <c r="Y213" t="b">
        <v>0</v>
      </c>
      <c r="Z213" t="b">
        <v>0</v>
      </c>
      <c r="AA213">
        <f t="shared" si="48"/>
        <v>1</v>
      </c>
      <c r="AB213">
        <f t="shared" si="49"/>
        <v>2</v>
      </c>
      <c r="AC213">
        <f t="shared" si="50"/>
        <v>0</v>
      </c>
      <c r="AD213">
        <f t="shared" si="51"/>
        <v>0</v>
      </c>
      <c r="AE213" t="s">
        <v>11243</v>
      </c>
      <c r="AF213">
        <f t="shared" si="52"/>
        <v>1</v>
      </c>
      <c r="AG213">
        <f t="shared" si="61"/>
        <v>12</v>
      </c>
      <c r="AH213" t="e">
        <f t="shared" si="62"/>
        <v>#VALUE!</v>
      </c>
      <c r="AI213" t="e">
        <f t="shared" si="63"/>
        <v>#VALUE!</v>
      </c>
      <c r="AJ213">
        <f t="shared" si="53"/>
        <v>1</v>
      </c>
      <c r="AK213">
        <f t="shared" si="54"/>
        <v>2</v>
      </c>
      <c r="AL213">
        <f t="shared" si="55"/>
        <v>0</v>
      </c>
      <c r="AM213">
        <f t="shared" si="56"/>
        <v>0</v>
      </c>
      <c r="AN213" t="b">
        <f t="shared" si="57"/>
        <v>1</v>
      </c>
      <c r="AO213" t="b">
        <f t="shared" si="58"/>
        <v>1</v>
      </c>
      <c r="AP213" t="b">
        <f t="shared" si="59"/>
        <v>1</v>
      </c>
      <c r="AQ213" t="b">
        <f t="shared" si="60"/>
        <v>1</v>
      </c>
    </row>
    <row r="214" spans="1:43" x14ac:dyDescent="0.2">
      <c r="A214" t="s">
        <v>1954</v>
      </c>
      <c r="B214">
        <v>213</v>
      </c>
      <c r="C214" t="s">
        <v>1955</v>
      </c>
      <c r="D214">
        <v>2024</v>
      </c>
      <c r="E214">
        <v>5</v>
      </c>
      <c r="F214">
        <v>10</v>
      </c>
      <c r="G214" t="s">
        <v>1956</v>
      </c>
      <c r="H214" t="s">
        <v>1957</v>
      </c>
      <c r="I214">
        <v>39</v>
      </c>
      <c r="J214">
        <v>5</v>
      </c>
      <c r="K214" t="s">
        <v>1958</v>
      </c>
      <c r="L214" t="s">
        <v>1959</v>
      </c>
      <c r="N214" t="s">
        <v>31</v>
      </c>
      <c r="P214" t="s">
        <v>1960</v>
      </c>
      <c r="Q214" t="s">
        <v>1961</v>
      </c>
      <c r="S214" t="s">
        <v>1962</v>
      </c>
      <c r="T214" t="s">
        <v>1963</v>
      </c>
      <c r="W214" t="b">
        <v>1</v>
      </c>
      <c r="X214" t="b">
        <v>1</v>
      </c>
      <c r="Y214" t="b">
        <v>0</v>
      </c>
      <c r="Z214" t="b">
        <v>0</v>
      </c>
      <c r="AA214">
        <f t="shared" si="48"/>
        <v>1</v>
      </c>
      <c r="AB214">
        <f t="shared" si="49"/>
        <v>2</v>
      </c>
      <c r="AC214">
        <f t="shared" si="50"/>
        <v>0</v>
      </c>
      <c r="AD214">
        <f t="shared" si="51"/>
        <v>0</v>
      </c>
      <c r="AE214" t="s">
        <v>11243</v>
      </c>
      <c r="AF214">
        <f t="shared" si="52"/>
        <v>1</v>
      </c>
      <c r="AG214">
        <f t="shared" si="61"/>
        <v>12</v>
      </c>
      <c r="AH214" t="e">
        <f t="shared" si="62"/>
        <v>#VALUE!</v>
      </c>
      <c r="AI214" t="e">
        <f t="shared" si="63"/>
        <v>#VALUE!</v>
      </c>
      <c r="AJ214">
        <f t="shared" si="53"/>
        <v>1</v>
      </c>
      <c r="AK214">
        <f t="shared" si="54"/>
        <v>2</v>
      </c>
      <c r="AL214">
        <f t="shared" si="55"/>
        <v>0</v>
      </c>
      <c r="AM214">
        <f t="shared" si="56"/>
        <v>0</v>
      </c>
      <c r="AN214" t="b">
        <f t="shared" si="57"/>
        <v>1</v>
      </c>
      <c r="AO214" t="b">
        <f t="shared" si="58"/>
        <v>1</v>
      </c>
      <c r="AP214" t="b">
        <f t="shared" si="59"/>
        <v>1</v>
      </c>
      <c r="AQ214" t="b">
        <f t="shared" si="60"/>
        <v>1</v>
      </c>
    </row>
    <row r="215" spans="1:43" x14ac:dyDescent="0.2">
      <c r="A215" t="s">
        <v>1964</v>
      </c>
      <c r="B215">
        <v>214</v>
      </c>
      <c r="C215" t="s">
        <v>1965</v>
      </c>
      <c r="D215">
        <v>2024</v>
      </c>
      <c r="G215" t="s">
        <v>1966</v>
      </c>
      <c r="H215" t="s">
        <v>432</v>
      </c>
      <c r="I215">
        <v>232</v>
      </c>
      <c r="K215" t="s">
        <v>1967</v>
      </c>
      <c r="L215" t="s">
        <v>1968</v>
      </c>
      <c r="N215" t="s">
        <v>31</v>
      </c>
      <c r="P215" t="s">
        <v>1969</v>
      </c>
      <c r="Q215" t="s">
        <v>1970</v>
      </c>
      <c r="S215" t="s">
        <v>1971</v>
      </c>
      <c r="T215" t="s">
        <v>1972</v>
      </c>
      <c r="W215" t="b">
        <v>1</v>
      </c>
      <c r="X215" t="b">
        <v>1</v>
      </c>
      <c r="Y215" t="b">
        <v>1</v>
      </c>
      <c r="Z215" t="b">
        <v>0</v>
      </c>
      <c r="AA215">
        <f t="shared" si="48"/>
        <v>1</v>
      </c>
      <c r="AB215">
        <f t="shared" si="49"/>
        <v>2</v>
      </c>
      <c r="AC215">
        <f t="shared" si="50"/>
        <v>3</v>
      </c>
      <c r="AD215">
        <f t="shared" si="51"/>
        <v>0</v>
      </c>
      <c r="AE215" t="s">
        <v>11244</v>
      </c>
      <c r="AF215">
        <f t="shared" si="52"/>
        <v>1</v>
      </c>
      <c r="AG215">
        <f t="shared" si="61"/>
        <v>12</v>
      </c>
      <c r="AH215">
        <f t="shared" si="62"/>
        <v>23</v>
      </c>
      <c r="AI215" t="e">
        <f t="shared" si="63"/>
        <v>#VALUE!</v>
      </c>
      <c r="AJ215">
        <f t="shared" si="53"/>
        <v>1</v>
      </c>
      <c r="AK215">
        <f t="shared" si="54"/>
        <v>2</v>
      </c>
      <c r="AL215">
        <f t="shared" si="55"/>
        <v>3</v>
      </c>
      <c r="AM215">
        <f t="shared" si="56"/>
        <v>0</v>
      </c>
      <c r="AN215" t="b">
        <f t="shared" si="57"/>
        <v>1</v>
      </c>
      <c r="AO215" t="b">
        <f t="shared" si="58"/>
        <v>1</v>
      </c>
      <c r="AP215" t="b">
        <f t="shared" si="59"/>
        <v>1</v>
      </c>
      <c r="AQ215" t="b">
        <f t="shared" si="60"/>
        <v>1</v>
      </c>
    </row>
    <row r="216" spans="1:43" x14ac:dyDescent="0.2">
      <c r="A216" t="s">
        <v>1973</v>
      </c>
      <c r="B216">
        <v>215</v>
      </c>
      <c r="C216" t="s">
        <v>1974</v>
      </c>
      <c r="D216">
        <v>2018</v>
      </c>
      <c r="G216" t="s">
        <v>1975</v>
      </c>
      <c r="H216" t="s">
        <v>1976</v>
      </c>
      <c r="I216">
        <v>9</v>
      </c>
      <c r="J216">
        <v>1</v>
      </c>
      <c r="K216" t="s">
        <v>1977</v>
      </c>
      <c r="L216" t="s">
        <v>1978</v>
      </c>
      <c r="N216" t="s">
        <v>31</v>
      </c>
      <c r="P216" t="s">
        <v>1979</v>
      </c>
      <c r="Q216" t="s">
        <v>1980</v>
      </c>
      <c r="S216" t="s">
        <v>1981</v>
      </c>
      <c r="T216" t="s">
        <v>1982</v>
      </c>
      <c r="W216" t="b">
        <v>1</v>
      </c>
      <c r="X216" t="b">
        <v>1</v>
      </c>
      <c r="Y216" t="b">
        <v>0</v>
      </c>
      <c r="Z216" t="b">
        <v>0</v>
      </c>
      <c r="AA216">
        <f t="shared" si="48"/>
        <v>1</v>
      </c>
      <c r="AB216">
        <f t="shared" si="49"/>
        <v>2</v>
      </c>
      <c r="AC216">
        <f t="shared" si="50"/>
        <v>0</v>
      </c>
      <c r="AD216">
        <f t="shared" si="51"/>
        <v>0</v>
      </c>
      <c r="AE216" t="s">
        <v>11243</v>
      </c>
      <c r="AF216">
        <f t="shared" si="52"/>
        <v>1</v>
      </c>
      <c r="AG216">
        <f t="shared" si="61"/>
        <v>12</v>
      </c>
      <c r="AH216" t="e">
        <f t="shared" si="62"/>
        <v>#VALUE!</v>
      </c>
      <c r="AI216" t="e">
        <f t="shared" si="63"/>
        <v>#VALUE!</v>
      </c>
      <c r="AJ216">
        <f t="shared" si="53"/>
        <v>1</v>
      </c>
      <c r="AK216">
        <f t="shared" si="54"/>
        <v>2</v>
      </c>
      <c r="AL216">
        <f t="shared" si="55"/>
        <v>0</v>
      </c>
      <c r="AM216">
        <f t="shared" si="56"/>
        <v>0</v>
      </c>
      <c r="AN216" t="b">
        <f t="shared" si="57"/>
        <v>1</v>
      </c>
      <c r="AO216" t="b">
        <f t="shared" si="58"/>
        <v>1</v>
      </c>
      <c r="AP216" t="b">
        <f t="shared" si="59"/>
        <v>1</v>
      </c>
      <c r="AQ216" t="b">
        <f t="shared" si="60"/>
        <v>1</v>
      </c>
    </row>
    <row r="217" spans="1:43" x14ac:dyDescent="0.2">
      <c r="A217" t="s">
        <v>1983</v>
      </c>
      <c r="B217">
        <v>216</v>
      </c>
      <c r="C217" t="s">
        <v>1984</v>
      </c>
      <c r="D217">
        <v>2024</v>
      </c>
      <c r="E217">
        <v>2</v>
      </c>
      <c r="F217">
        <v>5</v>
      </c>
      <c r="G217" t="s">
        <v>1985</v>
      </c>
      <c r="H217" t="s">
        <v>1986</v>
      </c>
      <c r="I217">
        <v>44</v>
      </c>
      <c r="J217">
        <v>2</v>
      </c>
      <c r="K217" t="s">
        <v>1987</v>
      </c>
      <c r="L217" t="s">
        <v>1988</v>
      </c>
      <c r="N217" t="s">
        <v>31</v>
      </c>
      <c r="P217" t="s">
        <v>1989</v>
      </c>
      <c r="Q217" t="s">
        <v>1990</v>
      </c>
      <c r="S217" t="s">
        <v>1991</v>
      </c>
      <c r="T217" t="s">
        <v>1992</v>
      </c>
      <c r="W217" t="b">
        <v>1</v>
      </c>
      <c r="X217" t="b">
        <v>1</v>
      </c>
      <c r="Y217" t="b">
        <v>0</v>
      </c>
      <c r="Z217" t="b">
        <v>0</v>
      </c>
      <c r="AA217">
        <f t="shared" si="48"/>
        <v>1</v>
      </c>
      <c r="AB217">
        <f t="shared" si="49"/>
        <v>2</v>
      </c>
      <c r="AC217">
        <f t="shared" si="50"/>
        <v>0</v>
      </c>
      <c r="AD217">
        <f t="shared" si="51"/>
        <v>0</v>
      </c>
      <c r="AE217" t="s">
        <v>11243</v>
      </c>
      <c r="AF217">
        <f t="shared" si="52"/>
        <v>1</v>
      </c>
      <c r="AG217">
        <f t="shared" si="61"/>
        <v>12</v>
      </c>
      <c r="AH217" t="e">
        <f t="shared" si="62"/>
        <v>#VALUE!</v>
      </c>
      <c r="AI217" t="e">
        <f t="shared" si="63"/>
        <v>#VALUE!</v>
      </c>
      <c r="AJ217">
        <f t="shared" si="53"/>
        <v>1</v>
      </c>
      <c r="AK217">
        <f t="shared" si="54"/>
        <v>2</v>
      </c>
      <c r="AL217">
        <f t="shared" si="55"/>
        <v>0</v>
      </c>
      <c r="AM217">
        <f t="shared" si="56"/>
        <v>0</v>
      </c>
      <c r="AN217" t="b">
        <f t="shared" si="57"/>
        <v>1</v>
      </c>
      <c r="AO217" t="b">
        <f t="shared" si="58"/>
        <v>1</v>
      </c>
      <c r="AP217" t="b">
        <f t="shared" si="59"/>
        <v>1</v>
      </c>
      <c r="AQ217" t="b">
        <f t="shared" si="60"/>
        <v>1</v>
      </c>
    </row>
    <row r="218" spans="1:43" x14ac:dyDescent="0.2">
      <c r="A218" t="s">
        <v>1993</v>
      </c>
      <c r="B218">
        <v>217</v>
      </c>
      <c r="C218" t="s">
        <v>1994</v>
      </c>
      <c r="D218">
        <v>2024</v>
      </c>
      <c r="E218">
        <v>12</v>
      </c>
      <c r="F218">
        <v>4</v>
      </c>
      <c r="G218" t="s">
        <v>1010</v>
      </c>
      <c r="H218" t="s">
        <v>1011</v>
      </c>
      <c r="L218" t="s">
        <v>1995</v>
      </c>
      <c r="N218" t="s">
        <v>31</v>
      </c>
      <c r="P218" t="s">
        <v>1996</v>
      </c>
      <c r="Q218" t="s">
        <v>1997</v>
      </c>
      <c r="S218" t="s">
        <v>1998</v>
      </c>
      <c r="T218" t="s">
        <v>1999</v>
      </c>
      <c r="W218" t="b">
        <v>1</v>
      </c>
      <c r="X218" t="b">
        <v>1</v>
      </c>
      <c r="Y218" t="b">
        <v>0</v>
      </c>
      <c r="Z218" t="b">
        <v>0</v>
      </c>
      <c r="AA218">
        <f t="shared" si="48"/>
        <v>1</v>
      </c>
      <c r="AB218">
        <f t="shared" si="49"/>
        <v>2</v>
      </c>
      <c r="AC218">
        <f t="shared" si="50"/>
        <v>0</v>
      </c>
      <c r="AD218">
        <f t="shared" si="51"/>
        <v>0</v>
      </c>
      <c r="AE218" t="s">
        <v>11243</v>
      </c>
      <c r="AF218">
        <f t="shared" si="52"/>
        <v>1</v>
      </c>
      <c r="AG218">
        <f t="shared" si="61"/>
        <v>12</v>
      </c>
      <c r="AH218" t="e">
        <f t="shared" si="62"/>
        <v>#VALUE!</v>
      </c>
      <c r="AI218" t="e">
        <f t="shared" si="63"/>
        <v>#VALUE!</v>
      </c>
      <c r="AJ218">
        <f t="shared" si="53"/>
        <v>1</v>
      </c>
      <c r="AK218">
        <f t="shared" si="54"/>
        <v>2</v>
      </c>
      <c r="AL218">
        <f t="shared" si="55"/>
        <v>0</v>
      </c>
      <c r="AM218">
        <f t="shared" si="56"/>
        <v>0</v>
      </c>
      <c r="AN218" t="b">
        <f t="shared" si="57"/>
        <v>1</v>
      </c>
      <c r="AO218" t="b">
        <f t="shared" si="58"/>
        <v>1</v>
      </c>
      <c r="AP218" t="b">
        <f t="shared" si="59"/>
        <v>1</v>
      </c>
      <c r="AQ218" t="b">
        <f t="shared" si="60"/>
        <v>1</v>
      </c>
    </row>
    <row r="219" spans="1:43" x14ac:dyDescent="0.2">
      <c r="A219" t="s">
        <v>2000</v>
      </c>
      <c r="B219">
        <v>218</v>
      </c>
      <c r="C219" t="s">
        <v>2001</v>
      </c>
      <c r="D219">
        <v>2024</v>
      </c>
      <c r="E219">
        <v>11</v>
      </c>
      <c r="F219">
        <v>25</v>
      </c>
      <c r="G219" t="s">
        <v>492</v>
      </c>
      <c r="H219" t="s">
        <v>493</v>
      </c>
      <c r="I219">
        <v>481</v>
      </c>
      <c r="L219" t="s">
        <v>2002</v>
      </c>
      <c r="N219" t="s">
        <v>31</v>
      </c>
      <c r="P219" t="s">
        <v>2003</v>
      </c>
      <c r="Q219" t="s">
        <v>2004</v>
      </c>
      <c r="S219" t="s">
        <v>2005</v>
      </c>
      <c r="T219" t="s">
        <v>2006</v>
      </c>
      <c r="W219" t="b">
        <v>1</v>
      </c>
      <c r="X219" t="b">
        <v>1</v>
      </c>
      <c r="Y219" t="b">
        <v>0</v>
      </c>
      <c r="Z219" t="b">
        <v>0</v>
      </c>
      <c r="AA219">
        <f t="shared" si="48"/>
        <v>1</v>
      </c>
      <c r="AB219">
        <f t="shared" si="49"/>
        <v>2</v>
      </c>
      <c r="AC219">
        <f t="shared" si="50"/>
        <v>0</v>
      </c>
      <c r="AD219">
        <f t="shared" si="51"/>
        <v>0</v>
      </c>
      <c r="AE219" t="s">
        <v>11243</v>
      </c>
      <c r="AF219">
        <f t="shared" si="52"/>
        <v>1</v>
      </c>
      <c r="AG219">
        <f t="shared" si="61"/>
        <v>12</v>
      </c>
      <c r="AH219" t="e">
        <f t="shared" si="62"/>
        <v>#VALUE!</v>
      </c>
      <c r="AI219" t="e">
        <f t="shared" si="63"/>
        <v>#VALUE!</v>
      </c>
      <c r="AJ219">
        <f t="shared" si="53"/>
        <v>1</v>
      </c>
      <c r="AK219">
        <f t="shared" si="54"/>
        <v>2</v>
      </c>
      <c r="AL219">
        <f t="shared" si="55"/>
        <v>0</v>
      </c>
      <c r="AM219">
        <f t="shared" si="56"/>
        <v>0</v>
      </c>
      <c r="AN219" t="b">
        <f t="shared" si="57"/>
        <v>1</v>
      </c>
      <c r="AO219" t="b">
        <f t="shared" si="58"/>
        <v>1</v>
      </c>
      <c r="AP219" t="b">
        <f t="shared" si="59"/>
        <v>1</v>
      </c>
      <c r="AQ219" t="b">
        <f t="shared" si="60"/>
        <v>1</v>
      </c>
    </row>
    <row r="220" spans="1:43" x14ac:dyDescent="0.2">
      <c r="A220" t="s">
        <v>2007</v>
      </c>
      <c r="B220">
        <v>219</v>
      </c>
      <c r="C220" t="s">
        <v>2008</v>
      </c>
      <c r="D220">
        <v>2025</v>
      </c>
      <c r="E220">
        <v>2</v>
      </c>
      <c r="F220">
        <v>21</v>
      </c>
      <c r="G220" t="s">
        <v>2009</v>
      </c>
      <c r="H220" t="s">
        <v>2010</v>
      </c>
      <c r="I220">
        <v>19</v>
      </c>
      <c r="J220">
        <v>2</v>
      </c>
      <c r="K220" t="s">
        <v>2011</v>
      </c>
      <c r="L220" t="s">
        <v>2012</v>
      </c>
      <c r="N220" t="s">
        <v>31</v>
      </c>
      <c r="P220" t="s">
        <v>2013</v>
      </c>
      <c r="Q220" t="s">
        <v>2014</v>
      </c>
      <c r="S220" t="s">
        <v>2015</v>
      </c>
      <c r="T220" t="s">
        <v>2016</v>
      </c>
      <c r="W220" t="b">
        <v>1</v>
      </c>
      <c r="X220" t="b">
        <v>1</v>
      </c>
      <c r="Y220" t="b">
        <v>0</v>
      </c>
      <c r="Z220" t="b">
        <v>0</v>
      </c>
      <c r="AA220">
        <f t="shared" si="48"/>
        <v>1</v>
      </c>
      <c r="AB220">
        <f t="shared" si="49"/>
        <v>2</v>
      </c>
      <c r="AC220">
        <f t="shared" si="50"/>
        <v>0</v>
      </c>
      <c r="AD220">
        <f t="shared" si="51"/>
        <v>0</v>
      </c>
      <c r="AE220" t="s">
        <v>11243</v>
      </c>
      <c r="AF220">
        <f t="shared" si="52"/>
        <v>1</v>
      </c>
      <c r="AG220">
        <f t="shared" si="61"/>
        <v>12</v>
      </c>
      <c r="AH220" t="e">
        <f t="shared" si="62"/>
        <v>#VALUE!</v>
      </c>
      <c r="AI220" t="e">
        <f t="shared" si="63"/>
        <v>#VALUE!</v>
      </c>
      <c r="AJ220">
        <f t="shared" si="53"/>
        <v>1</v>
      </c>
      <c r="AK220">
        <f t="shared" si="54"/>
        <v>2</v>
      </c>
      <c r="AL220">
        <f t="shared" si="55"/>
        <v>0</v>
      </c>
      <c r="AM220">
        <f t="shared" si="56"/>
        <v>0</v>
      </c>
      <c r="AN220" t="b">
        <f t="shared" si="57"/>
        <v>1</v>
      </c>
      <c r="AO220" t="b">
        <f t="shared" si="58"/>
        <v>1</v>
      </c>
      <c r="AP220" t="b">
        <f t="shared" si="59"/>
        <v>1</v>
      </c>
      <c r="AQ220" t="b">
        <f t="shared" si="60"/>
        <v>1</v>
      </c>
    </row>
    <row r="221" spans="1:43" x14ac:dyDescent="0.2">
      <c r="A221" t="s">
        <v>2017</v>
      </c>
      <c r="B221">
        <v>220</v>
      </c>
      <c r="C221" t="s">
        <v>2018</v>
      </c>
      <c r="D221">
        <v>2023</v>
      </c>
      <c r="E221">
        <v>2</v>
      </c>
      <c r="G221" t="s">
        <v>2019</v>
      </c>
      <c r="H221" t="s">
        <v>2020</v>
      </c>
      <c r="I221">
        <v>20</v>
      </c>
      <c r="J221">
        <v>1</v>
      </c>
      <c r="L221" t="s">
        <v>2021</v>
      </c>
      <c r="N221" t="s">
        <v>31</v>
      </c>
      <c r="P221" t="s">
        <v>2022</v>
      </c>
      <c r="Q221" t="s">
        <v>2023</v>
      </c>
      <c r="S221" t="s">
        <v>2024</v>
      </c>
      <c r="T221" t="s">
        <v>2025</v>
      </c>
      <c r="W221" t="b">
        <v>1</v>
      </c>
      <c r="X221" t="b">
        <v>1</v>
      </c>
      <c r="Y221" t="b">
        <v>0</v>
      </c>
      <c r="Z221" t="b">
        <v>0</v>
      </c>
      <c r="AA221">
        <f t="shared" si="48"/>
        <v>1</v>
      </c>
      <c r="AB221">
        <f t="shared" si="49"/>
        <v>2</v>
      </c>
      <c r="AC221">
        <f t="shared" si="50"/>
        <v>0</v>
      </c>
      <c r="AD221">
        <f t="shared" si="51"/>
        <v>0</v>
      </c>
      <c r="AE221" t="s">
        <v>11243</v>
      </c>
      <c r="AF221">
        <f t="shared" si="52"/>
        <v>1</v>
      </c>
      <c r="AG221">
        <f t="shared" si="61"/>
        <v>12</v>
      </c>
      <c r="AH221" t="e">
        <f t="shared" si="62"/>
        <v>#VALUE!</v>
      </c>
      <c r="AI221" t="e">
        <f t="shared" si="63"/>
        <v>#VALUE!</v>
      </c>
      <c r="AJ221">
        <f t="shared" si="53"/>
        <v>1</v>
      </c>
      <c r="AK221">
        <f t="shared" si="54"/>
        <v>2</v>
      </c>
      <c r="AL221">
        <f t="shared" si="55"/>
        <v>0</v>
      </c>
      <c r="AM221">
        <f t="shared" si="56"/>
        <v>0</v>
      </c>
      <c r="AN221" t="b">
        <f t="shared" si="57"/>
        <v>1</v>
      </c>
      <c r="AO221" t="b">
        <f t="shared" si="58"/>
        <v>1</v>
      </c>
      <c r="AP221" t="b">
        <f t="shared" si="59"/>
        <v>1</v>
      </c>
      <c r="AQ221" t="b">
        <f t="shared" si="60"/>
        <v>1</v>
      </c>
    </row>
    <row r="222" spans="1:43" x14ac:dyDescent="0.2">
      <c r="A222" t="s">
        <v>2026</v>
      </c>
      <c r="B222">
        <v>221</v>
      </c>
      <c r="C222" t="s">
        <v>2027</v>
      </c>
      <c r="D222">
        <v>2023</v>
      </c>
      <c r="E222">
        <v>1</v>
      </c>
      <c r="F222">
        <v>3</v>
      </c>
      <c r="G222" t="s">
        <v>2028</v>
      </c>
      <c r="H222" t="s">
        <v>2029</v>
      </c>
      <c r="I222">
        <v>40</v>
      </c>
      <c r="J222">
        <v>1</v>
      </c>
      <c r="K222" t="s">
        <v>2030</v>
      </c>
      <c r="L222" t="s">
        <v>2031</v>
      </c>
      <c r="N222" t="s">
        <v>31</v>
      </c>
      <c r="P222" t="s">
        <v>2032</v>
      </c>
      <c r="Q222" t="s">
        <v>2033</v>
      </c>
      <c r="S222" t="s">
        <v>2034</v>
      </c>
      <c r="T222" t="s">
        <v>2035</v>
      </c>
      <c r="W222" t="b">
        <v>0</v>
      </c>
      <c r="X222" t="b">
        <v>1</v>
      </c>
      <c r="Y222" t="b">
        <v>0</v>
      </c>
      <c r="Z222" t="b">
        <v>0</v>
      </c>
      <c r="AA222">
        <f t="shared" si="48"/>
        <v>0</v>
      </c>
      <c r="AB222">
        <f t="shared" si="49"/>
        <v>2</v>
      </c>
      <c r="AC222">
        <f t="shared" si="50"/>
        <v>0</v>
      </c>
      <c r="AD222">
        <f t="shared" si="51"/>
        <v>0</v>
      </c>
      <c r="AE222" t="s">
        <v>10353</v>
      </c>
      <c r="AF222" t="e">
        <f t="shared" si="52"/>
        <v>#VALUE!</v>
      </c>
      <c r="AG222">
        <f t="shared" si="61"/>
        <v>1</v>
      </c>
      <c r="AH222" t="e">
        <f t="shared" si="62"/>
        <v>#VALUE!</v>
      </c>
      <c r="AI222" t="e">
        <f t="shared" si="63"/>
        <v>#VALUE!</v>
      </c>
      <c r="AJ222">
        <f t="shared" si="53"/>
        <v>0</v>
      </c>
      <c r="AK222">
        <f t="shared" si="54"/>
        <v>2</v>
      </c>
      <c r="AL222">
        <f t="shared" si="55"/>
        <v>0</v>
      </c>
      <c r="AM222">
        <f t="shared" si="56"/>
        <v>0</v>
      </c>
      <c r="AN222" t="b">
        <f t="shared" si="57"/>
        <v>1</v>
      </c>
      <c r="AO222" t="b">
        <f t="shared" si="58"/>
        <v>1</v>
      </c>
      <c r="AP222" t="b">
        <f t="shared" si="59"/>
        <v>1</v>
      </c>
      <c r="AQ222" t="b">
        <f t="shared" si="60"/>
        <v>1</v>
      </c>
    </row>
    <row r="223" spans="1:43" x14ac:dyDescent="0.2">
      <c r="A223" t="s">
        <v>2036</v>
      </c>
      <c r="B223">
        <v>222</v>
      </c>
      <c r="C223" t="s">
        <v>2037</v>
      </c>
      <c r="D223">
        <v>2019</v>
      </c>
      <c r="E223">
        <v>2</v>
      </c>
      <c r="G223" t="s">
        <v>2038</v>
      </c>
      <c r="H223" t="s">
        <v>2039</v>
      </c>
      <c r="I223">
        <v>8</v>
      </c>
      <c r="J223">
        <v>2</v>
      </c>
      <c r="L223" t="s">
        <v>2040</v>
      </c>
      <c r="N223" t="s">
        <v>31</v>
      </c>
      <c r="P223" t="s">
        <v>2041</v>
      </c>
      <c r="Q223" t="s">
        <v>2042</v>
      </c>
      <c r="S223" t="s">
        <v>2043</v>
      </c>
      <c r="T223" t="s">
        <v>2044</v>
      </c>
      <c r="W223" t="b">
        <v>1</v>
      </c>
      <c r="X223" t="b">
        <v>1</v>
      </c>
      <c r="Y223" t="b">
        <v>1</v>
      </c>
      <c r="Z223" t="b">
        <v>0</v>
      </c>
      <c r="AA223">
        <f t="shared" si="48"/>
        <v>1</v>
      </c>
      <c r="AB223">
        <f t="shared" si="49"/>
        <v>2</v>
      </c>
      <c r="AC223">
        <f t="shared" si="50"/>
        <v>3</v>
      </c>
      <c r="AD223">
        <f t="shared" si="51"/>
        <v>0</v>
      </c>
      <c r="AE223" t="s">
        <v>11244</v>
      </c>
      <c r="AF223">
        <f t="shared" si="52"/>
        <v>1</v>
      </c>
      <c r="AG223">
        <f t="shared" si="61"/>
        <v>12</v>
      </c>
      <c r="AH223">
        <f t="shared" si="62"/>
        <v>23</v>
      </c>
      <c r="AI223" t="e">
        <f t="shared" si="63"/>
        <v>#VALUE!</v>
      </c>
      <c r="AJ223">
        <f t="shared" si="53"/>
        <v>1</v>
      </c>
      <c r="AK223">
        <f t="shared" si="54"/>
        <v>2</v>
      </c>
      <c r="AL223">
        <f t="shared" si="55"/>
        <v>3</v>
      </c>
      <c r="AM223">
        <f t="shared" si="56"/>
        <v>0</v>
      </c>
      <c r="AN223" t="b">
        <f t="shared" si="57"/>
        <v>1</v>
      </c>
      <c r="AO223" t="b">
        <f t="shared" si="58"/>
        <v>1</v>
      </c>
      <c r="AP223" t="b">
        <f t="shared" si="59"/>
        <v>1</v>
      </c>
      <c r="AQ223" t="b">
        <f t="shared" si="60"/>
        <v>1</v>
      </c>
    </row>
    <row r="224" spans="1:43" x14ac:dyDescent="0.2">
      <c r="A224" t="s">
        <v>2045</v>
      </c>
      <c r="B224">
        <v>223</v>
      </c>
      <c r="C224" t="s">
        <v>2046</v>
      </c>
      <c r="D224">
        <v>2012</v>
      </c>
      <c r="G224" t="s">
        <v>2047</v>
      </c>
      <c r="H224" t="s">
        <v>2048</v>
      </c>
      <c r="I224">
        <v>463</v>
      </c>
      <c r="K224" t="s">
        <v>2049</v>
      </c>
      <c r="L224" t="s">
        <v>2050</v>
      </c>
      <c r="N224" t="s">
        <v>31</v>
      </c>
      <c r="P224" t="s">
        <v>2051</v>
      </c>
      <c r="Q224" t="s">
        <v>2052</v>
      </c>
      <c r="S224" t="s">
        <v>2053</v>
      </c>
      <c r="T224" t="s">
        <v>2054</v>
      </c>
      <c r="W224" t="b">
        <v>0</v>
      </c>
      <c r="X224" t="b">
        <v>1</v>
      </c>
      <c r="Y224" t="b">
        <v>0</v>
      </c>
      <c r="Z224" t="b">
        <v>0</v>
      </c>
      <c r="AA224">
        <f t="shared" si="48"/>
        <v>0</v>
      </c>
      <c r="AB224">
        <f t="shared" si="49"/>
        <v>2</v>
      </c>
      <c r="AC224">
        <f t="shared" si="50"/>
        <v>0</v>
      </c>
      <c r="AD224">
        <f t="shared" si="51"/>
        <v>0</v>
      </c>
      <c r="AE224" t="s">
        <v>10353</v>
      </c>
      <c r="AF224" t="e">
        <f t="shared" si="52"/>
        <v>#VALUE!</v>
      </c>
      <c r="AG224">
        <f t="shared" si="61"/>
        <v>1</v>
      </c>
      <c r="AH224" t="e">
        <f t="shared" si="62"/>
        <v>#VALUE!</v>
      </c>
      <c r="AI224" t="e">
        <f t="shared" si="63"/>
        <v>#VALUE!</v>
      </c>
      <c r="AJ224">
        <f t="shared" si="53"/>
        <v>0</v>
      </c>
      <c r="AK224">
        <f t="shared" si="54"/>
        <v>2</v>
      </c>
      <c r="AL224">
        <f t="shared" si="55"/>
        <v>0</v>
      </c>
      <c r="AM224">
        <f t="shared" si="56"/>
        <v>0</v>
      </c>
      <c r="AN224" t="b">
        <f t="shared" si="57"/>
        <v>1</v>
      </c>
      <c r="AO224" t="b">
        <f t="shared" si="58"/>
        <v>1</v>
      </c>
      <c r="AP224" t="b">
        <f t="shared" si="59"/>
        <v>1</v>
      </c>
      <c r="AQ224" t="b">
        <f t="shared" si="60"/>
        <v>1</v>
      </c>
    </row>
    <row r="225" spans="1:43" x14ac:dyDescent="0.2">
      <c r="A225" t="s">
        <v>2055</v>
      </c>
      <c r="B225">
        <v>224</v>
      </c>
      <c r="C225" t="s">
        <v>2056</v>
      </c>
      <c r="D225">
        <v>2025</v>
      </c>
      <c r="G225" t="s">
        <v>2057</v>
      </c>
      <c r="H225" t="s">
        <v>2058</v>
      </c>
      <c r="I225">
        <v>2025</v>
      </c>
      <c r="J225">
        <v>1</v>
      </c>
      <c r="L225" t="s">
        <v>2059</v>
      </c>
      <c r="N225" t="s">
        <v>31</v>
      </c>
      <c r="P225" t="s">
        <v>2060</v>
      </c>
      <c r="Q225" t="s">
        <v>2061</v>
      </c>
      <c r="S225" t="s">
        <v>2062</v>
      </c>
      <c r="T225" t="s">
        <v>2063</v>
      </c>
      <c r="W225" t="b">
        <v>1</v>
      </c>
      <c r="X225" t="b">
        <v>0</v>
      </c>
      <c r="Y225" t="b">
        <v>0</v>
      </c>
      <c r="Z225" t="b">
        <v>0</v>
      </c>
      <c r="AA225">
        <f t="shared" si="48"/>
        <v>1</v>
      </c>
      <c r="AB225">
        <f t="shared" si="49"/>
        <v>0</v>
      </c>
      <c r="AC225">
        <f t="shared" si="50"/>
        <v>0</v>
      </c>
      <c r="AD225">
        <f t="shared" si="51"/>
        <v>0</v>
      </c>
      <c r="AE225" t="s">
        <v>11247</v>
      </c>
      <c r="AF225">
        <f t="shared" si="52"/>
        <v>1</v>
      </c>
      <c r="AG225" t="e">
        <f t="shared" si="61"/>
        <v>#VALUE!</v>
      </c>
      <c r="AH225" t="e">
        <f t="shared" si="62"/>
        <v>#VALUE!</v>
      </c>
      <c r="AI225" t="e">
        <f t="shared" si="63"/>
        <v>#VALUE!</v>
      </c>
      <c r="AJ225">
        <f t="shared" si="53"/>
        <v>1</v>
      </c>
      <c r="AK225">
        <f t="shared" si="54"/>
        <v>0</v>
      </c>
      <c r="AL225">
        <f t="shared" si="55"/>
        <v>0</v>
      </c>
      <c r="AM225">
        <f t="shared" si="56"/>
        <v>0</v>
      </c>
      <c r="AN225" t="b">
        <f t="shared" si="57"/>
        <v>1</v>
      </c>
      <c r="AO225" t="b">
        <f t="shared" si="58"/>
        <v>1</v>
      </c>
      <c r="AP225" t="b">
        <f t="shared" si="59"/>
        <v>1</v>
      </c>
      <c r="AQ225" t="b">
        <f t="shared" si="60"/>
        <v>1</v>
      </c>
    </row>
    <row r="226" spans="1:43" x14ac:dyDescent="0.2">
      <c r="A226" t="s">
        <v>2064</v>
      </c>
      <c r="B226">
        <v>225</v>
      </c>
      <c r="C226" t="s">
        <v>2065</v>
      </c>
      <c r="D226">
        <v>2024</v>
      </c>
      <c r="G226" t="s">
        <v>891</v>
      </c>
      <c r="H226" t="s">
        <v>892</v>
      </c>
      <c r="I226">
        <v>12</v>
      </c>
      <c r="K226" t="s">
        <v>2066</v>
      </c>
      <c r="L226" t="s">
        <v>2067</v>
      </c>
      <c r="N226" t="s">
        <v>31</v>
      </c>
      <c r="P226" t="s">
        <v>2068</v>
      </c>
      <c r="Q226" t="s">
        <v>2069</v>
      </c>
      <c r="S226" t="s">
        <v>2070</v>
      </c>
      <c r="T226" t="s">
        <v>2071</v>
      </c>
      <c r="W226" t="b">
        <v>0</v>
      </c>
      <c r="X226" t="b">
        <v>1</v>
      </c>
      <c r="Y226" t="b">
        <v>0</v>
      </c>
      <c r="Z226" t="b">
        <v>0</v>
      </c>
      <c r="AA226">
        <f t="shared" si="48"/>
        <v>0</v>
      </c>
      <c r="AB226">
        <f t="shared" si="49"/>
        <v>2</v>
      </c>
      <c r="AC226">
        <f t="shared" si="50"/>
        <v>0</v>
      </c>
      <c r="AD226">
        <f t="shared" si="51"/>
        <v>0</v>
      </c>
      <c r="AE226" t="s">
        <v>10353</v>
      </c>
      <c r="AF226" t="e">
        <f t="shared" si="52"/>
        <v>#VALUE!</v>
      </c>
      <c r="AG226">
        <f t="shared" si="61"/>
        <v>1</v>
      </c>
      <c r="AH226" t="e">
        <f t="shared" si="62"/>
        <v>#VALUE!</v>
      </c>
      <c r="AI226" t="e">
        <f t="shared" si="63"/>
        <v>#VALUE!</v>
      </c>
      <c r="AJ226">
        <f t="shared" si="53"/>
        <v>0</v>
      </c>
      <c r="AK226">
        <f t="shared" si="54"/>
        <v>2</v>
      </c>
      <c r="AL226">
        <f t="shared" si="55"/>
        <v>0</v>
      </c>
      <c r="AM226">
        <f t="shared" si="56"/>
        <v>0</v>
      </c>
      <c r="AN226" t="b">
        <f t="shared" si="57"/>
        <v>1</v>
      </c>
      <c r="AO226" t="b">
        <f t="shared" si="58"/>
        <v>1</v>
      </c>
      <c r="AP226" t="b">
        <f t="shared" si="59"/>
        <v>1</v>
      </c>
      <c r="AQ226" t="b">
        <f t="shared" si="60"/>
        <v>1</v>
      </c>
    </row>
    <row r="227" spans="1:43" x14ac:dyDescent="0.2">
      <c r="A227" t="s">
        <v>2072</v>
      </c>
      <c r="B227">
        <v>226</v>
      </c>
      <c r="C227" t="s">
        <v>2073</v>
      </c>
      <c r="D227">
        <v>2024</v>
      </c>
      <c r="G227" t="s">
        <v>2074</v>
      </c>
      <c r="H227" t="s">
        <v>2075</v>
      </c>
      <c r="L227" t="s">
        <v>2076</v>
      </c>
      <c r="N227" t="s">
        <v>31</v>
      </c>
      <c r="P227" t="s">
        <v>2077</v>
      </c>
      <c r="Q227" t="s">
        <v>2078</v>
      </c>
      <c r="S227" t="s">
        <v>2079</v>
      </c>
      <c r="T227" t="s">
        <v>2080</v>
      </c>
      <c r="W227" t="b">
        <v>1</v>
      </c>
      <c r="X227" t="b">
        <v>1</v>
      </c>
      <c r="Y227" t="b">
        <v>0</v>
      </c>
      <c r="Z227" t="b">
        <v>0</v>
      </c>
      <c r="AA227">
        <f t="shared" si="48"/>
        <v>1</v>
      </c>
      <c r="AB227">
        <f t="shared" si="49"/>
        <v>2</v>
      </c>
      <c r="AC227">
        <f t="shared" si="50"/>
        <v>0</v>
      </c>
      <c r="AD227">
        <f t="shared" si="51"/>
        <v>0</v>
      </c>
      <c r="AE227" t="s">
        <v>11243</v>
      </c>
      <c r="AF227">
        <f t="shared" si="52"/>
        <v>1</v>
      </c>
      <c r="AG227">
        <f t="shared" si="61"/>
        <v>12</v>
      </c>
      <c r="AH227" t="e">
        <f t="shared" si="62"/>
        <v>#VALUE!</v>
      </c>
      <c r="AI227" t="e">
        <f t="shared" si="63"/>
        <v>#VALUE!</v>
      </c>
      <c r="AJ227">
        <f t="shared" si="53"/>
        <v>1</v>
      </c>
      <c r="AK227">
        <f t="shared" si="54"/>
        <v>2</v>
      </c>
      <c r="AL227">
        <f t="shared" si="55"/>
        <v>0</v>
      </c>
      <c r="AM227">
        <f t="shared" si="56"/>
        <v>0</v>
      </c>
      <c r="AN227" t="b">
        <f t="shared" si="57"/>
        <v>1</v>
      </c>
      <c r="AO227" t="b">
        <f t="shared" si="58"/>
        <v>1</v>
      </c>
      <c r="AP227" t="b">
        <f t="shared" si="59"/>
        <v>1</v>
      </c>
      <c r="AQ227" t="b">
        <f t="shared" si="60"/>
        <v>1</v>
      </c>
    </row>
    <row r="228" spans="1:43" x14ac:dyDescent="0.2">
      <c r="A228" t="s">
        <v>2081</v>
      </c>
      <c r="B228">
        <v>227</v>
      </c>
      <c r="C228" t="s">
        <v>2082</v>
      </c>
      <c r="D228">
        <v>2021</v>
      </c>
      <c r="G228" t="s">
        <v>2083</v>
      </c>
      <c r="H228" t="s">
        <v>2084</v>
      </c>
      <c r="K228" t="s">
        <v>2085</v>
      </c>
      <c r="L228" t="s">
        <v>2086</v>
      </c>
      <c r="N228" t="s">
        <v>31</v>
      </c>
      <c r="P228" t="s">
        <v>2087</v>
      </c>
      <c r="Q228" t="s">
        <v>2088</v>
      </c>
      <c r="S228" t="s">
        <v>2089</v>
      </c>
      <c r="T228" t="s">
        <v>2090</v>
      </c>
      <c r="W228" t="b">
        <v>1</v>
      </c>
      <c r="X228" t="b">
        <v>1</v>
      </c>
      <c r="Y228" t="b">
        <v>0</v>
      </c>
      <c r="Z228" t="b">
        <v>0</v>
      </c>
      <c r="AA228">
        <f t="shared" si="48"/>
        <v>1</v>
      </c>
      <c r="AB228">
        <f t="shared" si="49"/>
        <v>2</v>
      </c>
      <c r="AC228">
        <f t="shared" si="50"/>
        <v>0</v>
      </c>
      <c r="AD228">
        <f t="shared" si="51"/>
        <v>0</v>
      </c>
      <c r="AE228" t="s">
        <v>11243</v>
      </c>
      <c r="AF228">
        <f t="shared" si="52"/>
        <v>1</v>
      </c>
      <c r="AG228">
        <f t="shared" si="61"/>
        <v>12</v>
      </c>
      <c r="AH228" t="e">
        <f t="shared" si="62"/>
        <v>#VALUE!</v>
      </c>
      <c r="AI228" t="e">
        <f t="shared" si="63"/>
        <v>#VALUE!</v>
      </c>
      <c r="AJ228">
        <f t="shared" si="53"/>
        <v>1</v>
      </c>
      <c r="AK228">
        <f t="shared" si="54"/>
        <v>2</v>
      </c>
      <c r="AL228">
        <f t="shared" si="55"/>
        <v>0</v>
      </c>
      <c r="AM228">
        <f t="shared" si="56"/>
        <v>0</v>
      </c>
      <c r="AN228" t="b">
        <f t="shared" si="57"/>
        <v>1</v>
      </c>
      <c r="AO228" t="b">
        <f t="shared" si="58"/>
        <v>1</v>
      </c>
      <c r="AP228" t="b">
        <f t="shared" si="59"/>
        <v>1</v>
      </c>
      <c r="AQ228" t="b">
        <f t="shared" si="60"/>
        <v>1</v>
      </c>
    </row>
    <row r="229" spans="1:43" x14ac:dyDescent="0.2">
      <c r="A229" t="s">
        <v>2091</v>
      </c>
      <c r="B229">
        <v>228</v>
      </c>
      <c r="C229" t="s">
        <v>2092</v>
      </c>
      <c r="D229">
        <v>2024</v>
      </c>
      <c r="G229" t="s">
        <v>891</v>
      </c>
      <c r="H229" t="s">
        <v>892</v>
      </c>
      <c r="I229">
        <v>12</v>
      </c>
      <c r="K229" t="s">
        <v>2093</v>
      </c>
      <c r="L229" t="s">
        <v>2094</v>
      </c>
      <c r="N229" t="s">
        <v>31</v>
      </c>
      <c r="P229" t="s">
        <v>2095</v>
      </c>
      <c r="Q229" t="s">
        <v>2096</v>
      </c>
      <c r="S229" t="s">
        <v>2097</v>
      </c>
      <c r="T229" t="s">
        <v>2098</v>
      </c>
      <c r="W229" t="b">
        <v>1</v>
      </c>
      <c r="X229" t="b">
        <v>1</v>
      </c>
      <c r="Y229" t="b">
        <v>0</v>
      </c>
      <c r="Z229" t="b">
        <v>0</v>
      </c>
      <c r="AA229">
        <f t="shared" si="48"/>
        <v>1</v>
      </c>
      <c r="AB229">
        <f t="shared" si="49"/>
        <v>2</v>
      </c>
      <c r="AC229">
        <f t="shared" si="50"/>
        <v>0</v>
      </c>
      <c r="AD229">
        <f t="shared" si="51"/>
        <v>0</v>
      </c>
      <c r="AE229" t="s">
        <v>11243</v>
      </c>
      <c r="AF229">
        <f t="shared" si="52"/>
        <v>1</v>
      </c>
      <c r="AG229">
        <f t="shared" si="61"/>
        <v>12</v>
      </c>
      <c r="AH229" t="e">
        <f t="shared" si="62"/>
        <v>#VALUE!</v>
      </c>
      <c r="AI229" t="e">
        <f t="shared" si="63"/>
        <v>#VALUE!</v>
      </c>
      <c r="AJ229">
        <f t="shared" si="53"/>
        <v>1</v>
      </c>
      <c r="AK229">
        <f t="shared" si="54"/>
        <v>2</v>
      </c>
      <c r="AL229">
        <f t="shared" si="55"/>
        <v>0</v>
      </c>
      <c r="AM229">
        <f t="shared" si="56"/>
        <v>0</v>
      </c>
      <c r="AN229" t="b">
        <f t="shared" si="57"/>
        <v>1</v>
      </c>
      <c r="AO229" t="b">
        <f t="shared" si="58"/>
        <v>1</v>
      </c>
      <c r="AP229" t="b">
        <f t="shared" si="59"/>
        <v>1</v>
      </c>
      <c r="AQ229" t="b">
        <f t="shared" si="60"/>
        <v>1</v>
      </c>
    </row>
    <row r="230" spans="1:43" x14ac:dyDescent="0.2">
      <c r="A230" t="s">
        <v>2099</v>
      </c>
      <c r="B230">
        <v>229</v>
      </c>
      <c r="C230" t="s">
        <v>2100</v>
      </c>
      <c r="D230">
        <v>2023</v>
      </c>
      <c r="E230">
        <v>3</v>
      </c>
      <c r="G230" t="s">
        <v>1326</v>
      </c>
      <c r="H230" t="s">
        <v>1327</v>
      </c>
      <c r="I230">
        <v>9</v>
      </c>
      <c r="J230">
        <v>3</v>
      </c>
      <c r="L230" t="s">
        <v>2101</v>
      </c>
      <c r="N230" t="s">
        <v>31</v>
      </c>
      <c r="P230" t="s">
        <v>2102</v>
      </c>
      <c r="Q230" t="s">
        <v>2103</v>
      </c>
      <c r="S230" t="s">
        <v>2104</v>
      </c>
      <c r="T230" t="s">
        <v>2105</v>
      </c>
      <c r="W230" t="b">
        <v>1</v>
      </c>
      <c r="X230" t="b">
        <v>1</v>
      </c>
      <c r="Y230" t="b">
        <v>0</v>
      </c>
      <c r="Z230" t="b">
        <v>0</v>
      </c>
      <c r="AA230">
        <f t="shared" si="48"/>
        <v>1</v>
      </c>
      <c r="AB230">
        <f t="shared" si="49"/>
        <v>2</v>
      </c>
      <c r="AC230">
        <f t="shared" si="50"/>
        <v>0</v>
      </c>
      <c r="AD230">
        <f t="shared" si="51"/>
        <v>0</v>
      </c>
      <c r="AE230" t="s">
        <v>11243</v>
      </c>
      <c r="AF230">
        <f t="shared" si="52"/>
        <v>1</v>
      </c>
      <c r="AG230">
        <f t="shared" si="61"/>
        <v>12</v>
      </c>
      <c r="AH230" t="e">
        <f t="shared" si="62"/>
        <v>#VALUE!</v>
      </c>
      <c r="AI230" t="e">
        <f t="shared" si="63"/>
        <v>#VALUE!</v>
      </c>
      <c r="AJ230">
        <f t="shared" si="53"/>
        <v>1</v>
      </c>
      <c r="AK230">
        <f t="shared" si="54"/>
        <v>2</v>
      </c>
      <c r="AL230">
        <f t="shared" si="55"/>
        <v>0</v>
      </c>
      <c r="AM230">
        <f t="shared" si="56"/>
        <v>0</v>
      </c>
      <c r="AN230" t="b">
        <f t="shared" si="57"/>
        <v>1</v>
      </c>
      <c r="AO230" t="b">
        <f t="shared" si="58"/>
        <v>1</v>
      </c>
      <c r="AP230" t="b">
        <f t="shared" si="59"/>
        <v>1</v>
      </c>
      <c r="AQ230" t="b">
        <f t="shared" si="60"/>
        <v>1</v>
      </c>
    </row>
    <row r="231" spans="1:43" x14ac:dyDescent="0.2">
      <c r="A231" t="s">
        <v>2106</v>
      </c>
      <c r="B231">
        <v>230</v>
      </c>
      <c r="C231" t="s">
        <v>2107</v>
      </c>
      <c r="D231">
        <v>2024</v>
      </c>
      <c r="E231">
        <v>11</v>
      </c>
      <c r="F231">
        <v>11</v>
      </c>
      <c r="G231" t="s">
        <v>2108</v>
      </c>
      <c r="H231" t="s">
        <v>2109</v>
      </c>
      <c r="I231">
        <v>11</v>
      </c>
      <c r="J231">
        <v>11</v>
      </c>
      <c r="L231" t="s">
        <v>2110</v>
      </c>
      <c r="N231" t="s">
        <v>31</v>
      </c>
      <c r="P231" t="s">
        <v>2111</v>
      </c>
      <c r="Q231" t="s">
        <v>2112</v>
      </c>
      <c r="S231" t="s">
        <v>2113</v>
      </c>
      <c r="T231" t="s">
        <v>2114</v>
      </c>
      <c r="W231" t="b">
        <v>0</v>
      </c>
      <c r="X231" t="b">
        <v>0</v>
      </c>
      <c r="Y231" t="b">
        <v>0</v>
      </c>
      <c r="Z231" t="b">
        <v>0</v>
      </c>
      <c r="AA231">
        <f t="shared" si="48"/>
        <v>0</v>
      </c>
      <c r="AB231">
        <f t="shared" si="49"/>
        <v>0</v>
      </c>
      <c r="AC231">
        <f t="shared" si="50"/>
        <v>0</v>
      </c>
      <c r="AD231">
        <f t="shared" si="51"/>
        <v>0</v>
      </c>
      <c r="AE231" t="s">
        <v>11249</v>
      </c>
      <c r="AF231" t="e">
        <f t="shared" si="52"/>
        <v>#VALUE!</v>
      </c>
      <c r="AG231" t="e">
        <f t="shared" si="61"/>
        <v>#VALUE!</v>
      </c>
      <c r="AH231" t="e">
        <f t="shared" si="62"/>
        <v>#VALUE!</v>
      </c>
      <c r="AI231" t="e">
        <f t="shared" si="63"/>
        <v>#VALUE!</v>
      </c>
      <c r="AJ231">
        <f t="shared" si="53"/>
        <v>0</v>
      </c>
      <c r="AK231">
        <f t="shared" si="54"/>
        <v>0</v>
      </c>
      <c r="AL231">
        <f t="shared" si="55"/>
        <v>0</v>
      </c>
      <c r="AM231">
        <f t="shared" si="56"/>
        <v>0</v>
      </c>
      <c r="AN231" t="b">
        <f t="shared" si="57"/>
        <v>1</v>
      </c>
      <c r="AO231" t="b">
        <f t="shared" si="58"/>
        <v>1</v>
      </c>
      <c r="AP231" t="b">
        <f t="shared" si="59"/>
        <v>1</v>
      </c>
      <c r="AQ231" t="b">
        <f t="shared" si="60"/>
        <v>1</v>
      </c>
    </row>
    <row r="232" spans="1:43" x14ac:dyDescent="0.2">
      <c r="A232" t="s">
        <v>2115</v>
      </c>
      <c r="B232">
        <v>231</v>
      </c>
      <c r="C232" t="s">
        <v>2116</v>
      </c>
      <c r="D232">
        <v>2023</v>
      </c>
      <c r="E232">
        <v>6</v>
      </c>
      <c r="G232" t="s">
        <v>239</v>
      </c>
      <c r="H232" t="s">
        <v>240</v>
      </c>
      <c r="I232">
        <v>15</v>
      </c>
      <c r="J232">
        <v>12</v>
      </c>
      <c r="L232" t="s">
        <v>2117</v>
      </c>
      <c r="N232" t="s">
        <v>31</v>
      </c>
      <c r="P232" t="s">
        <v>2118</v>
      </c>
      <c r="Q232" t="s">
        <v>2119</v>
      </c>
      <c r="S232" t="s">
        <v>2120</v>
      </c>
      <c r="T232" t="s">
        <v>2121</v>
      </c>
      <c r="W232" t="b">
        <v>1</v>
      </c>
      <c r="X232" t="b">
        <v>1</v>
      </c>
      <c r="Y232" t="b">
        <v>0</v>
      </c>
      <c r="Z232" t="b">
        <v>0</v>
      </c>
      <c r="AA232">
        <f t="shared" si="48"/>
        <v>1</v>
      </c>
      <c r="AB232">
        <f t="shared" si="49"/>
        <v>2</v>
      </c>
      <c r="AC232">
        <f t="shared" si="50"/>
        <v>0</v>
      </c>
      <c r="AD232">
        <f t="shared" si="51"/>
        <v>0</v>
      </c>
      <c r="AE232" t="s">
        <v>11243</v>
      </c>
      <c r="AF232">
        <f t="shared" si="52"/>
        <v>1</v>
      </c>
      <c r="AG232">
        <f t="shared" si="61"/>
        <v>12</v>
      </c>
      <c r="AH232" t="e">
        <f t="shared" si="62"/>
        <v>#VALUE!</v>
      </c>
      <c r="AI232" t="e">
        <f t="shared" si="63"/>
        <v>#VALUE!</v>
      </c>
      <c r="AJ232">
        <f t="shared" si="53"/>
        <v>1</v>
      </c>
      <c r="AK232">
        <f t="shared" si="54"/>
        <v>2</v>
      </c>
      <c r="AL232">
        <f t="shared" si="55"/>
        <v>0</v>
      </c>
      <c r="AM232">
        <f t="shared" si="56"/>
        <v>0</v>
      </c>
      <c r="AN232" t="b">
        <f t="shared" si="57"/>
        <v>1</v>
      </c>
      <c r="AO232" t="b">
        <f t="shared" si="58"/>
        <v>1</v>
      </c>
      <c r="AP232" t="b">
        <f t="shared" si="59"/>
        <v>1</v>
      </c>
      <c r="AQ232" t="b">
        <f t="shared" si="60"/>
        <v>1</v>
      </c>
    </row>
    <row r="233" spans="1:43" x14ac:dyDescent="0.2">
      <c r="A233" t="s">
        <v>2122</v>
      </c>
      <c r="B233">
        <v>232</v>
      </c>
      <c r="C233" t="s">
        <v>2123</v>
      </c>
      <c r="D233">
        <v>2021</v>
      </c>
      <c r="G233" t="s">
        <v>2124</v>
      </c>
      <c r="H233" t="s">
        <v>2125</v>
      </c>
      <c r="I233">
        <v>266</v>
      </c>
      <c r="K233" t="s">
        <v>2126</v>
      </c>
      <c r="L233" t="s">
        <v>2127</v>
      </c>
      <c r="N233" t="s">
        <v>31</v>
      </c>
      <c r="P233" t="s">
        <v>2128</v>
      </c>
      <c r="Q233" t="s">
        <v>2129</v>
      </c>
      <c r="S233" t="s">
        <v>2130</v>
      </c>
      <c r="T233" t="s">
        <v>2131</v>
      </c>
      <c r="W233" t="b">
        <v>1</v>
      </c>
      <c r="X233" t="b">
        <v>1</v>
      </c>
      <c r="Y233" t="b">
        <v>0</v>
      </c>
      <c r="Z233" t="b">
        <v>0</v>
      </c>
      <c r="AA233">
        <f t="shared" si="48"/>
        <v>1</v>
      </c>
      <c r="AB233">
        <f t="shared" si="49"/>
        <v>2</v>
      </c>
      <c r="AC233">
        <f t="shared" si="50"/>
        <v>0</v>
      </c>
      <c r="AD233">
        <f t="shared" si="51"/>
        <v>0</v>
      </c>
      <c r="AE233" t="s">
        <v>11243</v>
      </c>
      <c r="AF233">
        <f t="shared" si="52"/>
        <v>1</v>
      </c>
      <c r="AG233">
        <f t="shared" si="61"/>
        <v>12</v>
      </c>
      <c r="AH233" t="e">
        <f t="shared" si="62"/>
        <v>#VALUE!</v>
      </c>
      <c r="AI233" t="e">
        <f t="shared" si="63"/>
        <v>#VALUE!</v>
      </c>
      <c r="AJ233">
        <f t="shared" si="53"/>
        <v>1</v>
      </c>
      <c r="AK233">
        <f t="shared" si="54"/>
        <v>2</v>
      </c>
      <c r="AL233">
        <f t="shared" si="55"/>
        <v>0</v>
      </c>
      <c r="AM233">
        <f t="shared" si="56"/>
        <v>0</v>
      </c>
      <c r="AN233" t="b">
        <f t="shared" si="57"/>
        <v>1</v>
      </c>
      <c r="AO233" t="b">
        <f t="shared" si="58"/>
        <v>1</v>
      </c>
      <c r="AP233" t="b">
        <f t="shared" si="59"/>
        <v>1</v>
      </c>
      <c r="AQ233" t="b">
        <f t="shared" si="60"/>
        <v>1</v>
      </c>
    </row>
    <row r="234" spans="1:43" x14ac:dyDescent="0.2">
      <c r="A234" t="s">
        <v>2132</v>
      </c>
      <c r="B234">
        <v>233</v>
      </c>
      <c r="C234" t="s">
        <v>2133</v>
      </c>
      <c r="D234">
        <v>2024</v>
      </c>
      <c r="G234" t="s">
        <v>2134</v>
      </c>
      <c r="H234" t="s">
        <v>2135</v>
      </c>
      <c r="K234" t="s">
        <v>2136</v>
      </c>
      <c r="L234" t="s">
        <v>2137</v>
      </c>
      <c r="N234" t="s">
        <v>31</v>
      </c>
      <c r="P234" t="s">
        <v>2138</v>
      </c>
      <c r="Q234" t="s">
        <v>2139</v>
      </c>
      <c r="S234" t="s">
        <v>2140</v>
      </c>
      <c r="T234" t="s">
        <v>2141</v>
      </c>
      <c r="W234" t="b">
        <v>1</v>
      </c>
      <c r="X234" t="b">
        <v>1</v>
      </c>
      <c r="Y234" t="b">
        <v>0</v>
      </c>
      <c r="Z234" t="b">
        <v>0</v>
      </c>
      <c r="AA234">
        <f t="shared" si="48"/>
        <v>1</v>
      </c>
      <c r="AB234">
        <f t="shared" si="49"/>
        <v>2</v>
      </c>
      <c r="AC234">
        <f t="shared" si="50"/>
        <v>0</v>
      </c>
      <c r="AD234">
        <f t="shared" si="51"/>
        <v>0</v>
      </c>
      <c r="AE234" t="s">
        <v>11243</v>
      </c>
      <c r="AF234">
        <f t="shared" si="52"/>
        <v>1</v>
      </c>
      <c r="AG234">
        <f t="shared" si="61"/>
        <v>12</v>
      </c>
      <c r="AH234" t="e">
        <f t="shared" si="62"/>
        <v>#VALUE!</v>
      </c>
      <c r="AI234" t="e">
        <f t="shared" si="63"/>
        <v>#VALUE!</v>
      </c>
      <c r="AJ234">
        <f t="shared" si="53"/>
        <v>1</v>
      </c>
      <c r="AK234">
        <f t="shared" si="54"/>
        <v>2</v>
      </c>
      <c r="AL234">
        <f t="shared" si="55"/>
        <v>0</v>
      </c>
      <c r="AM234">
        <f t="shared" si="56"/>
        <v>0</v>
      </c>
      <c r="AN234" t="b">
        <f t="shared" si="57"/>
        <v>1</v>
      </c>
      <c r="AO234" t="b">
        <f t="shared" si="58"/>
        <v>1</v>
      </c>
      <c r="AP234" t="b">
        <f t="shared" si="59"/>
        <v>1</v>
      </c>
      <c r="AQ234" t="b">
        <f t="shared" si="60"/>
        <v>1</v>
      </c>
    </row>
    <row r="235" spans="1:43" x14ac:dyDescent="0.2">
      <c r="A235" t="s">
        <v>2142</v>
      </c>
      <c r="B235">
        <v>234</v>
      </c>
      <c r="C235" t="s">
        <v>2143</v>
      </c>
      <c r="D235">
        <v>2022</v>
      </c>
      <c r="E235">
        <v>3</v>
      </c>
      <c r="G235" t="s">
        <v>2144</v>
      </c>
      <c r="H235" t="s">
        <v>2145</v>
      </c>
      <c r="I235">
        <v>21</v>
      </c>
      <c r="J235">
        <v>1</v>
      </c>
      <c r="K235" t="s">
        <v>2146</v>
      </c>
      <c r="L235" t="s">
        <v>2147</v>
      </c>
      <c r="N235" t="s">
        <v>31</v>
      </c>
      <c r="P235" t="s">
        <v>2148</v>
      </c>
      <c r="Q235" t="s">
        <v>2149</v>
      </c>
      <c r="S235" t="s">
        <v>2150</v>
      </c>
      <c r="T235" t="s">
        <v>2151</v>
      </c>
      <c r="W235" t="b">
        <v>1</v>
      </c>
      <c r="X235" t="b">
        <v>1</v>
      </c>
      <c r="Y235" t="b">
        <v>0</v>
      </c>
      <c r="Z235" t="b">
        <v>0</v>
      </c>
      <c r="AA235">
        <f t="shared" si="48"/>
        <v>1</v>
      </c>
      <c r="AB235">
        <f t="shared" si="49"/>
        <v>2</v>
      </c>
      <c r="AC235">
        <f t="shared" si="50"/>
        <v>0</v>
      </c>
      <c r="AD235">
        <f t="shared" si="51"/>
        <v>0</v>
      </c>
      <c r="AE235" t="s">
        <v>11243</v>
      </c>
      <c r="AF235">
        <f t="shared" si="52"/>
        <v>1</v>
      </c>
      <c r="AG235">
        <f t="shared" si="61"/>
        <v>12</v>
      </c>
      <c r="AH235" t="e">
        <f t="shared" si="62"/>
        <v>#VALUE!</v>
      </c>
      <c r="AI235" t="e">
        <f t="shared" si="63"/>
        <v>#VALUE!</v>
      </c>
      <c r="AJ235">
        <f t="shared" si="53"/>
        <v>1</v>
      </c>
      <c r="AK235">
        <f t="shared" si="54"/>
        <v>2</v>
      </c>
      <c r="AL235">
        <f t="shared" si="55"/>
        <v>0</v>
      </c>
      <c r="AM235">
        <f t="shared" si="56"/>
        <v>0</v>
      </c>
      <c r="AN235" t="b">
        <f t="shared" si="57"/>
        <v>1</v>
      </c>
      <c r="AO235" t="b">
        <f t="shared" si="58"/>
        <v>1</v>
      </c>
      <c r="AP235" t="b">
        <f t="shared" si="59"/>
        <v>1</v>
      </c>
      <c r="AQ235" t="b">
        <f t="shared" si="60"/>
        <v>1</v>
      </c>
    </row>
    <row r="236" spans="1:43" x14ac:dyDescent="0.2">
      <c r="A236" t="s">
        <v>2152</v>
      </c>
      <c r="B236">
        <v>235</v>
      </c>
      <c r="C236" t="s">
        <v>2153</v>
      </c>
      <c r="D236">
        <v>2023</v>
      </c>
      <c r="E236">
        <v>9</v>
      </c>
      <c r="G236" t="s">
        <v>2154</v>
      </c>
      <c r="H236" t="s">
        <v>2155</v>
      </c>
      <c r="I236">
        <v>74</v>
      </c>
      <c r="L236" t="s">
        <v>2156</v>
      </c>
      <c r="N236" t="s">
        <v>31</v>
      </c>
      <c r="P236" t="s">
        <v>2157</v>
      </c>
      <c r="Q236" t="s">
        <v>2158</v>
      </c>
      <c r="S236" t="s">
        <v>2159</v>
      </c>
      <c r="T236" t="s">
        <v>2160</v>
      </c>
      <c r="W236" t="b">
        <v>1</v>
      </c>
      <c r="X236" t="b">
        <v>1</v>
      </c>
      <c r="Y236" t="b">
        <v>1</v>
      </c>
      <c r="Z236" t="b">
        <v>0</v>
      </c>
      <c r="AA236">
        <f t="shared" si="48"/>
        <v>1</v>
      </c>
      <c r="AB236">
        <f t="shared" si="49"/>
        <v>2</v>
      </c>
      <c r="AC236">
        <f t="shared" si="50"/>
        <v>3</v>
      </c>
      <c r="AD236">
        <f t="shared" si="51"/>
        <v>0</v>
      </c>
      <c r="AE236" t="s">
        <v>11244</v>
      </c>
      <c r="AF236">
        <f t="shared" si="52"/>
        <v>1</v>
      </c>
      <c r="AG236">
        <f t="shared" si="61"/>
        <v>12</v>
      </c>
      <c r="AH236">
        <f t="shared" si="62"/>
        <v>23</v>
      </c>
      <c r="AI236" t="e">
        <f t="shared" si="63"/>
        <v>#VALUE!</v>
      </c>
      <c r="AJ236">
        <f t="shared" si="53"/>
        <v>1</v>
      </c>
      <c r="AK236">
        <f t="shared" si="54"/>
        <v>2</v>
      </c>
      <c r="AL236">
        <f t="shared" si="55"/>
        <v>3</v>
      </c>
      <c r="AM236">
        <f t="shared" si="56"/>
        <v>0</v>
      </c>
      <c r="AN236" t="b">
        <f t="shared" si="57"/>
        <v>1</v>
      </c>
      <c r="AO236" t="b">
        <f t="shared" si="58"/>
        <v>1</v>
      </c>
      <c r="AP236" t="b">
        <f t="shared" si="59"/>
        <v>1</v>
      </c>
      <c r="AQ236" t="b">
        <f t="shared" si="60"/>
        <v>1</v>
      </c>
    </row>
    <row r="237" spans="1:43" x14ac:dyDescent="0.2">
      <c r="A237" t="s">
        <v>2161</v>
      </c>
      <c r="B237">
        <v>236</v>
      </c>
      <c r="C237" t="s">
        <v>2162</v>
      </c>
      <c r="D237">
        <v>2019</v>
      </c>
      <c r="G237" t="s">
        <v>891</v>
      </c>
      <c r="H237" t="s">
        <v>892</v>
      </c>
      <c r="I237">
        <v>7</v>
      </c>
      <c r="K237" t="s">
        <v>2163</v>
      </c>
      <c r="L237" t="s">
        <v>2164</v>
      </c>
      <c r="N237" t="s">
        <v>31</v>
      </c>
      <c r="P237" t="s">
        <v>2165</v>
      </c>
      <c r="Q237" t="s">
        <v>2166</v>
      </c>
      <c r="S237" t="s">
        <v>2167</v>
      </c>
      <c r="T237" t="s">
        <v>2168</v>
      </c>
      <c r="W237" t="b">
        <v>1</v>
      </c>
      <c r="X237" t="b">
        <v>1</v>
      </c>
      <c r="Y237" t="b">
        <v>0</v>
      </c>
      <c r="Z237" t="b">
        <v>0</v>
      </c>
      <c r="AA237">
        <f t="shared" si="48"/>
        <v>1</v>
      </c>
      <c r="AB237">
        <f t="shared" si="49"/>
        <v>2</v>
      </c>
      <c r="AC237">
        <f t="shared" si="50"/>
        <v>0</v>
      </c>
      <c r="AD237">
        <f t="shared" si="51"/>
        <v>0</v>
      </c>
      <c r="AE237" t="s">
        <v>11243</v>
      </c>
      <c r="AF237">
        <f t="shared" si="52"/>
        <v>1</v>
      </c>
      <c r="AG237">
        <f t="shared" si="61"/>
        <v>12</v>
      </c>
      <c r="AH237" t="e">
        <f t="shared" si="62"/>
        <v>#VALUE!</v>
      </c>
      <c r="AI237" t="e">
        <f t="shared" si="63"/>
        <v>#VALUE!</v>
      </c>
      <c r="AJ237">
        <f t="shared" si="53"/>
        <v>1</v>
      </c>
      <c r="AK237">
        <f t="shared" si="54"/>
        <v>2</v>
      </c>
      <c r="AL237">
        <f t="shared" si="55"/>
        <v>0</v>
      </c>
      <c r="AM237">
        <f t="shared" si="56"/>
        <v>0</v>
      </c>
      <c r="AN237" t="b">
        <f t="shared" si="57"/>
        <v>1</v>
      </c>
      <c r="AO237" t="b">
        <f t="shared" si="58"/>
        <v>1</v>
      </c>
      <c r="AP237" t="b">
        <f t="shared" si="59"/>
        <v>1</v>
      </c>
      <c r="AQ237" t="b">
        <f t="shared" si="60"/>
        <v>1</v>
      </c>
    </row>
    <row r="238" spans="1:43" x14ac:dyDescent="0.2">
      <c r="A238" t="s">
        <v>2169</v>
      </c>
      <c r="B238">
        <v>237</v>
      </c>
      <c r="C238" t="s">
        <v>2170</v>
      </c>
      <c r="D238">
        <v>2024</v>
      </c>
      <c r="E238">
        <v>2</v>
      </c>
      <c r="G238" t="s">
        <v>1504</v>
      </c>
      <c r="H238" t="s">
        <v>1505</v>
      </c>
      <c r="I238">
        <v>41</v>
      </c>
      <c r="J238">
        <v>2</v>
      </c>
      <c r="L238" t="s">
        <v>2171</v>
      </c>
      <c r="N238" t="s">
        <v>31</v>
      </c>
      <c r="P238" t="s">
        <v>2172</v>
      </c>
      <c r="Q238" t="s">
        <v>2173</v>
      </c>
      <c r="S238" t="s">
        <v>2174</v>
      </c>
      <c r="T238" t="s">
        <v>2175</v>
      </c>
      <c r="W238" t="b">
        <v>1</v>
      </c>
      <c r="X238" t="b">
        <v>1</v>
      </c>
      <c r="Y238" t="b">
        <v>0</v>
      </c>
      <c r="Z238" t="b">
        <v>0</v>
      </c>
      <c r="AA238">
        <f t="shared" si="48"/>
        <v>1</v>
      </c>
      <c r="AB238">
        <f t="shared" si="49"/>
        <v>2</v>
      </c>
      <c r="AC238">
        <f t="shared" si="50"/>
        <v>0</v>
      </c>
      <c r="AD238">
        <f t="shared" si="51"/>
        <v>0</v>
      </c>
      <c r="AE238" t="s">
        <v>11243</v>
      </c>
      <c r="AF238">
        <f t="shared" si="52"/>
        <v>1</v>
      </c>
      <c r="AG238">
        <f t="shared" si="61"/>
        <v>12</v>
      </c>
      <c r="AH238" t="e">
        <f t="shared" si="62"/>
        <v>#VALUE!</v>
      </c>
      <c r="AI238" t="e">
        <f t="shared" si="63"/>
        <v>#VALUE!</v>
      </c>
      <c r="AJ238">
        <f t="shared" si="53"/>
        <v>1</v>
      </c>
      <c r="AK238">
        <f t="shared" si="54"/>
        <v>2</v>
      </c>
      <c r="AL238">
        <f t="shared" si="55"/>
        <v>0</v>
      </c>
      <c r="AM238">
        <f t="shared" si="56"/>
        <v>0</v>
      </c>
      <c r="AN238" t="b">
        <f t="shared" si="57"/>
        <v>1</v>
      </c>
      <c r="AO238" t="b">
        <f t="shared" si="58"/>
        <v>1</v>
      </c>
      <c r="AP238" t="b">
        <f t="shared" si="59"/>
        <v>1</v>
      </c>
      <c r="AQ238" t="b">
        <f t="shared" si="60"/>
        <v>1</v>
      </c>
    </row>
    <row r="239" spans="1:43" x14ac:dyDescent="0.2">
      <c r="A239" t="s">
        <v>2176</v>
      </c>
      <c r="B239">
        <v>238</v>
      </c>
      <c r="C239" t="s">
        <v>2177</v>
      </c>
      <c r="D239">
        <v>2025</v>
      </c>
      <c r="E239">
        <v>4</v>
      </c>
      <c r="F239">
        <v>11</v>
      </c>
      <c r="G239" t="s">
        <v>2178</v>
      </c>
      <c r="H239" t="s">
        <v>2179</v>
      </c>
      <c r="I239">
        <v>63</v>
      </c>
      <c r="J239">
        <v>5</v>
      </c>
      <c r="K239" t="s">
        <v>2180</v>
      </c>
      <c r="L239" t="s">
        <v>2181</v>
      </c>
      <c r="N239" t="s">
        <v>31</v>
      </c>
      <c r="P239" t="s">
        <v>2182</v>
      </c>
      <c r="Q239" t="s">
        <v>2183</v>
      </c>
      <c r="S239" t="s">
        <v>2184</v>
      </c>
      <c r="T239" t="s">
        <v>2185</v>
      </c>
      <c r="W239" t="b">
        <v>0</v>
      </c>
      <c r="X239" t="b">
        <v>1</v>
      </c>
      <c r="Y239" t="b">
        <v>0</v>
      </c>
      <c r="Z239" t="b">
        <v>0</v>
      </c>
      <c r="AA239">
        <f t="shared" si="48"/>
        <v>0</v>
      </c>
      <c r="AB239">
        <f t="shared" si="49"/>
        <v>2</v>
      </c>
      <c r="AC239">
        <f t="shared" si="50"/>
        <v>0</v>
      </c>
      <c r="AD239">
        <f t="shared" si="51"/>
        <v>0</v>
      </c>
      <c r="AE239" t="s">
        <v>10353</v>
      </c>
      <c r="AF239" t="e">
        <f t="shared" si="52"/>
        <v>#VALUE!</v>
      </c>
      <c r="AG239">
        <f t="shared" si="61"/>
        <v>1</v>
      </c>
      <c r="AH239" t="e">
        <f t="shared" si="62"/>
        <v>#VALUE!</v>
      </c>
      <c r="AI239" t="e">
        <f t="shared" si="63"/>
        <v>#VALUE!</v>
      </c>
      <c r="AJ239">
        <f t="shared" si="53"/>
        <v>0</v>
      </c>
      <c r="AK239">
        <f t="shared" si="54"/>
        <v>2</v>
      </c>
      <c r="AL239">
        <f t="shared" si="55"/>
        <v>0</v>
      </c>
      <c r="AM239">
        <f t="shared" si="56"/>
        <v>0</v>
      </c>
      <c r="AN239" t="b">
        <f t="shared" si="57"/>
        <v>1</v>
      </c>
      <c r="AO239" t="b">
        <f t="shared" si="58"/>
        <v>1</v>
      </c>
      <c r="AP239" t="b">
        <f t="shared" si="59"/>
        <v>1</v>
      </c>
      <c r="AQ239" t="b">
        <f t="shared" si="60"/>
        <v>1</v>
      </c>
    </row>
    <row r="240" spans="1:43" x14ac:dyDescent="0.2">
      <c r="A240" t="s">
        <v>2186</v>
      </c>
      <c r="B240">
        <v>239</v>
      </c>
      <c r="C240" t="s">
        <v>2187</v>
      </c>
      <c r="D240">
        <v>2022</v>
      </c>
      <c r="E240">
        <v>10</v>
      </c>
      <c r="G240" t="s">
        <v>239</v>
      </c>
      <c r="H240" t="s">
        <v>240</v>
      </c>
      <c r="I240">
        <v>14</v>
      </c>
      <c r="J240">
        <v>20</v>
      </c>
      <c r="L240" t="s">
        <v>2188</v>
      </c>
      <c r="N240" t="s">
        <v>31</v>
      </c>
      <c r="P240" t="s">
        <v>2189</v>
      </c>
      <c r="Q240" t="s">
        <v>2190</v>
      </c>
      <c r="S240" t="s">
        <v>2191</v>
      </c>
      <c r="T240" t="s">
        <v>2192</v>
      </c>
      <c r="W240" t="b">
        <v>1</v>
      </c>
      <c r="X240" t="b">
        <v>1</v>
      </c>
      <c r="Y240" t="b">
        <v>0</v>
      </c>
      <c r="Z240" t="b">
        <v>0</v>
      </c>
      <c r="AA240">
        <f t="shared" si="48"/>
        <v>1</v>
      </c>
      <c r="AB240">
        <f t="shared" si="49"/>
        <v>2</v>
      </c>
      <c r="AC240">
        <f t="shared" si="50"/>
        <v>0</v>
      </c>
      <c r="AD240">
        <f t="shared" si="51"/>
        <v>0</v>
      </c>
      <c r="AE240" t="s">
        <v>11243</v>
      </c>
      <c r="AF240">
        <f t="shared" si="52"/>
        <v>1</v>
      </c>
      <c r="AG240">
        <f t="shared" si="61"/>
        <v>12</v>
      </c>
      <c r="AH240" t="e">
        <f t="shared" si="62"/>
        <v>#VALUE!</v>
      </c>
      <c r="AI240" t="e">
        <f t="shared" si="63"/>
        <v>#VALUE!</v>
      </c>
      <c r="AJ240">
        <f t="shared" si="53"/>
        <v>1</v>
      </c>
      <c r="AK240">
        <f t="shared" si="54"/>
        <v>2</v>
      </c>
      <c r="AL240">
        <f t="shared" si="55"/>
        <v>0</v>
      </c>
      <c r="AM240">
        <f t="shared" si="56"/>
        <v>0</v>
      </c>
      <c r="AN240" t="b">
        <f t="shared" si="57"/>
        <v>1</v>
      </c>
      <c r="AO240" t="b">
        <f t="shared" si="58"/>
        <v>1</v>
      </c>
      <c r="AP240" t="b">
        <f t="shared" si="59"/>
        <v>1</v>
      </c>
      <c r="AQ240" t="b">
        <f t="shared" si="60"/>
        <v>1</v>
      </c>
    </row>
    <row r="241" spans="1:43" x14ac:dyDescent="0.2">
      <c r="A241" t="s">
        <v>2193</v>
      </c>
      <c r="B241">
        <v>240</v>
      </c>
      <c r="C241" t="s">
        <v>2194</v>
      </c>
      <c r="D241">
        <v>2025</v>
      </c>
      <c r="E241">
        <v>1</v>
      </c>
      <c r="F241">
        <v>30</v>
      </c>
      <c r="G241" t="s">
        <v>2195</v>
      </c>
      <c r="H241" t="s">
        <v>2196</v>
      </c>
      <c r="L241" t="s">
        <v>2197</v>
      </c>
      <c r="N241" t="s">
        <v>31</v>
      </c>
      <c r="P241" t="s">
        <v>2198</v>
      </c>
      <c r="Q241" t="s">
        <v>2199</v>
      </c>
      <c r="S241" t="s">
        <v>2200</v>
      </c>
      <c r="T241" t="s">
        <v>2201</v>
      </c>
      <c r="W241" t="b">
        <v>1</v>
      </c>
      <c r="X241" t="b">
        <v>1</v>
      </c>
      <c r="Y241" t="b">
        <v>0</v>
      </c>
      <c r="Z241" t="b">
        <v>0</v>
      </c>
      <c r="AA241">
        <f t="shared" si="48"/>
        <v>1</v>
      </c>
      <c r="AB241">
        <f t="shared" si="49"/>
        <v>2</v>
      </c>
      <c r="AC241">
        <f t="shared" si="50"/>
        <v>0</v>
      </c>
      <c r="AD241">
        <f t="shared" si="51"/>
        <v>0</v>
      </c>
      <c r="AE241" t="s">
        <v>11243</v>
      </c>
      <c r="AF241">
        <f t="shared" si="52"/>
        <v>1</v>
      </c>
      <c r="AG241">
        <f t="shared" si="61"/>
        <v>12</v>
      </c>
      <c r="AH241" t="e">
        <f t="shared" si="62"/>
        <v>#VALUE!</v>
      </c>
      <c r="AI241" t="e">
        <f t="shared" si="63"/>
        <v>#VALUE!</v>
      </c>
      <c r="AJ241">
        <f t="shared" si="53"/>
        <v>1</v>
      </c>
      <c r="AK241">
        <f t="shared" si="54"/>
        <v>2</v>
      </c>
      <c r="AL241">
        <f t="shared" si="55"/>
        <v>0</v>
      </c>
      <c r="AM241">
        <f t="shared" si="56"/>
        <v>0</v>
      </c>
      <c r="AN241" t="b">
        <f t="shared" si="57"/>
        <v>1</v>
      </c>
      <c r="AO241" t="b">
        <f t="shared" si="58"/>
        <v>1</v>
      </c>
      <c r="AP241" t="b">
        <f t="shared" si="59"/>
        <v>1</v>
      </c>
      <c r="AQ241" t="b">
        <f t="shared" si="60"/>
        <v>1</v>
      </c>
    </row>
    <row r="242" spans="1:43" x14ac:dyDescent="0.2">
      <c r="A242" t="s">
        <v>2202</v>
      </c>
      <c r="B242">
        <v>241</v>
      </c>
      <c r="C242" t="s">
        <v>2203</v>
      </c>
      <c r="D242">
        <v>2023</v>
      </c>
      <c r="E242">
        <v>3</v>
      </c>
      <c r="G242" t="s">
        <v>230</v>
      </c>
      <c r="H242" t="s">
        <v>231</v>
      </c>
      <c r="I242">
        <v>13</v>
      </c>
      <c r="J242">
        <v>5</v>
      </c>
      <c r="L242" t="s">
        <v>2204</v>
      </c>
      <c r="N242" t="s">
        <v>31</v>
      </c>
      <c r="P242" t="s">
        <v>2205</v>
      </c>
      <c r="Q242" t="s">
        <v>2206</v>
      </c>
      <c r="S242" t="s">
        <v>2207</v>
      </c>
      <c r="T242" t="s">
        <v>2208</v>
      </c>
      <c r="W242" t="b">
        <v>1</v>
      </c>
      <c r="X242" t="b">
        <v>1</v>
      </c>
      <c r="Y242" t="b">
        <v>0</v>
      </c>
      <c r="Z242" t="b">
        <v>0</v>
      </c>
      <c r="AA242">
        <f t="shared" si="48"/>
        <v>1</v>
      </c>
      <c r="AB242">
        <f t="shared" si="49"/>
        <v>2</v>
      </c>
      <c r="AC242">
        <f t="shared" si="50"/>
        <v>0</v>
      </c>
      <c r="AD242">
        <f t="shared" si="51"/>
        <v>0</v>
      </c>
      <c r="AE242" t="s">
        <v>11243</v>
      </c>
      <c r="AF242">
        <f t="shared" si="52"/>
        <v>1</v>
      </c>
      <c r="AG242">
        <f t="shared" si="61"/>
        <v>12</v>
      </c>
      <c r="AH242" t="e">
        <f t="shared" si="62"/>
        <v>#VALUE!</v>
      </c>
      <c r="AI242" t="e">
        <f t="shared" si="63"/>
        <v>#VALUE!</v>
      </c>
      <c r="AJ242">
        <f t="shared" si="53"/>
        <v>1</v>
      </c>
      <c r="AK242">
        <f t="shared" si="54"/>
        <v>2</v>
      </c>
      <c r="AL242">
        <f t="shared" si="55"/>
        <v>0</v>
      </c>
      <c r="AM242">
        <f t="shared" si="56"/>
        <v>0</v>
      </c>
      <c r="AN242" t="b">
        <f t="shared" si="57"/>
        <v>1</v>
      </c>
      <c r="AO242" t="b">
        <f t="shared" si="58"/>
        <v>1</v>
      </c>
      <c r="AP242" t="b">
        <f t="shared" si="59"/>
        <v>1</v>
      </c>
      <c r="AQ242" t="b">
        <f t="shared" si="60"/>
        <v>1</v>
      </c>
    </row>
    <row r="243" spans="1:43" x14ac:dyDescent="0.2">
      <c r="A243" t="s">
        <v>2209</v>
      </c>
      <c r="B243">
        <v>242</v>
      </c>
      <c r="C243" t="s">
        <v>2210</v>
      </c>
      <c r="D243">
        <v>2021</v>
      </c>
      <c r="E243">
        <v>12</v>
      </c>
      <c r="F243">
        <v>23</v>
      </c>
      <c r="G243" t="s">
        <v>1455</v>
      </c>
      <c r="H243" t="s">
        <v>1456</v>
      </c>
      <c r="I243">
        <v>2021</v>
      </c>
      <c r="L243" t="s">
        <v>2211</v>
      </c>
      <c r="N243" t="s">
        <v>31</v>
      </c>
      <c r="P243" t="s">
        <v>2212</v>
      </c>
      <c r="Q243" t="s">
        <v>2213</v>
      </c>
      <c r="S243" t="s">
        <v>2214</v>
      </c>
      <c r="T243" t="s">
        <v>2215</v>
      </c>
      <c r="W243" t="b">
        <v>1</v>
      </c>
      <c r="X243" t="b">
        <v>1</v>
      </c>
      <c r="Y243" t="b">
        <v>1</v>
      </c>
      <c r="Z243" t="b">
        <v>0</v>
      </c>
      <c r="AA243">
        <f t="shared" si="48"/>
        <v>1</v>
      </c>
      <c r="AB243">
        <f t="shared" si="49"/>
        <v>2</v>
      </c>
      <c r="AC243">
        <f t="shared" si="50"/>
        <v>3</v>
      </c>
      <c r="AD243">
        <f t="shared" si="51"/>
        <v>0</v>
      </c>
      <c r="AE243" t="s">
        <v>11244</v>
      </c>
      <c r="AF243">
        <f t="shared" si="52"/>
        <v>1</v>
      </c>
      <c r="AG243">
        <f t="shared" si="61"/>
        <v>12</v>
      </c>
      <c r="AH243">
        <f t="shared" si="62"/>
        <v>23</v>
      </c>
      <c r="AI243" t="e">
        <f t="shared" si="63"/>
        <v>#VALUE!</v>
      </c>
      <c r="AJ243">
        <f t="shared" si="53"/>
        <v>1</v>
      </c>
      <c r="AK243">
        <f t="shared" si="54"/>
        <v>2</v>
      </c>
      <c r="AL243">
        <f t="shared" si="55"/>
        <v>3</v>
      </c>
      <c r="AM243">
        <f t="shared" si="56"/>
        <v>0</v>
      </c>
      <c r="AN243" t="b">
        <f t="shared" si="57"/>
        <v>1</v>
      </c>
      <c r="AO243" t="b">
        <f t="shared" si="58"/>
        <v>1</v>
      </c>
      <c r="AP243" t="b">
        <f t="shared" si="59"/>
        <v>1</v>
      </c>
      <c r="AQ243" t="b">
        <f t="shared" si="60"/>
        <v>1</v>
      </c>
    </row>
    <row r="244" spans="1:43" x14ac:dyDescent="0.2">
      <c r="A244" t="s">
        <v>2216</v>
      </c>
      <c r="B244">
        <v>243</v>
      </c>
      <c r="C244" t="s">
        <v>2217</v>
      </c>
      <c r="D244">
        <v>2021</v>
      </c>
      <c r="G244" t="s">
        <v>2218</v>
      </c>
      <c r="H244" t="s">
        <v>2219</v>
      </c>
      <c r="I244">
        <v>632</v>
      </c>
      <c r="K244" t="s">
        <v>2220</v>
      </c>
      <c r="L244" t="s">
        <v>2221</v>
      </c>
      <c r="N244" t="s">
        <v>31</v>
      </c>
      <c r="P244" t="s">
        <v>2222</v>
      </c>
      <c r="Q244" t="s">
        <v>2223</v>
      </c>
      <c r="S244" t="s">
        <v>2224</v>
      </c>
      <c r="T244" t="s">
        <v>2225</v>
      </c>
      <c r="W244" t="b">
        <v>1</v>
      </c>
      <c r="X244" t="b">
        <v>1</v>
      </c>
      <c r="Y244" t="b">
        <v>1</v>
      </c>
      <c r="Z244" t="b">
        <v>0</v>
      </c>
      <c r="AA244">
        <f t="shared" si="48"/>
        <v>1</v>
      </c>
      <c r="AB244">
        <f t="shared" si="49"/>
        <v>2</v>
      </c>
      <c r="AC244">
        <f t="shared" si="50"/>
        <v>3</v>
      </c>
      <c r="AD244">
        <f t="shared" si="51"/>
        <v>0</v>
      </c>
      <c r="AE244" t="s">
        <v>11244</v>
      </c>
      <c r="AF244">
        <f t="shared" si="52"/>
        <v>1</v>
      </c>
      <c r="AG244">
        <f t="shared" si="61"/>
        <v>12</v>
      </c>
      <c r="AH244">
        <f t="shared" si="62"/>
        <v>23</v>
      </c>
      <c r="AI244" t="e">
        <f t="shared" si="63"/>
        <v>#VALUE!</v>
      </c>
      <c r="AJ244">
        <f t="shared" si="53"/>
        <v>1</v>
      </c>
      <c r="AK244">
        <f t="shared" si="54"/>
        <v>2</v>
      </c>
      <c r="AL244">
        <f t="shared" si="55"/>
        <v>3</v>
      </c>
      <c r="AM244">
        <f t="shared" si="56"/>
        <v>0</v>
      </c>
      <c r="AN244" t="b">
        <f t="shared" si="57"/>
        <v>1</v>
      </c>
      <c r="AO244" t="b">
        <f t="shared" si="58"/>
        <v>1</v>
      </c>
      <c r="AP244" t="b">
        <f t="shared" si="59"/>
        <v>1</v>
      </c>
      <c r="AQ244" t="b">
        <f t="shared" si="60"/>
        <v>1</v>
      </c>
    </row>
    <row r="245" spans="1:43" x14ac:dyDescent="0.2">
      <c r="A245" t="s">
        <v>2226</v>
      </c>
      <c r="B245">
        <v>244</v>
      </c>
      <c r="C245" t="s">
        <v>2227</v>
      </c>
      <c r="D245">
        <v>2023</v>
      </c>
      <c r="G245" t="s">
        <v>2228</v>
      </c>
      <c r="H245" t="s">
        <v>1561</v>
      </c>
      <c r="K245" t="s">
        <v>2229</v>
      </c>
      <c r="L245" t="s">
        <v>2230</v>
      </c>
      <c r="N245" t="s">
        <v>31</v>
      </c>
      <c r="P245" t="s">
        <v>2231</v>
      </c>
      <c r="Q245" t="s">
        <v>2232</v>
      </c>
      <c r="S245" t="s">
        <v>2233</v>
      </c>
      <c r="T245" t="s">
        <v>2234</v>
      </c>
      <c r="W245" t="b">
        <v>1</v>
      </c>
      <c r="X245" t="b">
        <v>1</v>
      </c>
      <c r="Y245" t="b">
        <v>0</v>
      </c>
      <c r="Z245" t="b">
        <v>0</v>
      </c>
      <c r="AA245">
        <f t="shared" si="48"/>
        <v>1</v>
      </c>
      <c r="AB245">
        <f t="shared" si="49"/>
        <v>2</v>
      </c>
      <c r="AC245">
        <f t="shared" si="50"/>
        <v>0</v>
      </c>
      <c r="AD245">
        <f t="shared" si="51"/>
        <v>0</v>
      </c>
      <c r="AE245" t="s">
        <v>11243</v>
      </c>
      <c r="AF245">
        <f t="shared" si="52"/>
        <v>1</v>
      </c>
      <c r="AG245">
        <f t="shared" si="61"/>
        <v>12</v>
      </c>
      <c r="AH245" t="e">
        <f t="shared" si="62"/>
        <v>#VALUE!</v>
      </c>
      <c r="AI245" t="e">
        <f t="shared" si="63"/>
        <v>#VALUE!</v>
      </c>
      <c r="AJ245">
        <f t="shared" si="53"/>
        <v>1</v>
      </c>
      <c r="AK245">
        <f t="shared" si="54"/>
        <v>2</v>
      </c>
      <c r="AL245">
        <f t="shared" si="55"/>
        <v>0</v>
      </c>
      <c r="AM245">
        <f t="shared" si="56"/>
        <v>0</v>
      </c>
      <c r="AN245" t="b">
        <f t="shared" si="57"/>
        <v>1</v>
      </c>
      <c r="AO245" t="b">
        <f t="shared" si="58"/>
        <v>1</v>
      </c>
      <c r="AP245" t="b">
        <f t="shared" si="59"/>
        <v>1</v>
      </c>
      <c r="AQ245" t="b">
        <f t="shared" si="60"/>
        <v>1</v>
      </c>
    </row>
    <row r="246" spans="1:43" x14ac:dyDescent="0.2">
      <c r="A246" t="s">
        <v>2235</v>
      </c>
      <c r="B246">
        <v>245</v>
      </c>
      <c r="C246" t="s">
        <v>2236</v>
      </c>
      <c r="G246" t="s">
        <v>2237</v>
      </c>
      <c r="L246" t="s">
        <v>2238</v>
      </c>
      <c r="N246" t="s">
        <v>31</v>
      </c>
      <c r="P246" t="s">
        <v>2239</v>
      </c>
      <c r="Q246" t="s">
        <v>2240</v>
      </c>
      <c r="T246" t="s">
        <v>2241</v>
      </c>
      <c r="W246" t="b">
        <v>1</v>
      </c>
      <c r="X246" t="b">
        <v>0</v>
      </c>
      <c r="Y246" t="b">
        <v>0</v>
      </c>
      <c r="Z246" t="b">
        <v>0</v>
      </c>
      <c r="AA246">
        <f t="shared" si="48"/>
        <v>1</v>
      </c>
      <c r="AB246">
        <f t="shared" si="49"/>
        <v>0</v>
      </c>
      <c r="AC246">
        <f t="shared" si="50"/>
        <v>0</v>
      </c>
      <c r="AD246">
        <f t="shared" si="51"/>
        <v>0</v>
      </c>
      <c r="AE246" t="s">
        <v>11247</v>
      </c>
      <c r="AF246">
        <f t="shared" si="52"/>
        <v>1</v>
      </c>
      <c r="AG246" t="e">
        <f t="shared" si="61"/>
        <v>#VALUE!</v>
      </c>
      <c r="AH246" t="e">
        <f t="shared" si="62"/>
        <v>#VALUE!</v>
      </c>
      <c r="AI246" t="e">
        <f t="shared" si="63"/>
        <v>#VALUE!</v>
      </c>
      <c r="AJ246">
        <f t="shared" si="53"/>
        <v>1</v>
      </c>
      <c r="AK246">
        <f t="shared" si="54"/>
        <v>0</v>
      </c>
      <c r="AL246">
        <f t="shared" si="55"/>
        <v>0</v>
      </c>
      <c r="AM246">
        <f t="shared" si="56"/>
        <v>0</v>
      </c>
      <c r="AN246" t="b">
        <f t="shared" si="57"/>
        <v>1</v>
      </c>
      <c r="AO246" t="b">
        <f t="shared" si="58"/>
        <v>1</v>
      </c>
      <c r="AP246" t="b">
        <f t="shared" si="59"/>
        <v>1</v>
      </c>
      <c r="AQ246" t="b">
        <f t="shared" si="60"/>
        <v>1</v>
      </c>
    </row>
    <row r="247" spans="1:43" x14ac:dyDescent="0.2">
      <c r="A247" t="s">
        <v>2242</v>
      </c>
      <c r="B247">
        <v>246</v>
      </c>
      <c r="C247" t="s">
        <v>2243</v>
      </c>
      <c r="D247">
        <v>2020</v>
      </c>
      <c r="E247">
        <v>6</v>
      </c>
      <c r="G247" t="s">
        <v>2244</v>
      </c>
      <c r="H247" t="s">
        <v>2245</v>
      </c>
      <c r="I247">
        <v>52</v>
      </c>
      <c r="L247" t="s">
        <v>2246</v>
      </c>
      <c r="N247" t="s">
        <v>31</v>
      </c>
      <c r="P247" t="s">
        <v>2247</v>
      </c>
      <c r="Q247" t="s">
        <v>2248</v>
      </c>
      <c r="S247" t="s">
        <v>2249</v>
      </c>
      <c r="T247" t="s">
        <v>2250</v>
      </c>
      <c r="W247" t="b">
        <v>1</v>
      </c>
      <c r="X247" t="b">
        <v>1</v>
      </c>
      <c r="Y247" t="b">
        <v>0</v>
      </c>
      <c r="Z247" t="b">
        <v>0</v>
      </c>
      <c r="AA247">
        <f t="shared" si="48"/>
        <v>1</v>
      </c>
      <c r="AB247">
        <f t="shared" si="49"/>
        <v>2</v>
      </c>
      <c r="AC247">
        <f t="shared" si="50"/>
        <v>0</v>
      </c>
      <c r="AD247">
        <f t="shared" si="51"/>
        <v>0</v>
      </c>
      <c r="AE247" t="s">
        <v>11243</v>
      </c>
      <c r="AF247">
        <f t="shared" si="52"/>
        <v>1</v>
      </c>
      <c r="AG247">
        <f t="shared" si="61"/>
        <v>12</v>
      </c>
      <c r="AH247" t="e">
        <f t="shared" si="62"/>
        <v>#VALUE!</v>
      </c>
      <c r="AI247" t="e">
        <f t="shared" si="63"/>
        <v>#VALUE!</v>
      </c>
      <c r="AJ247">
        <f t="shared" si="53"/>
        <v>1</v>
      </c>
      <c r="AK247">
        <f t="shared" si="54"/>
        <v>2</v>
      </c>
      <c r="AL247">
        <f t="shared" si="55"/>
        <v>0</v>
      </c>
      <c r="AM247">
        <f t="shared" si="56"/>
        <v>0</v>
      </c>
      <c r="AN247" t="b">
        <f t="shared" si="57"/>
        <v>1</v>
      </c>
      <c r="AO247" t="b">
        <f t="shared" si="58"/>
        <v>1</v>
      </c>
      <c r="AP247" t="b">
        <f t="shared" si="59"/>
        <v>1</v>
      </c>
      <c r="AQ247" t="b">
        <f t="shared" si="60"/>
        <v>1</v>
      </c>
    </row>
    <row r="248" spans="1:43" x14ac:dyDescent="0.2">
      <c r="A248" t="s">
        <v>2251</v>
      </c>
      <c r="B248">
        <v>247</v>
      </c>
      <c r="C248" t="s">
        <v>2252</v>
      </c>
      <c r="D248">
        <v>2019</v>
      </c>
      <c r="G248" t="s">
        <v>2253</v>
      </c>
      <c r="H248" t="s">
        <v>2254</v>
      </c>
      <c r="L248" t="s">
        <v>2255</v>
      </c>
      <c r="N248" t="s">
        <v>31</v>
      </c>
      <c r="P248" t="s">
        <v>2256</v>
      </c>
      <c r="Q248" t="s">
        <v>2257</v>
      </c>
      <c r="T248" t="s">
        <v>2258</v>
      </c>
      <c r="W248" t="b">
        <v>1</v>
      </c>
      <c r="X248" t="b">
        <v>1</v>
      </c>
      <c r="Y248" t="b">
        <v>0</v>
      </c>
      <c r="Z248" t="b">
        <v>1</v>
      </c>
      <c r="AA248">
        <f t="shared" si="48"/>
        <v>1</v>
      </c>
      <c r="AB248">
        <f t="shared" si="49"/>
        <v>2</v>
      </c>
      <c r="AC248">
        <f t="shared" si="50"/>
        <v>0</v>
      </c>
      <c r="AD248">
        <f t="shared" si="51"/>
        <v>4</v>
      </c>
      <c r="AE248" t="s">
        <v>11245</v>
      </c>
      <c r="AF248">
        <f t="shared" si="52"/>
        <v>1</v>
      </c>
      <c r="AG248">
        <f t="shared" si="61"/>
        <v>12</v>
      </c>
      <c r="AH248" t="e">
        <f t="shared" si="62"/>
        <v>#VALUE!</v>
      </c>
      <c r="AI248">
        <f t="shared" si="63"/>
        <v>23</v>
      </c>
      <c r="AJ248">
        <f t="shared" si="53"/>
        <v>1</v>
      </c>
      <c r="AK248">
        <f t="shared" si="54"/>
        <v>2</v>
      </c>
      <c r="AL248">
        <f t="shared" si="55"/>
        <v>0</v>
      </c>
      <c r="AM248">
        <f t="shared" si="56"/>
        <v>4</v>
      </c>
      <c r="AN248" t="b">
        <f t="shared" si="57"/>
        <v>1</v>
      </c>
      <c r="AO248" t="b">
        <f t="shared" si="58"/>
        <v>1</v>
      </c>
      <c r="AP248" t="b">
        <f t="shared" si="59"/>
        <v>1</v>
      </c>
      <c r="AQ248" t="b">
        <f t="shared" si="60"/>
        <v>1</v>
      </c>
    </row>
    <row r="249" spans="1:43" x14ac:dyDescent="0.2">
      <c r="A249" t="s">
        <v>2259</v>
      </c>
      <c r="B249">
        <v>248</v>
      </c>
      <c r="C249" t="s">
        <v>2260</v>
      </c>
      <c r="D249">
        <v>2021</v>
      </c>
      <c r="E249">
        <v>10</v>
      </c>
      <c r="G249" t="s">
        <v>2244</v>
      </c>
      <c r="H249" t="s">
        <v>2245</v>
      </c>
      <c r="I249">
        <v>60</v>
      </c>
      <c r="L249" t="s">
        <v>2261</v>
      </c>
      <c r="N249" t="s">
        <v>31</v>
      </c>
      <c r="P249" t="s">
        <v>2262</v>
      </c>
      <c r="Q249" t="s">
        <v>2263</v>
      </c>
      <c r="S249" t="s">
        <v>2264</v>
      </c>
      <c r="T249" t="s">
        <v>2265</v>
      </c>
      <c r="W249" t="b">
        <v>1</v>
      </c>
      <c r="X249" t="b">
        <v>0</v>
      </c>
      <c r="Y249" t="b">
        <v>0</v>
      </c>
      <c r="Z249" t="b">
        <v>0</v>
      </c>
      <c r="AA249">
        <f t="shared" si="48"/>
        <v>1</v>
      </c>
      <c r="AB249">
        <f t="shared" si="49"/>
        <v>0</v>
      </c>
      <c r="AC249">
        <f t="shared" si="50"/>
        <v>0</v>
      </c>
      <c r="AD249">
        <f t="shared" si="51"/>
        <v>0</v>
      </c>
      <c r="AE249" t="s">
        <v>11247</v>
      </c>
      <c r="AF249">
        <f t="shared" si="52"/>
        <v>1</v>
      </c>
      <c r="AG249" t="e">
        <f t="shared" si="61"/>
        <v>#VALUE!</v>
      </c>
      <c r="AH249" t="e">
        <f t="shared" si="62"/>
        <v>#VALUE!</v>
      </c>
      <c r="AI249" t="e">
        <f t="shared" si="63"/>
        <v>#VALUE!</v>
      </c>
      <c r="AJ249">
        <f t="shared" si="53"/>
        <v>1</v>
      </c>
      <c r="AK249">
        <f t="shared" si="54"/>
        <v>0</v>
      </c>
      <c r="AL249">
        <f t="shared" si="55"/>
        <v>0</v>
      </c>
      <c r="AM249">
        <f t="shared" si="56"/>
        <v>0</v>
      </c>
      <c r="AN249" t="b">
        <f t="shared" si="57"/>
        <v>1</v>
      </c>
      <c r="AO249" t="b">
        <f t="shared" si="58"/>
        <v>1</v>
      </c>
      <c r="AP249" t="b">
        <f t="shared" si="59"/>
        <v>1</v>
      </c>
      <c r="AQ249" t="b">
        <f t="shared" si="60"/>
        <v>1</v>
      </c>
    </row>
    <row r="250" spans="1:43" x14ac:dyDescent="0.2">
      <c r="A250" t="s">
        <v>2266</v>
      </c>
      <c r="B250">
        <v>249</v>
      </c>
      <c r="C250" t="s">
        <v>2267</v>
      </c>
      <c r="D250">
        <v>2024</v>
      </c>
      <c r="G250" t="s">
        <v>2134</v>
      </c>
      <c r="H250" t="s">
        <v>2135</v>
      </c>
      <c r="K250" t="s">
        <v>2268</v>
      </c>
      <c r="L250" t="s">
        <v>2269</v>
      </c>
      <c r="N250" t="s">
        <v>31</v>
      </c>
      <c r="P250" t="s">
        <v>2270</v>
      </c>
      <c r="Q250" t="s">
        <v>2271</v>
      </c>
      <c r="S250" t="s">
        <v>2272</v>
      </c>
      <c r="T250" t="s">
        <v>2273</v>
      </c>
      <c r="W250" t="b">
        <v>1</v>
      </c>
      <c r="X250" t="b">
        <v>1</v>
      </c>
      <c r="Y250" t="b">
        <v>0</v>
      </c>
      <c r="Z250" t="b">
        <v>0</v>
      </c>
      <c r="AA250">
        <f t="shared" si="48"/>
        <v>1</v>
      </c>
      <c r="AB250">
        <f t="shared" si="49"/>
        <v>2</v>
      </c>
      <c r="AC250">
        <f t="shared" si="50"/>
        <v>0</v>
      </c>
      <c r="AD250">
        <f t="shared" si="51"/>
        <v>0</v>
      </c>
      <c r="AE250" t="s">
        <v>11243</v>
      </c>
      <c r="AF250">
        <f t="shared" si="52"/>
        <v>1</v>
      </c>
      <c r="AG250">
        <f t="shared" si="61"/>
        <v>12</v>
      </c>
      <c r="AH250" t="e">
        <f t="shared" si="62"/>
        <v>#VALUE!</v>
      </c>
      <c r="AI250" t="e">
        <f t="shared" si="63"/>
        <v>#VALUE!</v>
      </c>
      <c r="AJ250">
        <f t="shared" si="53"/>
        <v>1</v>
      </c>
      <c r="AK250">
        <f t="shared" si="54"/>
        <v>2</v>
      </c>
      <c r="AL250">
        <f t="shared" si="55"/>
        <v>0</v>
      </c>
      <c r="AM250">
        <f t="shared" si="56"/>
        <v>0</v>
      </c>
      <c r="AN250" t="b">
        <f t="shared" si="57"/>
        <v>1</v>
      </c>
      <c r="AO250" t="b">
        <f t="shared" si="58"/>
        <v>1</v>
      </c>
      <c r="AP250" t="b">
        <f t="shared" si="59"/>
        <v>1</v>
      </c>
      <c r="AQ250" t="b">
        <f t="shared" si="60"/>
        <v>1</v>
      </c>
    </row>
    <row r="251" spans="1:43" x14ac:dyDescent="0.2">
      <c r="A251" t="s">
        <v>2274</v>
      </c>
      <c r="B251">
        <v>250</v>
      </c>
      <c r="C251" t="s">
        <v>2275</v>
      </c>
      <c r="D251">
        <v>2024</v>
      </c>
      <c r="G251" t="s">
        <v>2276</v>
      </c>
      <c r="H251" t="s">
        <v>2277</v>
      </c>
      <c r="I251">
        <v>730</v>
      </c>
      <c r="K251" t="s">
        <v>2278</v>
      </c>
      <c r="L251" t="s">
        <v>2279</v>
      </c>
      <c r="N251" t="s">
        <v>31</v>
      </c>
      <c r="P251" t="s">
        <v>2280</v>
      </c>
      <c r="Q251" t="s">
        <v>2281</v>
      </c>
      <c r="S251" t="s">
        <v>2282</v>
      </c>
      <c r="T251" t="s">
        <v>2283</v>
      </c>
      <c r="W251" t="b">
        <v>1</v>
      </c>
      <c r="X251" t="b">
        <v>1</v>
      </c>
      <c r="Y251" t="b">
        <v>0</v>
      </c>
      <c r="Z251" t="b">
        <v>0</v>
      </c>
      <c r="AA251">
        <f t="shared" si="48"/>
        <v>1</v>
      </c>
      <c r="AB251">
        <f t="shared" si="49"/>
        <v>2</v>
      </c>
      <c r="AC251">
        <f t="shared" si="50"/>
        <v>0</v>
      </c>
      <c r="AD251">
        <f t="shared" si="51"/>
        <v>0</v>
      </c>
      <c r="AE251" t="s">
        <v>11243</v>
      </c>
      <c r="AF251">
        <f t="shared" si="52"/>
        <v>1</v>
      </c>
      <c r="AG251">
        <f t="shared" si="61"/>
        <v>12</v>
      </c>
      <c r="AH251" t="e">
        <f t="shared" si="62"/>
        <v>#VALUE!</v>
      </c>
      <c r="AI251" t="e">
        <f t="shared" si="63"/>
        <v>#VALUE!</v>
      </c>
      <c r="AJ251">
        <f t="shared" si="53"/>
        <v>1</v>
      </c>
      <c r="AK251">
        <f t="shared" si="54"/>
        <v>2</v>
      </c>
      <c r="AL251">
        <f t="shared" si="55"/>
        <v>0</v>
      </c>
      <c r="AM251">
        <f t="shared" si="56"/>
        <v>0</v>
      </c>
      <c r="AN251" t="b">
        <f t="shared" si="57"/>
        <v>1</v>
      </c>
      <c r="AO251" t="b">
        <f t="shared" si="58"/>
        <v>1</v>
      </c>
      <c r="AP251" t="b">
        <f t="shared" si="59"/>
        <v>1</v>
      </c>
      <c r="AQ251" t="b">
        <f t="shared" si="60"/>
        <v>1</v>
      </c>
    </row>
    <row r="252" spans="1:43" x14ac:dyDescent="0.2">
      <c r="A252" t="s">
        <v>2284</v>
      </c>
      <c r="B252">
        <v>251</v>
      </c>
      <c r="C252" t="s">
        <v>2285</v>
      </c>
      <c r="D252">
        <v>2024</v>
      </c>
      <c r="E252">
        <v>2</v>
      </c>
      <c r="G252" t="s">
        <v>2286</v>
      </c>
      <c r="H252" t="s">
        <v>2287</v>
      </c>
      <c r="I252">
        <v>15</v>
      </c>
      <c r="J252">
        <v>2</v>
      </c>
      <c r="L252" t="s">
        <v>2288</v>
      </c>
      <c r="N252" t="s">
        <v>31</v>
      </c>
      <c r="P252" t="s">
        <v>2289</v>
      </c>
      <c r="Q252" t="s">
        <v>2290</v>
      </c>
      <c r="S252" t="s">
        <v>2291</v>
      </c>
      <c r="T252" t="s">
        <v>2292</v>
      </c>
      <c r="W252" t="b">
        <v>1</v>
      </c>
      <c r="X252" t="b">
        <v>1</v>
      </c>
      <c r="Y252" t="b">
        <v>1</v>
      </c>
      <c r="Z252" t="b">
        <v>0</v>
      </c>
      <c r="AA252">
        <f t="shared" si="48"/>
        <v>1</v>
      </c>
      <c r="AB252">
        <f t="shared" si="49"/>
        <v>2</v>
      </c>
      <c r="AC252">
        <f t="shared" si="50"/>
        <v>3</v>
      </c>
      <c r="AD252">
        <f t="shared" si="51"/>
        <v>0</v>
      </c>
      <c r="AE252" t="s">
        <v>11244</v>
      </c>
      <c r="AF252">
        <f t="shared" si="52"/>
        <v>1</v>
      </c>
      <c r="AG252">
        <f t="shared" si="61"/>
        <v>12</v>
      </c>
      <c r="AH252">
        <f t="shared" si="62"/>
        <v>23</v>
      </c>
      <c r="AI252" t="e">
        <f t="shared" si="63"/>
        <v>#VALUE!</v>
      </c>
      <c r="AJ252">
        <f t="shared" si="53"/>
        <v>1</v>
      </c>
      <c r="AK252">
        <f t="shared" si="54"/>
        <v>2</v>
      </c>
      <c r="AL252">
        <f t="shared" si="55"/>
        <v>3</v>
      </c>
      <c r="AM252">
        <f t="shared" si="56"/>
        <v>0</v>
      </c>
      <c r="AN252" t="b">
        <f t="shared" si="57"/>
        <v>1</v>
      </c>
      <c r="AO252" t="b">
        <f t="shared" si="58"/>
        <v>1</v>
      </c>
      <c r="AP252" t="b">
        <f t="shared" si="59"/>
        <v>1</v>
      </c>
      <c r="AQ252" t="b">
        <f t="shared" si="60"/>
        <v>1</v>
      </c>
    </row>
    <row r="253" spans="1:43" x14ac:dyDescent="0.2">
      <c r="A253" t="s">
        <v>2293</v>
      </c>
      <c r="B253">
        <v>252</v>
      </c>
      <c r="C253" t="s">
        <v>2294</v>
      </c>
      <c r="D253">
        <v>2022</v>
      </c>
      <c r="E253">
        <v>5</v>
      </c>
      <c r="F253">
        <v>19</v>
      </c>
      <c r="G253" t="s">
        <v>1455</v>
      </c>
      <c r="H253" t="s">
        <v>1456</v>
      </c>
      <c r="I253">
        <v>2022</v>
      </c>
      <c r="L253" t="s">
        <v>2295</v>
      </c>
      <c r="N253" t="s">
        <v>31</v>
      </c>
      <c r="P253" t="s">
        <v>2296</v>
      </c>
      <c r="Q253" t="s">
        <v>2297</v>
      </c>
      <c r="S253" t="s">
        <v>2298</v>
      </c>
      <c r="T253" t="s">
        <v>2299</v>
      </c>
      <c r="W253" t="b">
        <v>1</v>
      </c>
      <c r="X253" t="b">
        <v>1</v>
      </c>
      <c r="Y253" t="b">
        <v>0</v>
      </c>
      <c r="Z253" t="b">
        <v>0</v>
      </c>
      <c r="AA253">
        <f t="shared" si="48"/>
        <v>1</v>
      </c>
      <c r="AB253">
        <f t="shared" si="49"/>
        <v>2</v>
      </c>
      <c r="AC253">
        <f t="shared" si="50"/>
        <v>0</v>
      </c>
      <c r="AD253">
        <f t="shared" si="51"/>
        <v>0</v>
      </c>
      <c r="AE253" t="s">
        <v>11243</v>
      </c>
      <c r="AF253">
        <f t="shared" si="52"/>
        <v>1</v>
      </c>
      <c r="AG253">
        <f t="shared" si="61"/>
        <v>12</v>
      </c>
      <c r="AH253" t="e">
        <f t="shared" si="62"/>
        <v>#VALUE!</v>
      </c>
      <c r="AI253" t="e">
        <f t="shared" si="63"/>
        <v>#VALUE!</v>
      </c>
      <c r="AJ253">
        <f t="shared" si="53"/>
        <v>1</v>
      </c>
      <c r="AK253">
        <f t="shared" si="54"/>
        <v>2</v>
      </c>
      <c r="AL253">
        <f t="shared" si="55"/>
        <v>0</v>
      </c>
      <c r="AM253">
        <f t="shared" si="56"/>
        <v>0</v>
      </c>
      <c r="AN253" t="b">
        <f t="shared" si="57"/>
        <v>1</v>
      </c>
      <c r="AO253" t="b">
        <f t="shared" si="58"/>
        <v>1</v>
      </c>
      <c r="AP253" t="b">
        <f t="shared" si="59"/>
        <v>1</v>
      </c>
      <c r="AQ253" t="b">
        <f t="shared" si="60"/>
        <v>1</v>
      </c>
    </row>
    <row r="254" spans="1:43" x14ac:dyDescent="0.2">
      <c r="A254" t="s">
        <v>2300</v>
      </c>
      <c r="B254">
        <v>253</v>
      </c>
      <c r="C254" t="s">
        <v>2301</v>
      </c>
      <c r="D254">
        <v>2020</v>
      </c>
      <c r="E254">
        <v>12</v>
      </c>
      <c r="G254" t="s">
        <v>2302</v>
      </c>
      <c r="H254" t="s">
        <v>2303</v>
      </c>
      <c r="I254">
        <v>14</v>
      </c>
      <c r="J254">
        <v>4</v>
      </c>
      <c r="K254" s="2">
        <v>14246</v>
      </c>
      <c r="L254" t="s">
        <v>2304</v>
      </c>
      <c r="N254" t="s">
        <v>31</v>
      </c>
      <c r="P254" t="s">
        <v>2305</v>
      </c>
      <c r="Q254" t="s">
        <v>2306</v>
      </c>
      <c r="S254" t="s">
        <v>2307</v>
      </c>
      <c r="T254" t="s">
        <v>2308</v>
      </c>
      <c r="W254" t="b">
        <v>1</v>
      </c>
      <c r="X254" t="b">
        <v>1</v>
      </c>
      <c r="Y254" t="b">
        <v>1</v>
      </c>
      <c r="Z254" t="b">
        <v>0</v>
      </c>
      <c r="AA254">
        <f t="shared" si="48"/>
        <v>1</v>
      </c>
      <c r="AB254">
        <f t="shared" si="49"/>
        <v>2</v>
      </c>
      <c r="AC254">
        <f t="shared" si="50"/>
        <v>3</v>
      </c>
      <c r="AD254">
        <f t="shared" si="51"/>
        <v>0</v>
      </c>
      <c r="AE254" t="s">
        <v>11244</v>
      </c>
      <c r="AF254">
        <f t="shared" si="52"/>
        <v>1</v>
      </c>
      <c r="AG254">
        <f t="shared" si="61"/>
        <v>12</v>
      </c>
      <c r="AH254">
        <f t="shared" si="62"/>
        <v>23</v>
      </c>
      <c r="AI254" t="e">
        <f t="shared" si="63"/>
        <v>#VALUE!</v>
      </c>
      <c r="AJ254">
        <f t="shared" si="53"/>
        <v>1</v>
      </c>
      <c r="AK254">
        <f t="shared" si="54"/>
        <v>2</v>
      </c>
      <c r="AL254">
        <f t="shared" si="55"/>
        <v>3</v>
      </c>
      <c r="AM254">
        <f t="shared" si="56"/>
        <v>0</v>
      </c>
      <c r="AN254" t="b">
        <f t="shared" si="57"/>
        <v>1</v>
      </c>
      <c r="AO254" t="b">
        <f t="shared" si="58"/>
        <v>1</v>
      </c>
      <c r="AP254" t="b">
        <f t="shared" si="59"/>
        <v>1</v>
      </c>
      <c r="AQ254" t="b">
        <f t="shared" si="60"/>
        <v>1</v>
      </c>
    </row>
    <row r="255" spans="1:43" x14ac:dyDescent="0.2">
      <c r="A255" t="s">
        <v>2309</v>
      </c>
      <c r="B255">
        <v>254</v>
      </c>
      <c r="C255" t="s">
        <v>2310</v>
      </c>
      <c r="D255">
        <v>2024</v>
      </c>
      <c r="G255" t="s">
        <v>2311</v>
      </c>
      <c r="H255" t="s">
        <v>2312</v>
      </c>
      <c r="I255">
        <v>12</v>
      </c>
      <c r="L255" t="s">
        <v>2313</v>
      </c>
      <c r="N255" t="s">
        <v>31</v>
      </c>
      <c r="P255" t="s">
        <v>2314</v>
      </c>
      <c r="Q255" t="s">
        <v>2315</v>
      </c>
      <c r="S255" t="s">
        <v>2316</v>
      </c>
      <c r="T255" t="s">
        <v>2317</v>
      </c>
      <c r="W255" t="b">
        <v>0</v>
      </c>
      <c r="X255" t="b">
        <v>1</v>
      </c>
      <c r="Y255" t="b">
        <v>0</v>
      </c>
      <c r="Z255" t="b">
        <v>0</v>
      </c>
      <c r="AA255">
        <f t="shared" si="48"/>
        <v>0</v>
      </c>
      <c r="AB255">
        <f t="shared" si="49"/>
        <v>2</v>
      </c>
      <c r="AC255">
        <f t="shared" si="50"/>
        <v>0</v>
      </c>
      <c r="AD255">
        <f t="shared" si="51"/>
        <v>0</v>
      </c>
      <c r="AE255" t="s">
        <v>10353</v>
      </c>
      <c r="AF255" t="e">
        <f t="shared" si="52"/>
        <v>#VALUE!</v>
      </c>
      <c r="AG255">
        <f t="shared" si="61"/>
        <v>1</v>
      </c>
      <c r="AH255" t="e">
        <f t="shared" si="62"/>
        <v>#VALUE!</v>
      </c>
      <c r="AI255" t="e">
        <f t="shared" si="63"/>
        <v>#VALUE!</v>
      </c>
      <c r="AJ255">
        <f t="shared" si="53"/>
        <v>0</v>
      </c>
      <c r="AK255">
        <f t="shared" si="54"/>
        <v>2</v>
      </c>
      <c r="AL255">
        <f t="shared" si="55"/>
        <v>0</v>
      </c>
      <c r="AM255">
        <f t="shared" si="56"/>
        <v>0</v>
      </c>
      <c r="AN255" t="b">
        <f t="shared" si="57"/>
        <v>1</v>
      </c>
      <c r="AO255" t="b">
        <f t="shared" si="58"/>
        <v>1</v>
      </c>
      <c r="AP255" t="b">
        <f t="shared" si="59"/>
        <v>1</v>
      </c>
      <c r="AQ255" t="b">
        <f t="shared" si="60"/>
        <v>1</v>
      </c>
    </row>
    <row r="256" spans="1:43" x14ac:dyDescent="0.2">
      <c r="A256" t="s">
        <v>2318</v>
      </c>
      <c r="B256">
        <v>255</v>
      </c>
      <c r="C256" t="s">
        <v>2319</v>
      </c>
      <c r="D256">
        <v>2023</v>
      </c>
      <c r="E256">
        <v>10</v>
      </c>
      <c r="F256">
        <v>2</v>
      </c>
      <c r="G256" t="s">
        <v>191</v>
      </c>
      <c r="H256" t="s">
        <v>192</v>
      </c>
      <c r="L256" t="s">
        <v>2320</v>
      </c>
      <c r="N256" t="s">
        <v>31</v>
      </c>
      <c r="P256" t="s">
        <v>2321</v>
      </c>
      <c r="Q256" t="s">
        <v>2322</v>
      </c>
      <c r="S256" t="s">
        <v>2323</v>
      </c>
      <c r="T256" t="s">
        <v>2324</v>
      </c>
      <c r="W256" t="b">
        <v>1</v>
      </c>
      <c r="X256" t="b">
        <v>1</v>
      </c>
      <c r="Y256" t="b">
        <v>0</v>
      </c>
      <c r="Z256" t="b">
        <v>0</v>
      </c>
      <c r="AA256">
        <f t="shared" si="48"/>
        <v>1</v>
      </c>
      <c r="AB256">
        <f t="shared" si="49"/>
        <v>2</v>
      </c>
      <c r="AC256">
        <f t="shared" si="50"/>
        <v>0</v>
      </c>
      <c r="AD256">
        <f t="shared" si="51"/>
        <v>0</v>
      </c>
      <c r="AE256" t="s">
        <v>11243</v>
      </c>
      <c r="AF256">
        <f t="shared" si="52"/>
        <v>1</v>
      </c>
      <c r="AG256">
        <f t="shared" si="61"/>
        <v>12</v>
      </c>
      <c r="AH256" t="e">
        <f t="shared" si="62"/>
        <v>#VALUE!</v>
      </c>
      <c r="AI256" t="e">
        <f t="shared" si="63"/>
        <v>#VALUE!</v>
      </c>
      <c r="AJ256">
        <f t="shared" si="53"/>
        <v>1</v>
      </c>
      <c r="AK256">
        <f t="shared" si="54"/>
        <v>2</v>
      </c>
      <c r="AL256">
        <f t="shared" si="55"/>
        <v>0</v>
      </c>
      <c r="AM256">
        <f t="shared" si="56"/>
        <v>0</v>
      </c>
      <c r="AN256" t="b">
        <f t="shared" si="57"/>
        <v>1</v>
      </c>
      <c r="AO256" t="b">
        <f t="shared" si="58"/>
        <v>1</v>
      </c>
      <c r="AP256" t="b">
        <f t="shared" si="59"/>
        <v>1</v>
      </c>
      <c r="AQ256" t="b">
        <f t="shared" si="60"/>
        <v>1</v>
      </c>
    </row>
    <row r="257" spans="1:43" x14ac:dyDescent="0.2">
      <c r="A257" t="s">
        <v>2325</v>
      </c>
      <c r="B257">
        <v>256</v>
      </c>
      <c r="C257" t="s">
        <v>2326</v>
      </c>
      <c r="D257">
        <v>2021</v>
      </c>
      <c r="G257" t="s">
        <v>2327</v>
      </c>
      <c r="H257" t="s">
        <v>2328</v>
      </c>
      <c r="I257">
        <v>4</v>
      </c>
      <c r="L257" t="s">
        <v>2329</v>
      </c>
      <c r="N257" t="s">
        <v>31</v>
      </c>
      <c r="P257" t="s">
        <v>2330</v>
      </c>
      <c r="Q257" t="s">
        <v>2331</v>
      </c>
      <c r="S257" t="s">
        <v>2332</v>
      </c>
      <c r="T257" t="s">
        <v>2333</v>
      </c>
      <c r="W257" t="b">
        <v>1</v>
      </c>
      <c r="X257" t="b">
        <v>1</v>
      </c>
      <c r="Y257" t="b">
        <v>1</v>
      </c>
      <c r="Z257" t="b">
        <v>0</v>
      </c>
      <c r="AA257">
        <f t="shared" si="48"/>
        <v>1</v>
      </c>
      <c r="AB257">
        <f t="shared" si="49"/>
        <v>2</v>
      </c>
      <c r="AC257">
        <f t="shared" si="50"/>
        <v>3</v>
      </c>
      <c r="AD257">
        <f t="shared" si="51"/>
        <v>0</v>
      </c>
      <c r="AE257" t="s">
        <v>11244</v>
      </c>
      <c r="AF257">
        <f t="shared" si="52"/>
        <v>1</v>
      </c>
      <c r="AG257">
        <f t="shared" si="61"/>
        <v>12</v>
      </c>
      <c r="AH257">
        <f t="shared" si="62"/>
        <v>23</v>
      </c>
      <c r="AI257" t="e">
        <f t="shared" si="63"/>
        <v>#VALUE!</v>
      </c>
      <c r="AJ257">
        <f t="shared" si="53"/>
        <v>1</v>
      </c>
      <c r="AK257">
        <f t="shared" si="54"/>
        <v>2</v>
      </c>
      <c r="AL257">
        <f t="shared" si="55"/>
        <v>3</v>
      </c>
      <c r="AM257">
        <f t="shared" si="56"/>
        <v>0</v>
      </c>
      <c r="AN257" t="b">
        <f t="shared" si="57"/>
        <v>1</v>
      </c>
      <c r="AO257" t="b">
        <f t="shared" si="58"/>
        <v>1</v>
      </c>
      <c r="AP257" t="b">
        <f t="shared" si="59"/>
        <v>1</v>
      </c>
      <c r="AQ257" t="b">
        <f t="shared" si="60"/>
        <v>1</v>
      </c>
    </row>
    <row r="258" spans="1:43" x14ac:dyDescent="0.2">
      <c r="A258" t="s">
        <v>2334</v>
      </c>
      <c r="B258">
        <v>257</v>
      </c>
      <c r="C258" t="s">
        <v>2335</v>
      </c>
      <c r="D258">
        <v>2024</v>
      </c>
      <c r="E258">
        <v>7</v>
      </c>
      <c r="G258" t="s">
        <v>2336</v>
      </c>
      <c r="H258" t="s">
        <v>2337</v>
      </c>
      <c r="I258">
        <v>8</v>
      </c>
      <c r="J258">
        <v>7</v>
      </c>
      <c r="L258" t="s">
        <v>2338</v>
      </c>
      <c r="N258" t="s">
        <v>31</v>
      </c>
      <c r="P258" t="s">
        <v>2339</v>
      </c>
      <c r="Q258" t="s">
        <v>2340</v>
      </c>
      <c r="S258" t="s">
        <v>2341</v>
      </c>
      <c r="T258" t="s">
        <v>2342</v>
      </c>
      <c r="W258" t="b">
        <v>1</v>
      </c>
      <c r="X258" t="b">
        <v>0</v>
      </c>
      <c r="Y258" t="b">
        <v>1</v>
      </c>
      <c r="Z258" t="b">
        <v>0</v>
      </c>
      <c r="AA258">
        <f t="shared" si="48"/>
        <v>1</v>
      </c>
      <c r="AB258">
        <f t="shared" si="49"/>
        <v>0</v>
      </c>
      <c r="AC258">
        <f t="shared" si="50"/>
        <v>3</v>
      </c>
      <c r="AD258">
        <f t="shared" si="51"/>
        <v>0</v>
      </c>
      <c r="AE258" t="s">
        <v>11251</v>
      </c>
      <c r="AF258">
        <f t="shared" si="52"/>
        <v>1</v>
      </c>
      <c r="AG258" t="e">
        <f t="shared" si="61"/>
        <v>#VALUE!</v>
      </c>
      <c r="AH258">
        <f t="shared" si="62"/>
        <v>12</v>
      </c>
      <c r="AI258" t="e">
        <f t="shared" si="63"/>
        <v>#VALUE!</v>
      </c>
      <c r="AJ258">
        <f t="shared" si="53"/>
        <v>1</v>
      </c>
      <c r="AK258">
        <f t="shared" si="54"/>
        <v>0</v>
      </c>
      <c r="AL258">
        <f t="shared" si="55"/>
        <v>3</v>
      </c>
      <c r="AM258">
        <f t="shared" si="56"/>
        <v>0</v>
      </c>
      <c r="AN258" t="b">
        <f t="shared" si="57"/>
        <v>1</v>
      </c>
      <c r="AO258" t="b">
        <f t="shared" si="58"/>
        <v>1</v>
      </c>
      <c r="AP258" t="b">
        <f t="shared" si="59"/>
        <v>1</v>
      </c>
      <c r="AQ258" t="b">
        <f t="shared" si="60"/>
        <v>1</v>
      </c>
    </row>
    <row r="259" spans="1:43" x14ac:dyDescent="0.2">
      <c r="A259" t="s">
        <v>2343</v>
      </c>
      <c r="B259">
        <v>258</v>
      </c>
      <c r="C259" t="s">
        <v>2344</v>
      </c>
      <c r="D259">
        <v>2023</v>
      </c>
      <c r="E259">
        <v>6</v>
      </c>
      <c r="G259" t="s">
        <v>966</v>
      </c>
      <c r="H259" t="s">
        <v>967</v>
      </c>
      <c r="I259">
        <v>33</v>
      </c>
      <c r="L259" t="s">
        <v>2345</v>
      </c>
      <c r="N259" t="s">
        <v>31</v>
      </c>
      <c r="P259" t="s">
        <v>2346</v>
      </c>
      <c r="Q259" t="s">
        <v>2347</v>
      </c>
      <c r="S259" t="s">
        <v>2348</v>
      </c>
      <c r="T259" t="s">
        <v>2349</v>
      </c>
      <c r="W259" t="b">
        <v>0</v>
      </c>
      <c r="X259" t="b">
        <v>1</v>
      </c>
      <c r="Y259" t="b">
        <v>1</v>
      </c>
      <c r="Z259" t="b">
        <v>0</v>
      </c>
      <c r="AA259">
        <f t="shared" ref="AA259:AA322" si="64">IF(W259=TRUE,1,0)</f>
        <v>0</v>
      </c>
      <c r="AB259">
        <f t="shared" ref="AB259:AB322" si="65">IF(X259=TRUE,2,0)</f>
        <v>2</v>
      </c>
      <c r="AC259">
        <f t="shared" ref="AC259:AC322" si="66">IF(Y259=TRUE,3,0)</f>
        <v>3</v>
      </c>
      <c r="AD259">
        <f t="shared" ref="AD259:AD322" si="67">IF(Z259=TRUE,4,0)</f>
        <v>0</v>
      </c>
      <c r="AE259" t="s">
        <v>11252</v>
      </c>
      <c r="AF259" t="e">
        <f t="shared" ref="AF259:AF322" si="68">FIND("Criteria 1",AE259)</f>
        <v>#VALUE!</v>
      </c>
      <c r="AG259">
        <f t="shared" si="61"/>
        <v>1</v>
      </c>
      <c r="AH259">
        <f t="shared" si="62"/>
        <v>12</v>
      </c>
      <c r="AI259" t="e">
        <f t="shared" si="63"/>
        <v>#VALUE!</v>
      </c>
      <c r="AJ259">
        <f t="shared" ref="AJ259:AJ322" si="69">IF(ISERROR(AF259)=TRUE,0,1)</f>
        <v>0</v>
      </c>
      <c r="AK259">
        <f t="shared" ref="AK259:AK322" si="70">IF(ISERROR(AG259)=TRUE,0,2)</f>
        <v>2</v>
      </c>
      <c r="AL259">
        <f t="shared" ref="AL259:AL322" si="71">IF(ISERROR(AH259)=TRUE,0,3)</f>
        <v>3</v>
      </c>
      <c r="AM259">
        <f t="shared" ref="AM259:AM322" si="72">IF(ISERROR(AI259)=TRUE,0,4)</f>
        <v>0</v>
      </c>
      <c r="AN259" t="b">
        <f t="shared" ref="AN259:AN322" si="73">AA259=AJ259</f>
        <v>1</v>
      </c>
      <c r="AO259" t="b">
        <f t="shared" ref="AO259:AO322" si="74">AB259=AK259</f>
        <v>1</v>
      </c>
      <c r="AP259" t="b">
        <f t="shared" ref="AP259:AP322" si="75">AC259=AL259</f>
        <v>1</v>
      </c>
      <c r="AQ259" t="b">
        <f t="shared" ref="AQ259:AQ322" si="76">AD259=AM259</f>
        <v>1</v>
      </c>
    </row>
    <row r="260" spans="1:43" x14ac:dyDescent="0.2">
      <c r="A260" t="s">
        <v>2350</v>
      </c>
      <c r="B260">
        <v>259</v>
      </c>
      <c r="C260" t="s">
        <v>2351</v>
      </c>
      <c r="D260">
        <v>2024</v>
      </c>
      <c r="G260" t="s">
        <v>686</v>
      </c>
      <c r="H260" t="s">
        <v>687</v>
      </c>
      <c r="K260" t="s">
        <v>2352</v>
      </c>
      <c r="L260" t="s">
        <v>2353</v>
      </c>
      <c r="N260" t="s">
        <v>31</v>
      </c>
      <c r="P260" t="s">
        <v>2354</v>
      </c>
      <c r="Q260" t="s">
        <v>2355</v>
      </c>
      <c r="S260" t="s">
        <v>2356</v>
      </c>
      <c r="T260" t="s">
        <v>2357</v>
      </c>
      <c r="W260" t="b">
        <v>1</v>
      </c>
      <c r="X260" t="b">
        <v>1</v>
      </c>
      <c r="Y260" t="b">
        <v>0</v>
      </c>
      <c r="Z260" t="b">
        <v>0</v>
      </c>
      <c r="AA260">
        <f t="shared" si="64"/>
        <v>1</v>
      </c>
      <c r="AB260">
        <f t="shared" si="65"/>
        <v>2</v>
      </c>
      <c r="AC260">
        <f t="shared" si="66"/>
        <v>0</v>
      </c>
      <c r="AD260">
        <f t="shared" si="67"/>
        <v>0</v>
      </c>
      <c r="AE260" t="s">
        <v>11243</v>
      </c>
      <c r="AF260">
        <f t="shared" si="68"/>
        <v>1</v>
      </c>
      <c r="AG260">
        <f t="shared" ref="AG260:AG323" si="77">FIND("Criteria 2",AE260)</f>
        <v>12</v>
      </c>
      <c r="AH260" t="e">
        <f t="shared" ref="AH260:AH323" si="78">FIND("Criteria 3",AE260)</f>
        <v>#VALUE!</v>
      </c>
      <c r="AI260" t="e">
        <f t="shared" ref="AI260:AI323" si="79">FIND("Criteria 4",AE260)</f>
        <v>#VALUE!</v>
      </c>
      <c r="AJ260">
        <f t="shared" si="69"/>
        <v>1</v>
      </c>
      <c r="AK260">
        <f t="shared" si="70"/>
        <v>2</v>
      </c>
      <c r="AL260">
        <f t="shared" si="71"/>
        <v>0</v>
      </c>
      <c r="AM260">
        <f t="shared" si="72"/>
        <v>0</v>
      </c>
      <c r="AN260" t="b">
        <f t="shared" si="73"/>
        <v>1</v>
      </c>
      <c r="AO260" t="b">
        <f t="shared" si="74"/>
        <v>1</v>
      </c>
      <c r="AP260" t="b">
        <f t="shared" si="75"/>
        <v>1</v>
      </c>
      <c r="AQ260" t="b">
        <f t="shared" si="76"/>
        <v>1</v>
      </c>
    </row>
    <row r="261" spans="1:43" x14ac:dyDescent="0.2">
      <c r="A261" t="s">
        <v>2358</v>
      </c>
      <c r="B261">
        <v>260</v>
      </c>
      <c r="C261" t="s">
        <v>2359</v>
      </c>
      <c r="D261">
        <v>2025</v>
      </c>
      <c r="E261">
        <v>4</v>
      </c>
      <c r="G261" t="s">
        <v>2360</v>
      </c>
      <c r="H261" t="s">
        <v>2361</v>
      </c>
      <c r="I261">
        <v>8</v>
      </c>
      <c r="J261">
        <v>2</v>
      </c>
      <c r="L261" t="s">
        <v>2362</v>
      </c>
      <c r="N261" t="s">
        <v>31</v>
      </c>
      <c r="P261" t="s">
        <v>2363</v>
      </c>
      <c r="Q261" t="s">
        <v>2364</v>
      </c>
      <c r="S261" t="s">
        <v>2365</v>
      </c>
      <c r="T261" t="s">
        <v>2366</v>
      </c>
      <c r="W261" t="b">
        <v>1</v>
      </c>
      <c r="X261" t="b">
        <v>0</v>
      </c>
      <c r="Y261" t="b">
        <v>1</v>
      </c>
      <c r="Z261" t="b">
        <v>0</v>
      </c>
      <c r="AA261">
        <f t="shared" si="64"/>
        <v>1</v>
      </c>
      <c r="AB261">
        <f t="shared" si="65"/>
        <v>0</v>
      </c>
      <c r="AC261">
        <f t="shared" si="66"/>
        <v>3</v>
      </c>
      <c r="AD261">
        <f t="shared" si="67"/>
        <v>0</v>
      </c>
      <c r="AE261" t="s">
        <v>11251</v>
      </c>
      <c r="AF261">
        <f t="shared" si="68"/>
        <v>1</v>
      </c>
      <c r="AG261" t="e">
        <f t="shared" si="77"/>
        <v>#VALUE!</v>
      </c>
      <c r="AH261">
        <f t="shared" si="78"/>
        <v>12</v>
      </c>
      <c r="AI261" t="e">
        <f t="shared" si="79"/>
        <v>#VALUE!</v>
      </c>
      <c r="AJ261">
        <f t="shared" si="69"/>
        <v>1</v>
      </c>
      <c r="AK261">
        <f t="shared" si="70"/>
        <v>0</v>
      </c>
      <c r="AL261">
        <f t="shared" si="71"/>
        <v>3</v>
      </c>
      <c r="AM261">
        <f t="shared" si="72"/>
        <v>0</v>
      </c>
      <c r="AN261" t="b">
        <f t="shared" si="73"/>
        <v>1</v>
      </c>
      <c r="AO261" t="b">
        <f t="shared" si="74"/>
        <v>1</v>
      </c>
      <c r="AP261" t="b">
        <f t="shared" si="75"/>
        <v>1</v>
      </c>
      <c r="AQ261" t="b">
        <f t="shared" si="76"/>
        <v>1</v>
      </c>
    </row>
    <row r="262" spans="1:43" x14ac:dyDescent="0.2">
      <c r="A262" t="s">
        <v>2367</v>
      </c>
      <c r="B262">
        <v>261</v>
      </c>
      <c r="C262" t="s">
        <v>2368</v>
      </c>
      <c r="D262">
        <v>2025</v>
      </c>
      <c r="E262">
        <v>2</v>
      </c>
      <c r="F262">
        <v>21</v>
      </c>
      <c r="G262" t="s">
        <v>2009</v>
      </c>
      <c r="H262" t="s">
        <v>2010</v>
      </c>
      <c r="I262">
        <v>19</v>
      </c>
      <c r="J262">
        <v>2</v>
      </c>
      <c r="K262" t="s">
        <v>2369</v>
      </c>
      <c r="L262" t="s">
        <v>2370</v>
      </c>
      <c r="N262" t="s">
        <v>31</v>
      </c>
      <c r="P262" t="s">
        <v>2371</v>
      </c>
      <c r="Q262" t="s">
        <v>2372</v>
      </c>
      <c r="S262" t="s">
        <v>2373</v>
      </c>
      <c r="T262" t="s">
        <v>2374</v>
      </c>
      <c r="W262" t="b">
        <v>1</v>
      </c>
      <c r="X262" t="b">
        <v>1</v>
      </c>
      <c r="Y262" t="b">
        <v>0</v>
      </c>
      <c r="Z262" t="b">
        <v>0</v>
      </c>
      <c r="AA262">
        <f t="shared" si="64"/>
        <v>1</v>
      </c>
      <c r="AB262">
        <f t="shared" si="65"/>
        <v>2</v>
      </c>
      <c r="AC262">
        <f t="shared" si="66"/>
        <v>0</v>
      </c>
      <c r="AD262">
        <f t="shared" si="67"/>
        <v>0</v>
      </c>
      <c r="AE262" t="s">
        <v>11243</v>
      </c>
      <c r="AF262">
        <f t="shared" si="68"/>
        <v>1</v>
      </c>
      <c r="AG262">
        <f t="shared" si="77"/>
        <v>12</v>
      </c>
      <c r="AH262" t="e">
        <f t="shared" si="78"/>
        <v>#VALUE!</v>
      </c>
      <c r="AI262" t="e">
        <f t="shared" si="79"/>
        <v>#VALUE!</v>
      </c>
      <c r="AJ262">
        <f t="shared" si="69"/>
        <v>1</v>
      </c>
      <c r="AK262">
        <f t="shared" si="70"/>
        <v>2</v>
      </c>
      <c r="AL262">
        <f t="shared" si="71"/>
        <v>0</v>
      </c>
      <c r="AM262">
        <f t="shared" si="72"/>
        <v>0</v>
      </c>
      <c r="AN262" t="b">
        <f t="shared" si="73"/>
        <v>1</v>
      </c>
      <c r="AO262" t="b">
        <f t="shared" si="74"/>
        <v>1</v>
      </c>
      <c r="AP262" t="b">
        <f t="shared" si="75"/>
        <v>1</v>
      </c>
      <c r="AQ262" t="b">
        <f t="shared" si="76"/>
        <v>1</v>
      </c>
    </row>
    <row r="263" spans="1:43" x14ac:dyDescent="0.2">
      <c r="A263" t="s">
        <v>2375</v>
      </c>
      <c r="B263">
        <v>262</v>
      </c>
      <c r="C263" t="s">
        <v>2376</v>
      </c>
      <c r="D263">
        <v>2024</v>
      </c>
      <c r="G263" t="s">
        <v>2377</v>
      </c>
      <c r="H263" t="s">
        <v>2378</v>
      </c>
      <c r="K263" t="s">
        <v>2379</v>
      </c>
      <c r="L263" t="s">
        <v>2380</v>
      </c>
      <c r="N263" t="s">
        <v>31</v>
      </c>
      <c r="P263" t="s">
        <v>2381</v>
      </c>
      <c r="Q263" t="s">
        <v>2382</v>
      </c>
      <c r="S263" t="s">
        <v>2383</v>
      </c>
      <c r="T263" t="s">
        <v>2384</v>
      </c>
      <c r="W263" t="b">
        <v>1</v>
      </c>
      <c r="X263" t="b">
        <v>1</v>
      </c>
      <c r="Y263" t="b">
        <v>0</v>
      </c>
      <c r="Z263" t="b">
        <v>0</v>
      </c>
      <c r="AA263">
        <f t="shared" si="64"/>
        <v>1</v>
      </c>
      <c r="AB263">
        <f t="shared" si="65"/>
        <v>2</v>
      </c>
      <c r="AC263">
        <f t="shared" si="66"/>
        <v>0</v>
      </c>
      <c r="AD263">
        <f t="shared" si="67"/>
        <v>0</v>
      </c>
      <c r="AE263" t="s">
        <v>11243</v>
      </c>
      <c r="AF263">
        <f t="shared" si="68"/>
        <v>1</v>
      </c>
      <c r="AG263">
        <f t="shared" si="77"/>
        <v>12</v>
      </c>
      <c r="AH263" t="e">
        <f t="shared" si="78"/>
        <v>#VALUE!</v>
      </c>
      <c r="AI263" t="e">
        <f t="shared" si="79"/>
        <v>#VALUE!</v>
      </c>
      <c r="AJ263">
        <f t="shared" si="69"/>
        <v>1</v>
      </c>
      <c r="AK263">
        <f t="shared" si="70"/>
        <v>2</v>
      </c>
      <c r="AL263">
        <f t="shared" si="71"/>
        <v>0</v>
      </c>
      <c r="AM263">
        <f t="shared" si="72"/>
        <v>0</v>
      </c>
      <c r="AN263" t="b">
        <f t="shared" si="73"/>
        <v>1</v>
      </c>
      <c r="AO263" t="b">
        <f t="shared" si="74"/>
        <v>1</v>
      </c>
      <c r="AP263" t="b">
        <f t="shared" si="75"/>
        <v>1</v>
      </c>
      <c r="AQ263" t="b">
        <f t="shared" si="76"/>
        <v>1</v>
      </c>
    </row>
    <row r="264" spans="1:43" x14ac:dyDescent="0.2">
      <c r="A264" t="s">
        <v>2385</v>
      </c>
      <c r="B264">
        <v>263</v>
      </c>
      <c r="C264" t="s">
        <v>2386</v>
      </c>
      <c r="D264">
        <v>2024</v>
      </c>
      <c r="G264" t="s">
        <v>2387</v>
      </c>
      <c r="H264" t="s">
        <v>2388</v>
      </c>
      <c r="I264">
        <v>1059</v>
      </c>
      <c r="K264" t="s">
        <v>1031</v>
      </c>
      <c r="L264" t="s">
        <v>2389</v>
      </c>
      <c r="N264" t="s">
        <v>31</v>
      </c>
      <c r="P264" t="s">
        <v>2390</v>
      </c>
      <c r="Q264" t="s">
        <v>2391</v>
      </c>
      <c r="S264" t="s">
        <v>2392</v>
      </c>
      <c r="T264" t="s">
        <v>2393</v>
      </c>
      <c r="W264" t="b">
        <v>1</v>
      </c>
      <c r="X264" t="b">
        <v>1</v>
      </c>
      <c r="Y264" t="b">
        <v>1</v>
      </c>
      <c r="Z264" t="b">
        <v>0</v>
      </c>
      <c r="AA264">
        <f t="shared" si="64"/>
        <v>1</v>
      </c>
      <c r="AB264">
        <f t="shared" si="65"/>
        <v>2</v>
      </c>
      <c r="AC264">
        <f t="shared" si="66"/>
        <v>3</v>
      </c>
      <c r="AD264">
        <f t="shared" si="67"/>
        <v>0</v>
      </c>
      <c r="AE264" t="s">
        <v>11244</v>
      </c>
      <c r="AF264">
        <f t="shared" si="68"/>
        <v>1</v>
      </c>
      <c r="AG264">
        <f t="shared" si="77"/>
        <v>12</v>
      </c>
      <c r="AH264">
        <f t="shared" si="78"/>
        <v>23</v>
      </c>
      <c r="AI264" t="e">
        <f t="shared" si="79"/>
        <v>#VALUE!</v>
      </c>
      <c r="AJ264">
        <f t="shared" si="69"/>
        <v>1</v>
      </c>
      <c r="AK264">
        <f t="shared" si="70"/>
        <v>2</v>
      </c>
      <c r="AL264">
        <f t="shared" si="71"/>
        <v>3</v>
      </c>
      <c r="AM264">
        <f t="shared" si="72"/>
        <v>0</v>
      </c>
      <c r="AN264" t="b">
        <f t="shared" si="73"/>
        <v>1</v>
      </c>
      <c r="AO264" t="b">
        <f t="shared" si="74"/>
        <v>1</v>
      </c>
      <c r="AP264" t="b">
        <f t="shared" si="75"/>
        <v>1</v>
      </c>
      <c r="AQ264" t="b">
        <f t="shared" si="76"/>
        <v>1</v>
      </c>
    </row>
    <row r="265" spans="1:43" x14ac:dyDescent="0.2">
      <c r="A265" t="s">
        <v>2394</v>
      </c>
      <c r="B265">
        <v>264</v>
      </c>
      <c r="C265" t="s">
        <v>2395</v>
      </c>
      <c r="D265">
        <v>2023</v>
      </c>
      <c r="G265" t="s">
        <v>891</v>
      </c>
      <c r="H265" t="s">
        <v>892</v>
      </c>
      <c r="I265">
        <v>11</v>
      </c>
      <c r="K265" t="s">
        <v>2396</v>
      </c>
      <c r="L265" t="s">
        <v>2397</v>
      </c>
      <c r="N265" t="s">
        <v>31</v>
      </c>
      <c r="P265" t="s">
        <v>2398</v>
      </c>
      <c r="Q265" t="s">
        <v>2399</v>
      </c>
      <c r="S265" t="s">
        <v>2400</v>
      </c>
      <c r="T265" t="s">
        <v>2401</v>
      </c>
      <c r="W265" t="b">
        <v>1</v>
      </c>
      <c r="X265" t="b">
        <v>1</v>
      </c>
      <c r="Y265" t="b">
        <v>1</v>
      </c>
      <c r="Z265" t="b">
        <v>0</v>
      </c>
      <c r="AA265">
        <f t="shared" si="64"/>
        <v>1</v>
      </c>
      <c r="AB265">
        <f t="shared" si="65"/>
        <v>2</v>
      </c>
      <c r="AC265">
        <f t="shared" si="66"/>
        <v>3</v>
      </c>
      <c r="AD265">
        <f t="shared" si="67"/>
        <v>0</v>
      </c>
      <c r="AE265" t="s">
        <v>11244</v>
      </c>
      <c r="AF265">
        <f t="shared" si="68"/>
        <v>1</v>
      </c>
      <c r="AG265">
        <f t="shared" si="77"/>
        <v>12</v>
      </c>
      <c r="AH265">
        <f t="shared" si="78"/>
        <v>23</v>
      </c>
      <c r="AI265" t="e">
        <f t="shared" si="79"/>
        <v>#VALUE!</v>
      </c>
      <c r="AJ265">
        <f t="shared" si="69"/>
        <v>1</v>
      </c>
      <c r="AK265">
        <f t="shared" si="70"/>
        <v>2</v>
      </c>
      <c r="AL265">
        <f t="shared" si="71"/>
        <v>3</v>
      </c>
      <c r="AM265">
        <f t="shared" si="72"/>
        <v>0</v>
      </c>
      <c r="AN265" t="b">
        <f t="shared" si="73"/>
        <v>1</v>
      </c>
      <c r="AO265" t="b">
        <f t="shared" si="74"/>
        <v>1</v>
      </c>
      <c r="AP265" t="b">
        <f t="shared" si="75"/>
        <v>1</v>
      </c>
      <c r="AQ265" t="b">
        <f t="shared" si="76"/>
        <v>1</v>
      </c>
    </row>
    <row r="266" spans="1:43" x14ac:dyDescent="0.2">
      <c r="A266" t="s">
        <v>2402</v>
      </c>
      <c r="B266">
        <v>265</v>
      </c>
      <c r="C266" t="s">
        <v>2403</v>
      </c>
      <c r="D266">
        <v>2017</v>
      </c>
      <c r="E266">
        <v>7</v>
      </c>
      <c r="G266" t="s">
        <v>2404</v>
      </c>
      <c r="H266" t="s">
        <v>2405</v>
      </c>
      <c r="I266">
        <v>8</v>
      </c>
      <c r="J266">
        <v>18</v>
      </c>
      <c r="K266" t="s">
        <v>2406</v>
      </c>
      <c r="L266" t="s">
        <v>2407</v>
      </c>
      <c r="N266" t="s">
        <v>1192</v>
      </c>
      <c r="P266" t="s">
        <v>2408</v>
      </c>
      <c r="Q266" t="s">
        <v>2409</v>
      </c>
      <c r="S266" t="s">
        <v>2410</v>
      </c>
      <c r="T266" t="s">
        <v>2411</v>
      </c>
      <c r="W266" t="b">
        <v>1</v>
      </c>
      <c r="X266" t="b">
        <v>1</v>
      </c>
      <c r="Y266" t="b">
        <v>1</v>
      </c>
      <c r="Z266" t="b">
        <v>0</v>
      </c>
      <c r="AA266">
        <f t="shared" si="64"/>
        <v>1</v>
      </c>
      <c r="AB266">
        <f t="shared" si="65"/>
        <v>2</v>
      </c>
      <c r="AC266">
        <f t="shared" si="66"/>
        <v>3</v>
      </c>
      <c r="AD266">
        <f t="shared" si="67"/>
        <v>0</v>
      </c>
      <c r="AE266" t="s">
        <v>11244</v>
      </c>
      <c r="AF266">
        <f t="shared" si="68"/>
        <v>1</v>
      </c>
      <c r="AG266">
        <f t="shared" si="77"/>
        <v>12</v>
      </c>
      <c r="AH266">
        <f t="shared" si="78"/>
        <v>23</v>
      </c>
      <c r="AI266" t="e">
        <f t="shared" si="79"/>
        <v>#VALUE!</v>
      </c>
      <c r="AJ266">
        <f t="shared" si="69"/>
        <v>1</v>
      </c>
      <c r="AK266">
        <f t="shared" si="70"/>
        <v>2</v>
      </c>
      <c r="AL266">
        <f t="shared" si="71"/>
        <v>3</v>
      </c>
      <c r="AM266">
        <f t="shared" si="72"/>
        <v>0</v>
      </c>
      <c r="AN266" t="b">
        <f t="shared" si="73"/>
        <v>1</v>
      </c>
      <c r="AO266" t="b">
        <f t="shared" si="74"/>
        <v>1</v>
      </c>
      <c r="AP266" t="b">
        <f t="shared" si="75"/>
        <v>1</v>
      </c>
      <c r="AQ266" t="b">
        <f t="shared" si="76"/>
        <v>1</v>
      </c>
    </row>
    <row r="267" spans="1:43" x14ac:dyDescent="0.2">
      <c r="A267" t="s">
        <v>2412</v>
      </c>
      <c r="B267">
        <v>266</v>
      </c>
      <c r="C267" t="s">
        <v>2413</v>
      </c>
      <c r="D267">
        <v>2018</v>
      </c>
      <c r="G267" t="s">
        <v>2414</v>
      </c>
      <c r="H267" t="s">
        <v>2415</v>
      </c>
      <c r="L267" t="s">
        <v>2416</v>
      </c>
      <c r="N267" t="s">
        <v>31</v>
      </c>
      <c r="P267" t="s">
        <v>2417</v>
      </c>
      <c r="Q267" t="s">
        <v>2418</v>
      </c>
      <c r="S267" t="s">
        <v>2419</v>
      </c>
      <c r="T267" t="s">
        <v>2420</v>
      </c>
      <c r="W267" t="b">
        <v>1</v>
      </c>
      <c r="X267" t="b">
        <v>1</v>
      </c>
      <c r="Y267" t="b">
        <v>0</v>
      </c>
      <c r="Z267" t="b">
        <v>0</v>
      </c>
      <c r="AA267">
        <f t="shared" si="64"/>
        <v>1</v>
      </c>
      <c r="AB267">
        <f t="shared" si="65"/>
        <v>2</v>
      </c>
      <c r="AC267">
        <f t="shared" si="66"/>
        <v>0</v>
      </c>
      <c r="AD267">
        <f t="shared" si="67"/>
        <v>0</v>
      </c>
      <c r="AE267" t="s">
        <v>11243</v>
      </c>
      <c r="AF267">
        <f t="shared" si="68"/>
        <v>1</v>
      </c>
      <c r="AG267">
        <f t="shared" si="77"/>
        <v>12</v>
      </c>
      <c r="AH267" t="e">
        <f t="shared" si="78"/>
        <v>#VALUE!</v>
      </c>
      <c r="AI267" t="e">
        <f t="shared" si="79"/>
        <v>#VALUE!</v>
      </c>
      <c r="AJ267">
        <f t="shared" si="69"/>
        <v>1</v>
      </c>
      <c r="AK267">
        <f t="shared" si="70"/>
        <v>2</v>
      </c>
      <c r="AL267">
        <f t="shared" si="71"/>
        <v>0</v>
      </c>
      <c r="AM267">
        <f t="shared" si="72"/>
        <v>0</v>
      </c>
      <c r="AN267" t="b">
        <f t="shared" si="73"/>
        <v>1</v>
      </c>
      <c r="AO267" t="b">
        <f t="shared" si="74"/>
        <v>1</v>
      </c>
      <c r="AP267" t="b">
        <f t="shared" si="75"/>
        <v>1</v>
      </c>
      <c r="AQ267" t="b">
        <f t="shared" si="76"/>
        <v>1</v>
      </c>
    </row>
    <row r="268" spans="1:43" x14ac:dyDescent="0.2">
      <c r="A268" t="s">
        <v>2421</v>
      </c>
      <c r="B268">
        <v>267</v>
      </c>
      <c r="C268" t="s">
        <v>2422</v>
      </c>
      <c r="D268">
        <v>2024</v>
      </c>
      <c r="E268">
        <v>3</v>
      </c>
      <c r="G268" t="s">
        <v>2423</v>
      </c>
      <c r="H268" t="s">
        <v>2424</v>
      </c>
      <c r="I268">
        <v>3</v>
      </c>
      <c r="J268">
        <v>1</v>
      </c>
      <c r="K268" t="s">
        <v>2425</v>
      </c>
      <c r="L268" t="s">
        <v>2426</v>
      </c>
      <c r="N268" t="s">
        <v>31</v>
      </c>
      <c r="P268" t="s">
        <v>2427</v>
      </c>
      <c r="Q268" t="s">
        <v>2428</v>
      </c>
      <c r="S268" t="s">
        <v>2429</v>
      </c>
      <c r="T268" t="s">
        <v>2430</v>
      </c>
      <c r="W268" t="b">
        <v>0</v>
      </c>
      <c r="X268" t="b">
        <v>1</v>
      </c>
      <c r="Y268" t="b">
        <v>0</v>
      </c>
      <c r="Z268" t="b">
        <v>0</v>
      </c>
      <c r="AA268">
        <f t="shared" si="64"/>
        <v>0</v>
      </c>
      <c r="AB268">
        <f t="shared" si="65"/>
        <v>2</v>
      </c>
      <c r="AC268">
        <f t="shared" si="66"/>
        <v>0</v>
      </c>
      <c r="AD268">
        <f t="shared" si="67"/>
        <v>0</v>
      </c>
      <c r="AE268" t="s">
        <v>10353</v>
      </c>
      <c r="AF268" t="e">
        <f t="shared" si="68"/>
        <v>#VALUE!</v>
      </c>
      <c r="AG268">
        <f t="shared" si="77"/>
        <v>1</v>
      </c>
      <c r="AH268" t="e">
        <f t="shared" si="78"/>
        <v>#VALUE!</v>
      </c>
      <c r="AI268" t="e">
        <f t="shared" si="79"/>
        <v>#VALUE!</v>
      </c>
      <c r="AJ268">
        <f t="shared" si="69"/>
        <v>0</v>
      </c>
      <c r="AK268">
        <f t="shared" si="70"/>
        <v>2</v>
      </c>
      <c r="AL268">
        <f t="shared" si="71"/>
        <v>0</v>
      </c>
      <c r="AM268">
        <f t="shared" si="72"/>
        <v>0</v>
      </c>
      <c r="AN268" t="b">
        <f t="shared" si="73"/>
        <v>1</v>
      </c>
      <c r="AO268" t="b">
        <f t="shared" si="74"/>
        <v>1</v>
      </c>
      <c r="AP268" t="b">
        <f t="shared" si="75"/>
        <v>1</v>
      </c>
      <c r="AQ268" t="b">
        <f t="shared" si="76"/>
        <v>1</v>
      </c>
    </row>
    <row r="269" spans="1:43" x14ac:dyDescent="0.2">
      <c r="A269" t="s">
        <v>2431</v>
      </c>
      <c r="B269">
        <v>268</v>
      </c>
      <c r="C269" t="s">
        <v>2432</v>
      </c>
      <c r="D269">
        <v>2024</v>
      </c>
      <c r="G269" t="s">
        <v>2433</v>
      </c>
      <c r="H269" t="s">
        <v>2434</v>
      </c>
      <c r="I269">
        <v>14621</v>
      </c>
      <c r="K269" t="s">
        <v>2435</v>
      </c>
      <c r="L269" t="s">
        <v>2436</v>
      </c>
      <c r="N269" t="s">
        <v>31</v>
      </c>
      <c r="P269" t="s">
        <v>2437</v>
      </c>
      <c r="Q269" t="s">
        <v>2438</v>
      </c>
      <c r="S269" t="s">
        <v>2439</v>
      </c>
      <c r="T269" t="s">
        <v>2440</v>
      </c>
      <c r="W269" t="b">
        <v>0</v>
      </c>
      <c r="X269" t="b">
        <v>1</v>
      </c>
      <c r="Y269" t="b">
        <v>0</v>
      </c>
      <c r="Z269" t="b">
        <v>0</v>
      </c>
      <c r="AA269">
        <f t="shared" si="64"/>
        <v>0</v>
      </c>
      <c r="AB269">
        <f t="shared" si="65"/>
        <v>2</v>
      </c>
      <c r="AC269">
        <f t="shared" si="66"/>
        <v>0</v>
      </c>
      <c r="AD269">
        <f t="shared" si="67"/>
        <v>0</v>
      </c>
      <c r="AE269" t="s">
        <v>10353</v>
      </c>
      <c r="AF269" t="e">
        <f t="shared" si="68"/>
        <v>#VALUE!</v>
      </c>
      <c r="AG269">
        <f t="shared" si="77"/>
        <v>1</v>
      </c>
      <c r="AH269" t="e">
        <f t="shared" si="78"/>
        <v>#VALUE!</v>
      </c>
      <c r="AI269" t="e">
        <f t="shared" si="79"/>
        <v>#VALUE!</v>
      </c>
      <c r="AJ269">
        <f t="shared" si="69"/>
        <v>0</v>
      </c>
      <c r="AK269">
        <f t="shared" si="70"/>
        <v>2</v>
      </c>
      <c r="AL269">
        <f t="shared" si="71"/>
        <v>0</v>
      </c>
      <c r="AM269">
        <f t="shared" si="72"/>
        <v>0</v>
      </c>
      <c r="AN269" t="b">
        <f t="shared" si="73"/>
        <v>1</v>
      </c>
      <c r="AO269" t="b">
        <f t="shared" si="74"/>
        <v>1</v>
      </c>
      <c r="AP269" t="b">
        <f t="shared" si="75"/>
        <v>1</v>
      </c>
      <c r="AQ269" t="b">
        <f t="shared" si="76"/>
        <v>1</v>
      </c>
    </row>
    <row r="270" spans="1:43" x14ac:dyDescent="0.2">
      <c r="A270" t="s">
        <v>2441</v>
      </c>
      <c r="B270">
        <v>269</v>
      </c>
      <c r="C270" t="s">
        <v>2442</v>
      </c>
      <c r="D270">
        <v>2022</v>
      </c>
      <c r="E270">
        <v>6</v>
      </c>
      <c r="G270" t="s">
        <v>230</v>
      </c>
      <c r="H270" t="s">
        <v>231</v>
      </c>
      <c r="I270">
        <v>12</v>
      </c>
      <c r="J270">
        <v>12</v>
      </c>
      <c r="L270" t="s">
        <v>2443</v>
      </c>
      <c r="N270" t="s">
        <v>31</v>
      </c>
      <c r="P270" t="s">
        <v>2444</v>
      </c>
      <c r="Q270" t="s">
        <v>2445</v>
      </c>
      <c r="S270" t="s">
        <v>2446</v>
      </c>
      <c r="T270" t="s">
        <v>2447</v>
      </c>
      <c r="W270" t="b">
        <v>1</v>
      </c>
      <c r="X270" t="b">
        <v>1</v>
      </c>
      <c r="Y270" t="b">
        <v>0</v>
      </c>
      <c r="Z270" t="b">
        <v>0</v>
      </c>
      <c r="AA270">
        <f t="shared" si="64"/>
        <v>1</v>
      </c>
      <c r="AB270">
        <f t="shared" si="65"/>
        <v>2</v>
      </c>
      <c r="AC270">
        <f t="shared" si="66"/>
        <v>0</v>
      </c>
      <c r="AD270">
        <f t="shared" si="67"/>
        <v>0</v>
      </c>
      <c r="AE270" t="s">
        <v>11243</v>
      </c>
      <c r="AF270">
        <f t="shared" si="68"/>
        <v>1</v>
      </c>
      <c r="AG270">
        <f t="shared" si="77"/>
        <v>12</v>
      </c>
      <c r="AH270" t="e">
        <f t="shared" si="78"/>
        <v>#VALUE!</v>
      </c>
      <c r="AI270" t="e">
        <f t="shared" si="79"/>
        <v>#VALUE!</v>
      </c>
      <c r="AJ270">
        <f t="shared" si="69"/>
        <v>1</v>
      </c>
      <c r="AK270">
        <f t="shared" si="70"/>
        <v>2</v>
      </c>
      <c r="AL270">
        <f t="shared" si="71"/>
        <v>0</v>
      </c>
      <c r="AM270">
        <f t="shared" si="72"/>
        <v>0</v>
      </c>
      <c r="AN270" t="b">
        <f t="shared" si="73"/>
        <v>1</v>
      </c>
      <c r="AO270" t="b">
        <f t="shared" si="74"/>
        <v>1</v>
      </c>
      <c r="AP270" t="b">
        <f t="shared" si="75"/>
        <v>1</v>
      </c>
      <c r="AQ270" t="b">
        <f t="shared" si="76"/>
        <v>1</v>
      </c>
    </row>
    <row r="271" spans="1:43" x14ac:dyDescent="0.2">
      <c r="A271" t="s">
        <v>2448</v>
      </c>
      <c r="B271">
        <v>270</v>
      </c>
      <c r="C271" t="s">
        <v>2449</v>
      </c>
      <c r="D271">
        <v>2024</v>
      </c>
      <c r="G271" t="s">
        <v>2074</v>
      </c>
      <c r="H271" t="s">
        <v>2075</v>
      </c>
      <c r="L271" t="s">
        <v>2450</v>
      </c>
      <c r="N271" t="s">
        <v>31</v>
      </c>
      <c r="P271" t="s">
        <v>2451</v>
      </c>
      <c r="Q271" t="s">
        <v>2452</v>
      </c>
      <c r="S271" t="s">
        <v>2453</v>
      </c>
      <c r="T271" t="s">
        <v>2454</v>
      </c>
      <c r="W271" t="b">
        <v>1</v>
      </c>
      <c r="X271" t="b">
        <v>1</v>
      </c>
      <c r="Y271" t="b">
        <v>0</v>
      </c>
      <c r="Z271" t="b">
        <v>0</v>
      </c>
      <c r="AA271">
        <f t="shared" si="64"/>
        <v>1</v>
      </c>
      <c r="AB271">
        <f t="shared" si="65"/>
        <v>2</v>
      </c>
      <c r="AC271">
        <f t="shared" si="66"/>
        <v>0</v>
      </c>
      <c r="AD271">
        <f t="shared" si="67"/>
        <v>0</v>
      </c>
      <c r="AE271" t="s">
        <v>11243</v>
      </c>
      <c r="AF271">
        <f t="shared" si="68"/>
        <v>1</v>
      </c>
      <c r="AG271">
        <f t="shared" si="77"/>
        <v>12</v>
      </c>
      <c r="AH271" t="e">
        <f t="shared" si="78"/>
        <v>#VALUE!</v>
      </c>
      <c r="AI271" t="e">
        <f t="shared" si="79"/>
        <v>#VALUE!</v>
      </c>
      <c r="AJ271">
        <f t="shared" si="69"/>
        <v>1</v>
      </c>
      <c r="AK271">
        <f t="shared" si="70"/>
        <v>2</v>
      </c>
      <c r="AL271">
        <f t="shared" si="71"/>
        <v>0</v>
      </c>
      <c r="AM271">
        <f t="shared" si="72"/>
        <v>0</v>
      </c>
      <c r="AN271" t="b">
        <f t="shared" si="73"/>
        <v>1</v>
      </c>
      <c r="AO271" t="b">
        <f t="shared" si="74"/>
        <v>1</v>
      </c>
      <c r="AP271" t="b">
        <f t="shared" si="75"/>
        <v>1</v>
      </c>
      <c r="AQ271" t="b">
        <f t="shared" si="76"/>
        <v>1</v>
      </c>
    </row>
    <row r="272" spans="1:43" x14ac:dyDescent="0.2">
      <c r="A272" t="s">
        <v>2455</v>
      </c>
      <c r="B272">
        <v>271</v>
      </c>
      <c r="C272" t="s">
        <v>2456</v>
      </c>
      <c r="D272">
        <v>2024</v>
      </c>
      <c r="E272">
        <v>10</v>
      </c>
      <c r="G272" t="s">
        <v>2457</v>
      </c>
      <c r="H272" t="s">
        <v>2458</v>
      </c>
      <c r="I272">
        <v>62</v>
      </c>
      <c r="L272" t="s">
        <v>2459</v>
      </c>
      <c r="N272" t="s">
        <v>31</v>
      </c>
      <c r="P272" t="s">
        <v>2460</v>
      </c>
      <c r="Q272" t="s">
        <v>2461</v>
      </c>
      <c r="S272" t="s">
        <v>2462</v>
      </c>
      <c r="T272" t="s">
        <v>2463</v>
      </c>
      <c r="W272" t="b">
        <v>1</v>
      </c>
      <c r="X272" t="b">
        <v>1</v>
      </c>
      <c r="Y272" t="b">
        <v>1</v>
      </c>
      <c r="Z272" t="b">
        <v>0</v>
      </c>
      <c r="AA272">
        <f t="shared" si="64"/>
        <v>1</v>
      </c>
      <c r="AB272">
        <f t="shared" si="65"/>
        <v>2</v>
      </c>
      <c r="AC272">
        <f t="shared" si="66"/>
        <v>3</v>
      </c>
      <c r="AD272">
        <f t="shared" si="67"/>
        <v>0</v>
      </c>
      <c r="AE272" t="s">
        <v>11244</v>
      </c>
      <c r="AF272">
        <f t="shared" si="68"/>
        <v>1</v>
      </c>
      <c r="AG272">
        <f t="shared" si="77"/>
        <v>12</v>
      </c>
      <c r="AH272">
        <f t="shared" si="78"/>
        <v>23</v>
      </c>
      <c r="AI272" t="e">
        <f t="shared" si="79"/>
        <v>#VALUE!</v>
      </c>
      <c r="AJ272">
        <f t="shared" si="69"/>
        <v>1</v>
      </c>
      <c r="AK272">
        <f t="shared" si="70"/>
        <v>2</v>
      </c>
      <c r="AL272">
        <f t="shared" si="71"/>
        <v>3</v>
      </c>
      <c r="AM272">
        <f t="shared" si="72"/>
        <v>0</v>
      </c>
      <c r="AN272" t="b">
        <f t="shared" si="73"/>
        <v>1</v>
      </c>
      <c r="AO272" t="b">
        <f t="shared" si="74"/>
        <v>1</v>
      </c>
      <c r="AP272" t="b">
        <f t="shared" si="75"/>
        <v>1</v>
      </c>
      <c r="AQ272" t="b">
        <f t="shared" si="76"/>
        <v>1</v>
      </c>
    </row>
    <row r="273" spans="1:43" x14ac:dyDescent="0.2">
      <c r="A273" t="s">
        <v>2464</v>
      </c>
      <c r="B273">
        <v>272</v>
      </c>
      <c r="C273" t="s">
        <v>2465</v>
      </c>
      <c r="D273">
        <v>2024</v>
      </c>
      <c r="E273">
        <v>9</v>
      </c>
      <c r="G273" t="s">
        <v>2466</v>
      </c>
      <c r="H273" t="s">
        <v>2467</v>
      </c>
      <c r="I273">
        <v>22</v>
      </c>
      <c r="J273">
        <v>3</v>
      </c>
      <c r="K273" t="s">
        <v>2468</v>
      </c>
      <c r="L273" t="s">
        <v>2469</v>
      </c>
      <c r="N273" t="s">
        <v>31</v>
      </c>
      <c r="P273" t="s">
        <v>2470</v>
      </c>
      <c r="Q273" t="s">
        <v>2471</v>
      </c>
      <c r="S273" t="s">
        <v>2472</v>
      </c>
      <c r="T273" t="s">
        <v>2473</v>
      </c>
      <c r="W273" t="b">
        <v>1</v>
      </c>
      <c r="X273" t="b">
        <v>1</v>
      </c>
      <c r="Y273" t="b">
        <v>0</v>
      </c>
      <c r="Z273" t="b">
        <v>0</v>
      </c>
      <c r="AA273">
        <f t="shared" si="64"/>
        <v>1</v>
      </c>
      <c r="AB273">
        <f t="shared" si="65"/>
        <v>2</v>
      </c>
      <c r="AC273">
        <f t="shared" si="66"/>
        <v>0</v>
      </c>
      <c r="AD273">
        <f t="shared" si="67"/>
        <v>0</v>
      </c>
      <c r="AE273" t="s">
        <v>11243</v>
      </c>
      <c r="AF273">
        <f t="shared" si="68"/>
        <v>1</v>
      </c>
      <c r="AG273">
        <f t="shared" si="77"/>
        <v>12</v>
      </c>
      <c r="AH273" t="e">
        <f t="shared" si="78"/>
        <v>#VALUE!</v>
      </c>
      <c r="AI273" t="e">
        <f t="shared" si="79"/>
        <v>#VALUE!</v>
      </c>
      <c r="AJ273">
        <f t="shared" si="69"/>
        <v>1</v>
      </c>
      <c r="AK273">
        <f t="shared" si="70"/>
        <v>2</v>
      </c>
      <c r="AL273">
        <f t="shared" si="71"/>
        <v>0</v>
      </c>
      <c r="AM273">
        <f t="shared" si="72"/>
        <v>0</v>
      </c>
      <c r="AN273" t="b">
        <f t="shared" si="73"/>
        <v>1</v>
      </c>
      <c r="AO273" t="b">
        <f t="shared" si="74"/>
        <v>1</v>
      </c>
      <c r="AP273" t="b">
        <f t="shared" si="75"/>
        <v>1</v>
      </c>
      <c r="AQ273" t="b">
        <f t="shared" si="76"/>
        <v>1</v>
      </c>
    </row>
    <row r="274" spans="1:43" x14ac:dyDescent="0.2">
      <c r="A274" t="s">
        <v>2474</v>
      </c>
      <c r="B274">
        <v>273</v>
      </c>
      <c r="C274" t="s">
        <v>2475</v>
      </c>
      <c r="D274">
        <v>2022</v>
      </c>
      <c r="E274">
        <v>1</v>
      </c>
      <c r="G274" t="s">
        <v>387</v>
      </c>
      <c r="H274" t="s">
        <v>388</v>
      </c>
      <c r="I274">
        <v>174</v>
      </c>
      <c r="L274" t="s">
        <v>2476</v>
      </c>
      <c r="N274" t="s">
        <v>31</v>
      </c>
      <c r="P274" t="s">
        <v>2477</v>
      </c>
      <c r="Q274" t="s">
        <v>2478</v>
      </c>
      <c r="S274" t="s">
        <v>2479</v>
      </c>
      <c r="T274" t="s">
        <v>2480</v>
      </c>
      <c r="W274" t="b">
        <v>1</v>
      </c>
      <c r="X274" t="b">
        <v>1</v>
      </c>
      <c r="Y274" t="b">
        <v>0</v>
      </c>
      <c r="Z274" t="b">
        <v>0</v>
      </c>
      <c r="AA274">
        <f t="shared" si="64"/>
        <v>1</v>
      </c>
      <c r="AB274">
        <f t="shared" si="65"/>
        <v>2</v>
      </c>
      <c r="AC274">
        <f t="shared" si="66"/>
        <v>0</v>
      </c>
      <c r="AD274">
        <f t="shared" si="67"/>
        <v>0</v>
      </c>
      <c r="AE274" t="s">
        <v>11243</v>
      </c>
      <c r="AF274">
        <f t="shared" si="68"/>
        <v>1</v>
      </c>
      <c r="AG274">
        <f t="shared" si="77"/>
        <v>12</v>
      </c>
      <c r="AH274" t="e">
        <f t="shared" si="78"/>
        <v>#VALUE!</v>
      </c>
      <c r="AI274" t="e">
        <f t="shared" si="79"/>
        <v>#VALUE!</v>
      </c>
      <c r="AJ274">
        <f t="shared" si="69"/>
        <v>1</v>
      </c>
      <c r="AK274">
        <f t="shared" si="70"/>
        <v>2</v>
      </c>
      <c r="AL274">
        <f t="shared" si="71"/>
        <v>0</v>
      </c>
      <c r="AM274">
        <f t="shared" si="72"/>
        <v>0</v>
      </c>
      <c r="AN274" t="b">
        <f t="shared" si="73"/>
        <v>1</v>
      </c>
      <c r="AO274" t="b">
        <f t="shared" si="74"/>
        <v>1</v>
      </c>
      <c r="AP274" t="b">
        <f t="shared" si="75"/>
        <v>1</v>
      </c>
      <c r="AQ274" t="b">
        <f t="shared" si="76"/>
        <v>1</v>
      </c>
    </row>
    <row r="275" spans="1:43" x14ac:dyDescent="0.2">
      <c r="A275" t="s">
        <v>2481</v>
      </c>
      <c r="B275">
        <v>274</v>
      </c>
      <c r="C275" t="s">
        <v>2482</v>
      </c>
      <c r="D275">
        <v>2021</v>
      </c>
      <c r="E275">
        <v>1</v>
      </c>
      <c r="G275" t="s">
        <v>2483</v>
      </c>
      <c r="H275" t="s">
        <v>2484</v>
      </c>
      <c r="I275">
        <v>23</v>
      </c>
      <c r="J275">
        <v>1</v>
      </c>
      <c r="K275" s="2">
        <v>43831</v>
      </c>
      <c r="L275" t="s">
        <v>2485</v>
      </c>
      <c r="N275" t="s">
        <v>31</v>
      </c>
      <c r="P275" t="s">
        <v>2486</v>
      </c>
      <c r="Q275" t="s">
        <v>2487</v>
      </c>
      <c r="S275" t="s">
        <v>2488</v>
      </c>
      <c r="T275" t="s">
        <v>2489</v>
      </c>
      <c r="W275" t="b">
        <v>1</v>
      </c>
      <c r="X275" t="b">
        <v>0</v>
      </c>
      <c r="Y275" t="b">
        <v>0</v>
      </c>
      <c r="Z275" t="b">
        <v>0</v>
      </c>
      <c r="AA275">
        <f t="shared" si="64"/>
        <v>1</v>
      </c>
      <c r="AB275">
        <f t="shared" si="65"/>
        <v>0</v>
      </c>
      <c r="AC275">
        <f t="shared" si="66"/>
        <v>0</v>
      </c>
      <c r="AD275">
        <f t="shared" si="67"/>
        <v>0</v>
      </c>
      <c r="AE275" t="s">
        <v>11247</v>
      </c>
      <c r="AF275">
        <f t="shared" si="68"/>
        <v>1</v>
      </c>
      <c r="AG275" t="e">
        <f t="shared" si="77"/>
        <v>#VALUE!</v>
      </c>
      <c r="AH275" t="e">
        <f t="shared" si="78"/>
        <v>#VALUE!</v>
      </c>
      <c r="AI275" t="e">
        <f t="shared" si="79"/>
        <v>#VALUE!</v>
      </c>
      <c r="AJ275">
        <f t="shared" si="69"/>
        <v>1</v>
      </c>
      <c r="AK275">
        <f t="shared" si="70"/>
        <v>0</v>
      </c>
      <c r="AL275">
        <f t="shared" si="71"/>
        <v>0</v>
      </c>
      <c r="AM275">
        <f t="shared" si="72"/>
        <v>0</v>
      </c>
      <c r="AN275" t="b">
        <f t="shared" si="73"/>
        <v>1</v>
      </c>
      <c r="AO275" t="b">
        <f t="shared" si="74"/>
        <v>1</v>
      </c>
      <c r="AP275" t="b">
        <f t="shared" si="75"/>
        <v>1</v>
      </c>
      <c r="AQ275" t="b">
        <f t="shared" si="76"/>
        <v>1</v>
      </c>
    </row>
    <row r="276" spans="1:43" x14ac:dyDescent="0.2">
      <c r="A276" t="s">
        <v>2490</v>
      </c>
      <c r="B276">
        <v>275</v>
      </c>
      <c r="C276" t="s">
        <v>2491</v>
      </c>
      <c r="D276">
        <v>2019</v>
      </c>
      <c r="E276">
        <v>5</v>
      </c>
      <c r="F276">
        <v>4</v>
      </c>
      <c r="G276" t="s">
        <v>2492</v>
      </c>
      <c r="H276" t="s">
        <v>2493</v>
      </c>
      <c r="I276">
        <v>32</v>
      </c>
      <c r="J276">
        <v>4</v>
      </c>
      <c r="K276" t="s">
        <v>2494</v>
      </c>
      <c r="L276" t="s">
        <v>2495</v>
      </c>
      <c r="N276" t="s">
        <v>31</v>
      </c>
      <c r="P276" t="s">
        <v>2496</v>
      </c>
      <c r="Q276" t="s">
        <v>2497</v>
      </c>
      <c r="S276" t="s">
        <v>2498</v>
      </c>
      <c r="T276" t="s">
        <v>2499</v>
      </c>
      <c r="W276" t="b">
        <v>1</v>
      </c>
      <c r="X276" t="b">
        <v>1</v>
      </c>
      <c r="Y276" t="b">
        <v>0</v>
      </c>
      <c r="Z276" t="b">
        <v>0</v>
      </c>
      <c r="AA276">
        <f t="shared" si="64"/>
        <v>1</v>
      </c>
      <c r="AB276">
        <f t="shared" si="65"/>
        <v>2</v>
      </c>
      <c r="AC276">
        <f t="shared" si="66"/>
        <v>0</v>
      </c>
      <c r="AD276">
        <f t="shared" si="67"/>
        <v>0</v>
      </c>
      <c r="AE276" t="s">
        <v>11243</v>
      </c>
      <c r="AF276">
        <f t="shared" si="68"/>
        <v>1</v>
      </c>
      <c r="AG276">
        <f t="shared" si="77"/>
        <v>12</v>
      </c>
      <c r="AH276" t="e">
        <f t="shared" si="78"/>
        <v>#VALUE!</v>
      </c>
      <c r="AI276" t="e">
        <f t="shared" si="79"/>
        <v>#VALUE!</v>
      </c>
      <c r="AJ276">
        <f t="shared" si="69"/>
        <v>1</v>
      </c>
      <c r="AK276">
        <f t="shared" si="70"/>
        <v>2</v>
      </c>
      <c r="AL276">
        <f t="shared" si="71"/>
        <v>0</v>
      </c>
      <c r="AM276">
        <f t="shared" si="72"/>
        <v>0</v>
      </c>
      <c r="AN276" t="b">
        <f t="shared" si="73"/>
        <v>1</v>
      </c>
      <c r="AO276" t="b">
        <f t="shared" si="74"/>
        <v>1</v>
      </c>
      <c r="AP276" t="b">
        <f t="shared" si="75"/>
        <v>1</v>
      </c>
      <c r="AQ276" t="b">
        <f t="shared" si="76"/>
        <v>1</v>
      </c>
    </row>
    <row r="277" spans="1:43" x14ac:dyDescent="0.2">
      <c r="A277" t="s">
        <v>2500</v>
      </c>
      <c r="B277">
        <v>276</v>
      </c>
      <c r="C277" t="s">
        <v>2501</v>
      </c>
      <c r="D277">
        <v>2024</v>
      </c>
      <c r="E277">
        <v>1</v>
      </c>
      <c r="G277" t="s">
        <v>2502</v>
      </c>
      <c r="H277" t="s">
        <v>2503</v>
      </c>
      <c r="I277">
        <v>36</v>
      </c>
      <c r="J277">
        <v>1</v>
      </c>
      <c r="L277" t="s">
        <v>2504</v>
      </c>
      <c r="N277" t="s">
        <v>31</v>
      </c>
      <c r="P277" t="s">
        <v>2505</v>
      </c>
      <c r="Q277" t="s">
        <v>2506</v>
      </c>
      <c r="S277" t="s">
        <v>2507</v>
      </c>
      <c r="T277" t="s">
        <v>2508</v>
      </c>
      <c r="W277" t="b">
        <v>1</v>
      </c>
      <c r="X277" t="b">
        <v>1</v>
      </c>
      <c r="Y277" t="b">
        <v>1</v>
      </c>
      <c r="Z277" t="b">
        <v>0</v>
      </c>
      <c r="AA277">
        <f t="shared" si="64"/>
        <v>1</v>
      </c>
      <c r="AB277">
        <f t="shared" si="65"/>
        <v>2</v>
      </c>
      <c r="AC277">
        <f t="shared" si="66"/>
        <v>3</v>
      </c>
      <c r="AD277">
        <f t="shared" si="67"/>
        <v>0</v>
      </c>
      <c r="AE277" t="s">
        <v>11244</v>
      </c>
      <c r="AF277">
        <f t="shared" si="68"/>
        <v>1</v>
      </c>
      <c r="AG277">
        <f t="shared" si="77"/>
        <v>12</v>
      </c>
      <c r="AH277">
        <f t="shared" si="78"/>
        <v>23</v>
      </c>
      <c r="AI277" t="e">
        <f t="shared" si="79"/>
        <v>#VALUE!</v>
      </c>
      <c r="AJ277">
        <f t="shared" si="69"/>
        <v>1</v>
      </c>
      <c r="AK277">
        <f t="shared" si="70"/>
        <v>2</v>
      </c>
      <c r="AL277">
        <f t="shared" si="71"/>
        <v>3</v>
      </c>
      <c r="AM277">
        <f t="shared" si="72"/>
        <v>0</v>
      </c>
      <c r="AN277" t="b">
        <f t="shared" si="73"/>
        <v>1</v>
      </c>
      <c r="AO277" t="b">
        <f t="shared" si="74"/>
        <v>1</v>
      </c>
      <c r="AP277" t="b">
        <f t="shared" si="75"/>
        <v>1</v>
      </c>
      <c r="AQ277" t="b">
        <f t="shared" si="76"/>
        <v>1</v>
      </c>
    </row>
    <row r="278" spans="1:43" x14ac:dyDescent="0.2">
      <c r="A278" t="s">
        <v>2509</v>
      </c>
      <c r="B278">
        <v>277</v>
      </c>
      <c r="C278" t="s">
        <v>2510</v>
      </c>
      <c r="D278">
        <v>2022</v>
      </c>
      <c r="G278" t="s">
        <v>2511</v>
      </c>
      <c r="H278" t="s">
        <v>2512</v>
      </c>
      <c r="K278" t="s">
        <v>2513</v>
      </c>
      <c r="L278" t="s">
        <v>2514</v>
      </c>
      <c r="N278" t="s">
        <v>31</v>
      </c>
      <c r="P278" t="s">
        <v>2515</v>
      </c>
      <c r="Q278" t="s">
        <v>2516</v>
      </c>
      <c r="S278" t="s">
        <v>2517</v>
      </c>
      <c r="T278" t="s">
        <v>2518</v>
      </c>
      <c r="W278" t="b">
        <v>1</v>
      </c>
      <c r="X278" t="b">
        <v>1</v>
      </c>
      <c r="Y278" t="b">
        <v>0</v>
      </c>
      <c r="Z278" t="b">
        <v>0</v>
      </c>
      <c r="AA278">
        <f t="shared" si="64"/>
        <v>1</v>
      </c>
      <c r="AB278">
        <f t="shared" si="65"/>
        <v>2</v>
      </c>
      <c r="AC278">
        <f t="shared" si="66"/>
        <v>0</v>
      </c>
      <c r="AD278">
        <f t="shared" si="67"/>
        <v>0</v>
      </c>
      <c r="AE278" t="s">
        <v>11243</v>
      </c>
      <c r="AF278">
        <f t="shared" si="68"/>
        <v>1</v>
      </c>
      <c r="AG278">
        <f t="shared" si="77"/>
        <v>12</v>
      </c>
      <c r="AH278" t="e">
        <f t="shared" si="78"/>
        <v>#VALUE!</v>
      </c>
      <c r="AI278" t="e">
        <f t="shared" si="79"/>
        <v>#VALUE!</v>
      </c>
      <c r="AJ278">
        <f t="shared" si="69"/>
        <v>1</v>
      </c>
      <c r="AK278">
        <f t="shared" si="70"/>
        <v>2</v>
      </c>
      <c r="AL278">
        <f t="shared" si="71"/>
        <v>0</v>
      </c>
      <c r="AM278">
        <f t="shared" si="72"/>
        <v>0</v>
      </c>
      <c r="AN278" t="b">
        <f t="shared" si="73"/>
        <v>1</v>
      </c>
      <c r="AO278" t="b">
        <f t="shared" si="74"/>
        <v>1</v>
      </c>
      <c r="AP278" t="b">
        <f t="shared" si="75"/>
        <v>1</v>
      </c>
      <c r="AQ278" t="b">
        <f t="shared" si="76"/>
        <v>1</v>
      </c>
    </row>
    <row r="279" spans="1:43" x14ac:dyDescent="0.2">
      <c r="A279" t="s">
        <v>2519</v>
      </c>
      <c r="B279">
        <v>278</v>
      </c>
      <c r="C279" t="s">
        <v>2520</v>
      </c>
      <c r="D279">
        <v>2022</v>
      </c>
      <c r="E279">
        <v>10</v>
      </c>
      <c r="F279">
        <v>18</v>
      </c>
      <c r="G279" t="s">
        <v>2521</v>
      </c>
      <c r="H279" t="s">
        <v>2522</v>
      </c>
      <c r="I279">
        <v>29</v>
      </c>
      <c r="J279">
        <v>7</v>
      </c>
      <c r="K279" t="s">
        <v>2523</v>
      </c>
      <c r="L279" t="s">
        <v>2524</v>
      </c>
      <c r="N279" t="s">
        <v>31</v>
      </c>
      <c r="P279" t="s">
        <v>2525</v>
      </c>
      <c r="Q279" t="s">
        <v>2526</v>
      </c>
      <c r="S279" t="s">
        <v>2527</v>
      </c>
      <c r="T279" t="s">
        <v>2528</v>
      </c>
      <c r="W279" t="b">
        <v>0</v>
      </c>
      <c r="X279" t="b">
        <v>1</v>
      </c>
      <c r="Y279" t="b">
        <v>0</v>
      </c>
      <c r="Z279" t="b">
        <v>0</v>
      </c>
      <c r="AA279">
        <f t="shared" si="64"/>
        <v>0</v>
      </c>
      <c r="AB279">
        <f t="shared" si="65"/>
        <v>2</v>
      </c>
      <c r="AC279">
        <f t="shared" si="66"/>
        <v>0</v>
      </c>
      <c r="AD279">
        <f t="shared" si="67"/>
        <v>0</v>
      </c>
      <c r="AE279" t="s">
        <v>10353</v>
      </c>
      <c r="AF279" t="e">
        <f t="shared" si="68"/>
        <v>#VALUE!</v>
      </c>
      <c r="AG279">
        <f t="shared" si="77"/>
        <v>1</v>
      </c>
      <c r="AH279" t="e">
        <f t="shared" si="78"/>
        <v>#VALUE!</v>
      </c>
      <c r="AI279" t="e">
        <f t="shared" si="79"/>
        <v>#VALUE!</v>
      </c>
      <c r="AJ279">
        <f t="shared" si="69"/>
        <v>0</v>
      </c>
      <c r="AK279">
        <f t="shared" si="70"/>
        <v>2</v>
      </c>
      <c r="AL279">
        <f t="shared" si="71"/>
        <v>0</v>
      </c>
      <c r="AM279">
        <f t="shared" si="72"/>
        <v>0</v>
      </c>
      <c r="AN279" t="b">
        <f t="shared" si="73"/>
        <v>1</v>
      </c>
      <c r="AO279" t="b">
        <f t="shared" si="74"/>
        <v>1</v>
      </c>
      <c r="AP279" t="b">
        <f t="shared" si="75"/>
        <v>1</v>
      </c>
      <c r="AQ279" t="b">
        <f t="shared" si="76"/>
        <v>1</v>
      </c>
    </row>
    <row r="280" spans="1:43" x14ac:dyDescent="0.2">
      <c r="A280" t="s">
        <v>2529</v>
      </c>
      <c r="B280">
        <v>279</v>
      </c>
      <c r="C280" t="s">
        <v>2530</v>
      </c>
      <c r="D280">
        <v>2024</v>
      </c>
      <c r="E280">
        <v>12</v>
      </c>
      <c r="F280">
        <v>15</v>
      </c>
      <c r="G280" t="s">
        <v>1029</v>
      </c>
      <c r="H280" t="s">
        <v>1030</v>
      </c>
      <c r="I280">
        <v>258</v>
      </c>
      <c r="L280" t="s">
        <v>2531</v>
      </c>
      <c r="N280" t="s">
        <v>31</v>
      </c>
      <c r="P280" t="s">
        <v>2532</v>
      </c>
      <c r="Q280" t="s">
        <v>2533</v>
      </c>
      <c r="S280" t="s">
        <v>2534</v>
      </c>
      <c r="T280" t="s">
        <v>2535</v>
      </c>
      <c r="W280" t="b">
        <v>1</v>
      </c>
      <c r="X280" t="b">
        <v>1</v>
      </c>
      <c r="Y280" t="b">
        <v>0</v>
      </c>
      <c r="Z280" t="b">
        <v>0</v>
      </c>
      <c r="AA280">
        <f t="shared" si="64"/>
        <v>1</v>
      </c>
      <c r="AB280">
        <f t="shared" si="65"/>
        <v>2</v>
      </c>
      <c r="AC280">
        <f t="shared" si="66"/>
        <v>0</v>
      </c>
      <c r="AD280">
        <f t="shared" si="67"/>
        <v>0</v>
      </c>
      <c r="AE280" t="s">
        <v>11243</v>
      </c>
      <c r="AF280">
        <f t="shared" si="68"/>
        <v>1</v>
      </c>
      <c r="AG280">
        <f t="shared" si="77"/>
        <v>12</v>
      </c>
      <c r="AH280" t="e">
        <f t="shared" si="78"/>
        <v>#VALUE!</v>
      </c>
      <c r="AI280" t="e">
        <f t="shared" si="79"/>
        <v>#VALUE!</v>
      </c>
      <c r="AJ280">
        <f t="shared" si="69"/>
        <v>1</v>
      </c>
      <c r="AK280">
        <f t="shared" si="70"/>
        <v>2</v>
      </c>
      <c r="AL280">
        <f t="shared" si="71"/>
        <v>0</v>
      </c>
      <c r="AM280">
        <f t="shared" si="72"/>
        <v>0</v>
      </c>
      <c r="AN280" t="b">
        <f t="shared" si="73"/>
        <v>1</v>
      </c>
      <c r="AO280" t="b">
        <f t="shared" si="74"/>
        <v>1</v>
      </c>
      <c r="AP280" t="b">
        <f t="shared" si="75"/>
        <v>1</v>
      </c>
      <c r="AQ280" t="b">
        <f t="shared" si="76"/>
        <v>1</v>
      </c>
    </row>
    <row r="281" spans="1:43" x14ac:dyDescent="0.2">
      <c r="A281" t="s">
        <v>2536</v>
      </c>
      <c r="B281">
        <v>280</v>
      </c>
      <c r="C281" t="s">
        <v>2537</v>
      </c>
      <c r="D281">
        <v>2018</v>
      </c>
      <c r="G281" t="s">
        <v>2538</v>
      </c>
      <c r="H281" t="s">
        <v>2539</v>
      </c>
      <c r="K281" t="s">
        <v>2540</v>
      </c>
      <c r="L281" t="s">
        <v>2541</v>
      </c>
      <c r="N281" t="s">
        <v>31</v>
      </c>
      <c r="P281" t="s">
        <v>2542</v>
      </c>
      <c r="Q281" t="s">
        <v>2543</v>
      </c>
      <c r="T281" t="s">
        <v>2544</v>
      </c>
      <c r="W281" t="b">
        <v>0</v>
      </c>
      <c r="X281" t="b">
        <v>1</v>
      </c>
      <c r="Y281" t="b">
        <v>0</v>
      </c>
      <c r="Z281" t="b">
        <v>0</v>
      </c>
      <c r="AA281">
        <f t="shared" si="64"/>
        <v>0</v>
      </c>
      <c r="AB281">
        <f t="shared" si="65"/>
        <v>2</v>
      </c>
      <c r="AC281">
        <f t="shared" si="66"/>
        <v>0</v>
      </c>
      <c r="AD281">
        <f t="shared" si="67"/>
        <v>0</v>
      </c>
      <c r="AE281" t="s">
        <v>10353</v>
      </c>
      <c r="AF281" t="e">
        <f t="shared" si="68"/>
        <v>#VALUE!</v>
      </c>
      <c r="AG281">
        <f t="shared" si="77"/>
        <v>1</v>
      </c>
      <c r="AH281" t="e">
        <f t="shared" si="78"/>
        <v>#VALUE!</v>
      </c>
      <c r="AI281" t="e">
        <f t="shared" si="79"/>
        <v>#VALUE!</v>
      </c>
      <c r="AJ281">
        <f t="shared" si="69"/>
        <v>0</v>
      </c>
      <c r="AK281">
        <f t="shared" si="70"/>
        <v>2</v>
      </c>
      <c r="AL281">
        <f t="shared" si="71"/>
        <v>0</v>
      </c>
      <c r="AM281">
        <f t="shared" si="72"/>
        <v>0</v>
      </c>
      <c r="AN281" t="b">
        <f t="shared" si="73"/>
        <v>1</v>
      </c>
      <c r="AO281" t="b">
        <f t="shared" si="74"/>
        <v>1</v>
      </c>
      <c r="AP281" t="b">
        <f t="shared" si="75"/>
        <v>1</v>
      </c>
      <c r="AQ281" t="b">
        <f t="shared" si="76"/>
        <v>1</v>
      </c>
    </row>
    <row r="282" spans="1:43" x14ac:dyDescent="0.2">
      <c r="A282" t="s">
        <v>2545</v>
      </c>
      <c r="B282">
        <v>281</v>
      </c>
      <c r="C282" t="s">
        <v>2546</v>
      </c>
      <c r="D282">
        <v>2024</v>
      </c>
      <c r="E282">
        <v>11</v>
      </c>
      <c r="G282" t="s">
        <v>2547</v>
      </c>
      <c r="H282" t="s">
        <v>2548</v>
      </c>
      <c r="I282">
        <v>14</v>
      </c>
      <c r="J282">
        <v>11</v>
      </c>
      <c r="L282" t="s">
        <v>2549</v>
      </c>
      <c r="N282" t="s">
        <v>31</v>
      </c>
      <c r="P282" t="s">
        <v>2550</v>
      </c>
      <c r="Q282" t="s">
        <v>2551</v>
      </c>
      <c r="S282" t="s">
        <v>2552</v>
      </c>
      <c r="T282" t="s">
        <v>2553</v>
      </c>
      <c r="W282" t="b">
        <v>0</v>
      </c>
      <c r="X282" t="b">
        <v>1</v>
      </c>
      <c r="Y282" t="b">
        <v>0</v>
      </c>
      <c r="Z282" t="b">
        <v>0</v>
      </c>
      <c r="AA282">
        <f t="shared" si="64"/>
        <v>0</v>
      </c>
      <c r="AB282">
        <f t="shared" si="65"/>
        <v>2</v>
      </c>
      <c r="AC282">
        <f t="shared" si="66"/>
        <v>0</v>
      </c>
      <c r="AD282">
        <f t="shared" si="67"/>
        <v>0</v>
      </c>
      <c r="AE282" t="s">
        <v>10353</v>
      </c>
      <c r="AF282" t="e">
        <f t="shared" si="68"/>
        <v>#VALUE!</v>
      </c>
      <c r="AG282">
        <f t="shared" si="77"/>
        <v>1</v>
      </c>
      <c r="AH282" t="e">
        <f t="shared" si="78"/>
        <v>#VALUE!</v>
      </c>
      <c r="AI282" t="e">
        <f t="shared" si="79"/>
        <v>#VALUE!</v>
      </c>
      <c r="AJ282">
        <f t="shared" si="69"/>
        <v>0</v>
      </c>
      <c r="AK282">
        <f t="shared" si="70"/>
        <v>2</v>
      </c>
      <c r="AL282">
        <f t="shared" si="71"/>
        <v>0</v>
      </c>
      <c r="AM282">
        <f t="shared" si="72"/>
        <v>0</v>
      </c>
      <c r="AN282" t="b">
        <f t="shared" si="73"/>
        <v>1</v>
      </c>
      <c r="AO282" t="b">
        <f t="shared" si="74"/>
        <v>1</v>
      </c>
      <c r="AP282" t="b">
        <f t="shared" si="75"/>
        <v>1</v>
      </c>
      <c r="AQ282" t="b">
        <f t="shared" si="76"/>
        <v>1</v>
      </c>
    </row>
    <row r="283" spans="1:43" x14ac:dyDescent="0.2">
      <c r="A283" t="s">
        <v>2554</v>
      </c>
      <c r="B283">
        <v>282</v>
      </c>
      <c r="C283" t="s">
        <v>2555</v>
      </c>
      <c r="D283">
        <v>2025</v>
      </c>
      <c r="E283">
        <v>4</v>
      </c>
      <c r="F283">
        <v>1</v>
      </c>
      <c r="G283" t="s">
        <v>2556</v>
      </c>
      <c r="H283" t="s">
        <v>2557</v>
      </c>
      <c r="L283" t="s">
        <v>2558</v>
      </c>
      <c r="N283" t="s">
        <v>31</v>
      </c>
      <c r="P283" t="s">
        <v>2559</v>
      </c>
      <c r="Q283" t="s">
        <v>2560</v>
      </c>
      <c r="S283" t="s">
        <v>2561</v>
      </c>
      <c r="T283" t="s">
        <v>2562</v>
      </c>
      <c r="W283" t="b">
        <v>1</v>
      </c>
      <c r="X283" t="b">
        <v>1</v>
      </c>
      <c r="Y283" t="b">
        <v>0</v>
      </c>
      <c r="Z283" t="b">
        <v>0</v>
      </c>
      <c r="AA283">
        <f t="shared" si="64"/>
        <v>1</v>
      </c>
      <c r="AB283">
        <f t="shared" si="65"/>
        <v>2</v>
      </c>
      <c r="AC283">
        <f t="shared" si="66"/>
        <v>0</v>
      </c>
      <c r="AD283">
        <f t="shared" si="67"/>
        <v>0</v>
      </c>
      <c r="AE283" t="s">
        <v>11243</v>
      </c>
      <c r="AF283">
        <f t="shared" si="68"/>
        <v>1</v>
      </c>
      <c r="AG283">
        <f t="shared" si="77"/>
        <v>12</v>
      </c>
      <c r="AH283" t="e">
        <f t="shared" si="78"/>
        <v>#VALUE!</v>
      </c>
      <c r="AI283" t="e">
        <f t="shared" si="79"/>
        <v>#VALUE!</v>
      </c>
      <c r="AJ283">
        <f t="shared" si="69"/>
        <v>1</v>
      </c>
      <c r="AK283">
        <f t="shared" si="70"/>
        <v>2</v>
      </c>
      <c r="AL283">
        <f t="shared" si="71"/>
        <v>0</v>
      </c>
      <c r="AM283">
        <f t="shared" si="72"/>
        <v>0</v>
      </c>
      <c r="AN283" t="b">
        <f t="shared" si="73"/>
        <v>1</v>
      </c>
      <c r="AO283" t="b">
        <f t="shared" si="74"/>
        <v>1</v>
      </c>
      <c r="AP283" t="b">
        <f t="shared" si="75"/>
        <v>1</v>
      </c>
      <c r="AQ283" t="b">
        <f t="shared" si="76"/>
        <v>1</v>
      </c>
    </row>
    <row r="284" spans="1:43" x14ac:dyDescent="0.2">
      <c r="A284" t="s">
        <v>2563</v>
      </c>
      <c r="B284">
        <v>283</v>
      </c>
      <c r="C284" t="s">
        <v>2564</v>
      </c>
      <c r="D284">
        <v>2024</v>
      </c>
      <c r="G284" t="s">
        <v>2134</v>
      </c>
      <c r="H284" t="s">
        <v>2135</v>
      </c>
      <c r="K284" t="s">
        <v>2565</v>
      </c>
      <c r="L284" t="s">
        <v>2566</v>
      </c>
      <c r="N284" t="s">
        <v>31</v>
      </c>
      <c r="P284" t="s">
        <v>2567</v>
      </c>
      <c r="Q284" t="s">
        <v>2568</v>
      </c>
      <c r="S284" t="s">
        <v>2569</v>
      </c>
      <c r="T284" t="s">
        <v>2570</v>
      </c>
      <c r="W284" t="b">
        <v>1</v>
      </c>
      <c r="X284" t="b">
        <v>1</v>
      </c>
      <c r="Y284" t="b">
        <v>0</v>
      </c>
      <c r="Z284" t="b">
        <v>0</v>
      </c>
      <c r="AA284">
        <f t="shared" si="64"/>
        <v>1</v>
      </c>
      <c r="AB284">
        <f t="shared" si="65"/>
        <v>2</v>
      </c>
      <c r="AC284">
        <f t="shared" si="66"/>
        <v>0</v>
      </c>
      <c r="AD284">
        <f t="shared" si="67"/>
        <v>0</v>
      </c>
      <c r="AE284" t="s">
        <v>11243</v>
      </c>
      <c r="AF284">
        <f t="shared" si="68"/>
        <v>1</v>
      </c>
      <c r="AG284">
        <f t="shared" si="77"/>
        <v>12</v>
      </c>
      <c r="AH284" t="e">
        <f t="shared" si="78"/>
        <v>#VALUE!</v>
      </c>
      <c r="AI284" t="e">
        <f t="shared" si="79"/>
        <v>#VALUE!</v>
      </c>
      <c r="AJ284">
        <f t="shared" si="69"/>
        <v>1</v>
      </c>
      <c r="AK284">
        <f t="shared" si="70"/>
        <v>2</v>
      </c>
      <c r="AL284">
        <f t="shared" si="71"/>
        <v>0</v>
      </c>
      <c r="AM284">
        <f t="shared" si="72"/>
        <v>0</v>
      </c>
      <c r="AN284" t="b">
        <f t="shared" si="73"/>
        <v>1</v>
      </c>
      <c r="AO284" t="b">
        <f t="shared" si="74"/>
        <v>1</v>
      </c>
      <c r="AP284" t="b">
        <f t="shared" si="75"/>
        <v>1</v>
      </c>
      <c r="AQ284" t="b">
        <f t="shared" si="76"/>
        <v>1</v>
      </c>
    </row>
    <row r="285" spans="1:43" x14ac:dyDescent="0.2">
      <c r="A285" t="s">
        <v>2571</v>
      </c>
      <c r="B285">
        <v>284</v>
      </c>
      <c r="C285" t="s">
        <v>2572</v>
      </c>
      <c r="D285">
        <v>2024</v>
      </c>
      <c r="E285">
        <v>11</v>
      </c>
      <c r="F285">
        <v>29</v>
      </c>
      <c r="G285" t="s">
        <v>2573</v>
      </c>
      <c r="H285" t="s">
        <v>2574</v>
      </c>
      <c r="I285">
        <v>11</v>
      </c>
      <c r="L285" t="s">
        <v>2575</v>
      </c>
      <c r="N285" t="s">
        <v>31</v>
      </c>
      <c r="P285" t="s">
        <v>2576</v>
      </c>
      <c r="Q285" t="s">
        <v>2577</v>
      </c>
      <c r="S285" t="s">
        <v>2578</v>
      </c>
      <c r="T285" t="s">
        <v>2579</v>
      </c>
      <c r="W285" t="b">
        <v>1</v>
      </c>
      <c r="X285" t="b">
        <v>1</v>
      </c>
      <c r="Y285" t="b">
        <v>0</v>
      </c>
      <c r="Z285" t="b">
        <v>1</v>
      </c>
      <c r="AA285">
        <f t="shared" si="64"/>
        <v>1</v>
      </c>
      <c r="AB285">
        <f t="shared" si="65"/>
        <v>2</v>
      </c>
      <c r="AC285">
        <f t="shared" si="66"/>
        <v>0</v>
      </c>
      <c r="AD285">
        <f t="shared" si="67"/>
        <v>4</v>
      </c>
      <c r="AE285" t="s">
        <v>11245</v>
      </c>
      <c r="AF285">
        <f t="shared" si="68"/>
        <v>1</v>
      </c>
      <c r="AG285">
        <f t="shared" si="77"/>
        <v>12</v>
      </c>
      <c r="AH285" t="e">
        <f t="shared" si="78"/>
        <v>#VALUE!</v>
      </c>
      <c r="AI285">
        <f t="shared" si="79"/>
        <v>23</v>
      </c>
      <c r="AJ285">
        <f t="shared" si="69"/>
        <v>1</v>
      </c>
      <c r="AK285">
        <f t="shared" si="70"/>
        <v>2</v>
      </c>
      <c r="AL285">
        <f t="shared" si="71"/>
        <v>0</v>
      </c>
      <c r="AM285">
        <f t="shared" si="72"/>
        <v>4</v>
      </c>
      <c r="AN285" t="b">
        <f t="shared" si="73"/>
        <v>1</v>
      </c>
      <c r="AO285" t="b">
        <f t="shared" si="74"/>
        <v>1</v>
      </c>
      <c r="AP285" t="b">
        <f t="shared" si="75"/>
        <v>1</v>
      </c>
      <c r="AQ285" t="b">
        <f t="shared" si="76"/>
        <v>1</v>
      </c>
    </row>
    <row r="286" spans="1:43" x14ac:dyDescent="0.2">
      <c r="A286" t="s">
        <v>2580</v>
      </c>
      <c r="B286">
        <v>285</v>
      </c>
      <c r="C286" t="s">
        <v>2581</v>
      </c>
      <c r="D286">
        <v>2022</v>
      </c>
      <c r="E286">
        <v>4</v>
      </c>
      <c r="G286" t="s">
        <v>239</v>
      </c>
      <c r="H286" t="s">
        <v>240</v>
      </c>
      <c r="I286">
        <v>14</v>
      </c>
      <c r="J286">
        <v>8</v>
      </c>
      <c r="L286" t="s">
        <v>270</v>
      </c>
      <c r="N286" t="s">
        <v>31</v>
      </c>
      <c r="P286" t="s">
        <v>2582</v>
      </c>
      <c r="Q286" t="s">
        <v>2583</v>
      </c>
      <c r="S286" t="s">
        <v>2584</v>
      </c>
      <c r="T286" t="s">
        <v>2585</v>
      </c>
      <c r="W286" t="b">
        <v>1</v>
      </c>
      <c r="X286" t="b">
        <v>1</v>
      </c>
      <c r="Y286" t="b">
        <v>0</v>
      </c>
      <c r="Z286" t="b">
        <v>0</v>
      </c>
      <c r="AA286">
        <f t="shared" si="64"/>
        <v>1</v>
      </c>
      <c r="AB286">
        <f t="shared" si="65"/>
        <v>2</v>
      </c>
      <c r="AC286">
        <f t="shared" si="66"/>
        <v>0</v>
      </c>
      <c r="AD286">
        <f t="shared" si="67"/>
        <v>0</v>
      </c>
      <c r="AE286" t="s">
        <v>11243</v>
      </c>
      <c r="AF286">
        <f t="shared" si="68"/>
        <v>1</v>
      </c>
      <c r="AG286">
        <f t="shared" si="77"/>
        <v>12</v>
      </c>
      <c r="AH286" t="e">
        <f t="shared" si="78"/>
        <v>#VALUE!</v>
      </c>
      <c r="AI286" t="e">
        <f t="shared" si="79"/>
        <v>#VALUE!</v>
      </c>
      <c r="AJ286">
        <f t="shared" si="69"/>
        <v>1</v>
      </c>
      <c r="AK286">
        <f t="shared" si="70"/>
        <v>2</v>
      </c>
      <c r="AL286">
        <f t="shared" si="71"/>
        <v>0</v>
      </c>
      <c r="AM286">
        <f t="shared" si="72"/>
        <v>0</v>
      </c>
      <c r="AN286" t="b">
        <f t="shared" si="73"/>
        <v>1</v>
      </c>
      <c r="AO286" t="b">
        <f t="shared" si="74"/>
        <v>1</v>
      </c>
      <c r="AP286" t="b">
        <f t="shared" si="75"/>
        <v>1</v>
      </c>
      <c r="AQ286" t="b">
        <f t="shared" si="76"/>
        <v>1</v>
      </c>
    </row>
    <row r="287" spans="1:43" x14ac:dyDescent="0.2">
      <c r="A287" t="s">
        <v>2586</v>
      </c>
      <c r="B287">
        <v>286</v>
      </c>
      <c r="C287" t="s">
        <v>2587</v>
      </c>
      <c r="D287">
        <v>2021</v>
      </c>
      <c r="E287">
        <v>1</v>
      </c>
      <c r="F287">
        <v>2</v>
      </c>
      <c r="G287" t="s">
        <v>2588</v>
      </c>
      <c r="H287" t="s">
        <v>2589</v>
      </c>
      <c r="I287">
        <v>42</v>
      </c>
      <c r="J287">
        <v>1</v>
      </c>
      <c r="K287" t="s">
        <v>2590</v>
      </c>
      <c r="L287" t="s">
        <v>2591</v>
      </c>
      <c r="N287" t="s">
        <v>31</v>
      </c>
      <c r="P287" t="s">
        <v>2592</v>
      </c>
      <c r="Q287" t="s">
        <v>2593</v>
      </c>
      <c r="S287" t="s">
        <v>2594</v>
      </c>
      <c r="T287" t="s">
        <v>2595</v>
      </c>
      <c r="W287" t="b">
        <v>1</v>
      </c>
      <c r="X287" t="b">
        <v>1</v>
      </c>
      <c r="Y287" t="b">
        <v>0</v>
      </c>
      <c r="Z287" t="b">
        <v>0</v>
      </c>
      <c r="AA287">
        <f t="shared" si="64"/>
        <v>1</v>
      </c>
      <c r="AB287">
        <f t="shared" si="65"/>
        <v>2</v>
      </c>
      <c r="AC287">
        <f t="shared" si="66"/>
        <v>0</v>
      </c>
      <c r="AD287">
        <f t="shared" si="67"/>
        <v>0</v>
      </c>
      <c r="AE287" t="s">
        <v>11243</v>
      </c>
      <c r="AF287">
        <f t="shared" si="68"/>
        <v>1</v>
      </c>
      <c r="AG287">
        <f t="shared" si="77"/>
        <v>12</v>
      </c>
      <c r="AH287" t="e">
        <f t="shared" si="78"/>
        <v>#VALUE!</v>
      </c>
      <c r="AI287" t="e">
        <f t="shared" si="79"/>
        <v>#VALUE!</v>
      </c>
      <c r="AJ287">
        <f t="shared" si="69"/>
        <v>1</v>
      </c>
      <c r="AK287">
        <f t="shared" si="70"/>
        <v>2</v>
      </c>
      <c r="AL287">
        <f t="shared" si="71"/>
        <v>0</v>
      </c>
      <c r="AM287">
        <f t="shared" si="72"/>
        <v>0</v>
      </c>
      <c r="AN287" t="b">
        <f t="shared" si="73"/>
        <v>1</v>
      </c>
      <c r="AO287" t="b">
        <f t="shared" si="74"/>
        <v>1</v>
      </c>
      <c r="AP287" t="b">
        <f t="shared" si="75"/>
        <v>1</v>
      </c>
      <c r="AQ287" t="b">
        <f t="shared" si="76"/>
        <v>1</v>
      </c>
    </row>
    <row r="288" spans="1:43" x14ac:dyDescent="0.2">
      <c r="A288" t="s">
        <v>2596</v>
      </c>
      <c r="B288">
        <v>287</v>
      </c>
      <c r="C288" t="s">
        <v>2597</v>
      </c>
      <c r="D288">
        <v>2025</v>
      </c>
      <c r="E288">
        <v>1</v>
      </c>
      <c r="F288">
        <v>8</v>
      </c>
      <c r="G288" t="s">
        <v>2598</v>
      </c>
      <c r="H288" t="s">
        <v>2599</v>
      </c>
      <c r="L288" t="s">
        <v>2600</v>
      </c>
      <c r="N288" t="s">
        <v>31</v>
      </c>
      <c r="P288" t="s">
        <v>2601</v>
      </c>
      <c r="Q288" t="s">
        <v>2602</v>
      </c>
      <c r="S288" t="s">
        <v>2603</v>
      </c>
      <c r="T288" t="s">
        <v>2604</v>
      </c>
      <c r="W288" t="b">
        <v>1</v>
      </c>
      <c r="X288" t="b">
        <v>1</v>
      </c>
      <c r="Y288" t="b">
        <v>1</v>
      </c>
      <c r="Z288" t="b">
        <v>0</v>
      </c>
      <c r="AA288">
        <f t="shared" si="64"/>
        <v>1</v>
      </c>
      <c r="AB288">
        <f t="shared" si="65"/>
        <v>2</v>
      </c>
      <c r="AC288">
        <f t="shared" si="66"/>
        <v>3</v>
      </c>
      <c r="AD288">
        <f t="shared" si="67"/>
        <v>0</v>
      </c>
      <c r="AE288" t="s">
        <v>11244</v>
      </c>
      <c r="AF288">
        <f t="shared" si="68"/>
        <v>1</v>
      </c>
      <c r="AG288">
        <f t="shared" si="77"/>
        <v>12</v>
      </c>
      <c r="AH288">
        <f t="shared" si="78"/>
        <v>23</v>
      </c>
      <c r="AI288" t="e">
        <f t="shared" si="79"/>
        <v>#VALUE!</v>
      </c>
      <c r="AJ288">
        <f t="shared" si="69"/>
        <v>1</v>
      </c>
      <c r="AK288">
        <f t="shared" si="70"/>
        <v>2</v>
      </c>
      <c r="AL288">
        <f t="shared" si="71"/>
        <v>3</v>
      </c>
      <c r="AM288">
        <f t="shared" si="72"/>
        <v>0</v>
      </c>
      <c r="AN288" t="b">
        <f t="shared" si="73"/>
        <v>1</v>
      </c>
      <c r="AO288" t="b">
        <f t="shared" si="74"/>
        <v>1</v>
      </c>
      <c r="AP288" t="b">
        <f t="shared" si="75"/>
        <v>1</v>
      </c>
      <c r="AQ288" t="b">
        <f t="shared" si="76"/>
        <v>1</v>
      </c>
    </row>
    <row r="289" spans="1:43" x14ac:dyDescent="0.2">
      <c r="A289" t="s">
        <v>2605</v>
      </c>
      <c r="B289">
        <v>288</v>
      </c>
      <c r="C289" t="s">
        <v>2606</v>
      </c>
      <c r="D289">
        <v>2021</v>
      </c>
      <c r="E289">
        <v>9</v>
      </c>
      <c r="F289">
        <v>17</v>
      </c>
      <c r="G289" t="s">
        <v>2607</v>
      </c>
      <c r="H289" t="s">
        <v>2608</v>
      </c>
      <c r="I289">
        <v>7</v>
      </c>
      <c r="L289" t="s">
        <v>2609</v>
      </c>
      <c r="N289" t="s">
        <v>31</v>
      </c>
      <c r="P289" t="s">
        <v>2610</v>
      </c>
      <c r="Q289" t="s">
        <v>2611</v>
      </c>
      <c r="S289" t="s">
        <v>2612</v>
      </c>
      <c r="T289" t="s">
        <v>2613</v>
      </c>
      <c r="W289" t="b">
        <v>1</v>
      </c>
      <c r="X289" t="b">
        <v>1</v>
      </c>
      <c r="Y289" t="b">
        <v>0</v>
      </c>
      <c r="Z289" t="b">
        <v>0</v>
      </c>
      <c r="AA289">
        <f t="shared" si="64"/>
        <v>1</v>
      </c>
      <c r="AB289">
        <f t="shared" si="65"/>
        <v>2</v>
      </c>
      <c r="AC289">
        <f t="shared" si="66"/>
        <v>0</v>
      </c>
      <c r="AD289">
        <f t="shared" si="67"/>
        <v>0</v>
      </c>
      <c r="AE289" t="s">
        <v>11243</v>
      </c>
      <c r="AF289">
        <f t="shared" si="68"/>
        <v>1</v>
      </c>
      <c r="AG289">
        <f t="shared" si="77"/>
        <v>12</v>
      </c>
      <c r="AH289" t="e">
        <f t="shared" si="78"/>
        <v>#VALUE!</v>
      </c>
      <c r="AI289" t="e">
        <f t="shared" si="79"/>
        <v>#VALUE!</v>
      </c>
      <c r="AJ289">
        <f t="shared" si="69"/>
        <v>1</v>
      </c>
      <c r="AK289">
        <f t="shared" si="70"/>
        <v>2</v>
      </c>
      <c r="AL289">
        <f t="shared" si="71"/>
        <v>0</v>
      </c>
      <c r="AM289">
        <f t="shared" si="72"/>
        <v>0</v>
      </c>
      <c r="AN289" t="b">
        <f t="shared" si="73"/>
        <v>1</v>
      </c>
      <c r="AO289" t="b">
        <f t="shared" si="74"/>
        <v>1</v>
      </c>
      <c r="AP289" t="b">
        <f t="shared" si="75"/>
        <v>1</v>
      </c>
      <c r="AQ289" t="b">
        <f t="shared" si="76"/>
        <v>1</v>
      </c>
    </row>
    <row r="290" spans="1:43" x14ac:dyDescent="0.2">
      <c r="A290" t="s">
        <v>2614</v>
      </c>
      <c r="B290">
        <v>289</v>
      </c>
      <c r="C290" t="s">
        <v>2615</v>
      </c>
      <c r="D290">
        <v>2024</v>
      </c>
      <c r="G290" t="s">
        <v>1966</v>
      </c>
      <c r="H290" t="s">
        <v>432</v>
      </c>
      <c r="I290">
        <v>232</v>
      </c>
      <c r="K290" t="s">
        <v>2616</v>
      </c>
      <c r="L290" t="s">
        <v>2617</v>
      </c>
      <c r="N290" t="s">
        <v>31</v>
      </c>
      <c r="P290" t="s">
        <v>2618</v>
      </c>
      <c r="Q290" t="s">
        <v>2619</v>
      </c>
      <c r="S290" t="s">
        <v>2620</v>
      </c>
      <c r="T290" t="s">
        <v>2621</v>
      </c>
      <c r="W290" t="b">
        <v>1</v>
      </c>
      <c r="X290" t="b">
        <v>1</v>
      </c>
      <c r="Y290" t="b">
        <v>1</v>
      </c>
      <c r="Z290" t="b">
        <v>0</v>
      </c>
      <c r="AA290">
        <f t="shared" si="64"/>
        <v>1</v>
      </c>
      <c r="AB290">
        <f t="shared" si="65"/>
        <v>2</v>
      </c>
      <c r="AC290">
        <f t="shared" si="66"/>
        <v>3</v>
      </c>
      <c r="AD290">
        <f t="shared" si="67"/>
        <v>0</v>
      </c>
      <c r="AE290" t="s">
        <v>11244</v>
      </c>
      <c r="AF290">
        <f t="shared" si="68"/>
        <v>1</v>
      </c>
      <c r="AG290">
        <f t="shared" si="77"/>
        <v>12</v>
      </c>
      <c r="AH290">
        <f t="shared" si="78"/>
        <v>23</v>
      </c>
      <c r="AI290" t="e">
        <f t="shared" si="79"/>
        <v>#VALUE!</v>
      </c>
      <c r="AJ290">
        <f t="shared" si="69"/>
        <v>1</v>
      </c>
      <c r="AK290">
        <f t="shared" si="70"/>
        <v>2</v>
      </c>
      <c r="AL290">
        <f t="shared" si="71"/>
        <v>3</v>
      </c>
      <c r="AM290">
        <f t="shared" si="72"/>
        <v>0</v>
      </c>
      <c r="AN290" t="b">
        <f t="shared" si="73"/>
        <v>1</v>
      </c>
      <c r="AO290" t="b">
        <f t="shared" si="74"/>
        <v>1</v>
      </c>
      <c r="AP290" t="b">
        <f t="shared" si="75"/>
        <v>1</v>
      </c>
      <c r="AQ290" t="b">
        <f t="shared" si="76"/>
        <v>1</v>
      </c>
    </row>
    <row r="291" spans="1:43" x14ac:dyDescent="0.2">
      <c r="A291" t="s">
        <v>2622</v>
      </c>
      <c r="B291">
        <v>290</v>
      </c>
      <c r="C291" t="s">
        <v>2623</v>
      </c>
      <c r="D291">
        <v>2020</v>
      </c>
      <c r="G291" t="s">
        <v>2624</v>
      </c>
      <c r="H291" t="s">
        <v>2625</v>
      </c>
      <c r="I291">
        <v>18</v>
      </c>
      <c r="J291">
        <v>3</v>
      </c>
      <c r="L291" t="s">
        <v>2626</v>
      </c>
      <c r="N291" t="s">
        <v>31</v>
      </c>
      <c r="P291" t="s">
        <v>2627</v>
      </c>
      <c r="Q291" t="s">
        <v>2628</v>
      </c>
      <c r="S291" t="s">
        <v>2629</v>
      </c>
      <c r="T291" t="s">
        <v>2630</v>
      </c>
      <c r="W291" t="b">
        <v>1</v>
      </c>
      <c r="X291" t="b">
        <v>0</v>
      </c>
      <c r="Y291" t="b">
        <v>1</v>
      </c>
      <c r="Z291" t="b">
        <v>0</v>
      </c>
      <c r="AA291">
        <f t="shared" si="64"/>
        <v>1</v>
      </c>
      <c r="AB291">
        <f t="shared" si="65"/>
        <v>0</v>
      </c>
      <c r="AC291">
        <f t="shared" si="66"/>
        <v>3</v>
      </c>
      <c r="AD291">
        <f t="shared" si="67"/>
        <v>0</v>
      </c>
      <c r="AE291" t="s">
        <v>11251</v>
      </c>
      <c r="AF291">
        <f t="shared" si="68"/>
        <v>1</v>
      </c>
      <c r="AG291" t="e">
        <f t="shared" si="77"/>
        <v>#VALUE!</v>
      </c>
      <c r="AH291">
        <f t="shared" si="78"/>
        <v>12</v>
      </c>
      <c r="AI291" t="e">
        <f t="shared" si="79"/>
        <v>#VALUE!</v>
      </c>
      <c r="AJ291">
        <f t="shared" si="69"/>
        <v>1</v>
      </c>
      <c r="AK291">
        <f t="shared" si="70"/>
        <v>0</v>
      </c>
      <c r="AL291">
        <f t="shared" si="71"/>
        <v>3</v>
      </c>
      <c r="AM291">
        <f t="shared" si="72"/>
        <v>0</v>
      </c>
      <c r="AN291" t="b">
        <f t="shared" si="73"/>
        <v>1</v>
      </c>
      <c r="AO291" t="b">
        <f t="shared" si="74"/>
        <v>1</v>
      </c>
      <c r="AP291" t="b">
        <f t="shared" si="75"/>
        <v>1</v>
      </c>
      <c r="AQ291" t="b">
        <f t="shared" si="76"/>
        <v>1</v>
      </c>
    </row>
    <row r="292" spans="1:43" x14ac:dyDescent="0.2">
      <c r="A292" t="s">
        <v>2631</v>
      </c>
      <c r="B292">
        <v>291</v>
      </c>
      <c r="C292" t="s">
        <v>2632</v>
      </c>
      <c r="D292">
        <v>2024</v>
      </c>
      <c r="E292">
        <v>8</v>
      </c>
      <c r="F292">
        <v>2</v>
      </c>
      <c r="G292" t="s">
        <v>597</v>
      </c>
      <c r="H292" t="s">
        <v>598</v>
      </c>
      <c r="I292">
        <v>62</v>
      </c>
      <c r="J292">
        <v>15</v>
      </c>
      <c r="K292" t="s">
        <v>2633</v>
      </c>
      <c r="L292" t="s">
        <v>2634</v>
      </c>
      <c r="N292" t="s">
        <v>31</v>
      </c>
      <c r="P292" t="s">
        <v>2635</v>
      </c>
      <c r="Q292" t="s">
        <v>2636</v>
      </c>
      <c r="S292" t="s">
        <v>2637</v>
      </c>
      <c r="T292" t="s">
        <v>2638</v>
      </c>
      <c r="W292" t="b">
        <v>1</v>
      </c>
      <c r="X292" t="b">
        <v>0</v>
      </c>
      <c r="Y292" t="b">
        <v>0</v>
      </c>
      <c r="Z292" t="b">
        <v>0</v>
      </c>
      <c r="AA292">
        <f t="shared" si="64"/>
        <v>1</v>
      </c>
      <c r="AB292">
        <f t="shared" si="65"/>
        <v>0</v>
      </c>
      <c r="AC292">
        <f t="shared" si="66"/>
        <v>0</v>
      </c>
      <c r="AD292">
        <f t="shared" si="67"/>
        <v>0</v>
      </c>
      <c r="AE292" t="s">
        <v>11247</v>
      </c>
      <c r="AF292">
        <f t="shared" si="68"/>
        <v>1</v>
      </c>
      <c r="AG292" t="e">
        <f t="shared" si="77"/>
        <v>#VALUE!</v>
      </c>
      <c r="AH292" t="e">
        <f t="shared" si="78"/>
        <v>#VALUE!</v>
      </c>
      <c r="AI292" t="e">
        <f t="shared" si="79"/>
        <v>#VALUE!</v>
      </c>
      <c r="AJ292">
        <f t="shared" si="69"/>
        <v>1</v>
      </c>
      <c r="AK292">
        <f t="shared" si="70"/>
        <v>0</v>
      </c>
      <c r="AL292">
        <f t="shared" si="71"/>
        <v>0</v>
      </c>
      <c r="AM292">
        <f t="shared" si="72"/>
        <v>0</v>
      </c>
      <c r="AN292" t="b">
        <f t="shared" si="73"/>
        <v>1</v>
      </c>
      <c r="AO292" t="b">
        <f t="shared" si="74"/>
        <v>1</v>
      </c>
      <c r="AP292" t="b">
        <f t="shared" si="75"/>
        <v>1</v>
      </c>
      <c r="AQ292" t="b">
        <f t="shared" si="76"/>
        <v>1</v>
      </c>
    </row>
    <row r="293" spans="1:43" x14ac:dyDescent="0.2">
      <c r="A293" t="s">
        <v>2639</v>
      </c>
      <c r="B293">
        <v>292</v>
      </c>
      <c r="C293" t="s">
        <v>2640</v>
      </c>
      <c r="D293">
        <v>1996</v>
      </c>
      <c r="G293" t="s">
        <v>2641</v>
      </c>
      <c r="H293" t="s">
        <v>2642</v>
      </c>
      <c r="I293">
        <v>11</v>
      </c>
      <c r="J293">
        <v>5</v>
      </c>
      <c r="K293" t="s">
        <v>2643</v>
      </c>
      <c r="L293" t="s">
        <v>2644</v>
      </c>
      <c r="N293" t="s">
        <v>31</v>
      </c>
      <c r="Q293" t="s">
        <v>2645</v>
      </c>
      <c r="S293" t="s">
        <v>2646</v>
      </c>
      <c r="T293" t="s">
        <v>2647</v>
      </c>
      <c r="W293" t="b">
        <v>0</v>
      </c>
      <c r="X293" t="b">
        <v>0</v>
      </c>
      <c r="Y293" t="b">
        <v>1</v>
      </c>
      <c r="Z293" t="b">
        <v>0</v>
      </c>
      <c r="AA293">
        <f t="shared" si="64"/>
        <v>0</v>
      </c>
      <c r="AB293">
        <f t="shared" si="65"/>
        <v>0</v>
      </c>
      <c r="AC293">
        <f t="shared" si="66"/>
        <v>3</v>
      </c>
      <c r="AD293">
        <f t="shared" si="67"/>
        <v>0</v>
      </c>
      <c r="AE293" t="s">
        <v>10354</v>
      </c>
      <c r="AF293" t="e">
        <f t="shared" si="68"/>
        <v>#VALUE!</v>
      </c>
      <c r="AG293" t="e">
        <f t="shared" si="77"/>
        <v>#VALUE!</v>
      </c>
      <c r="AH293">
        <f t="shared" si="78"/>
        <v>1</v>
      </c>
      <c r="AI293" t="e">
        <f t="shared" si="79"/>
        <v>#VALUE!</v>
      </c>
      <c r="AJ293">
        <f t="shared" si="69"/>
        <v>0</v>
      </c>
      <c r="AK293">
        <f t="shared" si="70"/>
        <v>0</v>
      </c>
      <c r="AL293">
        <f t="shared" si="71"/>
        <v>3</v>
      </c>
      <c r="AM293">
        <f t="shared" si="72"/>
        <v>0</v>
      </c>
      <c r="AN293" t="b">
        <f t="shared" si="73"/>
        <v>1</v>
      </c>
      <c r="AO293" t="b">
        <f t="shared" si="74"/>
        <v>1</v>
      </c>
      <c r="AP293" t="b">
        <f t="shared" si="75"/>
        <v>1</v>
      </c>
      <c r="AQ293" t="b">
        <f t="shared" si="76"/>
        <v>1</v>
      </c>
    </row>
    <row r="294" spans="1:43" x14ac:dyDescent="0.2">
      <c r="A294" t="s">
        <v>2648</v>
      </c>
      <c r="B294">
        <v>293</v>
      </c>
      <c r="C294" t="s">
        <v>2649</v>
      </c>
      <c r="D294">
        <v>2022</v>
      </c>
      <c r="G294" t="s">
        <v>2650</v>
      </c>
      <c r="H294" t="s">
        <v>2651</v>
      </c>
      <c r="I294">
        <v>13320</v>
      </c>
      <c r="K294" t="s">
        <v>2652</v>
      </c>
      <c r="L294" t="s">
        <v>2653</v>
      </c>
      <c r="N294" t="s">
        <v>31</v>
      </c>
      <c r="P294" t="s">
        <v>2654</v>
      </c>
      <c r="Q294" t="s">
        <v>2655</v>
      </c>
      <c r="S294" t="s">
        <v>2656</v>
      </c>
      <c r="T294" t="s">
        <v>2657</v>
      </c>
      <c r="W294" t="b">
        <v>1</v>
      </c>
      <c r="X294" t="b">
        <v>1</v>
      </c>
      <c r="Y294" t="b">
        <v>0</v>
      </c>
      <c r="Z294" t="b">
        <v>0</v>
      </c>
      <c r="AA294">
        <f t="shared" si="64"/>
        <v>1</v>
      </c>
      <c r="AB294">
        <f t="shared" si="65"/>
        <v>2</v>
      </c>
      <c r="AC294">
        <f t="shared" si="66"/>
        <v>0</v>
      </c>
      <c r="AD294">
        <f t="shared" si="67"/>
        <v>0</v>
      </c>
      <c r="AE294" t="s">
        <v>11243</v>
      </c>
      <c r="AF294">
        <f t="shared" si="68"/>
        <v>1</v>
      </c>
      <c r="AG294">
        <f t="shared" si="77"/>
        <v>12</v>
      </c>
      <c r="AH294" t="e">
        <f t="shared" si="78"/>
        <v>#VALUE!</v>
      </c>
      <c r="AI294" t="e">
        <f t="shared" si="79"/>
        <v>#VALUE!</v>
      </c>
      <c r="AJ294">
        <f t="shared" si="69"/>
        <v>1</v>
      </c>
      <c r="AK294">
        <f t="shared" si="70"/>
        <v>2</v>
      </c>
      <c r="AL294">
        <f t="shared" si="71"/>
        <v>0</v>
      </c>
      <c r="AM294">
        <f t="shared" si="72"/>
        <v>0</v>
      </c>
      <c r="AN294" t="b">
        <f t="shared" si="73"/>
        <v>1</v>
      </c>
      <c r="AO294" t="b">
        <f t="shared" si="74"/>
        <v>1</v>
      </c>
      <c r="AP294" t="b">
        <f t="shared" si="75"/>
        <v>1</v>
      </c>
      <c r="AQ294" t="b">
        <f t="shared" si="76"/>
        <v>1</v>
      </c>
    </row>
    <row r="295" spans="1:43" x14ac:dyDescent="0.2">
      <c r="A295" t="s">
        <v>2658</v>
      </c>
      <c r="B295">
        <v>294</v>
      </c>
      <c r="C295" t="s">
        <v>2659</v>
      </c>
      <c r="D295">
        <v>2020</v>
      </c>
      <c r="E295">
        <v>4</v>
      </c>
      <c r="G295" t="s">
        <v>2660</v>
      </c>
      <c r="H295" t="s">
        <v>2661</v>
      </c>
      <c r="I295">
        <v>10</v>
      </c>
      <c r="J295">
        <v>4</v>
      </c>
      <c r="K295" t="s">
        <v>2662</v>
      </c>
      <c r="L295" t="s">
        <v>2663</v>
      </c>
      <c r="N295" t="s">
        <v>31</v>
      </c>
      <c r="P295" t="s">
        <v>2664</v>
      </c>
      <c r="Q295" t="s">
        <v>2665</v>
      </c>
      <c r="S295" t="s">
        <v>2666</v>
      </c>
      <c r="T295" t="s">
        <v>2667</v>
      </c>
      <c r="W295" t="b">
        <v>1</v>
      </c>
      <c r="X295" t="b">
        <v>1</v>
      </c>
      <c r="Y295" t="b">
        <v>0</v>
      </c>
      <c r="Z295" t="b">
        <v>0</v>
      </c>
      <c r="AA295">
        <f t="shared" si="64"/>
        <v>1</v>
      </c>
      <c r="AB295">
        <f t="shared" si="65"/>
        <v>2</v>
      </c>
      <c r="AC295">
        <f t="shared" si="66"/>
        <v>0</v>
      </c>
      <c r="AD295">
        <f t="shared" si="67"/>
        <v>0</v>
      </c>
      <c r="AE295" t="s">
        <v>11243</v>
      </c>
      <c r="AF295">
        <f t="shared" si="68"/>
        <v>1</v>
      </c>
      <c r="AG295">
        <f t="shared" si="77"/>
        <v>12</v>
      </c>
      <c r="AH295" t="e">
        <f t="shared" si="78"/>
        <v>#VALUE!</v>
      </c>
      <c r="AI295" t="e">
        <f t="shared" si="79"/>
        <v>#VALUE!</v>
      </c>
      <c r="AJ295">
        <f t="shared" si="69"/>
        <v>1</v>
      </c>
      <c r="AK295">
        <f t="shared" si="70"/>
        <v>2</v>
      </c>
      <c r="AL295">
        <f t="shared" si="71"/>
        <v>0</v>
      </c>
      <c r="AM295">
        <f t="shared" si="72"/>
        <v>0</v>
      </c>
      <c r="AN295" t="b">
        <f t="shared" si="73"/>
        <v>1</v>
      </c>
      <c r="AO295" t="b">
        <f t="shared" si="74"/>
        <v>1</v>
      </c>
      <c r="AP295" t="b">
        <f t="shared" si="75"/>
        <v>1</v>
      </c>
      <c r="AQ295" t="b">
        <f t="shared" si="76"/>
        <v>1</v>
      </c>
    </row>
    <row r="296" spans="1:43" x14ac:dyDescent="0.2">
      <c r="A296" t="s">
        <v>2668</v>
      </c>
      <c r="B296">
        <v>295</v>
      </c>
      <c r="C296" t="s">
        <v>2669</v>
      </c>
      <c r="D296">
        <v>2025</v>
      </c>
      <c r="E296">
        <v>1</v>
      </c>
      <c r="F296">
        <v>28</v>
      </c>
      <c r="G296" t="s">
        <v>2670</v>
      </c>
      <c r="H296" t="s">
        <v>2671</v>
      </c>
      <c r="I296">
        <v>32</v>
      </c>
      <c r="J296">
        <v>1</v>
      </c>
      <c r="K296" t="s">
        <v>2672</v>
      </c>
      <c r="L296" t="s">
        <v>2673</v>
      </c>
      <c r="N296" t="s">
        <v>31</v>
      </c>
      <c r="P296" t="s">
        <v>2674</v>
      </c>
      <c r="Q296" t="s">
        <v>2675</v>
      </c>
      <c r="S296" t="s">
        <v>2676</v>
      </c>
      <c r="T296" t="s">
        <v>2677</v>
      </c>
      <c r="W296" t="b">
        <v>0</v>
      </c>
      <c r="X296" t="b">
        <v>1</v>
      </c>
      <c r="Y296" t="b">
        <v>0</v>
      </c>
      <c r="Z296" t="b">
        <v>0</v>
      </c>
      <c r="AA296">
        <f t="shared" si="64"/>
        <v>0</v>
      </c>
      <c r="AB296">
        <f t="shared" si="65"/>
        <v>2</v>
      </c>
      <c r="AC296">
        <f t="shared" si="66"/>
        <v>0</v>
      </c>
      <c r="AD296">
        <f t="shared" si="67"/>
        <v>0</v>
      </c>
      <c r="AE296" t="s">
        <v>10353</v>
      </c>
      <c r="AF296" t="e">
        <f t="shared" si="68"/>
        <v>#VALUE!</v>
      </c>
      <c r="AG296">
        <f t="shared" si="77"/>
        <v>1</v>
      </c>
      <c r="AH296" t="e">
        <f t="shared" si="78"/>
        <v>#VALUE!</v>
      </c>
      <c r="AI296" t="e">
        <f t="shared" si="79"/>
        <v>#VALUE!</v>
      </c>
      <c r="AJ296">
        <f t="shared" si="69"/>
        <v>0</v>
      </c>
      <c r="AK296">
        <f t="shared" si="70"/>
        <v>2</v>
      </c>
      <c r="AL296">
        <f t="shared" si="71"/>
        <v>0</v>
      </c>
      <c r="AM296">
        <f t="shared" si="72"/>
        <v>0</v>
      </c>
      <c r="AN296" t="b">
        <f t="shared" si="73"/>
        <v>1</v>
      </c>
      <c r="AO296" t="b">
        <f t="shared" si="74"/>
        <v>1</v>
      </c>
      <c r="AP296" t="b">
        <f t="shared" si="75"/>
        <v>1</v>
      </c>
      <c r="AQ296" t="b">
        <f t="shared" si="76"/>
        <v>1</v>
      </c>
    </row>
    <row r="297" spans="1:43" x14ac:dyDescent="0.2">
      <c r="A297" t="s">
        <v>2678</v>
      </c>
      <c r="B297">
        <v>296</v>
      </c>
      <c r="C297" t="s">
        <v>2679</v>
      </c>
      <c r="D297">
        <v>2025</v>
      </c>
      <c r="G297" t="s">
        <v>2680</v>
      </c>
      <c r="H297" t="s">
        <v>2681</v>
      </c>
      <c r="I297">
        <v>22</v>
      </c>
      <c r="J297">
        <v>2</v>
      </c>
      <c r="K297" t="s">
        <v>2682</v>
      </c>
      <c r="L297" t="s">
        <v>2683</v>
      </c>
      <c r="N297" t="s">
        <v>31</v>
      </c>
      <c r="P297" t="s">
        <v>2684</v>
      </c>
      <c r="Q297" t="s">
        <v>2685</v>
      </c>
      <c r="T297" t="s">
        <v>2686</v>
      </c>
      <c r="W297" t="b">
        <v>1</v>
      </c>
      <c r="X297" t="b">
        <v>1</v>
      </c>
      <c r="Y297" t="b">
        <v>0</v>
      </c>
      <c r="Z297" t="b">
        <v>0</v>
      </c>
      <c r="AA297">
        <f t="shared" si="64"/>
        <v>1</v>
      </c>
      <c r="AB297">
        <f t="shared" si="65"/>
        <v>2</v>
      </c>
      <c r="AC297">
        <f t="shared" si="66"/>
        <v>0</v>
      </c>
      <c r="AD297">
        <f t="shared" si="67"/>
        <v>0</v>
      </c>
      <c r="AE297" t="s">
        <v>11243</v>
      </c>
      <c r="AF297">
        <f t="shared" si="68"/>
        <v>1</v>
      </c>
      <c r="AG297">
        <f t="shared" si="77"/>
        <v>12</v>
      </c>
      <c r="AH297" t="e">
        <f t="shared" si="78"/>
        <v>#VALUE!</v>
      </c>
      <c r="AI297" t="e">
        <f t="shared" si="79"/>
        <v>#VALUE!</v>
      </c>
      <c r="AJ297">
        <f t="shared" si="69"/>
        <v>1</v>
      </c>
      <c r="AK297">
        <f t="shared" si="70"/>
        <v>2</v>
      </c>
      <c r="AL297">
        <f t="shared" si="71"/>
        <v>0</v>
      </c>
      <c r="AM297">
        <f t="shared" si="72"/>
        <v>0</v>
      </c>
      <c r="AN297" t="b">
        <f t="shared" si="73"/>
        <v>1</v>
      </c>
      <c r="AO297" t="b">
        <f t="shared" si="74"/>
        <v>1</v>
      </c>
      <c r="AP297" t="b">
        <f t="shared" si="75"/>
        <v>1</v>
      </c>
      <c r="AQ297" t="b">
        <f t="shared" si="76"/>
        <v>1</v>
      </c>
    </row>
    <row r="298" spans="1:43" x14ac:dyDescent="0.2">
      <c r="A298" t="s">
        <v>2687</v>
      </c>
      <c r="B298">
        <v>297</v>
      </c>
      <c r="C298" t="s">
        <v>2688</v>
      </c>
      <c r="D298">
        <v>2024</v>
      </c>
      <c r="E298">
        <v>12</v>
      </c>
      <c r="G298" t="s">
        <v>2689</v>
      </c>
      <c r="H298" t="s">
        <v>2690</v>
      </c>
      <c r="I298">
        <v>34</v>
      </c>
      <c r="L298" t="s">
        <v>2691</v>
      </c>
      <c r="N298" t="s">
        <v>31</v>
      </c>
      <c r="P298" t="s">
        <v>2692</v>
      </c>
      <c r="Q298" t="s">
        <v>2693</v>
      </c>
      <c r="S298" t="s">
        <v>2694</v>
      </c>
      <c r="T298" t="s">
        <v>2695</v>
      </c>
      <c r="W298" t="b">
        <v>1</v>
      </c>
      <c r="X298" t="b">
        <v>0</v>
      </c>
      <c r="Y298" t="b">
        <v>1</v>
      </c>
      <c r="Z298" t="b">
        <v>0</v>
      </c>
      <c r="AA298">
        <f t="shared" si="64"/>
        <v>1</v>
      </c>
      <c r="AB298">
        <f t="shared" si="65"/>
        <v>0</v>
      </c>
      <c r="AC298">
        <f t="shared" si="66"/>
        <v>3</v>
      </c>
      <c r="AD298">
        <f t="shared" si="67"/>
        <v>0</v>
      </c>
      <c r="AE298" t="s">
        <v>11251</v>
      </c>
      <c r="AF298">
        <f t="shared" si="68"/>
        <v>1</v>
      </c>
      <c r="AG298" t="e">
        <f t="shared" si="77"/>
        <v>#VALUE!</v>
      </c>
      <c r="AH298">
        <f t="shared" si="78"/>
        <v>12</v>
      </c>
      <c r="AI298" t="e">
        <f t="shared" si="79"/>
        <v>#VALUE!</v>
      </c>
      <c r="AJ298">
        <f t="shared" si="69"/>
        <v>1</v>
      </c>
      <c r="AK298">
        <f t="shared" si="70"/>
        <v>0</v>
      </c>
      <c r="AL298">
        <f t="shared" si="71"/>
        <v>3</v>
      </c>
      <c r="AM298">
        <f t="shared" si="72"/>
        <v>0</v>
      </c>
      <c r="AN298" t="b">
        <f t="shared" si="73"/>
        <v>1</v>
      </c>
      <c r="AO298" t="b">
        <f t="shared" si="74"/>
        <v>1</v>
      </c>
      <c r="AP298" t="b">
        <f t="shared" si="75"/>
        <v>1</v>
      </c>
      <c r="AQ298" t="b">
        <f t="shared" si="76"/>
        <v>1</v>
      </c>
    </row>
    <row r="299" spans="1:43" x14ac:dyDescent="0.2">
      <c r="A299" t="s">
        <v>2696</v>
      </c>
      <c r="B299">
        <v>298</v>
      </c>
      <c r="C299" t="s">
        <v>2697</v>
      </c>
      <c r="D299">
        <v>2024</v>
      </c>
      <c r="G299" t="s">
        <v>2698</v>
      </c>
      <c r="H299" t="s">
        <v>2699</v>
      </c>
      <c r="K299" t="s">
        <v>2700</v>
      </c>
      <c r="L299" t="s">
        <v>2701</v>
      </c>
      <c r="N299" t="s">
        <v>31</v>
      </c>
      <c r="P299" t="s">
        <v>2702</v>
      </c>
      <c r="Q299" t="s">
        <v>2703</v>
      </c>
      <c r="S299" t="s">
        <v>2704</v>
      </c>
      <c r="T299" t="s">
        <v>2705</v>
      </c>
      <c r="W299" t="b">
        <v>1</v>
      </c>
      <c r="X299" t="b">
        <v>1</v>
      </c>
      <c r="Y299" t="b">
        <v>0</v>
      </c>
      <c r="Z299" t="b">
        <v>0</v>
      </c>
      <c r="AA299">
        <f t="shared" si="64"/>
        <v>1</v>
      </c>
      <c r="AB299">
        <f t="shared" si="65"/>
        <v>2</v>
      </c>
      <c r="AC299">
        <f t="shared" si="66"/>
        <v>0</v>
      </c>
      <c r="AD299">
        <f t="shared" si="67"/>
        <v>0</v>
      </c>
      <c r="AE299" t="s">
        <v>11243</v>
      </c>
      <c r="AF299">
        <f t="shared" si="68"/>
        <v>1</v>
      </c>
      <c r="AG299">
        <f t="shared" si="77"/>
        <v>12</v>
      </c>
      <c r="AH299" t="e">
        <f t="shared" si="78"/>
        <v>#VALUE!</v>
      </c>
      <c r="AI299" t="e">
        <f t="shared" si="79"/>
        <v>#VALUE!</v>
      </c>
      <c r="AJ299">
        <f t="shared" si="69"/>
        <v>1</v>
      </c>
      <c r="AK299">
        <f t="shared" si="70"/>
        <v>2</v>
      </c>
      <c r="AL299">
        <f t="shared" si="71"/>
        <v>0</v>
      </c>
      <c r="AM299">
        <f t="shared" si="72"/>
        <v>0</v>
      </c>
      <c r="AN299" t="b">
        <f t="shared" si="73"/>
        <v>1</v>
      </c>
      <c r="AO299" t="b">
        <f t="shared" si="74"/>
        <v>1</v>
      </c>
      <c r="AP299" t="b">
        <f t="shared" si="75"/>
        <v>1</v>
      </c>
      <c r="AQ299" t="b">
        <f t="shared" si="76"/>
        <v>1</v>
      </c>
    </row>
    <row r="300" spans="1:43" x14ac:dyDescent="0.2">
      <c r="A300" t="s">
        <v>2706</v>
      </c>
      <c r="B300">
        <v>299</v>
      </c>
      <c r="C300" t="s">
        <v>2707</v>
      </c>
      <c r="D300">
        <v>2024</v>
      </c>
      <c r="E300">
        <v>11</v>
      </c>
      <c r="G300" t="s">
        <v>2038</v>
      </c>
      <c r="H300" t="s">
        <v>2039</v>
      </c>
      <c r="I300">
        <v>13</v>
      </c>
      <c r="J300">
        <v>21</v>
      </c>
      <c r="L300" t="s">
        <v>2708</v>
      </c>
      <c r="N300" t="s">
        <v>31</v>
      </c>
      <c r="P300" t="s">
        <v>2709</v>
      </c>
      <c r="Q300" t="s">
        <v>2710</v>
      </c>
      <c r="S300" t="s">
        <v>2711</v>
      </c>
      <c r="T300" t="s">
        <v>2712</v>
      </c>
      <c r="W300" t="b">
        <v>1</v>
      </c>
      <c r="X300" t="b">
        <v>1</v>
      </c>
      <c r="Y300" t="b">
        <v>0</v>
      </c>
      <c r="Z300" t="b">
        <v>0</v>
      </c>
      <c r="AA300">
        <f t="shared" si="64"/>
        <v>1</v>
      </c>
      <c r="AB300">
        <f t="shared" si="65"/>
        <v>2</v>
      </c>
      <c r="AC300">
        <f t="shared" si="66"/>
        <v>0</v>
      </c>
      <c r="AD300">
        <f t="shared" si="67"/>
        <v>0</v>
      </c>
      <c r="AE300" t="s">
        <v>11243</v>
      </c>
      <c r="AF300">
        <f t="shared" si="68"/>
        <v>1</v>
      </c>
      <c r="AG300">
        <f t="shared" si="77"/>
        <v>12</v>
      </c>
      <c r="AH300" t="e">
        <f t="shared" si="78"/>
        <v>#VALUE!</v>
      </c>
      <c r="AI300" t="e">
        <f t="shared" si="79"/>
        <v>#VALUE!</v>
      </c>
      <c r="AJ300">
        <f t="shared" si="69"/>
        <v>1</v>
      </c>
      <c r="AK300">
        <f t="shared" si="70"/>
        <v>2</v>
      </c>
      <c r="AL300">
        <f t="shared" si="71"/>
        <v>0</v>
      </c>
      <c r="AM300">
        <f t="shared" si="72"/>
        <v>0</v>
      </c>
      <c r="AN300" t="b">
        <f t="shared" si="73"/>
        <v>1</v>
      </c>
      <c r="AO300" t="b">
        <f t="shared" si="74"/>
        <v>1</v>
      </c>
      <c r="AP300" t="b">
        <f t="shared" si="75"/>
        <v>1</v>
      </c>
      <c r="AQ300" t="b">
        <f t="shared" si="76"/>
        <v>1</v>
      </c>
    </row>
    <row r="301" spans="1:43" x14ac:dyDescent="0.2">
      <c r="A301" t="s">
        <v>2713</v>
      </c>
      <c r="B301">
        <v>300</v>
      </c>
      <c r="C301" t="s">
        <v>2714</v>
      </c>
      <c r="D301">
        <v>2022</v>
      </c>
      <c r="G301" t="s">
        <v>2715</v>
      </c>
      <c r="H301" t="s">
        <v>2716</v>
      </c>
      <c r="I301">
        <v>4</v>
      </c>
      <c r="L301" t="s">
        <v>2717</v>
      </c>
      <c r="N301" t="s">
        <v>31</v>
      </c>
      <c r="P301" t="s">
        <v>2718</v>
      </c>
      <c r="Q301" t="s">
        <v>2719</v>
      </c>
      <c r="S301" t="s">
        <v>2720</v>
      </c>
      <c r="T301" t="s">
        <v>2721</v>
      </c>
      <c r="W301" t="b">
        <v>1</v>
      </c>
      <c r="X301" t="b">
        <v>1</v>
      </c>
      <c r="Y301" t="b">
        <v>0</v>
      </c>
      <c r="Z301" t="b">
        <v>0</v>
      </c>
      <c r="AA301">
        <f t="shared" si="64"/>
        <v>1</v>
      </c>
      <c r="AB301">
        <f t="shared" si="65"/>
        <v>2</v>
      </c>
      <c r="AC301">
        <f t="shared" si="66"/>
        <v>0</v>
      </c>
      <c r="AD301">
        <f t="shared" si="67"/>
        <v>0</v>
      </c>
      <c r="AE301" t="s">
        <v>11243</v>
      </c>
      <c r="AF301">
        <f t="shared" si="68"/>
        <v>1</v>
      </c>
      <c r="AG301">
        <f t="shared" si="77"/>
        <v>12</v>
      </c>
      <c r="AH301" t="e">
        <f t="shared" si="78"/>
        <v>#VALUE!</v>
      </c>
      <c r="AI301" t="e">
        <f t="shared" si="79"/>
        <v>#VALUE!</v>
      </c>
      <c r="AJ301">
        <f t="shared" si="69"/>
        <v>1</v>
      </c>
      <c r="AK301">
        <f t="shared" si="70"/>
        <v>2</v>
      </c>
      <c r="AL301">
        <f t="shared" si="71"/>
        <v>0</v>
      </c>
      <c r="AM301">
        <f t="shared" si="72"/>
        <v>0</v>
      </c>
      <c r="AN301" t="b">
        <f t="shared" si="73"/>
        <v>1</v>
      </c>
      <c r="AO301" t="b">
        <f t="shared" si="74"/>
        <v>1</v>
      </c>
      <c r="AP301" t="b">
        <f t="shared" si="75"/>
        <v>1</v>
      </c>
      <c r="AQ301" t="b">
        <f t="shared" si="76"/>
        <v>1</v>
      </c>
    </row>
    <row r="302" spans="1:43" x14ac:dyDescent="0.2">
      <c r="A302" t="s">
        <v>2722</v>
      </c>
      <c r="B302">
        <v>301</v>
      </c>
      <c r="C302" t="s">
        <v>2723</v>
      </c>
      <c r="D302">
        <v>2019</v>
      </c>
      <c r="G302" t="s">
        <v>2724</v>
      </c>
      <c r="H302" t="s">
        <v>2725</v>
      </c>
      <c r="I302">
        <v>52</v>
      </c>
      <c r="J302">
        <v>13</v>
      </c>
      <c r="K302" t="s">
        <v>2726</v>
      </c>
      <c r="L302" t="s">
        <v>2727</v>
      </c>
      <c r="N302" t="s">
        <v>31</v>
      </c>
      <c r="P302" t="s">
        <v>2728</v>
      </c>
      <c r="Q302" t="s">
        <v>2729</v>
      </c>
      <c r="S302" t="s">
        <v>2730</v>
      </c>
      <c r="T302" t="s">
        <v>2731</v>
      </c>
      <c r="W302" t="b">
        <v>1</v>
      </c>
      <c r="X302" t="b">
        <v>1</v>
      </c>
      <c r="Y302" t="b">
        <v>0</v>
      </c>
      <c r="Z302" t="b">
        <v>0</v>
      </c>
      <c r="AA302">
        <f t="shared" si="64"/>
        <v>1</v>
      </c>
      <c r="AB302">
        <f t="shared" si="65"/>
        <v>2</v>
      </c>
      <c r="AC302">
        <f t="shared" si="66"/>
        <v>0</v>
      </c>
      <c r="AD302">
        <f t="shared" si="67"/>
        <v>0</v>
      </c>
      <c r="AE302" t="s">
        <v>11243</v>
      </c>
      <c r="AF302">
        <f t="shared" si="68"/>
        <v>1</v>
      </c>
      <c r="AG302">
        <f t="shared" si="77"/>
        <v>12</v>
      </c>
      <c r="AH302" t="e">
        <f t="shared" si="78"/>
        <v>#VALUE!</v>
      </c>
      <c r="AI302" t="e">
        <f t="shared" si="79"/>
        <v>#VALUE!</v>
      </c>
      <c r="AJ302">
        <f t="shared" si="69"/>
        <v>1</v>
      </c>
      <c r="AK302">
        <f t="shared" si="70"/>
        <v>2</v>
      </c>
      <c r="AL302">
        <f t="shared" si="71"/>
        <v>0</v>
      </c>
      <c r="AM302">
        <f t="shared" si="72"/>
        <v>0</v>
      </c>
      <c r="AN302" t="b">
        <f t="shared" si="73"/>
        <v>1</v>
      </c>
      <c r="AO302" t="b">
        <f t="shared" si="74"/>
        <v>1</v>
      </c>
      <c r="AP302" t="b">
        <f t="shared" si="75"/>
        <v>1</v>
      </c>
      <c r="AQ302" t="b">
        <f t="shared" si="76"/>
        <v>1</v>
      </c>
    </row>
    <row r="303" spans="1:43" x14ac:dyDescent="0.2">
      <c r="A303" t="s">
        <v>2732</v>
      </c>
      <c r="B303">
        <v>302</v>
      </c>
      <c r="C303" t="s">
        <v>2733</v>
      </c>
      <c r="D303">
        <v>2024</v>
      </c>
      <c r="E303">
        <v>9</v>
      </c>
      <c r="F303">
        <v>1</v>
      </c>
      <c r="G303" t="s">
        <v>2734</v>
      </c>
      <c r="H303" t="s">
        <v>2735</v>
      </c>
      <c r="I303">
        <v>317</v>
      </c>
      <c r="J303">
        <v>2</v>
      </c>
      <c r="K303" t="s">
        <v>2736</v>
      </c>
      <c r="L303" t="s">
        <v>2737</v>
      </c>
      <c r="N303" t="s">
        <v>31</v>
      </c>
      <c r="P303" t="s">
        <v>2738</v>
      </c>
      <c r="Q303" t="s">
        <v>2739</v>
      </c>
      <c r="S303" t="s">
        <v>2740</v>
      </c>
      <c r="T303" t="s">
        <v>2741</v>
      </c>
      <c r="W303" t="b">
        <v>1</v>
      </c>
      <c r="X303" t="b">
        <v>1</v>
      </c>
      <c r="Y303" t="b">
        <v>0</v>
      </c>
      <c r="Z303" t="b">
        <v>1</v>
      </c>
      <c r="AA303">
        <f t="shared" si="64"/>
        <v>1</v>
      </c>
      <c r="AB303">
        <f t="shared" si="65"/>
        <v>2</v>
      </c>
      <c r="AC303">
        <f t="shared" si="66"/>
        <v>0</v>
      </c>
      <c r="AD303">
        <f t="shared" si="67"/>
        <v>4</v>
      </c>
      <c r="AE303" t="s">
        <v>11245</v>
      </c>
      <c r="AF303">
        <f t="shared" si="68"/>
        <v>1</v>
      </c>
      <c r="AG303">
        <f t="shared" si="77"/>
        <v>12</v>
      </c>
      <c r="AH303" t="e">
        <f t="shared" si="78"/>
        <v>#VALUE!</v>
      </c>
      <c r="AI303">
        <f t="shared" si="79"/>
        <v>23</v>
      </c>
      <c r="AJ303">
        <f t="shared" si="69"/>
        <v>1</v>
      </c>
      <c r="AK303">
        <f t="shared" si="70"/>
        <v>2</v>
      </c>
      <c r="AL303">
        <f t="shared" si="71"/>
        <v>0</v>
      </c>
      <c r="AM303">
        <f t="shared" si="72"/>
        <v>4</v>
      </c>
      <c r="AN303" t="b">
        <f t="shared" si="73"/>
        <v>1</v>
      </c>
      <c r="AO303" t="b">
        <f t="shared" si="74"/>
        <v>1</v>
      </c>
      <c r="AP303" t="b">
        <f t="shared" si="75"/>
        <v>1</v>
      </c>
      <c r="AQ303" t="b">
        <f t="shared" si="76"/>
        <v>1</v>
      </c>
    </row>
    <row r="304" spans="1:43" x14ac:dyDescent="0.2">
      <c r="A304" t="s">
        <v>2742</v>
      </c>
      <c r="B304">
        <v>303</v>
      </c>
      <c r="C304" t="s">
        <v>2743</v>
      </c>
      <c r="D304">
        <v>2022</v>
      </c>
      <c r="E304">
        <v>3</v>
      </c>
      <c r="G304" t="s">
        <v>2744</v>
      </c>
      <c r="H304" t="s">
        <v>2745</v>
      </c>
      <c r="I304">
        <v>9</v>
      </c>
      <c r="J304">
        <v>1</v>
      </c>
      <c r="L304" t="s">
        <v>2746</v>
      </c>
      <c r="N304" t="s">
        <v>31</v>
      </c>
      <c r="P304" t="s">
        <v>2747</v>
      </c>
      <c r="Q304" t="s">
        <v>2748</v>
      </c>
      <c r="S304" t="s">
        <v>2749</v>
      </c>
      <c r="T304" t="s">
        <v>2750</v>
      </c>
      <c r="W304" t="b">
        <v>1</v>
      </c>
      <c r="X304" t="b">
        <v>1</v>
      </c>
      <c r="Y304" t="b">
        <v>0</v>
      </c>
      <c r="Z304" t="b">
        <v>0</v>
      </c>
      <c r="AA304">
        <f t="shared" si="64"/>
        <v>1</v>
      </c>
      <c r="AB304">
        <f t="shared" si="65"/>
        <v>2</v>
      </c>
      <c r="AC304">
        <f t="shared" si="66"/>
        <v>0</v>
      </c>
      <c r="AD304">
        <f t="shared" si="67"/>
        <v>0</v>
      </c>
      <c r="AE304" t="s">
        <v>11243</v>
      </c>
      <c r="AF304">
        <f t="shared" si="68"/>
        <v>1</v>
      </c>
      <c r="AG304">
        <f t="shared" si="77"/>
        <v>12</v>
      </c>
      <c r="AH304" t="e">
        <f t="shared" si="78"/>
        <v>#VALUE!</v>
      </c>
      <c r="AI304" t="e">
        <f t="shared" si="79"/>
        <v>#VALUE!</v>
      </c>
      <c r="AJ304">
        <f t="shared" si="69"/>
        <v>1</v>
      </c>
      <c r="AK304">
        <f t="shared" si="70"/>
        <v>2</v>
      </c>
      <c r="AL304">
        <f t="shared" si="71"/>
        <v>0</v>
      </c>
      <c r="AM304">
        <f t="shared" si="72"/>
        <v>0</v>
      </c>
      <c r="AN304" t="b">
        <f t="shared" si="73"/>
        <v>1</v>
      </c>
      <c r="AO304" t="b">
        <f t="shared" si="74"/>
        <v>1</v>
      </c>
      <c r="AP304" t="b">
        <f t="shared" si="75"/>
        <v>1</v>
      </c>
      <c r="AQ304" t="b">
        <f t="shared" si="76"/>
        <v>1</v>
      </c>
    </row>
    <row r="305" spans="1:43" x14ac:dyDescent="0.2">
      <c r="A305" t="s">
        <v>2751</v>
      </c>
      <c r="B305">
        <v>304</v>
      </c>
      <c r="C305" t="s">
        <v>2752</v>
      </c>
      <c r="D305">
        <v>2024</v>
      </c>
      <c r="E305">
        <v>12</v>
      </c>
      <c r="G305" t="s">
        <v>230</v>
      </c>
      <c r="H305" t="s">
        <v>231</v>
      </c>
      <c r="I305">
        <v>14</v>
      </c>
      <c r="J305">
        <v>24</v>
      </c>
      <c r="L305" t="s">
        <v>2753</v>
      </c>
      <c r="N305" t="s">
        <v>31</v>
      </c>
      <c r="P305" t="s">
        <v>2754</v>
      </c>
      <c r="Q305" t="s">
        <v>2755</v>
      </c>
      <c r="S305" t="s">
        <v>2756</v>
      </c>
      <c r="T305" t="s">
        <v>2757</v>
      </c>
      <c r="W305" t="b">
        <v>1</v>
      </c>
      <c r="X305" t="b">
        <v>1</v>
      </c>
      <c r="Y305" t="b">
        <v>1</v>
      </c>
      <c r="Z305" t="b">
        <v>0</v>
      </c>
      <c r="AA305">
        <f t="shared" si="64"/>
        <v>1</v>
      </c>
      <c r="AB305">
        <f t="shared" si="65"/>
        <v>2</v>
      </c>
      <c r="AC305">
        <f t="shared" si="66"/>
        <v>3</v>
      </c>
      <c r="AD305">
        <f t="shared" si="67"/>
        <v>0</v>
      </c>
      <c r="AE305" t="s">
        <v>11244</v>
      </c>
      <c r="AF305">
        <f t="shared" si="68"/>
        <v>1</v>
      </c>
      <c r="AG305">
        <f t="shared" si="77"/>
        <v>12</v>
      </c>
      <c r="AH305">
        <f t="shared" si="78"/>
        <v>23</v>
      </c>
      <c r="AI305" t="e">
        <f t="shared" si="79"/>
        <v>#VALUE!</v>
      </c>
      <c r="AJ305">
        <f t="shared" si="69"/>
        <v>1</v>
      </c>
      <c r="AK305">
        <f t="shared" si="70"/>
        <v>2</v>
      </c>
      <c r="AL305">
        <f t="shared" si="71"/>
        <v>3</v>
      </c>
      <c r="AM305">
        <f t="shared" si="72"/>
        <v>0</v>
      </c>
      <c r="AN305" t="b">
        <f t="shared" si="73"/>
        <v>1</v>
      </c>
      <c r="AO305" t="b">
        <f t="shared" si="74"/>
        <v>1</v>
      </c>
      <c r="AP305" t="b">
        <f t="shared" si="75"/>
        <v>1</v>
      </c>
      <c r="AQ305" t="b">
        <f t="shared" si="76"/>
        <v>1</v>
      </c>
    </row>
    <row r="306" spans="1:43" x14ac:dyDescent="0.2">
      <c r="A306" t="s">
        <v>2758</v>
      </c>
      <c r="B306">
        <v>305</v>
      </c>
      <c r="C306" t="s">
        <v>2759</v>
      </c>
      <c r="D306">
        <v>2021</v>
      </c>
      <c r="E306">
        <v>3</v>
      </c>
      <c r="G306" t="s">
        <v>2760</v>
      </c>
      <c r="H306" t="s">
        <v>2761</v>
      </c>
      <c r="I306">
        <v>11</v>
      </c>
      <c r="J306">
        <v>1</v>
      </c>
      <c r="K306" s="2">
        <v>45658</v>
      </c>
      <c r="L306" t="s">
        <v>2762</v>
      </c>
      <c r="N306" t="s">
        <v>31</v>
      </c>
      <c r="P306" t="s">
        <v>2763</v>
      </c>
      <c r="Q306" t="s">
        <v>2764</v>
      </c>
      <c r="S306" t="s">
        <v>2765</v>
      </c>
      <c r="T306" t="s">
        <v>2766</v>
      </c>
      <c r="W306" t="b">
        <v>1</v>
      </c>
      <c r="X306" t="b">
        <v>1</v>
      </c>
      <c r="Y306" t="b">
        <v>0</v>
      </c>
      <c r="Z306" t="b">
        <v>0</v>
      </c>
      <c r="AA306">
        <f t="shared" si="64"/>
        <v>1</v>
      </c>
      <c r="AB306">
        <f t="shared" si="65"/>
        <v>2</v>
      </c>
      <c r="AC306">
        <f t="shared" si="66"/>
        <v>0</v>
      </c>
      <c r="AD306">
        <f t="shared" si="67"/>
        <v>0</v>
      </c>
      <c r="AE306" t="s">
        <v>11243</v>
      </c>
      <c r="AF306">
        <f t="shared" si="68"/>
        <v>1</v>
      </c>
      <c r="AG306">
        <f t="shared" si="77"/>
        <v>12</v>
      </c>
      <c r="AH306" t="e">
        <f t="shared" si="78"/>
        <v>#VALUE!</v>
      </c>
      <c r="AI306" t="e">
        <f t="shared" si="79"/>
        <v>#VALUE!</v>
      </c>
      <c r="AJ306">
        <f t="shared" si="69"/>
        <v>1</v>
      </c>
      <c r="AK306">
        <f t="shared" si="70"/>
        <v>2</v>
      </c>
      <c r="AL306">
        <f t="shared" si="71"/>
        <v>0</v>
      </c>
      <c r="AM306">
        <f t="shared" si="72"/>
        <v>0</v>
      </c>
      <c r="AN306" t="b">
        <f t="shared" si="73"/>
        <v>1</v>
      </c>
      <c r="AO306" t="b">
        <f t="shared" si="74"/>
        <v>1</v>
      </c>
      <c r="AP306" t="b">
        <f t="shared" si="75"/>
        <v>1</v>
      </c>
      <c r="AQ306" t="b">
        <f t="shared" si="76"/>
        <v>1</v>
      </c>
    </row>
    <row r="307" spans="1:43" x14ac:dyDescent="0.2">
      <c r="A307" t="s">
        <v>2767</v>
      </c>
      <c r="B307">
        <v>306</v>
      </c>
      <c r="C307" t="s">
        <v>2768</v>
      </c>
      <c r="D307">
        <v>2025</v>
      </c>
      <c r="E307">
        <v>3</v>
      </c>
      <c r="G307" t="s">
        <v>239</v>
      </c>
      <c r="H307" t="s">
        <v>240</v>
      </c>
      <c r="I307">
        <v>17</v>
      </c>
      <c r="J307">
        <v>5</v>
      </c>
      <c r="L307" t="s">
        <v>2769</v>
      </c>
      <c r="N307" t="s">
        <v>31</v>
      </c>
      <c r="P307" t="s">
        <v>2770</v>
      </c>
      <c r="Q307" t="s">
        <v>2771</v>
      </c>
      <c r="S307" t="s">
        <v>2772</v>
      </c>
      <c r="T307" t="s">
        <v>2773</v>
      </c>
      <c r="W307" t="b">
        <v>1</v>
      </c>
      <c r="X307" t="b">
        <v>1</v>
      </c>
      <c r="Y307" t="b">
        <v>0</v>
      </c>
      <c r="Z307" t="b">
        <v>0</v>
      </c>
      <c r="AA307">
        <f t="shared" si="64"/>
        <v>1</v>
      </c>
      <c r="AB307">
        <f t="shared" si="65"/>
        <v>2</v>
      </c>
      <c r="AC307">
        <f t="shared" si="66"/>
        <v>0</v>
      </c>
      <c r="AD307">
        <f t="shared" si="67"/>
        <v>0</v>
      </c>
      <c r="AE307" t="s">
        <v>11243</v>
      </c>
      <c r="AF307">
        <f t="shared" si="68"/>
        <v>1</v>
      </c>
      <c r="AG307">
        <f t="shared" si="77"/>
        <v>12</v>
      </c>
      <c r="AH307" t="e">
        <f t="shared" si="78"/>
        <v>#VALUE!</v>
      </c>
      <c r="AI307" t="e">
        <f t="shared" si="79"/>
        <v>#VALUE!</v>
      </c>
      <c r="AJ307">
        <f t="shared" si="69"/>
        <v>1</v>
      </c>
      <c r="AK307">
        <f t="shared" si="70"/>
        <v>2</v>
      </c>
      <c r="AL307">
        <f t="shared" si="71"/>
        <v>0</v>
      </c>
      <c r="AM307">
        <f t="shared" si="72"/>
        <v>0</v>
      </c>
      <c r="AN307" t="b">
        <f t="shared" si="73"/>
        <v>1</v>
      </c>
      <c r="AO307" t="b">
        <f t="shared" si="74"/>
        <v>1</v>
      </c>
      <c r="AP307" t="b">
        <f t="shared" si="75"/>
        <v>1</v>
      </c>
      <c r="AQ307" t="b">
        <f t="shared" si="76"/>
        <v>1</v>
      </c>
    </row>
    <row r="308" spans="1:43" x14ac:dyDescent="0.2">
      <c r="A308" t="s">
        <v>2774</v>
      </c>
      <c r="B308">
        <v>307</v>
      </c>
      <c r="C308" t="s">
        <v>2775</v>
      </c>
      <c r="D308">
        <v>2024</v>
      </c>
      <c r="E308">
        <v>6</v>
      </c>
      <c r="G308" t="s">
        <v>2466</v>
      </c>
      <c r="H308" t="s">
        <v>2467</v>
      </c>
      <c r="I308">
        <v>22</v>
      </c>
      <c r="J308">
        <v>2</v>
      </c>
      <c r="K308" t="s">
        <v>2776</v>
      </c>
      <c r="L308" t="s">
        <v>2469</v>
      </c>
      <c r="N308" t="s">
        <v>31</v>
      </c>
      <c r="P308" t="s">
        <v>2470</v>
      </c>
      <c r="Q308" t="s">
        <v>2777</v>
      </c>
      <c r="S308" t="s">
        <v>2778</v>
      </c>
      <c r="T308" t="s">
        <v>2779</v>
      </c>
      <c r="W308" t="b">
        <v>1</v>
      </c>
      <c r="X308" t="b">
        <v>1</v>
      </c>
      <c r="Y308" t="b">
        <v>0</v>
      </c>
      <c r="Z308" t="b">
        <v>0</v>
      </c>
      <c r="AA308">
        <f t="shared" si="64"/>
        <v>1</v>
      </c>
      <c r="AB308">
        <f t="shared" si="65"/>
        <v>2</v>
      </c>
      <c r="AC308">
        <f t="shared" si="66"/>
        <v>0</v>
      </c>
      <c r="AD308">
        <f t="shared" si="67"/>
        <v>0</v>
      </c>
      <c r="AE308" t="s">
        <v>11243</v>
      </c>
      <c r="AF308">
        <f t="shared" si="68"/>
        <v>1</v>
      </c>
      <c r="AG308">
        <f t="shared" si="77"/>
        <v>12</v>
      </c>
      <c r="AH308" t="e">
        <f t="shared" si="78"/>
        <v>#VALUE!</v>
      </c>
      <c r="AI308" t="e">
        <f t="shared" si="79"/>
        <v>#VALUE!</v>
      </c>
      <c r="AJ308">
        <f t="shared" si="69"/>
        <v>1</v>
      </c>
      <c r="AK308">
        <f t="shared" si="70"/>
        <v>2</v>
      </c>
      <c r="AL308">
        <f t="shared" si="71"/>
        <v>0</v>
      </c>
      <c r="AM308">
        <f t="shared" si="72"/>
        <v>0</v>
      </c>
      <c r="AN308" t="b">
        <f t="shared" si="73"/>
        <v>1</v>
      </c>
      <c r="AO308" t="b">
        <f t="shared" si="74"/>
        <v>1</v>
      </c>
      <c r="AP308" t="b">
        <f t="shared" si="75"/>
        <v>1</v>
      </c>
      <c r="AQ308" t="b">
        <f t="shared" si="76"/>
        <v>1</v>
      </c>
    </row>
    <row r="309" spans="1:43" x14ac:dyDescent="0.2">
      <c r="A309" t="s">
        <v>2780</v>
      </c>
      <c r="B309">
        <v>308</v>
      </c>
      <c r="C309" t="s">
        <v>2781</v>
      </c>
      <c r="G309" t="s">
        <v>2782</v>
      </c>
      <c r="H309" t="s">
        <v>2783</v>
      </c>
      <c r="L309" t="s">
        <v>2784</v>
      </c>
      <c r="N309" t="s">
        <v>31</v>
      </c>
      <c r="P309" t="s">
        <v>2785</v>
      </c>
      <c r="Q309" t="s">
        <v>2786</v>
      </c>
      <c r="T309" t="s">
        <v>2787</v>
      </c>
      <c r="W309" t="b">
        <v>1</v>
      </c>
      <c r="X309" t="b">
        <v>1</v>
      </c>
      <c r="Y309" t="b">
        <v>0</v>
      </c>
      <c r="Z309" t="b">
        <v>0</v>
      </c>
      <c r="AA309">
        <f t="shared" si="64"/>
        <v>1</v>
      </c>
      <c r="AB309">
        <f t="shared" si="65"/>
        <v>2</v>
      </c>
      <c r="AC309">
        <f t="shared" si="66"/>
        <v>0</v>
      </c>
      <c r="AD309">
        <f t="shared" si="67"/>
        <v>0</v>
      </c>
      <c r="AE309" t="s">
        <v>11243</v>
      </c>
      <c r="AF309">
        <f t="shared" si="68"/>
        <v>1</v>
      </c>
      <c r="AG309">
        <f t="shared" si="77"/>
        <v>12</v>
      </c>
      <c r="AH309" t="e">
        <f t="shared" si="78"/>
        <v>#VALUE!</v>
      </c>
      <c r="AI309" t="e">
        <f t="shared" si="79"/>
        <v>#VALUE!</v>
      </c>
      <c r="AJ309">
        <f t="shared" si="69"/>
        <v>1</v>
      </c>
      <c r="AK309">
        <f t="shared" si="70"/>
        <v>2</v>
      </c>
      <c r="AL309">
        <f t="shared" si="71"/>
        <v>0</v>
      </c>
      <c r="AM309">
        <f t="shared" si="72"/>
        <v>0</v>
      </c>
      <c r="AN309" t="b">
        <f t="shared" si="73"/>
        <v>1</v>
      </c>
      <c r="AO309" t="b">
        <f t="shared" si="74"/>
        <v>1</v>
      </c>
      <c r="AP309" t="b">
        <f t="shared" si="75"/>
        <v>1</v>
      </c>
      <c r="AQ309" t="b">
        <f t="shared" si="76"/>
        <v>1</v>
      </c>
    </row>
    <row r="310" spans="1:43" x14ac:dyDescent="0.2">
      <c r="A310" t="s">
        <v>2788</v>
      </c>
      <c r="B310">
        <v>309</v>
      </c>
      <c r="C310" t="s">
        <v>2789</v>
      </c>
      <c r="D310">
        <v>2025</v>
      </c>
      <c r="E310">
        <v>1</v>
      </c>
      <c r="G310" t="s">
        <v>230</v>
      </c>
      <c r="H310" t="s">
        <v>231</v>
      </c>
      <c r="I310">
        <v>15</v>
      </c>
      <c r="J310">
        <v>1</v>
      </c>
      <c r="L310" t="s">
        <v>2790</v>
      </c>
      <c r="N310" t="s">
        <v>31</v>
      </c>
      <c r="P310" t="s">
        <v>2791</v>
      </c>
      <c r="Q310" t="s">
        <v>2792</v>
      </c>
      <c r="S310" t="s">
        <v>2793</v>
      </c>
      <c r="T310" t="s">
        <v>2794</v>
      </c>
      <c r="W310" t="b">
        <v>0</v>
      </c>
      <c r="X310" t="b">
        <v>0</v>
      </c>
      <c r="Y310" t="b">
        <v>0</v>
      </c>
      <c r="Z310" t="b">
        <v>0</v>
      </c>
      <c r="AA310">
        <f t="shared" si="64"/>
        <v>0</v>
      </c>
      <c r="AB310">
        <f t="shared" si="65"/>
        <v>0</v>
      </c>
      <c r="AC310">
        <f t="shared" si="66"/>
        <v>0</v>
      </c>
      <c r="AD310">
        <f t="shared" si="67"/>
        <v>0</v>
      </c>
      <c r="AE310" t="s">
        <v>11249</v>
      </c>
      <c r="AF310" t="e">
        <f t="shared" si="68"/>
        <v>#VALUE!</v>
      </c>
      <c r="AG310" t="e">
        <f t="shared" si="77"/>
        <v>#VALUE!</v>
      </c>
      <c r="AH310" t="e">
        <f t="shared" si="78"/>
        <v>#VALUE!</v>
      </c>
      <c r="AI310" t="e">
        <f t="shared" si="79"/>
        <v>#VALUE!</v>
      </c>
      <c r="AJ310">
        <f t="shared" si="69"/>
        <v>0</v>
      </c>
      <c r="AK310">
        <f t="shared" si="70"/>
        <v>0</v>
      </c>
      <c r="AL310">
        <f t="shared" si="71"/>
        <v>0</v>
      </c>
      <c r="AM310">
        <f t="shared" si="72"/>
        <v>0</v>
      </c>
      <c r="AN310" t="b">
        <f t="shared" si="73"/>
        <v>1</v>
      </c>
      <c r="AO310" t="b">
        <f t="shared" si="74"/>
        <v>1</v>
      </c>
      <c r="AP310" t="b">
        <f t="shared" si="75"/>
        <v>1</v>
      </c>
      <c r="AQ310" t="b">
        <f t="shared" si="76"/>
        <v>1</v>
      </c>
    </row>
    <row r="311" spans="1:43" x14ac:dyDescent="0.2">
      <c r="A311" t="s">
        <v>2795</v>
      </c>
      <c r="B311">
        <v>310</v>
      </c>
      <c r="C311" t="s">
        <v>2796</v>
      </c>
      <c r="D311">
        <v>2009</v>
      </c>
      <c r="G311" t="s">
        <v>2797</v>
      </c>
      <c r="H311" t="s">
        <v>2798</v>
      </c>
      <c r="K311" t="s">
        <v>2799</v>
      </c>
      <c r="L311" t="s">
        <v>2800</v>
      </c>
      <c r="N311" t="s">
        <v>31</v>
      </c>
      <c r="P311" t="s">
        <v>2801</v>
      </c>
      <c r="Q311" t="s">
        <v>2802</v>
      </c>
      <c r="S311" t="s">
        <v>2803</v>
      </c>
      <c r="W311" t="b">
        <v>1</v>
      </c>
      <c r="X311" t="b">
        <v>1</v>
      </c>
      <c r="Y311" t="b">
        <v>1</v>
      </c>
      <c r="Z311" t="b">
        <v>0</v>
      </c>
      <c r="AA311">
        <f t="shared" si="64"/>
        <v>1</v>
      </c>
      <c r="AB311">
        <f t="shared" si="65"/>
        <v>2</v>
      </c>
      <c r="AC311">
        <f t="shared" si="66"/>
        <v>3</v>
      </c>
      <c r="AD311">
        <f t="shared" si="67"/>
        <v>0</v>
      </c>
      <c r="AE311" t="s">
        <v>11244</v>
      </c>
      <c r="AF311">
        <f t="shared" si="68"/>
        <v>1</v>
      </c>
      <c r="AG311">
        <f t="shared" si="77"/>
        <v>12</v>
      </c>
      <c r="AH311">
        <f t="shared" si="78"/>
        <v>23</v>
      </c>
      <c r="AI311" t="e">
        <f t="shared" si="79"/>
        <v>#VALUE!</v>
      </c>
      <c r="AJ311">
        <f t="shared" si="69"/>
        <v>1</v>
      </c>
      <c r="AK311">
        <f t="shared" si="70"/>
        <v>2</v>
      </c>
      <c r="AL311">
        <f t="shared" si="71"/>
        <v>3</v>
      </c>
      <c r="AM311">
        <f t="shared" si="72"/>
        <v>0</v>
      </c>
      <c r="AN311" t="b">
        <f t="shared" si="73"/>
        <v>1</v>
      </c>
      <c r="AO311" t="b">
        <f t="shared" si="74"/>
        <v>1</v>
      </c>
      <c r="AP311" t="b">
        <f t="shared" si="75"/>
        <v>1</v>
      </c>
      <c r="AQ311" t="b">
        <f t="shared" si="76"/>
        <v>1</v>
      </c>
    </row>
    <row r="312" spans="1:43" x14ac:dyDescent="0.2">
      <c r="A312" t="s">
        <v>2804</v>
      </c>
      <c r="B312">
        <v>311</v>
      </c>
      <c r="C312" t="s">
        <v>2805</v>
      </c>
      <c r="D312">
        <v>2022</v>
      </c>
      <c r="G312" t="s">
        <v>2806</v>
      </c>
      <c r="H312" t="s">
        <v>2807</v>
      </c>
      <c r="K312" t="s">
        <v>2808</v>
      </c>
      <c r="L312" t="s">
        <v>2809</v>
      </c>
      <c r="N312" t="s">
        <v>31</v>
      </c>
      <c r="P312" t="s">
        <v>2810</v>
      </c>
      <c r="Q312" t="s">
        <v>2811</v>
      </c>
      <c r="S312" t="s">
        <v>2812</v>
      </c>
      <c r="T312" t="s">
        <v>2813</v>
      </c>
      <c r="W312" t="b">
        <v>1</v>
      </c>
      <c r="X312" t="b">
        <v>1</v>
      </c>
      <c r="Y312" t="b">
        <v>1</v>
      </c>
      <c r="Z312" t="b">
        <v>0</v>
      </c>
      <c r="AA312">
        <f t="shared" si="64"/>
        <v>1</v>
      </c>
      <c r="AB312">
        <f t="shared" si="65"/>
        <v>2</v>
      </c>
      <c r="AC312">
        <f t="shared" si="66"/>
        <v>3</v>
      </c>
      <c r="AD312">
        <f t="shared" si="67"/>
        <v>0</v>
      </c>
      <c r="AE312" t="s">
        <v>11244</v>
      </c>
      <c r="AF312">
        <f t="shared" si="68"/>
        <v>1</v>
      </c>
      <c r="AG312">
        <f t="shared" si="77"/>
        <v>12</v>
      </c>
      <c r="AH312">
        <f t="shared" si="78"/>
        <v>23</v>
      </c>
      <c r="AI312" t="e">
        <f t="shared" si="79"/>
        <v>#VALUE!</v>
      </c>
      <c r="AJ312">
        <f t="shared" si="69"/>
        <v>1</v>
      </c>
      <c r="AK312">
        <f t="shared" si="70"/>
        <v>2</v>
      </c>
      <c r="AL312">
        <f t="shared" si="71"/>
        <v>3</v>
      </c>
      <c r="AM312">
        <f t="shared" si="72"/>
        <v>0</v>
      </c>
      <c r="AN312" t="b">
        <f t="shared" si="73"/>
        <v>1</v>
      </c>
      <c r="AO312" t="b">
        <f t="shared" si="74"/>
        <v>1</v>
      </c>
      <c r="AP312" t="b">
        <f t="shared" si="75"/>
        <v>1</v>
      </c>
      <c r="AQ312" t="b">
        <f t="shared" si="76"/>
        <v>1</v>
      </c>
    </row>
    <row r="313" spans="1:43" x14ac:dyDescent="0.2">
      <c r="A313" t="s">
        <v>2814</v>
      </c>
      <c r="B313">
        <v>312</v>
      </c>
      <c r="C313" t="s">
        <v>2815</v>
      </c>
      <c r="D313">
        <v>2021</v>
      </c>
      <c r="E313">
        <v>6</v>
      </c>
      <c r="G313" t="s">
        <v>2038</v>
      </c>
      <c r="H313" t="s">
        <v>2039</v>
      </c>
      <c r="I313">
        <v>10</v>
      </c>
      <c r="J313">
        <v>12</v>
      </c>
      <c r="L313" t="s">
        <v>2816</v>
      </c>
      <c r="N313" t="s">
        <v>31</v>
      </c>
      <c r="P313" t="s">
        <v>2817</v>
      </c>
      <c r="Q313" t="s">
        <v>2818</v>
      </c>
      <c r="S313" t="s">
        <v>2819</v>
      </c>
      <c r="T313" t="s">
        <v>2820</v>
      </c>
      <c r="W313" t="b">
        <v>1</v>
      </c>
      <c r="X313" t="b">
        <v>0</v>
      </c>
      <c r="Y313" t="b">
        <v>0</v>
      </c>
      <c r="Z313" t="b">
        <v>0</v>
      </c>
      <c r="AA313">
        <f t="shared" si="64"/>
        <v>1</v>
      </c>
      <c r="AB313">
        <f t="shared" si="65"/>
        <v>0</v>
      </c>
      <c r="AC313">
        <f t="shared" si="66"/>
        <v>0</v>
      </c>
      <c r="AD313">
        <f t="shared" si="67"/>
        <v>0</v>
      </c>
      <c r="AE313" t="s">
        <v>11247</v>
      </c>
      <c r="AF313">
        <f t="shared" si="68"/>
        <v>1</v>
      </c>
      <c r="AG313" t="e">
        <f t="shared" si="77"/>
        <v>#VALUE!</v>
      </c>
      <c r="AH313" t="e">
        <f t="shared" si="78"/>
        <v>#VALUE!</v>
      </c>
      <c r="AI313" t="e">
        <f t="shared" si="79"/>
        <v>#VALUE!</v>
      </c>
      <c r="AJ313">
        <f t="shared" si="69"/>
        <v>1</v>
      </c>
      <c r="AK313">
        <f t="shared" si="70"/>
        <v>0</v>
      </c>
      <c r="AL313">
        <f t="shared" si="71"/>
        <v>0</v>
      </c>
      <c r="AM313">
        <f t="shared" si="72"/>
        <v>0</v>
      </c>
      <c r="AN313" t="b">
        <f t="shared" si="73"/>
        <v>1</v>
      </c>
      <c r="AO313" t="b">
        <f t="shared" si="74"/>
        <v>1</v>
      </c>
      <c r="AP313" t="b">
        <f t="shared" si="75"/>
        <v>1</v>
      </c>
      <c r="AQ313" t="b">
        <f t="shared" si="76"/>
        <v>1</v>
      </c>
    </row>
    <row r="314" spans="1:43" x14ac:dyDescent="0.2">
      <c r="A314" t="s">
        <v>2821</v>
      </c>
      <c r="B314">
        <v>313</v>
      </c>
      <c r="C314" t="s">
        <v>2822</v>
      </c>
      <c r="D314">
        <v>2019</v>
      </c>
      <c r="G314" t="s">
        <v>2823</v>
      </c>
      <c r="H314" t="s">
        <v>2824</v>
      </c>
      <c r="I314">
        <v>47</v>
      </c>
      <c r="K314" t="s">
        <v>2825</v>
      </c>
      <c r="L314" t="s">
        <v>2826</v>
      </c>
      <c r="N314" t="s">
        <v>31</v>
      </c>
      <c r="P314" t="s">
        <v>2827</v>
      </c>
      <c r="Q314" t="s">
        <v>2828</v>
      </c>
      <c r="S314" t="s">
        <v>2829</v>
      </c>
      <c r="T314" t="s">
        <v>2830</v>
      </c>
      <c r="W314" t="b">
        <v>1</v>
      </c>
      <c r="X314" t="b">
        <v>1</v>
      </c>
      <c r="Y314" t="b">
        <v>0</v>
      </c>
      <c r="Z314" t="b">
        <v>1</v>
      </c>
      <c r="AA314">
        <f t="shared" si="64"/>
        <v>1</v>
      </c>
      <c r="AB314">
        <f t="shared" si="65"/>
        <v>2</v>
      </c>
      <c r="AC314">
        <f t="shared" si="66"/>
        <v>0</v>
      </c>
      <c r="AD314">
        <f t="shared" si="67"/>
        <v>4</v>
      </c>
      <c r="AE314" t="s">
        <v>11245</v>
      </c>
      <c r="AF314">
        <f t="shared" si="68"/>
        <v>1</v>
      </c>
      <c r="AG314">
        <f t="shared" si="77"/>
        <v>12</v>
      </c>
      <c r="AH314" t="e">
        <f t="shared" si="78"/>
        <v>#VALUE!</v>
      </c>
      <c r="AI314">
        <f t="shared" si="79"/>
        <v>23</v>
      </c>
      <c r="AJ314">
        <f t="shared" si="69"/>
        <v>1</v>
      </c>
      <c r="AK314">
        <f t="shared" si="70"/>
        <v>2</v>
      </c>
      <c r="AL314">
        <f t="shared" si="71"/>
        <v>0</v>
      </c>
      <c r="AM314">
        <f t="shared" si="72"/>
        <v>4</v>
      </c>
      <c r="AN314" t="b">
        <f t="shared" si="73"/>
        <v>1</v>
      </c>
      <c r="AO314" t="b">
        <f t="shared" si="74"/>
        <v>1</v>
      </c>
      <c r="AP314" t="b">
        <f t="shared" si="75"/>
        <v>1</v>
      </c>
      <c r="AQ314" t="b">
        <f t="shared" si="76"/>
        <v>1</v>
      </c>
    </row>
    <row r="315" spans="1:43" x14ac:dyDescent="0.2">
      <c r="A315" t="s">
        <v>2831</v>
      </c>
      <c r="B315">
        <v>314</v>
      </c>
      <c r="C315" t="s">
        <v>2832</v>
      </c>
      <c r="D315">
        <v>2020</v>
      </c>
      <c r="G315" t="s">
        <v>2833</v>
      </c>
      <c r="H315" t="s">
        <v>2834</v>
      </c>
      <c r="K315" s="1">
        <v>45870</v>
      </c>
      <c r="L315" t="s">
        <v>2835</v>
      </c>
      <c r="N315" t="s">
        <v>31</v>
      </c>
      <c r="P315" t="s">
        <v>2836</v>
      </c>
      <c r="Q315" t="s">
        <v>2837</v>
      </c>
      <c r="S315" t="s">
        <v>2838</v>
      </c>
      <c r="T315" t="s">
        <v>2839</v>
      </c>
      <c r="W315" t="b">
        <v>1</v>
      </c>
      <c r="X315" t="b">
        <v>1</v>
      </c>
      <c r="Y315" t="b">
        <v>0</v>
      </c>
      <c r="Z315" t="b">
        <v>0</v>
      </c>
      <c r="AA315">
        <f t="shared" si="64"/>
        <v>1</v>
      </c>
      <c r="AB315">
        <f t="shared" si="65"/>
        <v>2</v>
      </c>
      <c r="AC315">
        <f t="shared" si="66"/>
        <v>0</v>
      </c>
      <c r="AD315">
        <f t="shared" si="67"/>
        <v>0</v>
      </c>
      <c r="AE315" t="s">
        <v>11243</v>
      </c>
      <c r="AF315">
        <f t="shared" si="68"/>
        <v>1</v>
      </c>
      <c r="AG315">
        <f t="shared" si="77"/>
        <v>12</v>
      </c>
      <c r="AH315" t="e">
        <f t="shared" si="78"/>
        <v>#VALUE!</v>
      </c>
      <c r="AI315" t="e">
        <f t="shared" si="79"/>
        <v>#VALUE!</v>
      </c>
      <c r="AJ315">
        <f t="shared" si="69"/>
        <v>1</v>
      </c>
      <c r="AK315">
        <f t="shared" si="70"/>
        <v>2</v>
      </c>
      <c r="AL315">
        <f t="shared" si="71"/>
        <v>0</v>
      </c>
      <c r="AM315">
        <f t="shared" si="72"/>
        <v>0</v>
      </c>
      <c r="AN315" t="b">
        <f t="shared" si="73"/>
        <v>1</v>
      </c>
      <c r="AO315" t="b">
        <f t="shared" si="74"/>
        <v>1</v>
      </c>
      <c r="AP315" t="b">
        <f t="shared" si="75"/>
        <v>1</v>
      </c>
      <c r="AQ315" t="b">
        <f t="shared" si="76"/>
        <v>1</v>
      </c>
    </row>
    <row r="316" spans="1:43" x14ac:dyDescent="0.2">
      <c r="A316" t="s">
        <v>2840</v>
      </c>
      <c r="B316">
        <v>315</v>
      </c>
      <c r="C316" t="s">
        <v>2841</v>
      </c>
      <c r="D316">
        <v>2024</v>
      </c>
      <c r="E316">
        <v>4</v>
      </c>
      <c r="G316" t="s">
        <v>2038</v>
      </c>
      <c r="H316" t="s">
        <v>2039</v>
      </c>
      <c r="I316">
        <v>13</v>
      </c>
      <c r="J316">
        <v>8</v>
      </c>
      <c r="L316" t="s">
        <v>2842</v>
      </c>
      <c r="N316" t="s">
        <v>31</v>
      </c>
      <c r="P316" t="s">
        <v>2843</v>
      </c>
      <c r="Q316" t="s">
        <v>2844</v>
      </c>
      <c r="S316" t="s">
        <v>2845</v>
      </c>
      <c r="T316" t="s">
        <v>2846</v>
      </c>
      <c r="W316" t="b">
        <v>1</v>
      </c>
      <c r="X316" t="b">
        <v>1</v>
      </c>
      <c r="Y316" t="b">
        <v>1</v>
      </c>
      <c r="Z316" t="b">
        <v>0</v>
      </c>
      <c r="AA316">
        <f t="shared" si="64"/>
        <v>1</v>
      </c>
      <c r="AB316">
        <f t="shared" si="65"/>
        <v>2</v>
      </c>
      <c r="AC316">
        <f t="shared" si="66"/>
        <v>3</v>
      </c>
      <c r="AD316">
        <f t="shared" si="67"/>
        <v>0</v>
      </c>
      <c r="AE316" t="s">
        <v>11244</v>
      </c>
      <c r="AF316">
        <f t="shared" si="68"/>
        <v>1</v>
      </c>
      <c r="AG316">
        <f t="shared" si="77"/>
        <v>12</v>
      </c>
      <c r="AH316">
        <f t="shared" si="78"/>
        <v>23</v>
      </c>
      <c r="AI316" t="e">
        <f t="shared" si="79"/>
        <v>#VALUE!</v>
      </c>
      <c r="AJ316">
        <f t="shared" si="69"/>
        <v>1</v>
      </c>
      <c r="AK316">
        <f t="shared" si="70"/>
        <v>2</v>
      </c>
      <c r="AL316">
        <f t="shared" si="71"/>
        <v>3</v>
      </c>
      <c r="AM316">
        <f t="shared" si="72"/>
        <v>0</v>
      </c>
      <c r="AN316" t="b">
        <f t="shared" si="73"/>
        <v>1</v>
      </c>
      <c r="AO316" t="b">
        <f t="shared" si="74"/>
        <v>1</v>
      </c>
      <c r="AP316" t="b">
        <f t="shared" si="75"/>
        <v>1</v>
      </c>
      <c r="AQ316" t="b">
        <f t="shared" si="76"/>
        <v>1</v>
      </c>
    </row>
    <row r="317" spans="1:43" x14ac:dyDescent="0.2">
      <c r="A317" t="s">
        <v>2847</v>
      </c>
      <c r="B317">
        <v>316</v>
      </c>
      <c r="C317" t="s">
        <v>2848</v>
      </c>
      <c r="D317">
        <v>2019</v>
      </c>
      <c r="E317">
        <v>12</v>
      </c>
      <c r="F317">
        <v>2</v>
      </c>
      <c r="G317" t="s">
        <v>2849</v>
      </c>
      <c r="H317" t="s">
        <v>2850</v>
      </c>
      <c r="I317">
        <v>174</v>
      </c>
      <c r="J317">
        <v>11</v>
      </c>
      <c r="K317" t="s">
        <v>2851</v>
      </c>
      <c r="L317" t="s">
        <v>2852</v>
      </c>
      <c r="N317" t="s">
        <v>31</v>
      </c>
      <c r="P317" t="s">
        <v>2853</v>
      </c>
      <c r="Q317" t="s">
        <v>2854</v>
      </c>
      <c r="S317" t="s">
        <v>2855</v>
      </c>
      <c r="T317" t="s">
        <v>2856</v>
      </c>
      <c r="W317" t="b">
        <v>1</v>
      </c>
      <c r="X317" t="b">
        <v>1</v>
      </c>
      <c r="Y317" t="b">
        <v>0</v>
      </c>
      <c r="Z317" t="b">
        <v>0</v>
      </c>
      <c r="AA317">
        <f t="shared" si="64"/>
        <v>1</v>
      </c>
      <c r="AB317">
        <f t="shared" si="65"/>
        <v>2</v>
      </c>
      <c r="AC317">
        <f t="shared" si="66"/>
        <v>0</v>
      </c>
      <c r="AD317">
        <f t="shared" si="67"/>
        <v>0</v>
      </c>
      <c r="AE317" t="s">
        <v>11243</v>
      </c>
      <c r="AF317">
        <f t="shared" si="68"/>
        <v>1</v>
      </c>
      <c r="AG317">
        <f t="shared" si="77"/>
        <v>12</v>
      </c>
      <c r="AH317" t="e">
        <f t="shared" si="78"/>
        <v>#VALUE!</v>
      </c>
      <c r="AI317" t="e">
        <f t="shared" si="79"/>
        <v>#VALUE!</v>
      </c>
      <c r="AJ317">
        <f t="shared" si="69"/>
        <v>1</v>
      </c>
      <c r="AK317">
        <f t="shared" si="70"/>
        <v>2</v>
      </c>
      <c r="AL317">
        <f t="shared" si="71"/>
        <v>0</v>
      </c>
      <c r="AM317">
        <f t="shared" si="72"/>
        <v>0</v>
      </c>
      <c r="AN317" t="b">
        <f t="shared" si="73"/>
        <v>1</v>
      </c>
      <c r="AO317" t="b">
        <f t="shared" si="74"/>
        <v>1</v>
      </c>
      <c r="AP317" t="b">
        <f t="shared" si="75"/>
        <v>1</v>
      </c>
      <c r="AQ317" t="b">
        <f t="shared" si="76"/>
        <v>1</v>
      </c>
    </row>
    <row r="318" spans="1:43" x14ac:dyDescent="0.2">
      <c r="A318" t="s">
        <v>2857</v>
      </c>
      <c r="B318">
        <v>317</v>
      </c>
      <c r="C318" t="s">
        <v>2858</v>
      </c>
      <c r="D318">
        <v>2024</v>
      </c>
      <c r="G318" t="s">
        <v>2859</v>
      </c>
      <c r="H318" t="s">
        <v>2860</v>
      </c>
      <c r="I318">
        <v>17</v>
      </c>
      <c r="J318">
        <v>6</v>
      </c>
      <c r="K318" t="s">
        <v>2861</v>
      </c>
      <c r="L318" t="s">
        <v>2862</v>
      </c>
      <c r="N318" t="s">
        <v>31</v>
      </c>
      <c r="P318" t="s">
        <v>2863</v>
      </c>
      <c r="Q318" t="s">
        <v>2864</v>
      </c>
      <c r="S318" t="s">
        <v>2865</v>
      </c>
      <c r="T318" t="s">
        <v>2866</v>
      </c>
      <c r="W318" t="b">
        <v>1</v>
      </c>
      <c r="X318" t="b">
        <v>1</v>
      </c>
      <c r="Y318" t="b">
        <v>0</v>
      </c>
      <c r="Z318" t="b">
        <v>1</v>
      </c>
      <c r="AA318">
        <f t="shared" si="64"/>
        <v>1</v>
      </c>
      <c r="AB318">
        <f t="shared" si="65"/>
        <v>2</v>
      </c>
      <c r="AC318">
        <f t="shared" si="66"/>
        <v>0</v>
      </c>
      <c r="AD318">
        <f t="shared" si="67"/>
        <v>4</v>
      </c>
      <c r="AE318" t="s">
        <v>11245</v>
      </c>
      <c r="AF318">
        <f t="shared" si="68"/>
        <v>1</v>
      </c>
      <c r="AG318">
        <f t="shared" si="77"/>
        <v>12</v>
      </c>
      <c r="AH318" t="e">
        <f t="shared" si="78"/>
        <v>#VALUE!</v>
      </c>
      <c r="AI318">
        <f t="shared" si="79"/>
        <v>23</v>
      </c>
      <c r="AJ318">
        <f t="shared" si="69"/>
        <v>1</v>
      </c>
      <c r="AK318">
        <f t="shared" si="70"/>
        <v>2</v>
      </c>
      <c r="AL318">
        <f t="shared" si="71"/>
        <v>0</v>
      </c>
      <c r="AM318">
        <f t="shared" si="72"/>
        <v>4</v>
      </c>
      <c r="AN318" t="b">
        <f t="shared" si="73"/>
        <v>1</v>
      </c>
      <c r="AO318" t="b">
        <f t="shared" si="74"/>
        <v>1</v>
      </c>
      <c r="AP318" t="b">
        <f t="shared" si="75"/>
        <v>1</v>
      </c>
      <c r="AQ318" t="b">
        <f t="shared" si="76"/>
        <v>1</v>
      </c>
    </row>
    <row r="319" spans="1:43" x14ac:dyDescent="0.2">
      <c r="A319" t="s">
        <v>2867</v>
      </c>
      <c r="B319">
        <v>318</v>
      </c>
      <c r="C319" t="s">
        <v>2868</v>
      </c>
      <c r="D319">
        <v>2023</v>
      </c>
      <c r="E319">
        <v>10</v>
      </c>
      <c r="G319" t="s">
        <v>2869</v>
      </c>
      <c r="H319" t="s">
        <v>2870</v>
      </c>
      <c r="I319">
        <v>86</v>
      </c>
      <c r="L319" t="s">
        <v>2871</v>
      </c>
      <c r="N319" t="s">
        <v>31</v>
      </c>
      <c r="P319" t="s">
        <v>2872</v>
      </c>
      <c r="Q319" t="s">
        <v>2873</v>
      </c>
      <c r="S319" t="s">
        <v>2874</v>
      </c>
      <c r="T319" t="s">
        <v>2875</v>
      </c>
      <c r="W319" t="b">
        <v>1</v>
      </c>
      <c r="X319" t="b">
        <v>1</v>
      </c>
      <c r="Y319" t="b">
        <v>0</v>
      </c>
      <c r="Z319" t="b">
        <v>0</v>
      </c>
      <c r="AA319">
        <f t="shared" si="64"/>
        <v>1</v>
      </c>
      <c r="AB319">
        <f t="shared" si="65"/>
        <v>2</v>
      </c>
      <c r="AC319">
        <f t="shared" si="66"/>
        <v>0</v>
      </c>
      <c r="AD319">
        <f t="shared" si="67"/>
        <v>0</v>
      </c>
      <c r="AE319" t="s">
        <v>11243</v>
      </c>
      <c r="AF319">
        <f t="shared" si="68"/>
        <v>1</v>
      </c>
      <c r="AG319">
        <f t="shared" si="77"/>
        <v>12</v>
      </c>
      <c r="AH319" t="e">
        <f t="shared" si="78"/>
        <v>#VALUE!</v>
      </c>
      <c r="AI319" t="e">
        <f t="shared" si="79"/>
        <v>#VALUE!</v>
      </c>
      <c r="AJ319">
        <f t="shared" si="69"/>
        <v>1</v>
      </c>
      <c r="AK319">
        <f t="shared" si="70"/>
        <v>2</v>
      </c>
      <c r="AL319">
        <f t="shared" si="71"/>
        <v>0</v>
      </c>
      <c r="AM319">
        <f t="shared" si="72"/>
        <v>0</v>
      </c>
      <c r="AN319" t="b">
        <f t="shared" si="73"/>
        <v>1</v>
      </c>
      <c r="AO319" t="b">
        <f t="shared" si="74"/>
        <v>1</v>
      </c>
      <c r="AP319" t="b">
        <f t="shared" si="75"/>
        <v>1</v>
      </c>
      <c r="AQ319" t="b">
        <f t="shared" si="76"/>
        <v>1</v>
      </c>
    </row>
    <row r="320" spans="1:43" x14ac:dyDescent="0.2">
      <c r="A320" t="s">
        <v>2876</v>
      </c>
      <c r="B320">
        <v>319</v>
      </c>
      <c r="C320" t="s">
        <v>2877</v>
      </c>
      <c r="D320">
        <v>2024</v>
      </c>
      <c r="E320">
        <v>9</v>
      </c>
      <c r="G320" t="s">
        <v>2878</v>
      </c>
      <c r="H320" t="s">
        <v>2879</v>
      </c>
      <c r="I320">
        <v>12</v>
      </c>
      <c r="J320">
        <v>9</v>
      </c>
      <c r="L320" t="s">
        <v>2880</v>
      </c>
      <c r="N320" t="s">
        <v>31</v>
      </c>
      <c r="P320" t="s">
        <v>2881</v>
      </c>
      <c r="Q320" t="s">
        <v>2882</v>
      </c>
      <c r="S320" t="s">
        <v>2883</v>
      </c>
      <c r="T320" t="s">
        <v>2884</v>
      </c>
      <c r="W320" t="b">
        <v>1</v>
      </c>
      <c r="X320" t="b">
        <v>1</v>
      </c>
      <c r="Y320" t="b">
        <v>0</v>
      </c>
      <c r="Z320" t="b">
        <v>0</v>
      </c>
      <c r="AA320">
        <f t="shared" si="64"/>
        <v>1</v>
      </c>
      <c r="AB320">
        <f t="shared" si="65"/>
        <v>2</v>
      </c>
      <c r="AC320">
        <f t="shared" si="66"/>
        <v>0</v>
      </c>
      <c r="AD320">
        <f t="shared" si="67"/>
        <v>0</v>
      </c>
      <c r="AE320" t="s">
        <v>11243</v>
      </c>
      <c r="AF320">
        <f t="shared" si="68"/>
        <v>1</v>
      </c>
      <c r="AG320">
        <f t="shared" si="77"/>
        <v>12</v>
      </c>
      <c r="AH320" t="e">
        <f t="shared" si="78"/>
        <v>#VALUE!</v>
      </c>
      <c r="AI320" t="e">
        <f t="shared" si="79"/>
        <v>#VALUE!</v>
      </c>
      <c r="AJ320">
        <f t="shared" si="69"/>
        <v>1</v>
      </c>
      <c r="AK320">
        <f t="shared" si="70"/>
        <v>2</v>
      </c>
      <c r="AL320">
        <f t="shared" si="71"/>
        <v>0</v>
      </c>
      <c r="AM320">
        <f t="shared" si="72"/>
        <v>0</v>
      </c>
      <c r="AN320" t="b">
        <f t="shared" si="73"/>
        <v>1</v>
      </c>
      <c r="AO320" t="b">
        <f t="shared" si="74"/>
        <v>1</v>
      </c>
      <c r="AP320" t="b">
        <f t="shared" si="75"/>
        <v>1</v>
      </c>
      <c r="AQ320" t="b">
        <f t="shared" si="76"/>
        <v>1</v>
      </c>
    </row>
    <row r="321" spans="1:43" x14ac:dyDescent="0.2">
      <c r="A321" t="s">
        <v>2885</v>
      </c>
      <c r="B321">
        <v>320</v>
      </c>
      <c r="C321" t="s">
        <v>2886</v>
      </c>
      <c r="D321">
        <v>2024</v>
      </c>
      <c r="G321" t="s">
        <v>38</v>
      </c>
      <c r="H321" t="s">
        <v>39</v>
      </c>
      <c r="I321">
        <v>2152</v>
      </c>
      <c r="K321" t="s">
        <v>2887</v>
      </c>
      <c r="L321" t="s">
        <v>2888</v>
      </c>
      <c r="N321" t="s">
        <v>31</v>
      </c>
      <c r="P321" t="s">
        <v>2889</v>
      </c>
      <c r="Q321" t="s">
        <v>2890</v>
      </c>
      <c r="S321" t="s">
        <v>2891</v>
      </c>
      <c r="T321" t="s">
        <v>2892</v>
      </c>
      <c r="W321" t="b">
        <v>1</v>
      </c>
      <c r="X321" t="b">
        <v>1</v>
      </c>
      <c r="Y321" t="b">
        <v>0</v>
      </c>
      <c r="Z321" t="b">
        <v>0</v>
      </c>
      <c r="AA321">
        <f t="shared" si="64"/>
        <v>1</v>
      </c>
      <c r="AB321">
        <f t="shared" si="65"/>
        <v>2</v>
      </c>
      <c r="AC321">
        <f t="shared" si="66"/>
        <v>0</v>
      </c>
      <c r="AD321">
        <f t="shared" si="67"/>
        <v>0</v>
      </c>
      <c r="AE321" t="s">
        <v>11243</v>
      </c>
      <c r="AF321">
        <f t="shared" si="68"/>
        <v>1</v>
      </c>
      <c r="AG321">
        <f t="shared" si="77"/>
        <v>12</v>
      </c>
      <c r="AH321" t="e">
        <f t="shared" si="78"/>
        <v>#VALUE!</v>
      </c>
      <c r="AI321" t="e">
        <f t="shared" si="79"/>
        <v>#VALUE!</v>
      </c>
      <c r="AJ321">
        <f t="shared" si="69"/>
        <v>1</v>
      </c>
      <c r="AK321">
        <f t="shared" si="70"/>
        <v>2</v>
      </c>
      <c r="AL321">
        <f t="shared" si="71"/>
        <v>0</v>
      </c>
      <c r="AM321">
        <f t="shared" si="72"/>
        <v>0</v>
      </c>
      <c r="AN321" t="b">
        <f t="shared" si="73"/>
        <v>1</v>
      </c>
      <c r="AO321" t="b">
        <f t="shared" si="74"/>
        <v>1</v>
      </c>
      <c r="AP321" t="b">
        <f t="shared" si="75"/>
        <v>1</v>
      </c>
      <c r="AQ321" t="b">
        <f t="shared" si="76"/>
        <v>1</v>
      </c>
    </row>
    <row r="322" spans="1:43" x14ac:dyDescent="0.2">
      <c r="A322" t="s">
        <v>2893</v>
      </c>
      <c r="B322">
        <v>321</v>
      </c>
      <c r="C322" t="s">
        <v>2894</v>
      </c>
      <c r="D322">
        <v>2020</v>
      </c>
      <c r="E322">
        <v>7</v>
      </c>
      <c r="G322" t="s">
        <v>2360</v>
      </c>
      <c r="H322" t="s">
        <v>2361</v>
      </c>
      <c r="I322">
        <v>3</v>
      </c>
      <c r="J322">
        <v>2</v>
      </c>
      <c r="K322" t="s">
        <v>2895</v>
      </c>
      <c r="L322" t="s">
        <v>2896</v>
      </c>
      <c r="N322" t="s">
        <v>31</v>
      </c>
      <c r="P322" t="s">
        <v>2897</v>
      </c>
      <c r="Q322" t="s">
        <v>2898</v>
      </c>
      <c r="S322" t="s">
        <v>2899</v>
      </c>
      <c r="T322" t="s">
        <v>2900</v>
      </c>
      <c r="W322" t="b">
        <v>1</v>
      </c>
      <c r="X322" t="b">
        <v>0</v>
      </c>
      <c r="Y322" t="b">
        <v>1</v>
      </c>
      <c r="Z322" t="b">
        <v>0</v>
      </c>
      <c r="AA322">
        <f t="shared" si="64"/>
        <v>1</v>
      </c>
      <c r="AB322">
        <f t="shared" si="65"/>
        <v>0</v>
      </c>
      <c r="AC322">
        <f t="shared" si="66"/>
        <v>3</v>
      </c>
      <c r="AD322">
        <f t="shared" si="67"/>
        <v>0</v>
      </c>
      <c r="AE322" t="s">
        <v>11251</v>
      </c>
      <c r="AF322">
        <f t="shared" si="68"/>
        <v>1</v>
      </c>
      <c r="AG322" t="e">
        <f t="shared" si="77"/>
        <v>#VALUE!</v>
      </c>
      <c r="AH322">
        <f t="shared" si="78"/>
        <v>12</v>
      </c>
      <c r="AI322" t="e">
        <f t="shared" si="79"/>
        <v>#VALUE!</v>
      </c>
      <c r="AJ322">
        <f t="shared" si="69"/>
        <v>1</v>
      </c>
      <c r="AK322">
        <f t="shared" si="70"/>
        <v>0</v>
      </c>
      <c r="AL322">
        <f t="shared" si="71"/>
        <v>3</v>
      </c>
      <c r="AM322">
        <f t="shared" si="72"/>
        <v>0</v>
      </c>
      <c r="AN322" t="b">
        <f t="shared" si="73"/>
        <v>1</v>
      </c>
      <c r="AO322" t="b">
        <f t="shared" si="74"/>
        <v>1</v>
      </c>
      <c r="AP322" t="b">
        <f t="shared" si="75"/>
        <v>1</v>
      </c>
      <c r="AQ322" t="b">
        <f t="shared" si="76"/>
        <v>1</v>
      </c>
    </row>
    <row r="323" spans="1:43" x14ac:dyDescent="0.2">
      <c r="A323" t="s">
        <v>2901</v>
      </c>
      <c r="B323">
        <v>322</v>
      </c>
      <c r="C323" t="s">
        <v>2902</v>
      </c>
      <c r="D323">
        <v>2024</v>
      </c>
      <c r="E323">
        <v>29</v>
      </c>
      <c r="G323" t="s">
        <v>1326</v>
      </c>
      <c r="H323" t="s">
        <v>1327</v>
      </c>
      <c r="I323">
        <v>10</v>
      </c>
      <c r="J323">
        <v>4</v>
      </c>
      <c r="L323" t="s">
        <v>2903</v>
      </c>
      <c r="N323" t="s">
        <v>31</v>
      </c>
      <c r="P323" t="s">
        <v>2904</v>
      </c>
      <c r="Q323" t="s">
        <v>2905</v>
      </c>
      <c r="S323" t="s">
        <v>2906</v>
      </c>
      <c r="T323" t="s">
        <v>2907</v>
      </c>
      <c r="W323" t="b">
        <v>0</v>
      </c>
      <c r="X323" t="b">
        <v>1</v>
      </c>
      <c r="Y323" t="b">
        <v>0</v>
      </c>
      <c r="Z323" t="b">
        <v>0</v>
      </c>
      <c r="AA323">
        <f t="shared" ref="AA323:AA386" si="80">IF(W323=TRUE,1,0)</f>
        <v>0</v>
      </c>
      <c r="AB323">
        <f t="shared" ref="AB323:AB386" si="81">IF(X323=TRUE,2,0)</f>
        <v>2</v>
      </c>
      <c r="AC323">
        <f t="shared" ref="AC323:AC386" si="82">IF(Y323=TRUE,3,0)</f>
        <v>0</v>
      </c>
      <c r="AD323">
        <f t="shared" ref="AD323:AD386" si="83">IF(Z323=TRUE,4,0)</f>
        <v>0</v>
      </c>
      <c r="AE323" t="s">
        <v>10353</v>
      </c>
      <c r="AF323" t="e">
        <f t="shared" ref="AF323:AF386" si="84">FIND("Criteria 1",AE323)</f>
        <v>#VALUE!</v>
      </c>
      <c r="AG323">
        <f t="shared" si="77"/>
        <v>1</v>
      </c>
      <c r="AH323" t="e">
        <f t="shared" si="78"/>
        <v>#VALUE!</v>
      </c>
      <c r="AI323" t="e">
        <f t="shared" si="79"/>
        <v>#VALUE!</v>
      </c>
      <c r="AJ323">
        <f t="shared" ref="AJ323:AJ386" si="85">IF(ISERROR(AF323)=TRUE,0,1)</f>
        <v>0</v>
      </c>
      <c r="AK323">
        <f t="shared" ref="AK323:AK386" si="86">IF(ISERROR(AG323)=TRUE,0,2)</f>
        <v>2</v>
      </c>
      <c r="AL323">
        <f t="shared" ref="AL323:AL386" si="87">IF(ISERROR(AH323)=TRUE,0,3)</f>
        <v>0</v>
      </c>
      <c r="AM323">
        <f t="shared" ref="AM323:AM386" si="88">IF(ISERROR(AI323)=TRUE,0,4)</f>
        <v>0</v>
      </c>
      <c r="AN323" t="b">
        <f t="shared" ref="AN323:AN386" si="89">AA323=AJ323</f>
        <v>1</v>
      </c>
      <c r="AO323" t="b">
        <f t="shared" ref="AO323:AO386" si="90">AB323=AK323</f>
        <v>1</v>
      </c>
      <c r="AP323" t="b">
        <f t="shared" ref="AP323:AP386" si="91">AC323=AL323</f>
        <v>1</v>
      </c>
      <c r="AQ323" t="b">
        <f t="shared" ref="AQ323:AQ386" si="92">AD323=AM323</f>
        <v>1</v>
      </c>
    </row>
    <row r="324" spans="1:43" x14ac:dyDescent="0.2">
      <c r="A324" t="s">
        <v>2908</v>
      </c>
      <c r="B324">
        <v>323</v>
      </c>
      <c r="C324" t="s">
        <v>2909</v>
      </c>
      <c r="D324">
        <v>2023</v>
      </c>
      <c r="E324">
        <v>3</v>
      </c>
      <c r="G324" t="s">
        <v>2910</v>
      </c>
      <c r="H324" t="s">
        <v>2911</v>
      </c>
      <c r="I324">
        <v>94</v>
      </c>
      <c r="J324">
        <v>3</v>
      </c>
      <c r="K324" t="s">
        <v>2912</v>
      </c>
      <c r="L324" t="s">
        <v>2913</v>
      </c>
      <c r="N324" t="s">
        <v>31</v>
      </c>
      <c r="P324" t="s">
        <v>2914</v>
      </c>
      <c r="Q324" t="s">
        <v>2915</v>
      </c>
      <c r="S324" t="s">
        <v>2916</v>
      </c>
      <c r="T324" t="s">
        <v>2917</v>
      </c>
      <c r="W324" t="b">
        <v>1</v>
      </c>
      <c r="X324" t="b">
        <v>0</v>
      </c>
      <c r="Y324" t="b">
        <v>1</v>
      </c>
      <c r="Z324" t="b">
        <v>0</v>
      </c>
      <c r="AA324">
        <f t="shared" si="80"/>
        <v>1</v>
      </c>
      <c r="AB324">
        <f t="shared" si="81"/>
        <v>0</v>
      </c>
      <c r="AC324">
        <f t="shared" si="82"/>
        <v>3</v>
      </c>
      <c r="AD324">
        <f t="shared" si="83"/>
        <v>0</v>
      </c>
      <c r="AE324" t="s">
        <v>11251</v>
      </c>
      <c r="AF324">
        <f t="shared" si="84"/>
        <v>1</v>
      </c>
      <c r="AG324" t="e">
        <f t="shared" ref="AG324:AG387" si="93">FIND("Criteria 2",AE324)</f>
        <v>#VALUE!</v>
      </c>
      <c r="AH324">
        <f t="shared" ref="AH324:AH387" si="94">FIND("Criteria 3",AE324)</f>
        <v>12</v>
      </c>
      <c r="AI324" t="e">
        <f t="shared" ref="AI324:AI387" si="95">FIND("Criteria 4",AE324)</f>
        <v>#VALUE!</v>
      </c>
      <c r="AJ324">
        <f t="shared" si="85"/>
        <v>1</v>
      </c>
      <c r="AK324">
        <f t="shared" si="86"/>
        <v>0</v>
      </c>
      <c r="AL324">
        <f t="shared" si="87"/>
        <v>3</v>
      </c>
      <c r="AM324">
        <f t="shared" si="88"/>
        <v>0</v>
      </c>
      <c r="AN324" t="b">
        <f t="shared" si="89"/>
        <v>1</v>
      </c>
      <c r="AO324" t="b">
        <f t="shared" si="90"/>
        <v>1</v>
      </c>
      <c r="AP324" t="b">
        <f t="shared" si="91"/>
        <v>1</v>
      </c>
      <c r="AQ324" t="b">
        <f t="shared" si="92"/>
        <v>1</v>
      </c>
    </row>
    <row r="325" spans="1:43" x14ac:dyDescent="0.2">
      <c r="A325" t="s">
        <v>2918</v>
      </c>
      <c r="B325">
        <v>324</v>
      </c>
      <c r="C325" t="s">
        <v>2919</v>
      </c>
      <c r="D325">
        <v>2024</v>
      </c>
      <c r="E325">
        <v>12</v>
      </c>
      <c r="G325" t="s">
        <v>2920</v>
      </c>
      <c r="H325" t="s">
        <v>2921</v>
      </c>
      <c r="I325">
        <v>32</v>
      </c>
      <c r="J325">
        <v>6</v>
      </c>
      <c r="K325" t="s">
        <v>2922</v>
      </c>
      <c r="L325" t="s">
        <v>2923</v>
      </c>
      <c r="N325" t="s">
        <v>31</v>
      </c>
      <c r="P325" t="s">
        <v>2924</v>
      </c>
      <c r="Q325" t="s">
        <v>2925</v>
      </c>
      <c r="S325" t="s">
        <v>2926</v>
      </c>
      <c r="T325" t="s">
        <v>2927</v>
      </c>
      <c r="W325" t="b">
        <v>0</v>
      </c>
      <c r="X325" t="b">
        <v>1</v>
      </c>
      <c r="Y325" t="b">
        <v>0</v>
      </c>
      <c r="Z325" t="b">
        <v>0</v>
      </c>
      <c r="AA325">
        <f t="shared" si="80"/>
        <v>0</v>
      </c>
      <c r="AB325">
        <f t="shared" si="81"/>
        <v>2</v>
      </c>
      <c r="AC325">
        <f t="shared" si="82"/>
        <v>0</v>
      </c>
      <c r="AD325">
        <f t="shared" si="83"/>
        <v>0</v>
      </c>
      <c r="AE325" t="s">
        <v>10353</v>
      </c>
      <c r="AF325" t="e">
        <f t="shared" si="84"/>
        <v>#VALUE!</v>
      </c>
      <c r="AG325">
        <f t="shared" si="93"/>
        <v>1</v>
      </c>
      <c r="AH325" t="e">
        <f t="shared" si="94"/>
        <v>#VALUE!</v>
      </c>
      <c r="AI325" t="e">
        <f t="shared" si="95"/>
        <v>#VALUE!</v>
      </c>
      <c r="AJ325">
        <f t="shared" si="85"/>
        <v>0</v>
      </c>
      <c r="AK325">
        <f t="shared" si="86"/>
        <v>2</v>
      </c>
      <c r="AL325">
        <f t="shared" si="87"/>
        <v>0</v>
      </c>
      <c r="AM325">
        <f t="shared" si="88"/>
        <v>0</v>
      </c>
      <c r="AN325" t="b">
        <f t="shared" si="89"/>
        <v>1</v>
      </c>
      <c r="AO325" t="b">
        <f t="shared" si="90"/>
        <v>1</v>
      </c>
      <c r="AP325" t="b">
        <f t="shared" si="91"/>
        <v>1</v>
      </c>
      <c r="AQ325" t="b">
        <f t="shared" si="92"/>
        <v>1</v>
      </c>
    </row>
    <row r="326" spans="1:43" x14ac:dyDescent="0.2">
      <c r="A326" t="s">
        <v>2928</v>
      </c>
      <c r="B326">
        <v>325</v>
      </c>
      <c r="C326" t="s">
        <v>2929</v>
      </c>
      <c r="D326">
        <v>2025</v>
      </c>
      <c r="E326">
        <v>5</v>
      </c>
      <c r="G326" t="s">
        <v>2930</v>
      </c>
      <c r="H326" t="s">
        <v>2931</v>
      </c>
      <c r="I326">
        <v>67</v>
      </c>
      <c r="J326">
        <v>5</v>
      </c>
      <c r="K326" t="s">
        <v>2932</v>
      </c>
      <c r="L326" t="s">
        <v>2933</v>
      </c>
      <c r="N326" t="s">
        <v>31</v>
      </c>
      <c r="P326" t="s">
        <v>2934</v>
      </c>
      <c r="Q326" t="s">
        <v>2935</v>
      </c>
      <c r="S326" t="s">
        <v>2936</v>
      </c>
      <c r="T326" t="s">
        <v>2937</v>
      </c>
      <c r="W326" t="b">
        <v>1</v>
      </c>
      <c r="X326" t="b">
        <v>1</v>
      </c>
      <c r="Y326" t="b">
        <v>0</v>
      </c>
      <c r="Z326" t="b">
        <v>0</v>
      </c>
      <c r="AA326">
        <f t="shared" si="80"/>
        <v>1</v>
      </c>
      <c r="AB326">
        <f t="shared" si="81"/>
        <v>2</v>
      </c>
      <c r="AC326">
        <f t="shared" si="82"/>
        <v>0</v>
      </c>
      <c r="AD326">
        <f t="shared" si="83"/>
        <v>0</v>
      </c>
      <c r="AE326" t="s">
        <v>11243</v>
      </c>
      <c r="AF326">
        <f t="shared" si="84"/>
        <v>1</v>
      </c>
      <c r="AG326">
        <f t="shared" si="93"/>
        <v>12</v>
      </c>
      <c r="AH326" t="e">
        <f t="shared" si="94"/>
        <v>#VALUE!</v>
      </c>
      <c r="AI326" t="e">
        <f t="shared" si="95"/>
        <v>#VALUE!</v>
      </c>
      <c r="AJ326">
        <f t="shared" si="85"/>
        <v>1</v>
      </c>
      <c r="AK326">
        <f t="shared" si="86"/>
        <v>2</v>
      </c>
      <c r="AL326">
        <f t="shared" si="87"/>
        <v>0</v>
      </c>
      <c r="AM326">
        <f t="shared" si="88"/>
        <v>0</v>
      </c>
      <c r="AN326" t="b">
        <f t="shared" si="89"/>
        <v>1</v>
      </c>
      <c r="AO326" t="b">
        <f t="shared" si="90"/>
        <v>1</v>
      </c>
      <c r="AP326" t="b">
        <f t="shared" si="91"/>
        <v>1</v>
      </c>
      <c r="AQ326" t="b">
        <f t="shared" si="92"/>
        <v>1</v>
      </c>
    </row>
    <row r="327" spans="1:43" x14ac:dyDescent="0.2">
      <c r="A327" t="s">
        <v>2938</v>
      </c>
      <c r="B327">
        <v>326</v>
      </c>
      <c r="C327" t="s">
        <v>2939</v>
      </c>
      <c r="D327">
        <v>2022</v>
      </c>
      <c r="E327">
        <v>1</v>
      </c>
      <c r="G327" t="s">
        <v>2940</v>
      </c>
      <c r="H327" t="s">
        <v>2941</v>
      </c>
      <c r="I327">
        <v>31</v>
      </c>
      <c r="K327" t="s">
        <v>2942</v>
      </c>
      <c r="L327" t="s">
        <v>2943</v>
      </c>
      <c r="N327" t="s">
        <v>31</v>
      </c>
      <c r="P327" t="s">
        <v>2944</v>
      </c>
      <c r="Q327" t="s">
        <v>2945</v>
      </c>
      <c r="S327" t="s">
        <v>2946</v>
      </c>
      <c r="T327" t="s">
        <v>2947</v>
      </c>
      <c r="W327" t="b">
        <v>1</v>
      </c>
      <c r="X327" t="b">
        <v>0</v>
      </c>
      <c r="Y327" t="b">
        <v>1</v>
      </c>
      <c r="Z327" t="b">
        <v>0</v>
      </c>
      <c r="AA327">
        <f t="shared" si="80"/>
        <v>1</v>
      </c>
      <c r="AB327">
        <f t="shared" si="81"/>
        <v>0</v>
      </c>
      <c r="AC327">
        <f t="shared" si="82"/>
        <v>3</v>
      </c>
      <c r="AD327">
        <f t="shared" si="83"/>
        <v>0</v>
      </c>
      <c r="AE327" t="s">
        <v>11251</v>
      </c>
      <c r="AF327">
        <f t="shared" si="84"/>
        <v>1</v>
      </c>
      <c r="AG327" t="e">
        <f t="shared" si="93"/>
        <v>#VALUE!</v>
      </c>
      <c r="AH327">
        <f t="shared" si="94"/>
        <v>12</v>
      </c>
      <c r="AI327" t="e">
        <f t="shared" si="95"/>
        <v>#VALUE!</v>
      </c>
      <c r="AJ327">
        <f t="shared" si="85"/>
        <v>1</v>
      </c>
      <c r="AK327">
        <f t="shared" si="86"/>
        <v>0</v>
      </c>
      <c r="AL327">
        <f t="shared" si="87"/>
        <v>3</v>
      </c>
      <c r="AM327">
        <f t="shared" si="88"/>
        <v>0</v>
      </c>
      <c r="AN327" t="b">
        <f t="shared" si="89"/>
        <v>1</v>
      </c>
      <c r="AO327" t="b">
        <f t="shared" si="90"/>
        <v>1</v>
      </c>
      <c r="AP327" t="b">
        <f t="shared" si="91"/>
        <v>1</v>
      </c>
      <c r="AQ327" t="b">
        <f t="shared" si="92"/>
        <v>1</v>
      </c>
    </row>
    <row r="328" spans="1:43" x14ac:dyDescent="0.2">
      <c r="A328" t="s">
        <v>2948</v>
      </c>
      <c r="B328">
        <v>327</v>
      </c>
      <c r="C328" t="s">
        <v>2949</v>
      </c>
      <c r="D328">
        <v>2023</v>
      </c>
      <c r="E328">
        <v>7</v>
      </c>
      <c r="G328" t="s">
        <v>2950</v>
      </c>
      <c r="H328" t="s">
        <v>2951</v>
      </c>
      <c r="I328">
        <v>69</v>
      </c>
      <c r="L328" t="s">
        <v>2952</v>
      </c>
      <c r="N328" t="s">
        <v>31</v>
      </c>
      <c r="P328" t="s">
        <v>2953</v>
      </c>
      <c r="Q328" t="s">
        <v>2954</v>
      </c>
      <c r="S328" t="s">
        <v>2955</v>
      </c>
      <c r="T328" t="s">
        <v>2956</v>
      </c>
      <c r="W328" t="b">
        <v>1</v>
      </c>
      <c r="X328" t="b">
        <v>0</v>
      </c>
      <c r="Y328" t="b">
        <v>0</v>
      </c>
      <c r="Z328" t="b">
        <v>0</v>
      </c>
      <c r="AA328">
        <f t="shared" si="80"/>
        <v>1</v>
      </c>
      <c r="AB328">
        <f t="shared" si="81"/>
        <v>0</v>
      </c>
      <c r="AC328">
        <f t="shared" si="82"/>
        <v>0</v>
      </c>
      <c r="AD328">
        <f t="shared" si="83"/>
        <v>0</v>
      </c>
      <c r="AE328" t="s">
        <v>11247</v>
      </c>
      <c r="AF328">
        <f t="shared" si="84"/>
        <v>1</v>
      </c>
      <c r="AG328" t="e">
        <f t="shared" si="93"/>
        <v>#VALUE!</v>
      </c>
      <c r="AH328" t="e">
        <f t="shared" si="94"/>
        <v>#VALUE!</v>
      </c>
      <c r="AI328" t="e">
        <f t="shared" si="95"/>
        <v>#VALUE!</v>
      </c>
      <c r="AJ328">
        <f t="shared" si="85"/>
        <v>1</v>
      </c>
      <c r="AK328">
        <f t="shared" si="86"/>
        <v>0</v>
      </c>
      <c r="AL328">
        <f t="shared" si="87"/>
        <v>0</v>
      </c>
      <c r="AM328">
        <f t="shared" si="88"/>
        <v>0</v>
      </c>
      <c r="AN328" t="b">
        <f t="shared" si="89"/>
        <v>1</v>
      </c>
      <c r="AO328" t="b">
        <f t="shared" si="90"/>
        <v>1</v>
      </c>
      <c r="AP328" t="b">
        <f t="shared" si="91"/>
        <v>1</v>
      </c>
      <c r="AQ328" t="b">
        <f t="shared" si="92"/>
        <v>1</v>
      </c>
    </row>
    <row r="329" spans="1:43" x14ac:dyDescent="0.2">
      <c r="A329" t="s">
        <v>2957</v>
      </c>
      <c r="B329">
        <v>328</v>
      </c>
      <c r="C329" t="s">
        <v>2958</v>
      </c>
      <c r="D329">
        <v>2019</v>
      </c>
      <c r="G329" t="s">
        <v>2959</v>
      </c>
      <c r="H329" t="s">
        <v>2960</v>
      </c>
      <c r="I329">
        <v>822</v>
      </c>
      <c r="K329" t="s">
        <v>2961</v>
      </c>
      <c r="L329" t="s">
        <v>2962</v>
      </c>
      <c r="N329" t="s">
        <v>31</v>
      </c>
      <c r="P329" t="s">
        <v>2963</v>
      </c>
      <c r="Q329" t="s">
        <v>2964</v>
      </c>
      <c r="S329" t="s">
        <v>2965</v>
      </c>
      <c r="T329" t="s">
        <v>2966</v>
      </c>
      <c r="W329" t="b">
        <v>1</v>
      </c>
      <c r="X329" t="b">
        <v>1</v>
      </c>
      <c r="Y329" t="b">
        <v>0</v>
      </c>
      <c r="Z329" t="b">
        <v>0</v>
      </c>
      <c r="AA329">
        <f t="shared" si="80"/>
        <v>1</v>
      </c>
      <c r="AB329">
        <f t="shared" si="81"/>
        <v>2</v>
      </c>
      <c r="AC329">
        <f t="shared" si="82"/>
        <v>0</v>
      </c>
      <c r="AD329">
        <f t="shared" si="83"/>
        <v>0</v>
      </c>
      <c r="AE329" t="s">
        <v>11243</v>
      </c>
      <c r="AF329">
        <f t="shared" si="84"/>
        <v>1</v>
      </c>
      <c r="AG329">
        <f t="shared" si="93"/>
        <v>12</v>
      </c>
      <c r="AH329" t="e">
        <f t="shared" si="94"/>
        <v>#VALUE!</v>
      </c>
      <c r="AI329" t="e">
        <f t="shared" si="95"/>
        <v>#VALUE!</v>
      </c>
      <c r="AJ329">
        <f t="shared" si="85"/>
        <v>1</v>
      </c>
      <c r="AK329">
        <f t="shared" si="86"/>
        <v>2</v>
      </c>
      <c r="AL329">
        <f t="shared" si="87"/>
        <v>0</v>
      </c>
      <c r="AM329">
        <f t="shared" si="88"/>
        <v>0</v>
      </c>
      <c r="AN329" t="b">
        <f t="shared" si="89"/>
        <v>1</v>
      </c>
      <c r="AO329" t="b">
        <f t="shared" si="90"/>
        <v>1</v>
      </c>
      <c r="AP329" t="b">
        <f t="shared" si="91"/>
        <v>1</v>
      </c>
      <c r="AQ329" t="b">
        <f t="shared" si="92"/>
        <v>1</v>
      </c>
    </row>
    <row r="330" spans="1:43" x14ac:dyDescent="0.2">
      <c r="A330" t="s">
        <v>2967</v>
      </c>
      <c r="B330">
        <v>329</v>
      </c>
      <c r="C330" t="s">
        <v>2968</v>
      </c>
      <c r="D330">
        <v>2024</v>
      </c>
      <c r="G330" t="s">
        <v>2969</v>
      </c>
      <c r="H330" t="s">
        <v>2970</v>
      </c>
      <c r="I330">
        <v>1014</v>
      </c>
      <c r="K330" t="s">
        <v>2971</v>
      </c>
      <c r="L330" t="s">
        <v>2972</v>
      </c>
      <c r="N330" t="s">
        <v>31</v>
      </c>
      <c r="P330" t="s">
        <v>2973</v>
      </c>
      <c r="Q330" t="s">
        <v>2974</v>
      </c>
      <c r="S330" t="s">
        <v>2975</v>
      </c>
      <c r="T330" t="s">
        <v>2976</v>
      </c>
      <c r="W330" t="b">
        <v>1</v>
      </c>
      <c r="X330" t="b">
        <v>1</v>
      </c>
      <c r="Y330" t="b">
        <v>0</v>
      </c>
      <c r="Z330" t="b">
        <v>0</v>
      </c>
      <c r="AA330">
        <f t="shared" si="80"/>
        <v>1</v>
      </c>
      <c r="AB330">
        <f t="shared" si="81"/>
        <v>2</v>
      </c>
      <c r="AC330">
        <f t="shared" si="82"/>
        <v>0</v>
      </c>
      <c r="AD330">
        <f t="shared" si="83"/>
        <v>0</v>
      </c>
      <c r="AE330" t="s">
        <v>11243</v>
      </c>
      <c r="AF330">
        <f t="shared" si="84"/>
        <v>1</v>
      </c>
      <c r="AG330">
        <f t="shared" si="93"/>
        <v>12</v>
      </c>
      <c r="AH330" t="e">
        <f t="shared" si="94"/>
        <v>#VALUE!</v>
      </c>
      <c r="AI330" t="e">
        <f t="shared" si="95"/>
        <v>#VALUE!</v>
      </c>
      <c r="AJ330">
        <f t="shared" si="85"/>
        <v>1</v>
      </c>
      <c r="AK330">
        <f t="shared" si="86"/>
        <v>2</v>
      </c>
      <c r="AL330">
        <f t="shared" si="87"/>
        <v>0</v>
      </c>
      <c r="AM330">
        <f t="shared" si="88"/>
        <v>0</v>
      </c>
      <c r="AN330" t="b">
        <f t="shared" si="89"/>
        <v>1</v>
      </c>
      <c r="AO330" t="b">
        <f t="shared" si="90"/>
        <v>1</v>
      </c>
      <c r="AP330" t="b">
        <f t="shared" si="91"/>
        <v>1</v>
      </c>
      <c r="AQ330" t="b">
        <f t="shared" si="92"/>
        <v>1</v>
      </c>
    </row>
    <row r="331" spans="1:43" x14ac:dyDescent="0.2">
      <c r="A331" t="s">
        <v>2977</v>
      </c>
      <c r="B331">
        <v>330</v>
      </c>
      <c r="C331" t="s">
        <v>2978</v>
      </c>
      <c r="D331">
        <v>2024</v>
      </c>
      <c r="G331" t="s">
        <v>2979</v>
      </c>
      <c r="H331" t="s">
        <v>2980</v>
      </c>
      <c r="I331">
        <v>2150</v>
      </c>
      <c r="K331" t="s">
        <v>2981</v>
      </c>
      <c r="L331" t="s">
        <v>2982</v>
      </c>
      <c r="N331" t="s">
        <v>31</v>
      </c>
      <c r="P331" t="s">
        <v>2983</v>
      </c>
      <c r="Q331" t="s">
        <v>2984</v>
      </c>
      <c r="S331" t="s">
        <v>2985</v>
      </c>
      <c r="T331" t="s">
        <v>2986</v>
      </c>
      <c r="W331" t="b">
        <v>1</v>
      </c>
      <c r="X331" t="b">
        <v>1</v>
      </c>
      <c r="Y331" t="b">
        <v>0</v>
      </c>
      <c r="Z331" t="b">
        <v>1</v>
      </c>
      <c r="AA331">
        <f t="shared" si="80"/>
        <v>1</v>
      </c>
      <c r="AB331">
        <f t="shared" si="81"/>
        <v>2</v>
      </c>
      <c r="AC331">
        <f t="shared" si="82"/>
        <v>0</v>
      </c>
      <c r="AD331">
        <f t="shared" si="83"/>
        <v>4</v>
      </c>
      <c r="AE331" t="s">
        <v>11245</v>
      </c>
      <c r="AF331">
        <f t="shared" si="84"/>
        <v>1</v>
      </c>
      <c r="AG331">
        <f t="shared" si="93"/>
        <v>12</v>
      </c>
      <c r="AH331" t="e">
        <f t="shared" si="94"/>
        <v>#VALUE!</v>
      </c>
      <c r="AI331">
        <f t="shared" si="95"/>
        <v>23</v>
      </c>
      <c r="AJ331">
        <f t="shared" si="85"/>
        <v>1</v>
      </c>
      <c r="AK331">
        <f t="shared" si="86"/>
        <v>2</v>
      </c>
      <c r="AL331">
        <f t="shared" si="87"/>
        <v>0</v>
      </c>
      <c r="AM331">
        <f t="shared" si="88"/>
        <v>4</v>
      </c>
      <c r="AN331" t="b">
        <f t="shared" si="89"/>
        <v>1</v>
      </c>
      <c r="AO331" t="b">
        <f t="shared" si="90"/>
        <v>1</v>
      </c>
      <c r="AP331" t="b">
        <f t="shared" si="91"/>
        <v>1</v>
      </c>
      <c r="AQ331" t="b">
        <f t="shared" si="92"/>
        <v>1</v>
      </c>
    </row>
    <row r="332" spans="1:43" x14ac:dyDescent="0.2">
      <c r="A332" t="s">
        <v>2987</v>
      </c>
      <c r="B332">
        <v>331</v>
      </c>
      <c r="C332" t="s">
        <v>2988</v>
      </c>
      <c r="D332">
        <v>2019</v>
      </c>
      <c r="G332" t="s">
        <v>2989</v>
      </c>
      <c r="H332" t="s">
        <v>2990</v>
      </c>
      <c r="I332">
        <v>15</v>
      </c>
      <c r="J332">
        <v>3</v>
      </c>
      <c r="K332" t="s">
        <v>2991</v>
      </c>
      <c r="L332" t="s">
        <v>2992</v>
      </c>
      <c r="N332" t="s">
        <v>31</v>
      </c>
      <c r="P332" t="s">
        <v>2993</v>
      </c>
      <c r="Q332" t="s">
        <v>2994</v>
      </c>
      <c r="S332" t="s">
        <v>2995</v>
      </c>
      <c r="T332" t="s">
        <v>2996</v>
      </c>
      <c r="W332" t="b">
        <v>1</v>
      </c>
      <c r="X332" t="b">
        <v>1</v>
      </c>
      <c r="Y332" t="b">
        <v>0</v>
      </c>
      <c r="Z332" t="b">
        <v>1</v>
      </c>
      <c r="AA332">
        <f t="shared" si="80"/>
        <v>1</v>
      </c>
      <c r="AB332">
        <f t="shared" si="81"/>
        <v>2</v>
      </c>
      <c r="AC332">
        <f t="shared" si="82"/>
        <v>0</v>
      </c>
      <c r="AD332">
        <f t="shared" si="83"/>
        <v>4</v>
      </c>
      <c r="AE332" t="s">
        <v>11245</v>
      </c>
      <c r="AF332">
        <f t="shared" si="84"/>
        <v>1</v>
      </c>
      <c r="AG332">
        <f t="shared" si="93"/>
        <v>12</v>
      </c>
      <c r="AH332" t="e">
        <f t="shared" si="94"/>
        <v>#VALUE!</v>
      </c>
      <c r="AI332">
        <f t="shared" si="95"/>
        <v>23</v>
      </c>
      <c r="AJ332">
        <f t="shared" si="85"/>
        <v>1</v>
      </c>
      <c r="AK332">
        <f t="shared" si="86"/>
        <v>2</v>
      </c>
      <c r="AL332">
        <f t="shared" si="87"/>
        <v>0</v>
      </c>
      <c r="AM332">
        <f t="shared" si="88"/>
        <v>4</v>
      </c>
      <c r="AN332" t="b">
        <f t="shared" si="89"/>
        <v>1</v>
      </c>
      <c r="AO332" t="b">
        <f t="shared" si="90"/>
        <v>1</v>
      </c>
      <c r="AP332" t="b">
        <f t="shared" si="91"/>
        <v>1</v>
      </c>
      <c r="AQ332" t="b">
        <f t="shared" si="92"/>
        <v>1</v>
      </c>
    </row>
    <row r="333" spans="1:43" x14ac:dyDescent="0.2">
      <c r="A333" t="s">
        <v>2997</v>
      </c>
      <c r="B333">
        <v>332</v>
      </c>
      <c r="C333" t="s">
        <v>2998</v>
      </c>
      <c r="D333">
        <v>2022</v>
      </c>
      <c r="E333">
        <v>4</v>
      </c>
      <c r="G333" t="s">
        <v>2940</v>
      </c>
      <c r="H333" t="s">
        <v>2941</v>
      </c>
      <c r="I333">
        <v>32</v>
      </c>
      <c r="K333" t="s">
        <v>2999</v>
      </c>
      <c r="L333" t="s">
        <v>3000</v>
      </c>
      <c r="N333" t="s">
        <v>31</v>
      </c>
      <c r="P333" t="s">
        <v>3001</v>
      </c>
      <c r="Q333" t="s">
        <v>3002</v>
      </c>
      <c r="S333" t="s">
        <v>3003</v>
      </c>
      <c r="T333" t="s">
        <v>3004</v>
      </c>
      <c r="W333" t="b">
        <v>1</v>
      </c>
      <c r="X333" t="b">
        <v>0</v>
      </c>
      <c r="Y333" t="b">
        <v>0</v>
      </c>
      <c r="Z333" t="b">
        <v>0</v>
      </c>
      <c r="AA333">
        <f t="shared" si="80"/>
        <v>1</v>
      </c>
      <c r="AB333">
        <f t="shared" si="81"/>
        <v>0</v>
      </c>
      <c r="AC333">
        <f t="shared" si="82"/>
        <v>0</v>
      </c>
      <c r="AD333">
        <f t="shared" si="83"/>
        <v>0</v>
      </c>
      <c r="AE333" t="s">
        <v>11247</v>
      </c>
      <c r="AF333">
        <f t="shared" si="84"/>
        <v>1</v>
      </c>
      <c r="AG333" t="e">
        <f t="shared" si="93"/>
        <v>#VALUE!</v>
      </c>
      <c r="AH333" t="e">
        <f t="shared" si="94"/>
        <v>#VALUE!</v>
      </c>
      <c r="AI333" t="e">
        <f t="shared" si="95"/>
        <v>#VALUE!</v>
      </c>
      <c r="AJ333">
        <f t="shared" si="85"/>
        <v>1</v>
      </c>
      <c r="AK333">
        <f t="shared" si="86"/>
        <v>0</v>
      </c>
      <c r="AL333">
        <f t="shared" si="87"/>
        <v>0</v>
      </c>
      <c r="AM333">
        <f t="shared" si="88"/>
        <v>0</v>
      </c>
      <c r="AN333" t="b">
        <f t="shared" si="89"/>
        <v>1</v>
      </c>
      <c r="AO333" t="b">
        <f t="shared" si="90"/>
        <v>1</v>
      </c>
      <c r="AP333" t="b">
        <f t="shared" si="91"/>
        <v>1</v>
      </c>
      <c r="AQ333" t="b">
        <f t="shared" si="92"/>
        <v>1</v>
      </c>
    </row>
    <row r="334" spans="1:43" x14ac:dyDescent="0.2">
      <c r="A334" t="s">
        <v>3005</v>
      </c>
      <c r="B334">
        <v>333</v>
      </c>
      <c r="C334" t="s">
        <v>3006</v>
      </c>
      <c r="D334">
        <v>2021</v>
      </c>
      <c r="G334" t="s">
        <v>3007</v>
      </c>
      <c r="H334" t="s">
        <v>3008</v>
      </c>
      <c r="I334">
        <v>102</v>
      </c>
      <c r="K334" t="s">
        <v>3009</v>
      </c>
      <c r="L334" t="s">
        <v>3010</v>
      </c>
      <c r="N334" t="s">
        <v>31</v>
      </c>
      <c r="P334" t="s">
        <v>3011</v>
      </c>
      <c r="Q334" t="s">
        <v>3012</v>
      </c>
      <c r="S334" t="s">
        <v>3013</v>
      </c>
      <c r="T334" t="s">
        <v>3014</v>
      </c>
      <c r="W334" t="b">
        <v>1</v>
      </c>
      <c r="X334" t="b">
        <v>1</v>
      </c>
      <c r="Y334" t="b">
        <v>1</v>
      </c>
      <c r="Z334" t="b">
        <v>0</v>
      </c>
      <c r="AA334">
        <f t="shared" si="80"/>
        <v>1</v>
      </c>
      <c r="AB334">
        <f t="shared" si="81"/>
        <v>2</v>
      </c>
      <c r="AC334">
        <f t="shared" si="82"/>
        <v>3</v>
      </c>
      <c r="AD334">
        <f t="shared" si="83"/>
        <v>0</v>
      </c>
      <c r="AE334" t="s">
        <v>11244</v>
      </c>
      <c r="AF334">
        <f t="shared" si="84"/>
        <v>1</v>
      </c>
      <c r="AG334">
        <f t="shared" si="93"/>
        <v>12</v>
      </c>
      <c r="AH334">
        <f t="shared" si="94"/>
        <v>23</v>
      </c>
      <c r="AI334" t="e">
        <f t="shared" si="95"/>
        <v>#VALUE!</v>
      </c>
      <c r="AJ334">
        <f t="shared" si="85"/>
        <v>1</v>
      </c>
      <c r="AK334">
        <f t="shared" si="86"/>
        <v>2</v>
      </c>
      <c r="AL334">
        <f t="shared" si="87"/>
        <v>3</v>
      </c>
      <c r="AM334">
        <f t="shared" si="88"/>
        <v>0</v>
      </c>
      <c r="AN334" t="b">
        <f t="shared" si="89"/>
        <v>1</v>
      </c>
      <c r="AO334" t="b">
        <f t="shared" si="90"/>
        <v>1</v>
      </c>
      <c r="AP334" t="b">
        <f t="shared" si="91"/>
        <v>1</v>
      </c>
      <c r="AQ334" t="b">
        <f t="shared" si="92"/>
        <v>1</v>
      </c>
    </row>
    <row r="335" spans="1:43" x14ac:dyDescent="0.2">
      <c r="A335" t="s">
        <v>3015</v>
      </c>
      <c r="B335">
        <v>334</v>
      </c>
      <c r="C335" t="s">
        <v>3016</v>
      </c>
      <c r="D335">
        <v>2023</v>
      </c>
      <c r="E335">
        <v>3</v>
      </c>
      <c r="F335">
        <v>16</v>
      </c>
      <c r="G335" t="s">
        <v>560</v>
      </c>
      <c r="H335" t="s">
        <v>561</v>
      </c>
      <c r="I335">
        <v>25</v>
      </c>
      <c r="J335">
        <v>1</v>
      </c>
      <c r="K335" t="s">
        <v>3017</v>
      </c>
      <c r="L335" t="s">
        <v>3018</v>
      </c>
      <c r="N335" t="s">
        <v>31</v>
      </c>
      <c r="P335" t="s">
        <v>3019</v>
      </c>
      <c r="Q335" t="s">
        <v>3020</v>
      </c>
      <c r="S335" t="s">
        <v>3021</v>
      </c>
      <c r="T335" t="s">
        <v>3022</v>
      </c>
      <c r="W335" t="b">
        <v>1</v>
      </c>
      <c r="X335" t="b">
        <v>0</v>
      </c>
      <c r="Y335" t="b">
        <v>0</v>
      </c>
      <c r="Z335" t="b">
        <v>0</v>
      </c>
      <c r="AA335">
        <f t="shared" si="80"/>
        <v>1</v>
      </c>
      <c r="AB335">
        <f t="shared" si="81"/>
        <v>0</v>
      </c>
      <c r="AC335">
        <f t="shared" si="82"/>
        <v>0</v>
      </c>
      <c r="AD335">
        <f t="shared" si="83"/>
        <v>0</v>
      </c>
      <c r="AE335" t="s">
        <v>11247</v>
      </c>
      <c r="AF335">
        <f t="shared" si="84"/>
        <v>1</v>
      </c>
      <c r="AG335" t="e">
        <f t="shared" si="93"/>
        <v>#VALUE!</v>
      </c>
      <c r="AH335" t="e">
        <f t="shared" si="94"/>
        <v>#VALUE!</v>
      </c>
      <c r="AI335" t="e">
        <f t="shared" si="95"/>
        <v>#VALUE!</v>
      </c>
      <c r="AJ335">
        <f t="shared" si="85"/>
        <v>1</v>
      </c>
      <c r="AK335">
        <f t="shared" si="86"/>
        <v>0</v>
      </c>
      <c r="AL335">
        <f t="shared" si="87"/>
        <v>0</v>
      </c>
      <c r="AM335">
        <f t="shared" si="88"/>
        <v>0</v>
      </c>
      <c r="AN335" t="b">
        <f t="shared" si="89"/>
        <v>1</v>
      </c>
      <c r="AO335" t="b">
        <f t="shared" si="90"/>
        <v>1</v>
      </c>
      <c r="AP335" t="b">
        <f t="shared" si="91"/>
        <v>1</v>
      </c>
      <c r="AQ335" t="b">
        <f t="shared" si="92"/>
        <v>1</v>
      </c>
    </row>
    <row r="336" spans="1:43" x14ac:dyDescent="0.2">
      <c r="A336" t="s">
        <v>3023</v>
      </c>
      <c r="B336">
        <v>335</v>
      </c>
      <c r="C336" t="s">
        <v>3024</v>
      </c>
      <c r="D336">
        <v>2024</v>
      </c>
      <c r="G336" t="s">
        <v>3025</v>
      </c>
      <c r="H336" t="s">
        <v>3026</v>
      </c>
      <c r="L336" t="s">
        <v>3027</v>
      </c>
      <c r="N336" t="s">
        <v>31</v>
      </c>
      <c r="P336" t="s">
        <v>3028</v>
      </c>
      <c r="Q336" t="s">
        <v>3029</v>
      </c>
      <c r="S336" t="s">
        <v>3030</v>
      </c>
      <c r="T336" t="s">
        <v>3031</v>
      </c>
      <c r="W336" t="b">
        <v>1</v>
      </c>
      <c r="X336" t="b">
        <v>1</v>
      </c>
      <c r="Y336" t="b">
        <v>0</v>
      </c>
      <c r="Z336" t="b">
        <v>0</v>
      </c>
      <c r="AA336">
        <f t="shared" si="80"/>
        <v>1</v>
      </c>
      <c r="AB336">
        <f t="shared" si="81"/>
        <v>2</v>
      </c>
      <c r="AC336">
        <f t="shared" si="82"/>
        <v>0</v>
      </c>
      <c r="AD336">
        <f t="shared" si="83"/>
        <v>0</v>
      </c>
      <c r="AE336" t="s">
        <v>11243</v>
      </c>
      <c r="AF336">
        <f t="shared" si="84"/>
        <v>1</v>
      </c>
      <c r="AG336">
        <f t="shared" si="93"/>
        <v>12</v>
      </c>
      <c r="AH336" t="e">
        <f t="shared" si="94"/>
        <v>#VALUE!</v>
      </c>
      <c r="AI336" t="e">
        <f t="shared" si="95"/>
        <v>#VALUE!</v>
      </c>
      <c r="AJ336">
        <f t="shared" si="85"/>
        <v>1</v>
      </c>
      <c r="AK336">
        <f t="shared" si="86"/>
        <v>2</v>
      </c>
      <c r="AL336">
        <f t="shared" si="87"/>
        <v>0</v>
      </c>
      <c r="AM336">
        <f t="shared" si="88"/>
        <v>0</v>
      </c>
      <c r="AN336" t="b">
        <f t="shared" si="89"/>
        <v>1</v>
      </c>
      <c r="AO336" t="b">
        <f t="shared" si="90"/>
        <v>1</v>
      </c>
      <c r="AP336" t="b">
        <f t="shared" si="91"/>
        <v>1</v>
      </c>
      <c r="AQ336" t="b">
        <f t="shared" si="92"/>
        <v>1</v>
      </c>
    </row>
    <row r="337" spans="1:43" x14ac:dyDescent="0.2">
      <c r="A337" t="s">
        <v>3032</v>
      </c>
      <c r="B337">
        <v>336</v>
      </c>
      <c r="C337" t="s">
        <v>3033</v>
      </c>
      <c r="D337">
        <v>2022</v>
      </c>
      <c r="G337" t="s">
        <v>3034</v>
      </c>
      <c r="H337" t="s">
        <v>3035</v>
      </c>
      <c r="I337">
        <v>639</v>
      </c>
      <c r="K337" t="s">
        <v>3036</v>
      </c>
      <c r="L337" t="s">
        <v>3037</v>
      </c>
      <c r="N337" t="s">
        <v>31</v>
      </c>
      <c r="P337" t="s">
        <v>3038</v>
      </c>
      <c r="Q337" t="s">
        <v>3039</v>
      </c>
      <c r="S337" t="s">
        <v>3040</v>
      </c>
      <c r="T337" t="s">
        <v>3041</v>
      </c>
      <c r="W337" t="b">
        <v>1</v>
      </c>
      <c r="X337" t="b">
        <v>1</v>
      </c>
      <c r="Y337" t="b">
        <v>0</v>
      </c>
      <c r="Z337" t="b">
        <v>0</v>
      </c>
      <c r="AA337">
        <f t="shared" si="80"/>
        <v>1</v>
      </c>
      <c r="AB337">
        <f t="shared" si="81"/>
        <v>2</v>
      </c>
      <c r="AC337">
        <f t="shared" si="82"/>
        <v>0</v>
      </c>
      <c r="AD337">
        <f t="shared" si="83"/>
        <v>0</v>
      </c>
      <c r="AE337" t="s">
        <v>11243</v>
      </c>
      <c r="AF337">
        <f t="shared" si="84"/>
        <v>1</v>
      </c>
      <c r="AG337">
        <f t="shared" si="93"/>
        <v>12</v>
      </c>
      <c r="AH337" t="e">
        <f t="shared" si="94"/>
        <v>#VALUE!</v>
      </c>
      <c r="AI337" t="e">
        <f t="shared" si="95"/>
        <v>#VALUE!</v>
      </c>
      <c r="AJ337">
        <f t="shared" si="85"/>
        <v>1</v>
      </c>
      <c r="AK337">
        <f t="shared" si="86"/>
        <v>2</v>
      </c>
      <c r="AL337">
        <f t="shared" si="87"/>
        <v>0</v>
      </c>
      <c r="AM337">
        <f t="shared" si="88"/>
        <v>0</v>
      </c>
      <c r="AN337" t="b">
        <f t="shared" si="89"/>
        <v>1</v>
      </c>
      <c r="AO337" t="b">
        <f t="shared" si="90"/>
        <v>1</v>
      </c>
      <c r="AP337" t="b">
        <f t="shared" si="91"/>
        <v>1</v>
      </c>
      <c r="AQ337" t="b">
        <f t="shared" si="92"/>
        <v>1</v>
      </c>
    </row>
    <row r="338" spans="1:43" x14ac:dyDescent="0.2">
      <c r="A338" t="s">
        <v>3042</v>
      </c>
      <c r="B338">
        <v>337</v>
      </c>
      <c r="C338" t="s">
        <v>3043</v>
      </c>
      <c r="D338">
        <v>2020</v>
      </c>
      <c r="E338">
        <v>2</v>
      </c>
      <c r="G338" t="s">
        <v>1724</v>
      </c>
      <c r="H338" t="s">
        <v>1725</v>
      </c>
      <c r="I338">
        <v>220</v>
      </c>
      <c r="L338" t="s">
        <v>3044</v>
      </c>
      <c r="N338" t="s">
        <v>31</v>
      </c>
      <c r="P338" t="s">
        <v>3045</v>
      </c>
      <c r="Q338" t="s">
        <v>3046</v>
      </c>
      <c r="S338" t="s">
        <v>3047</v>
      </c>
      <c r="T338" t="s">
        <v>3048</v>
      </c>
      <c r="W338" t="b">
        <v>0</v>
      </c>
      <c r="X338" t="b">
        <v>1</v>
      </c>
      <c r="Y338" t="b">
        <v>1</v>
      </c>
      <c r="Z338" t="b">
        <v>0</v>
      </c>
      <c r="AA338">
        <f t="shared" si="80"/>
        <v>0</v>
      </c>
      <c r="AB338">
        <f t="shared" si="81"/>
        <v>2</v>
      </c>
      <c r="AC338">
        <f t="shared" si="82"/>
        <v>3</v>
      </c>
      <c r="AD338">
        <f t="shared" si="83"/>
        <v>0</v>
      </c>
      <c r="AE338" t="s">
        <v>11252</v>
      </c>
      <c r="AF338" t="e">
        <f t="shared" si="84"/>
        <v>#VALUE!</v>
      </c>
      <c r="AG338">
        <f t="shared" si="93"/>
        <v>1</v>
      </c>
      <c r="AH338">
        <f t="shared" si="94"/>
        <v>12</v>
      </c>
      <c r="AI338" t="e">
        <f t="shared" si="95"/>
        <v>#VALUE!</v>
      </c>
      <c r="AJ338">
        <f t="shared" si="85"/>
        <v>0</v>
      </c>
      <c r="AK338">
        <f t="shared" si="86"/>
        <v>2</v>
      </c>
      <c r="AL338">
        <f t="shared" si="87"/>
        <v>3</v>
      </c>
      <c r="AM338">
        <f t="shared" si="88"/>
        <v>0</v>
      </c>
      <c r="AN338" t="b">
        <f t="shared" si="89"/>
        <v>1</v>
      </c>
      <c r="AO338" t="b">
        <f t="shared" si="90"/>
        <v>1</v>
      </c>
      <c r="AP338" t="b">
        <f t="shared" si="91"/>
        <v>1</v>
      </c>
      <c r="AQ338" t="b">
        <f t="shared" si="92"/>
        <v>1</v>
      </c>
    </row>
    <row r="339" spans="1:43" x14ac:dyDescent="0.2">
      <c r="A339" t="s">
        <v>3049</v>
      </c>
      <c r="B339">
        <v>338</v>
      </c>
      <c r="C339" t="s">
        <v>3050</v>
      </c>
      <c r="D339">
        <v>2019</v>
      </c>
      <c r="E339">
        <v>11</v>
      </c>
      <c r="G339" t="s">
        <v>2660</v>
      </c>
      <c r="H339" t="s">
        <v>2661</v>
      </c>
      <c r="I339">
        <v>9</v>
      </c>
      <c r="J339">
        <v>11</v>
      </c>
      <c r="K339" s="1">
        <v>45750</v>
      </c>
      <c r="L339" t="s">
        <v>3051</v>
      </c>
      <c r="N339" t="s">
        <v>31</v>
      </c>
      <c r="R339" t="s">
        <v>3052</v>
      </c>
      <c r="S339" t="s">
        <v>3053</v>
      </c>
      <c r="T339" t="s">
        <v>3054</v>
      </c>
      <c r="W339" t="b">
        <v>0</v>
      </c>
      <c r="X339" t="b">
        <v>0</v>
      </c>
      <c r="Y339" t="b">
        <v>0</v>
      </c>
      <c r="Z339" t="b">
        <v>0</v>
      </c>
      <c r="AA339">
        <f t="shared" si="80"/>
        <v>0</v>
      </c>
      <c r="AB339">
        <f t="shared" si="81"/>
        <v>0</v>
      </c>
      <c r="AC339">
        <f t="shared" si="82"/>
        <v>0</v>
      </c>
      <c r="AD339">
        <f t="shared" si="83"/>
        <v>0</v>
      </c>
      <c r="AE339" t="s">
        <v>11249</v>
      </c>
      <c r="AF339" t="e">
        <f t="shared" si="84"/>
        <v>#VALUE!</v>
      </c>
      <c r="AG339" t="e">
        <f t="shared" si="93"/>
        <v>#VALUE!</v>
      </c>
      <c r="AH339" t="e">
        <f t="shared" si="94"/>
        <v>#VALUE!</v>
      </c>
      <c r="AI339" t="e">
        <f t="shared" si="95"/>
        <v>#VALUE!</v>
      </c>
      <c r="AJ339">
        <f t="shared" si="85"/>
        <v>0</v>
      </c>
      <c r="AK339">
        <f t="shared" si="86"/>
        <v>0</v>
      </c>
      <c r="AL339">
        <f t="shared" si="87"/>
        <v>0</v>
      </c>
      <c r="AM339">
        <f t="shared" si="88"/>
        <v>0</v>
      </c>
      <c r="AN339" t="b">
        <f t="shared" si="89"/>
        <v>1</v>
      </c>
      <c r="AO339" t="b">
        <f t="shared" si="90"/>
        <v>1</v>
      </c>
      <c r="AP339" t="b">
        <f t="shared" si="91"/>
        <v>1</v>
      </c>
      <c r="AQ339" t="b">
        <f t="shared" si="92"/>
        <v>1</v>
      </c>
    </row>
    <row r="340" spans="1:43" x14ac:dyDescent="0.2">
      <c r="A340" t="s">
        <v>3055</v>
      </c>
      <c r="B340">
        <v>339</v>
      </c>
      <c r="C340" t="s">
        <v>3056</v>
      </c>
      <c r="D340">
        <v>2005</v>
      </c>
      <c r="G340" t="s">
        <v>3057</v>
      </c>
      <c r="H340" t="s">
        <v>3058</v>
      </c>
      <c r="K340" t="s">
        <v>3059</v>
      </c>
      <c r="L340" t="s">
        <v>3060</v>
      </c>
      <c r="N340" t="s">
        <v>31</v>
      </c>
      <c r="P340" t="s">
        <v>3061</v>
      </c>
      <c r="Q340" t="s">
        <v>3062</v>
      </c>
      <c r="T340" t="s">
        <v>3063</v>
      </c>
      <c r="W340" t="b">
        <v>1</v>
      </c>
      <c r="X340" t="b">
        <v>1</v>
      </c>
      <c r="Y340" t="b">
        <v>0</v>
      </c>
      <c r="Z340" t="b">
        <v>0</v>
      </c>
      <c r="AA340">
        <f t="shared" si="80"/>
        <v>1</v>
      </c>
      <c r="AB340">
        <f t="shared" si="81"/>
        <v>2</v>
      </c>
      <c r="AC340">
        <f t="shared" si="82"/>
        <v>0</v>
      </c>
      <c r="AD340">
        <f t="shared" si="83"/>
        <v>0</v>
      </c>
      <c r="AE340" t="s">
        <v>11243</v>
      </c>
      <c r="AF340">
        <f t="shared" si="84"/>
        <v>1</v>
      </c>
      <c r="AG340">
        <f t="shared" si="93"/>
        <v>12</v>
      </c>
      <c r="AH340" t="e">
        <f t="shared" si="94"/>
        <v>#VALUE!</v>
      </c>
      <c r="AI340" t="e">
        <f t="shared" si="95"/>
        <v>#VALUE!</v>
      </c>
      <c r="AJ340">
        <f t="shared" si="85"/>
        <v>1</v>
      </c>
      <c r="AK340">
        <f t="shared" si="86"/>
        <v>2</v>
      </c>
      <c r="AL340">
        <f t="shared" si="87"/>
        <v>0</v>
      </c>
      <c r="AM340">
        <f t="shared" si="88"/>
        <v>0</v>
      </c>
      <c r="AN340" t="b">
        <f t="shared" si="89"/>
        <v>1</v>
      </c>
      <c r="AO340" t="b">
        <f t="shared" si="90"/>
        <v>1</v>
      </c>
      <c r="AP340" t="b">
        <f t="shared" si="91"/>
        <v>1</v>
      </c>
      <c r="AQ340" t="b">
        <f t="shared" si="92"/>
        <v>1</v>
      </c>
    </row>
    <row r="341" spans="1:43" x14ac:dyDescent="0.2">
      <c r="A341" t="s">
        <v>3064</v>
      </c>
      <c r="B341">
        <v>340</v>
      </c>
      <c r="C341" t="s">
        <v>3065</v>
      </c>
      <c r="D341">
        <v>2024</v>
      </c>
      <c r="E341">
        <v>7</v>
      </c>
      <c r="G341" t="s">
        <v>2940</v>
      </c>
      <c r="H341" t="s">
        <v>2941</v>
      </c>
      <c r="I341">
        <v>40</v>
      </c>
      <c r="K341" t="s">
        <v>3066</v>
      </c>
      <c r="L341" t="s">
        <v>3067</v>
      </c>
      <c r="N341" t="s">
        <v>31</v>
      </c>
      <c r="P341" t="s">
        <v>3068</v>
      </c>
      <c r="Q341" t="s">
        <v>3069</v>
      </c>
      <c r="S341" t="s">
        <v>3070</v>
      </c>
      <c r="T341" t="s">
        <v>3071</v>
      </c>
      <c r="W341" t="b">
        <v>1</v>
      </c>
      <c r="X341" t="b">
        <v>0</v>
      </c>
      <c r="Y341" t="b">
        <v>1</v>
      </c>
      <c r="Z341" t="b">
        <v>0</v>
      </c>
      <c r="AA341">
        <f t="shared" si="80"/>
        <v>1</v>
      </c>
      <c r="AB341">
        <f t="shared" si="81"/>
        <v>0</v>
      </c>
      <c r="AC341">
        <f t="shared" si="82"/>
        <v>3</v>
      </c>
      <c r="AD341">
        <f t="shared" si="83"/>
        <v>0</v>
      </c>
      <c r="AE341" t="s">
        <v>11251</v>
      </c>
      <c r="AF341">
        <f t="shared" si="84"/>
        <v>1</v>
      </c>
      <c r="AG341" t="e">
        <f t="shared" si="93"/>
        <v>#VALUE!</v>
      </c>
      <c r="AH341">
        <f t="shared" si="94"/>
        <v>12</v>
      </c>
      <c r="AI341" t="e">
        <f t="shared" si="95"/>
        <v>#VALUE!</v>
      </c>
      <c r="AJ341">
        <f t="shared" si="85"/>
        <v>1</v>
      </c>
      <c r="AK341">
        <f t="shared" si="86"/>
        <v>0</v>
      </c>
      <c r="AL341">
        <f t="shared" si="87"/>
        <v>3</v>
      </c>
      <c r="AM341">
        <f t="shared" si="88"/>
        <v>0</v>
      </c>
      <c r="AN341" t="b">
        <f t="shared" si="89"/>
        <v>1</v>
      </c>
      <c r="AO341" t="b">
        <f t="shared" si="90"/>
        <v>1</v>
      </c>
      <c r="AP341" t="b">
        <f t="shared" si="91"/>
        <v>1</v>
      </c>
      <c r="AQ341" t="b">
        <f t="shared" si="92"/>
        <v>1</v>
      </c>
    </row>
    <row r="342" spans="1:43" x14ac:dyDescent="0.2">
      <c r="A342" t="s">
        <v>3072</v>
      </c>
      <c r="B342">
        <v>341</v>
      </c>
      <c r="C342" t="s">
        <v>3073</v>
      </c>
      <c r="D342">
        <v>2021</v>
      </c>
      <c r="E342">
        <v>8</v>
      </c>
      <c r="G342" t="s">
        <v>2940</v>
      </c>
      <c r="H342" t="s">
        <v>2941</v>
      </c>
      <c r="I342">
        <v>29</v>
      </c>
      <c r="K342" t="s">
        <v>3074</v>
      </c>
      <c r="L342" t="s">
        <v>3075</v>
      </c>
      <c r="N342" t="s">
        <v>31</v>
      </c>
      <c r="P342" t="s">
        <v>3076</v>
      </c>
      <c r="Q342" t="s">
        <v>3077</v>
      </c>
      <c r="S342" t="s">
        <v>3078</v>
      </c>
      <c r="T342" t="s">
        <v>3079</v>
      </c>
      <c r="W342" t="b">
        <v>1</v>
      </c>
      <c r="X342" t="b">
        <v>0</v>
      </c>
      <c r="Y342" t="b">
        <v>1</v>
      </c>
      <c r="Z342" t="b">
        <v>0</v>
      </c>
      <c r="AA342">
        <f t="shared" si="80"/>
        <v>1</v>
      </c>
      <c r="AB342">
        <f t="shared" si="81"/>
        <v>0</v>
      </c>
      <c r="AC342">
        <f t="shared" si="82"/>
        <v>3</v>
      </c>
      <c r="AD342">
        <f t="shared" si="83"/>
        <v>0</v>
      </c>
      <c r="AE342" t="s">
        <v>11251</v>
      </c>
      <c r="AF342">
        <f t="shared" si="84"/>
        <v>1</v>
      </c>
      <c r="AG342" t="e">
        <f t="shared" si="93"/>
        <v>#VALUE!</v>
      </c>
      <c r="AH342">
        <f t="shared" si="94"/>
        <v>12</v>
      </c>
      <c r="AI342" t="e">
        <f t="shared" si="95"/>
        <v>#VALUE!</v>
      </c>
      <c r="AJ342">
        <f t="shared" si="85"/>
        <v>1</v>
      </c>
      <c r="AK342">
        <f t="shared" si="86"/>
        <v>0</v>
      </c>
      <c r="AL342">
        <f t="shared" si="87"/>
        <v>3</v>
      </c>
      <c r="AM342">
        <f t="shared" si="88"/>
        <v>0</v>
      </c>
      <c r="AN342" t="b">
        <f t="shared" si="89"/>
        <v>1</v>
      </c>
      <c r="AO342" t="b">
        <f t="shared" si="90"/>
        <v>1</v>
      </c>
      <c r="AP342" t="b">
        <f t="shared" si="91"/>
        <v>1</v>
      </c>
      <c r="AQ342" t="b">
        <f t="shared" si="92"/>
        <v>1</v>
      </c>
    </row>
    <row r="343" spans="1:43" x14ac:dyDescent="0.2">
      <c r="A343" t="s">
        <v>3080</v>
      </c>
      <c r="B343">
        <v>342</v>
      </c>
      <c r="C343" t="s">
        <v>3081</v>
      </c>
      <c r="D343">
        <v>2019</v>
      </c>
      <c r="G343" t="s">
        <v>3082</v>
      </c>
      <c r="H343" t="s">
        <v>3083</v>
      </c>
      <c r="I343">
        <v>11978</v>
      </c>
      <c r="K343" t="s">
        <v>3084</v>
      </c>
      <c r="L343" t="s">
        <v>3085</v>
      </c>
      <c r="N343" t="s">
        <v>31</v>
      </c>
      <c r="P343" t="s">
        <v>3086</v>
      </c>
      <c r="Q343" t="s">
        <v>3087</v>
      </c>
      <c r="S343" t="s">
        <v>3088</v>
      </c>
      <c r="T343" t="s">
        <v>3089</v>
      </c>
      <c r="W343" t="b">
        <v>1</v>
      </c>
      <c r="X343" t="b">
        <v>1</v>
      </c>
      <c r="Y343" t="b">
        <v>0</v>
      </c>
      <c r="Z343" t="b">
        <v>0</v>
      </c>
      <c r="AA343">
        <f t="shared" si="80"/>
        <v>1</v>
      </c>
      <c r="AB343">
        <f t="shared" si="81"/>
        <v>2</v>
      </c>
      <c r="AC343">
        <f t="shared" si="82"/>
        <v>0</v>
      </c>
      <c r="AD343">
        <f t="shared" si="83"/>
        <v>0</v>
      </c>
      <c r="AE343" t="s">
        <v>11243</v>
      </c>
      <c r="AF343">
        <f t="shared" si="84"/>
        <v>1</v>
      </c>
      <c r="AG343">
        <f t="shared" si="93"/>
        <v>12</v>
      </c>
      <c r="AH343" t="e">
        <f t="shared" si="94"/>
        <v>#VALUE!</v>
      </c>
      <c r="AI343" t="e">
        <f t="shared" si="95"/>
        <v>#VALUE!</v>
      </c>
      <c r="AJ343">
        <f t="shared" si="85"/>
        <v>1</v>
      </c>
      <c r="AK343">
        <f t="shared" si="86"/>
        <v>2</v>
      </c>
      <c r="AL343">
        <f t="shared" si="87"/>
        <v>0</v>
      </c>
      <c r="AM343">
        <f t="shared" si="88"/>
        <v>0</v>
      </c>
      <c r="AN343" t="b">
        <f t="shared" si="89"/>
        <v>1</v>
      </c>
      <c r="AO343" t="b">
        <f t="shared" si="90"/>
        <v>1</v>
      </c>
      <c r="AP343" t="b">
        <f t="shared" si="91"/>
        <v>1</v>
      </c>
      <c r="AQ343" t="b">
        <f t="shared" si="92"/>
        <v>1</v>
      </c>
    </row>
    <row r="344" spans="1:43" x14ac:dyDescent="0.2">
      <c r="A344" t="s">
        <v>3090</v>
      </c>
      <c r="B344">
        <v>343</v>
      </c>
      <c r="C344" t="s">
        <v>3091</v>
      </c>
      <c r="D344">
        <v>2025</v>
      </c>
      <c r="E344">
        <v>6</v>
      </c>
      <c r="G344" t="s">
        <v>3092</v>
      </c>
      <c r="H344" t="s">
        <v>3093</v>
      </c>
      <c r="I344">
        <v>60</v>
      </c>
      <c r="L344" t="s">
        <v>3094</v>
      </c>
      <c r="N344" t="s">
        <v>31</v>
      </c>
      <c r="P344" t="s">
        <v>3095</v>
      </c>
      <c r="Q344" t="s">
        <v>3096</v>
      </c>
      <c r="S344" t="s">
        <v>3097</v>
      </c>
      <c r="T344" t="s">
        <v>3098</v>
      </c>
      <c r="W344" t="b">
        <v>1</v>
      </c>
      <c r="X344" t="b">
        <v>1</v>
      </c>
      <c r="Y344" t="b">
        <v>1</v>
      </c>
      <c r="Z344" t="b">
        <v>0</v>
      </c>
      <c r="AA344">
        <f t="shared" si="80"/>
        <v>1</v>
      </c>
      <c r="AB344">
        <f t="shared" si="81"/>
        <v>2</v>
      </c>
      <c r="AC344">
        <f t="shared" si="82"/>
        <v>3</v>
      </c>
      <c r="AD344">
        <f t="shared" si="83"/>
        <v>0</v>
      </c>
      <c r="AE344" t="s">
        <v>11244</v>
      </c>
      <c r="AF344">
        <f t="shared" si="84"/>
        <v>1</v>
      </c>
      <c r="AG344">
        <f t="shared" si="93"/>
        <v>12</v>
      </c>
      <c r="AH344">
        <f t="shared" si="94"/>
        <v>23</v>
      </c>
      <c r="AI344" t="e">
        <f t="shared" si="95"/>
        <v>#VALUE!</v>
      </c>
      <c r="AJ344">
        <f t="shared" si="85"/>
        <v>1</v>
      </c>
      <c r="AK344">
        <f t="shared" si="86"/>
        <v>2</v>
      </c>
      <c r="AL344">
        <f t="shared" si="87"/>
        <v>3</v>
      </c>
      <c r="AM344">
        <f t="shared" si="88"/>
        <v>0</v>
      </c>
      <c r="AN344" t="b">
        <f t="shared" si="89"/>
        <v>1</v>
      </c>
      <c r="AO344" t="b">
        <f t="shared" si="90"/>
        <v>1</v>
      </c>
      <c r="AP344" t="b">
        <f t="shared" si="91"/>
        <v>1</v>
      </c>
      <c r="AQ344" t="b">
        <f t="shared" si="92"/>
        <v>1</v>
      </c>
    </row>
    <row r="345" spans="1:43" x14ac:dyDescent="0.2">
      <c r="A345" t="s">
        <v>3099</v>
      </c>
      <c r="B345">
        <v>344</v>
      </c>
      <c r="C345" t="s">
        <v>3100</v>
      </c>
      <c r="D345">
        <v>2019</v>
      </c>
      <c r="E345">
        <v>11</v>
      </c>
      <c r="G345" t="s">
        <v>2878</v>
      </c>
      <c r="H345" t="s">
        <v>2879</v>
      </c>
      <c r="I345">
        <v>7</v>
      </c>
      <c r="J345">
        <v>11</v>
      </c>
      <c r="L345" t="s">
        <v>3101</v>
      </c>
      <c r="N345" t="s">
        <v>31</v>
      </c>
      <c r="P345" t="s">
        <v>3102</v>
      </c>
      <c r="Q345" t="s">
        <v>3103</v>
      </c>
      <c r="S345" t="s">
        <v>3104</v>
      </c>
      <c r="T345" t="s">
        <v>3105</v>
      </c>
      <c r="W345" t="b">
        <v>1</v>
      </c>
      <c r="X345" t="b">
        <v>1</v>
      </c>
      <c r="Y345" t="b">
        <v>0</v>
      </c>
      <c r="Z345" t="b">
        <v>1</v>
      </c>
      <c r="AA345">
        <f t="shared" si="80"/>
        <v>1</v>
      </c>
      <c r="AB345">
        <f t="shared" si="81"/>
        <v>2</v>
      </c>
      <c r="AC345">
        <f t="shared" si="82"/>
        <v>0</v>
      </c>
      <c r="AD345">
        <f t="shared" si="83"/>
        <v>4</v>
      </c>
      <c r="AE345" t="s">
        <v>11245</v>
      </c>
      <c r="AF345">
        <f t="shared" si="84"/>
        <v>1</v>
      </c>
      <c r="AG345">
        <f t="shared" si="93"/>
        <v>12</v>
      </c>
      <c r="AH345" t="e">
        <f t="shared" si="94"/>
        <v>#VALUE!</v>
      </c>
      <c r="AI345">
        <f t="shared" si="95"/>
        <v>23</v>
      </c>
      <c r="AJ345">
        <f t="shared" si="85"/>
        <v>1</v>
      </c>
      <c r="AK345">
        <f t="shared" si="86"/>
        <v>2</v>
      </c>
      <c r="AL345">
        <f t="shared" si="87"/>
        <v>0</v>
      </c>
      <c r="AM345">
        <f t="shared" si="88"/>
        <v>4</v>
      </c>
      <c r="AN345" t="b">
        <f t="shared" si="89"/>
        <v>1</v>
      </c>
      <c r="AO345" t="b">
        <f t="shared" si="90"/>
        <v>1</v>
      </c>
      <c r="AP345" t="b">
        <f t="shared" si="91"/>
        <v>1</v>
      </c>
      <c r="AQ345" t="b">
        <f t="shared" si="92"/>
        <v>1</v>
      </c>
    </row>
    <row r="346" spans="1:43" x14ac:dyDescent="0.2">
      <c r="A346" t="s">
        <v>3106</v>
      </c>
      <c r="B346">
        <v>345</v>
      </c>
      <c r="C346" t="s">
        <v>3107</v>
      </c>
      <c r="D346">
        <v>2020</v>
      </c>
      <c r="G346" t="s">
        <v>901</v>
      </c>
      <c r="H346" t="s">
        <v>902</v>
      </c>
      <c r="I346">
        <v>84</v>
      </c>
      <c r="J346">
        <v>1</v>
      </c>
      <c r="K346" t="s">
        <v>3108</v>
      </c>
      <c r="L346" t="s">
        <v>3109</v>
      </c>
      <c r="N346" t="s">
        <v>31</v>
      </c>
      <c r="P346" t="s">
        <v>3110</v>
      </c>
      <c r="Q346" t="s">
        <v>3111</v>
      </c>
      <c r="T346" t="s">
        <v>3112</v>
      </c>
      <c r="W346" t="b">
        <v>1</v>
      </c>
      <c r="X346" t="b">
        <v>0</v>
      </c>
      <c r="Y346" t="b">
        <v>0</v>
      </c>
      <c r="Z346" t="b">
        <v>0</v>
      </c>
      <c r="AA346">
        <f t="shared" si="80"/>
        <v>1</v>
      </c>
      <c r="AB346">
        <f t="shared" si="81"/>
        <v>0</v>
      </c>
      <c r="AC346">
        <f t="shared" si="82"/>
        <v>0</v>
      </c>
      <c r="AD346">
        <f t="shared" si="83"/>
        <v>0</v>
      </c>
      <c r="AE346" t="s">
        <v>11247</v>
      </c>
      <c r="AF346">
        <f t="shared" si="84"/>
        <v>1</v>
      </c>
      <c r="AG346" t="e">
        <f t="shared" si="93"/>
        <v>#VALUE!</v>
      </c>
      <c r="AH346" t="e">
        <f t="shared" si="94"/>
        <v>#VALUE!</v>
      </c>
      <c r="AI346" t="e">
        <f t="shared" si="95"/>
        <v>#VALUE!</v>
      </c>
      <c r="AJ346">
        <f t="shared" si="85"/>
        <v>1</v>
      </c>
      <c r="AK346">
        <f t="shared" si="86"/>
        <v>0</v>
      </c>
      <c r="AL346">
        <f t="shared" si="87"/>
        <v>0</v>
      </c>
      <c r="AM346">
        <f t="shared" si="88"/>
        <v>0</v>
      </c>
      <c r="AN346" t="b">
        <f t="shared" si="89"/>
        <v>1</v>
      </c>
      <c r="AO346" t="b">
        <f t="shared" si="90"/>
        <v>1</v>
      </c>
      <c r="AP346" t="b">
        <f t="shared" si="91"/>
        <v>1</v>
      </c>
      <c r="AQ346" t="b">
        <f t="shared" si="92"/>
        <v>1</v>
      </c>
    </row>
    <row r="347" spans="1:43" x14ac:dyDescent="0.2">
      <c r="A347" t="s">
        <v>3113</v>
      </c>
      <c r="B347">
        <v>346</v>
      </c>
      <c r="C347" t="s">
        <v>3114</v>
      </c>
      <c r="D347">
        <v>2024</v>
      </c>
      <c r="E347">
        <v>11</v>
      </c>
      <c r="F347">
        <v>13</v>
      </c>
      <c r="G347" t="s">
        <v>716</v>
      </c>
      <c r="H347" t="s">
        <v>717</v>
      </c>
      <c r="I347">
        <v>14</v>
      </c>
      <c r="J347">
        <v>1</v>
      </c>
      <c r="L347" t="s">
        <v>3115</v>
      </c>
      <c r="N347" t="s">
        <v>31</v>
      </c>
      <c r="P347" t="s">
        <v>3116</v>
      </c>
      <c r="Q347" t="s">
        <v>3117</v>
      </c>
      <c r="S347" t="s">
        <v>3118</v>
      </c>
      <c r="T347" t="s">
        <v>3119</v>
      </c>
      <c r="W347" t="b">
        <v>1</v>
      </c>
      <c r="X347" t="b">
        <v>1</v>
      </c>
      <c r="Y347" t="b">
        <v>0</v>
      </c>
      <c r="Z347" t="b">
        <v>0</v>
      </c>
      <c r="AA347">
        <f t="shared" si="80"/>
        <v>1</v>
      </c>
      <c r="AB347">
        <f t="shared" si="81"/>
        <v>2</v>
      </c>
      <c r="AC347">
        <f t="shared" si="82"/>
        <v>0</v>
      </c>
      <c r="AD347">
        <f t="shared" si="83"/>
        <v>0</v>
      </c>
      <c r="AE347" t="s">
        <v>11243</v>
      </c>
      <c r="AF347">
        <f t="shared" si="84"/>
        <v>1</v>
      </c>
      <c r="AG347">
        <f t="shared" si="93"/>
        <v>12</v>
      </c>
      <c r="AH347" t="e">
        <f t="shared" si="94"/>
        <v>#VALUE!</v>
      </c>
      <c r="AI347" t="e">
        <f t="shared" si="95"/>
        <v>#VALUE!</v>
      </c>
      <c r="AJ347">
        <f t="shared" si="85"/>
        <v>1</v>
      </c>
      <c r="AK347">
        <f t="shared" si="86"/>
        <v>2</v>
      </c>
      <c r="AL347">
        <f t="shared" si="87"/>
        <v>0</v>
      </c>
      <c r="AM347">
        <f t="shared" si="88"/>
        <v>0</v>
      </c>
      <c r="AN347" t="b">
        <f t="shared" si="89"/>
        <v>1</v>
      </c>
      <c r="AO347" t="b">
        <f t="shared" si="90"/>
        <v>1</v>
      </c>
      <c r="AP347" t="b">
        <f t="shared" si="91"/>
        <v>1</v>
      </c>
      <c r="AQ347" t="b">
        <f t="shared" si="92"/>
        <v>1</v>
      </c>
    </row>
    <row r="348" spans="1:43" x14ac:dyDescent="0.2">
      <c r="A348" t="s">
        <v>3120</v>
      </c>
      <c r="B348">
        <v>347</v>
      </c>
      <c r="C348" t="s">
        <v>3121</v>
      </c>
      <c r="D348">
        <v>2024</v>
      </c>
      <c r="E348">
        <v>11</v>
      </c>
      <c r="F348">
        <v>29</v>
      </c>
      <c r="G348" t="s">
        <v>3122</v>
      </c>
      <c r="H348" t="s">
        <v>3123</v>
      </c>
      <c r="I348">
        <v>30</v>
      </c>
      <c r="J348">
        <v>7</v>
      </c>
      <c r="K348" t="s">
        <v>3124</v>
      </c>
      <c r="L348" t="s">
        <v>3125</v>
      </c>
      <c r="N348" t="s">
        <v>31</v>
      </c>
      <c r="P348" t="s">
        <v>3126</v>
      </c>
      <c r="Q348" t="s">
        <v>3127</v>
      </c>
      <c r="S348" t="s">
        <v>3128</v>
      </c>
      <c r="T348" t="s">
        <v>3129</v>
      </c>
      <c r="W348" t="b">
        <v>1</v>
      </c>
      <c r="X348" t="b">
        <v>1</v>
      </c>
      <c r="Y348" t="b">
        <v>0</v>
      </c>
      <c r="Z348" t="b">
        <v>0</v>
      </c>
      <c r="AA348">
        <f t="shared" si="80"/>
        <v>1</v>
      </c>
      <c r="AB348">
        <f t="shared" si="81"/>
        <v>2</v>
      </c>
      <c r="AC348">
        <f t="shared" si="82"/>
        <v>0</v>
      </c>
      <c r="AD348">
        <f t="shared" si="83"/>
        <v>0</v>
      </c>
      <c r="AE348" t="s">
        <v>11243</v>
      </c>
      <c r="AF348">
        <f t="shared" si="84"/>
        <v>1</v>
      </c>
      <c r="AG348">
        <f t="shared" si="93"/>
        <v>12</v>
      </c>
      <c r="AH348" t="e">
        <f t="shared" si="94"/>
        <v>#VALUE!</v>
      </c>
      <c r="AI348" t="e">
        <f t="shared" si="95"/>
        <v>#VALUE!</v>
      </c>
      <c r="AJ348">
        <f t="shared" si="85"/>
        <v>1</v>
      </c>
      <c r="AK348">
        <f t="shared" si="86"/>
        <v>2</v>
      </c>
      <c r="AL348">
        <f t="shared" si="87"/>
        <v>0</v>
      </c>
      <c r="AM348">
        <f t="shared" si="88"/>
        <v>0</v>
      </c>
      <c r="AN348" t="b">
        <f t="shared" si="89"/>
        <v>1</v>
      </c>
      <c r="AO348" t="b">
        <f t="shared" si="90"/>
        <v>1</v>
      </c>
      <c r="AP348" t="b">
        <f t="shared" si="91"/>
        <v>1</v>
      </c>
      <c r="AQ348" t="b">
        <f t="shared" si="92"/>
        <v>1</v>
      </c>
    </row>
    <row r="349" spans="1:43" x14ac:dyDescent="0.2">
      <c r="A349" t="s">
        <v>3130</v>
      </c>
      <c r="B349">
        <v>348</v>
      </c>
      <c r="C349" t="s">
        <v>3131</v>
      </c>
      <c r="D349">
        <v>2020</v>
      </c>
      <c r="E349">
        <v>11</v>
      </c>
      <c r="G349" t="s">
        <v>3132</v>
      </c>
      <c r="H349" t="s">
        <v>3133</v>
      </c>
      <c r="I349">
        <v>1</v>
      </c>
      <c r="J349">
        <v>4</v>
      </c>
      <c r="L349" t="s">
        <v>3134</v>
      </c>
      <c r="N349" t="s">
        <v>31</v>
      </c>
      <c r="P349" t="s">
        <v>3135</v>
      </c>
      <c r="Q349" t="s">
        <v>3136</v>
      </c>
      <c r="S349" t="s">
        <v>3137</v>
      </c>
      <c r="T349" t="s">
        <v>3138</v>
      </c>
      <c r="W349" t="b">
        <v>1</v>
      </c>
      <c r="X349" t="b">
        <v>1</v>
      </c>
      <c r="Y349" t="b">
        <v>1</v>
      </c>
      <c r="Z349" t="b">
        <v>0</v>
      </c>
      <c r="AA349">
        <f t="shared" si="80"/>
        <v>1</v>
      </c>
      <c r="AB349">
        <f t="shared" si="81"/>
        <v>2</v>
      </c>
      <c r="AC349">
        <f t="shared" si="82"/>
        <v>3</v>
      </c>
      <c r="AD349">
        <f t="shared" si="83"/>
        <v>0</v>
      </c>
      <c r="AE349" t="s">
        <v>11244</v>
      </c>
      <c r="AF349">
        <f t="shared" si="84"/>
        <v>1</v>
      </c>
      <c r="AG349">
        <f t="shared" si="93"/>
        <v>12</v>
      </c>
      <c r="AH349">
        <f t="shared" si="94"/>
        <v>23</v>
      </c>
      <c r="AI349" t="e">
        <f t="shared" si="95"/>
        <v>#VALUE!</v>
      </c>
      <c r="AJ349">
        <f t="shared" si="85"/>
        <v>1</v>
      </c>
      <c r="AK349">
        <f t="shared" si="86"/>
        <v>2</v>
      </c>
      <c r="AL349">
        <f t="shared" si="87"/>
        <v>3</v>
      </c>
      <c r="AM349">
        <f t="shared" si="88"/>
        <v>0</v>
      </c>
      <c r="AN349" t="b">
        <f t="shared" si="89"/>
        <v>1</v>
      </c>
      <c r="AO349" t="b">
        <f t="shared" si="90"/>
        <v>1</v>
      </c>
      <c r="AP349" t="b">
        <f t="shared" si="91"/>
        <v>1</v>
      </c>
      <c r="AQ349" t="b">
        <f t="shared" si="92"/>
        <v>1</v>
      </c>
    </row>
    <row r="350" spans="1:43" x14ac:dyDescent="0.2">
      <c r="A350" t="s">
        <v>3139</v>
      </c>
      <c r="B350">
        <v>349</v>
      </c>
      <c r="C350" t="s">
        <v>3140</v>
      </c>
      <c r="D350">
        <v>2022</v>
      </c>
      <c r="G350" t="s">
        <v>3141</v>
      </c>
      <c r="H350" t="s">
        <v>3142</v>
      </c>
      <c r="I350">
        <v>14</v>
      </c>
      <c r="J350">
        <v>4</v>
      </c>
      <c r="K350" t="s">
        <v>3143</v>
      </c>
      <c r="L350" t="s">
        <v>3144</v>
      </c>
      <c r="N350" t="s">
        <v>31</v>
      </c>
      <c r="P350" t="s">
        <v>3145</v>
      </c>
      <c r="Q350" t="s">
        <v>3146</v>
      </c>
      <c r="S350" t="s">
        <v>3147</v>
      </c>
      <c r="T350" t="s">
        <v>3148</v>
      </c>
      <c r="W350" t="b">
        <v>1</v>
      </c>
      <c r="X350" t="b">
        <v>1</v>
      </c>
      <c r="Y350" t="b">
        <v>0</v>
      </c>
      <c r="Z350" t="b">
        <v>0</v>
      </c>
      <c r="AA350">
        <f t="shared" si="80"/>
        <v>1</v>
      </c>
      <c r="AB350">
        <f t="shared" si="81"/>
        <v>2</v>
      </c>
      <c r="AC350">
        <f t="shared" si="82"/>
        <v>0</v>
      </c>
      <c r="AD350">
        <f t="shared" si="83"/>
        <v>0</v>
      </c>
      <c r="AE350" t="s">
        <v>11243</v>
      </c>
      <c r="AF350">
        <f t="shared" si="84"/>
        <v>1</v>
      </c>
      <c r="AG350">
        <f t="shared" si="93"/>
        <v>12</v>
      </c>
      <c r="AH350" t="e">
        <f t="shared" si="94"/>
        <v>#VALUE!</v>
      </c>
      <c r="AI350" t="e">
        <f t="shared" si="95"/>
        <v>#VALUE!</v>
      </c>
      <c r="AJ350">
        <f t="shared" si="85"/>
        <v>1</v>
      </c>
      <c r="AK350">
        <f t="shared" si="86"/>
        <v>2</v>
      </c>
      <c r="AL350">
        <f t="shared" si="87"/>
        <v>0</v>
      </c>
      <c r="AM350">
        <f t="shared" si="88"/>
        <v>0</v>
      </c>
      <c r="AN350" t="b">
        <f t="shared" si="89"/>
        <v>1</v>
      </c>
      <c r="AO350" t="b">
        <f t="shared" si="90"/>
        <v>1</v>
      </c>
      <c r="AP350" t="b">
        <f t="shared" si="91"/>
        <v>1</v>
      </c>
      <c r="AQ350" t="b">
        <f t="shared" si="92"/>
        <v>1</v>
      </c>
    </row>
    <row r="351" spans="1:43" x14ac:dyDescent="0.2">
      <c r="A351" t="s">
        <v>3149</v>
      </c>
      <c r="B351">
        <v>350</v>
      </c>
      <c r="C351" t="s">
        <v>3150</v>
      </c>
      <c r="D351">
        <v>2024</v>
      </c>
      <c r="E351">
        <v>5</v>
      </c>
      <c r="G351" t="s">
        <v>798</v>
      </c>
      <c r="H351" t="s">
        <v>799</v>
      </c>
      <c r="I351">
        <v>12</v>
      </c>
      <c r="J351">
        <v>5</v>
      </c>
      <c r="L351" t="s">
        <v>3151</v>
      </c>
      <c r="N351" t="s">
        <v>31</v>
      </c>
      <c r="P351" t="s">
        <v>3152</v>
      </c>
      <c r="Q351" t="s">
        <v>3153</v>
      </c>
      <c r="S351" t="s">
        <v>3154</v>
      </c>
      <c r="T351" t="s">
        <v>3155</v>
      </c>
      <c r="W351" t="b">
        <v>1</v>
      </c>
      <c r="X351" t="b">
        <v>1</v>
      </c>
      <c r="Y351" t="b">
        <v>0</v>
      </c>
      <c r="Z351" t="b">
        <v>1</v>
      </c>
      <c r="AA351">
        <f t="shared" si="80"/>
        <v>1</v>
      </c>
      <c r="AB351">
        <f t="shared" si="81"/>
        <v>2</v>
      </c>
      <c r="AC351">
        <f t="shared" si="82"/>
        <v>0</v>
      </c>
      <c r="AD351">
        <f t="shared" si="83"/>
        <v>4</v>
      </c>
      <c r="AE351" t="s">
        <v>11245</v>
      </c>
      <c r="AF351">
        <f t="shared" si="84"/>
        <v>1</v>
      </c>
      <c r="AG351">
        <f t="shared" si="93"/>
        <v>12</v>
      </c>
      <c r="AH351" t="e">
        <f t="shared" si="94"/>
        <v>#VALUE!</v>
      </c>
      <c r="AI351">
        <f t="shared" si="95"/>
        <v>23</v>
      </c>
      <c r="AJ351">
        <f t="shared" si="85"/>
        <v>1</v>
      </c>
      <c r="AK351">
        <f t="shared" si="86"/>
        <v>2</v>
      </c>
      <c r="AL351">
        <f t="shared" si="87"/>
        <v>0</v>
      </c>
      <c r="AM351">
        <f t="shared" si="88"/>
        <v>4</v>
      </c>
      <c r="AN351" t="b">
        <f t="shared" si="89"/>
        <v>1</v>
      </c>
      <c r="AO351" t="b">
        <f t="shared" si="90"/>
        <v>1</v>
      </c>
      <c r="AP351" t="b">
        <f t="shared" si="91"/>
        <v>1</v>
      </c>
      <c r="AQ351" t="b">
        <f t="shared" si="92"/>
        <v>1</v>
      </c>
    </row>
    <row r="352" spans="1:43" x14ac:dyDescent="0.2">
      <c r="A352" t="s">
        <v>3156</v>
      </c>
      <c r="B352">
        <v>351</v>
      </c>
      <c r="C352" t="s">
        <v>3157</v>
      </c>
      <c r="D352">
        <v>2024</v>
      </c>
      <c r="E352">
        <v>10</v>
      </c>
      <c r="F352">
        <v>25</v>
      </c>
      <c r="G352" t="s">
        <v>3158</v>
      </c>
      <c r="H352" t="s">
        <v>3159</v>
      </c>
      <c r="L352" t="s">
        <v>3160</v>
      </c>
      <c r="N352" t="s">
        <v>31</v>
      </c>
      <c r="P352" t="s">
        <v>3161</v>
      </c>
      <c r="Q352" t="s">
        <v>3162</v>
      </c>
      <c r="S352" t="s">
        <v>3163</v>
      </c>
      <c r="T352" t="s">
        <v>3164</v>
      </c>
      <c r="W352" t="b">
        <v>1</v>
      </c>
      <c r="X352" t="b">
        <v>1</v>
      </c>
      <c r="Y352" t="b">
        <v>0</v>
      </c>
      <c r="Z352" t="b">
        <v>0</v>
      </c>
      <c r="AA352">
        <f t="shared" si="80"/>
        <v>1</v>
      </c>
      <c r="AB352">
        <f t="shared" si="81"/>
        <v>2</v>
      </c>
      <c r="AC352">
        <f t="shared" si="82"/>
        <v>0</v>
      </c>
      <c r="AD352">
        <f t="shared" si="83"/>
        <v>0</v>
      </c>
      <c r="AE352" t="s">
        <v>11243</v>
      </c>
      <c r="AF352">
        <f t="shared" si="84"/>
        <v>1</v>
      </c>
      <c r="AG352">
        <f t="shared" si="93"/>
        <v>12</v>
      </c>
      <c r="AH352" t="e">
        <f t="shared" si="94"/>
        <v>#VALUE!</v>
      </c>
      <c r="AI352" t="e">
        <f t="shared" si="95"/>
        <v>#VALUE!</v>
      </c>
      <c r="AJ352">
        <f t="shared" si="85"/>
        <v>1</v>
      </c>
      <c r="AK352">
        <f t="shared" si="86"/>
        <v>2</v>
      </c>
      <c r="AL352">
        <f t="shared" si="87"/>
        <v>0</v>
      </c>
      <c r="AM352">
        <f t="shared" si="88"/>
        <v>0</v>
      </c>
      <c r="AN352" t="b">
        <f t="shared" si="89"/>
        <v>1</v>
      </c>
      <c r="AO352" t="b">
        <f t="shared" si="90"/>
        <v>1</v>
      </c>
      <c r="AP352" t="b">
        <f t="shared" si="91"/>
        <v>1</v>
      </c>
      <c r="AQ352" t="b">
        <f t="shared" si="92"/>
        <v>1</v>
      </c>
    </row>
    <row r="353" spans="1:43" x14ac:dyDescent="0.2">
      <c r="A353" t="s">
        <v>3165</v>
      </c>
      <c r="B353">
        <v>352</v>
      </c>
      <c r="C353" t="s">
        <v>3166</v>
      </c>
      <c r="D353">
        <v>2020</v>
      </c>
      <c r="G353" t="s">
        <v>3167</v>
      </c>
      <c r="H353" t="s">
        <v>3168</v>
      </c>
      <c r="K353" t="s">
        <v>3169</v>
      </c>
      <c r="L353" t="s">
        <v>3170</v>
      </c>
      <c r="N353" t="s">
        <v>31</v>
      </c>
      <c r="P353" t="s">
        <v>3171</v>
      </c>
      <c r="Q353" t="s">
        <v>3172</v>
      </c>
      <c r="S353" t="s">
        <v>3173</v>
      </c>
      <c r="T353" t="s">
        <v>3174</v>
      </c>
      <c r="W353" t="b">
        <v>1</v>
      </c>
      <c r="X353" t="b">
        <v>1</v>
      </c>
      <c r="Y353" t="b">
        <v>0</v>
      </c>
      <c r="Z353" t="b">
        <v>0</v>
      </c>
      <c r="AA353">
        <f t="shared" si="80"/>
        <v>1</v>
      </c>
      <c r="AB353">
        <f t="shared" si="81"/>
        <v>2</v>
      </c>
      <c r="AC353">
        <f t="shared" si="82"/>
        <v>0</v>
      </c>
      <c r="AD353">
        <f t="shared" si="83"/>
        <v>0</v>
      </c>
      <c r="AE353" t="s">
        <v>11243</v>
      </c>
      <c r="AF353">
        <f t="shared" si="84"/>
        <v>1</v>
      </c>
      <c r="AG353">
        <f t="shared" si="93"/>
        <v>12</v>
      </c>
      <c r="AH353" t="e">
        <f t="shared" si="94"/>
        <v>#VALUE!</v>
      </c>
      <c r="AI353" t="e">
        <f t="shared" si="95"/>
        <v>#VALUE!</v>
      </c>
      <c r="AJ353">
        <f t="shared" si="85"/>
        <v>1</v>
      </c>
      <c r="AK353">
        <f t="shared" si="86"/>
        <v>2</v>
      </c>
      <c r="AL353">
        <f t="shared" si="87"/>
        <v>0</v>
      </c>
      <c r="AM353">
        <f t="shared" si="88"/>
        <v>0</v>
      </c>
      <c r="AN353" t="b">
        <f t="shared" si="89"/>
        <v>1</v>
      </c>
      <c r="AO353" t="b">
        <f t="shared" si="90"/>
        <v>1</v>
      </c>
      <c r="AP353" t="b">
        <f t="shared" si="91"/>
        <v>1</v>
      </c>
      <c r="AQ353" t="b">
        <f t="shared" si="92"/>
        <v>1</v>
      </c>
    </row>
    <row r="354" spans="1:43" x14ac:dyDescent="0.2">
      <c r="A354" t="s">
        <v>3175</v>
      </c>
      <c r="B354">
        <v>353</v>
      </c>
      <c r="C354" t="s">
        <v>3176</v>
      </c>
      <c r="D354">
        <v>2020</v>
      </c>
      <c r="E354">
        <v>7</v>
      </c>
      <c r="G354" t="s">
        <v>3177</v>
      </c>
      <c r="H354" t="s">
        <v>3178</v>
      </c>
      <c r="I354">
        <v>18</v>
      </c>
      <c r="J354">
        <v>2</v>
      </c>
      <c r="L354" t="s">
        <v>3179</v>
      </c>
      <c r="N354" t="s">
        <v>31</v>
      </c>
      <c r="P354" t="s">
        <v>3180</v>
      </c>
      <c r="Q354" t="s">
        <v>3181</v>
      </c>
      <c r="S354" t="s">
        <v>3182</v>
      </c>
      <c r="T354" t="s">
        <v>3183</v>
      </c>
      <c r="W354" t="b">
        <v>0</v>
      </c>
      <c r="X354" t="b">
        <v>1</v>
      </c>
      <c r="Y354" t="b">
        <v>0</v>
      </c>
      <c r="Z354" t="b">
        <v>0</v>
      </c>
      <c r="AA354">
        <f t="shared" si="80"/>
        <v>0</v>
      </c>
      <c r="AB354">
        <f t="shared" si="81"/>
        <v>2</v>
      </c>
      <c r="AC354">
        <f t="shared" si="82"/>
        <v>0</v>
      </c>
      <c r="AD354">
        <f t="shared" si="83"/>
        <v>0</v>
      </c>
      <c r="AE354" t="s">
        <v>10353</v>
      </c>
      <c r="AF354" t="e">
        <f t="shared" si="84"/>
        <v>#VALUE!</v>
      </c>
      <c r="AG354">
        <f t="shared" si="93"/>
        <v>1</v>
      </c>
      <c r="AH354" t="e">
        <f t="shared" si="94"/>
        <v>#VALUE!</v>
      </c>
      <c r="AI354" t="e">
        <f t="shared" si="95"/>
        <v>#VALUE!</v>
      </c>
      <c r="AJ354">
        <f t="shared" si="85"/>
        <v>0</v>
      </c>
      <c r="AK354">
        <f t="shared" si="86"/>
        <v>2</v>
      </c>
      <c r="AL354">
        <f t="shared" si="87"/>
        <v>0</v>
      </c>
      <c r="AM354">
        <f t="shared" si="88"/>
        <v>0</v>
      </c>
      <c r="AN354" t="b">
        <f t="shared" si="89"/>
        <v>1</v>
      </c>
      <c r="AO354" t="b">
        <f t="shared" si="90"/>
        <v>1</v>
      </c>
      <c r="AP354" t="b">
        <f t="shared" si="91"/>
        <v>1</v>
      </c>
      <c r="AQ354" t="b">
        <f t="shared" si="92"/>
        <v>1</v>
      </c>
    </row>
    <row r="355" spans="1:43" x14ac:dyDescent="0.2">
      <c r="A355" t="s">
        <v>3184</v>
      </c>
      <c r="B355">
        <v>354</v>
      </c>
      <c r="C355" t="s">
        <v>3185</v>
      </c>
      <c r="G355" t="s">
        <v>3186</v>
      </c>
      <c r="H355" t="s">
        <v>3187</v>
      </c>
      <c r="L355" t="s">
        <v>3188</v>
      </c>
      <c r="N355" t="s">
        <v>31</v>
      </c>
      <c r="P355" t="s">
        <v>3189</v>
      </c>
      <c r="Q355" t="s">
        <v>3190</v>
      </c>
      <c r="T355" t="s">
        <v>3191</v>
      </c>
      <c r="W355" t="b">
        <v>1</v>
      </c>
      <c r="X355" t="b">
        <v>1</v>
      </c>
      <c r="Y355" t="b">
        <v>1</v>
      </c>
      <c r="Z355" t="b">
        <v>0</v>
      </c>
      <c r="AA355">
        <f t="shared" si="80"/>
        <v>1</v>
      </c>
      <c r="AB355">
        <f t="shared" si="81"/>
        <v>2</v>
      </c>
      <c r="AC355">
        <f t="shared" si="82"/>
        <v>3</v>
      </c>
      <c r="AD355">
        <f t="shared" si="83"/>
        <v>0</v>
      </c>
      <c r="AE355" t="s">
        <v>11244</v>
      </c>
      <c r="AF355">
        <f t="shared" si="84"/>
        <v>1</v>
      </c>
      <c r="AG355">
        <f t="shared" si="93"/>
        <v>12</v>
      </c>
      <c r="AH355">
        <f t="shared" si="94"/>
        <v>23</v>
      </c>
      <c r="AI355" t="e">
        <f t="shared" si="95"/>
        <v>#VALUE!</v>
      </c>
      <c r="AJ355">
        <f t="shared" si="85"/>
        <v>1</v>
      </c>
      <c r="AK355">
        <f t="shared" si="86"/>
        <v>2</v>
      </c>
      <c r="AL355">
        <f t="shared" si="87"/>
        <v>3</v>
      </c>
      <c r="AM355">
        <f t="shared" si="88"/>
        <v>0</v>
      </c>
      <c r="AN355" t="b">
        <f t="shared" si="89"/>
        <v>1</v>
      </c>
      <c r="AO355" t="b">
        <f t="shared" si="90"/>
        <v>1</v>
      </c>
      <c r="AP355" t="b">
        <f t="shared" si="91"/>
        <v>1</v>
      </c>
      <c r="AQ355" t="b">
        <f t="shared" si="92"/>
        <v>1</v>
      </c>
    </row>
    <row r="356" spans="1:43" x14ac:dyDescent="0.2">
      <c r="A356" t="s">
        <v>3192</v>
      </c>
      <c r="B356">
        <v>355</v>
      </c>
      <c r="C356" t="s">
        <v>3193</v>
      </c>
      <c r="D356">
        <v>2025</v>
      </c>
      <c r="E356">
        <v>2</v>
      </c>
      <c r="G356" t="s">
        <v>3194</v>
      </c>
      <c r="H356" t="s">
        <v>3195</v>
      </c>
      <c r="I356">
        <v>375</v>
      </c>
      <c r="L356" t="s">
        <v>3196</v>
      </c>
      <c r="N356" t="s">
        <v>31</v>
      </c>
      <c r="P356" t="s">
        <v>3197</v>
      </c>
      <c r="Q356" t="s">
        <v>3198</v>
      </c>
      <c r="S356" t="s">
        <v>3199</v>
      </c>
      <c r="T356" t="s">
        <v>3200</v>
      </c>
      <c r="W356" t="b">
        <v>1</v>
      </c>
      <c r="X356" t="b">
        <v>1</v>
      </c>
      <c r="Y356" t="b">
        <v>0</v>
      </c>
      <c r="Z356" t="b">
        <v>0</v>
      </c>
      <c r="AA356">
        <f t="shared" si="80"/>
        <v>1</v>
      </c>
      <c r="AB356">
        <f t="shared" si="81"/>
        <v>2</v>
      </c>
      <c r="AC356">
        <f t="shared" si="82"/>
        <v>0</v>
      </c>
      <c r="AD356">
        <f t="shared" si="83"/>
        <v>0</v>
      </c>
      <c r="AE356" t="s">
        <v>11243</v>
      </c>
      <c r="AF356">
        <f t="shared" si="84"/>
        <v>1</v>
      </c>
      <c r="AG356">
        <f t="shared" si="93"/>
        <v>12</v>
      </c>
      <c r="AH356" t="e">
        <f t="shared" si="94"/>
        <v>#VALUE!</v>
      </c>
      <c r="AI356" t="e">
        <f t="shared" si="95"/>
        <v>#VALUE!</v>
      </c>
      <c r="AJ356">
        <f t="shared" si="85"/>
        <v>1</v>
      </c>
      <c r="AK356">
        <f t="shared" si="86"/>
        <v>2</v>
      </c>
      <c r="AL356">
        <f t="shared" si="87"/>
        <v>0</v>
      </c>
      <c r="AM356">
        <f t="shared" si="88"/>
        <v>0</v>
      </c>
      <c r="AN356" t="b">
        <f t="shared" si="89"/>
        <v>1</v>
      </c>
      <c r="AO356" t="b">
        <f t="shared" si="90"/>
        <v>1</v>
      </c>
      <c r="AP356" t="b">
        <f t="shared" si="91"/>
        <v>1</v>
      </c>
      <c r="AQ356" t="b">
        <f t="shared" si="92"/>
        <v>1</v>
      </c>
    </row>
    <row r="357" spans="1:43" x14ac:dyDescent="0.2">
      <c r="A357" t="s">
        <v>3201</v>
      </c>
      <c r="B357">
        <v>356</v>
      </c>
      <c r="C357" t="s">
        <v>3202</v>
      </c>
      <c r="D357">
        <v>2023</v>
      </c>
      <c r="G357" t="s">
        <v>2228</v>
      </c>
      <c r="H357" t="s">
        <v>1561</v>
      </c>
      <c r="K357" t="s">
        <v>3203</v>
      </c>
      <c r="L357" t="s">
        <v>3204</v>
      </c>
      <c r="N357" t="s">
        <v>31</v>
      </c>
      <c r="P357" t="s">
        <v>3205</v>
      </c>
      <c r="Q357" t="s">
        <v>3206</v>
      </c>
      <c r="S357" t="s">
        <v>3207</v>
      </c>
      <c r="T357" t="s">
        <v>3208</v>
      </c>
      <c r="W357" t="b">
        <v>1</v>
      </c>
      <c r="X357" t="b">
        <v>1</v>
      </c>
      <c r="Y357" t="b">
        <v>0</v>
      </c>
      <c r="Z357" t="b">
        <v>0</v>
      </c>
      <c r="AA357">
        <f t="shared" si="80"/>
        <v>1</v>
      </c>
      <c r="AB357">
        <f t="shared" si="81"/>
        <v>2</v>
      </c>
      <c r="AC357">
        <f t="shared" si="82"/>
        <v>0</v>
      </c>
      <c r="AD357">
        <f t="shared" si="83"/>
        <v>0</v>
      </c>
      <c r="AE357" t="s">
        <v>11243</v>
      </c>
      <c r="AF357">
        <f t="shared" si="84"/>
        <v>1</v>
      </c>
      <c r="AG357">
        <f t="shared" si="93"/>
        <v>12</v>
      </c>
      <c r="AH357" t="e">
        <f t="shared" si="94"/>
        <v>#VALUE!</v>
      </c>
      <c r="AI357" t="e">
        <f t="shared" si="95"/>
        <v>#VALUE!</v>
      </c>
      <c r="AJ357">
        <f t="shared" si="85"/>
        <v>1</v>
      </c>
      <c r="AK357">
        <f t="shared" si="86"/>
        <v>2</v>
      </c>
      <c r="AL357">
        <f t="shared" si="87"/>
        <v>0</v>
      </c>
      <c r="AM357">
        <f t="shared" si="88"/>
        <v>0</v>
      </c>
      <c r="AN357" t="b">
        <f t="shared" si="89"/>
        <v>1</v>
      </c>
      <c r="AO357" t="b">
        <f t="shared" si="90"/>
        <v>1</v>
      </c>
      <c r="AP357" t="b">
        <f t="shared" si="91"/>
        <v>1</v>
      </c>
      <c r="AQ357" t="b">
        <f t="shared" si="92"/>
        <v>1</v>
      </c>
    </row>
    <row r="358" spans="1:43" x14ac:dyDescent="0.2">
      <c r="A358" t="s">
        <v>3209</v>
      </c>
      <c r="B358">
        <v>357</v>
      </c>
      <c r="C358" t="s">
        <v>3210</v>
      </c>
      <c r="D358">
        <v>2025</v>
      </c>
      <c r="E358">
        <v>12</v>
      </c>
      <c r="G358" t="s">
        <v>3211</v>
      </c>
      <c r="H358" t="s">
        <v>3212</v>
      </c>
      <c r="I358">
        <v>35</v>
      </c>
      <c r="J358">
        <v>1</v>
      </c>
      <c r="L358" t="s">
        <v>3213</v>
      </c>
      <c r="N358" t="s">
        <v>31</v>
      </c>
      <c r="P358" t="s">
        <v>3214</v>
      </c>
      <c r="Q358" t="s">
        <v>3215</v>
      </c>
      <c r="S358" t="s">
        <v>3216</v>
      </c>
      <c r="T358" t="s">
        <v>3217</v>
      </c>
      <c r="W358" t="b">
        <v>1</v>
      </c>
      <c r="X358" t="b">
        <v>1</v>
      </c>
      <c r="Y358" t="b">
        <v>0</v>
      </c>
      <c r="Z358" t="b">
        <v>0</v>
      </c>
      <c r="AA358">
        <f t="shared" si="80"/>
        <v>1</v>
      </c>
      <c r="AB358">
        <f t="shared" si="81"/>
        <v>2</v>
      </c>
      <c r="AC358">
        <f t="shared" si="82"/>
        <v>0</v>
      </c>
      <c r="AD358">
        <f t="shared" si="83"/>
        <v>0</v>
      </c>
      <c r="AE358" t="s">
        <v>11243</v>
      </c>
      <c r="AF358">
        <f t="shared" si="84"/>
        <v>1</v>
      </c>
      <c r="AG358">
        <f t="shared" si="93"/>
        <v>12</v>
      </c>
      <c r="AH358" t="e">
        <f t="shared" si="94"/>
        <v>#VALUE!</v>
      </c>
      <c r="AI358" t="e">
        <f t="shared" si="95"/>
        <v>#VALUE!</v>
      </c>
      <c r="AJ358">
        <f t="shared" si="85"/>
        <v>1</v>
      </c>
      <c r="AK358">
        <f t="shared" si="86"/>
        <v>2</v>
      </c>
      <c r="AL358">
        <f t="shared" si="87"/>
        <v>0</v>
      </c>
      <c r="AM358">
        <f t="shared" si="88"/>
        <v>0</v>
      </c>
      <c r="AN358" t="b">
        <f t="shared" si="89"/>
        <v>1</v>
      </c>
      <c r="AO358" t="b">
        <f t="shared" si="90"/>
        <v>1</v>
      </c>
      <c r="AP358" t="b">
        <f t="shared" si="91"/>
        <v>1</v>
      </c>
      <c r="AQ358" t="b">
        <f t="shared" si="92"/>
        <v>1</v>
      </c>
    </row>
    <row r="359" spans="1:43" x14ac:dyDescent="0.2">
      <c r="A359" t="s">
        <v>3218</v>
      </c>
      <c r="B359">
        <v>358</v>
      </c>
      <c r="C359" t="s">
        <v>3219</v>
      </c>
      <c r="D359">
        <v>2018</v>
      </c>
      <c r="G359" t="s">
        <v>3220</v>
      </c>
      <c r="H359" t="s">
        <v>3221</v>
      </c>
      <c r="K359" t="s">
        <v>3222</v>
      </c>
      <c r="L359" t="s">
        <v>3223</v>
      </c>
      <c r="N359" t="s">
        <v>31</v>
      </c>
      <c r="P359" t="s">
        <v>3224</v>
      </c>
      <c r="Q359" t="s">
        <v>3225</v>
      </c>
      <c r="T359" t="s">
        <v>3226</v>
      </c>
      <c r="W359" t="b">
        <v>1</v>
      </c>
      <c r="X359" t="b">
        <v>0</v>
      </c>
      <c r="Y359" t="b">
        <v>1</v>
      </c>
      <c r="Z359" t="b">
        <v>0</v>
      </c>
      <c r="AA359">
        <f t="shared" si="80"/>
        <v>1</v>
      </c>
      <c r="AB359">
        <f t="shared" si="81"/>
        <v>0</v>
      </c>
      <c r="AC359">
        <f t="shared" si="82"/>
        <v>3</v>
      </c>
      <c r="AD359">
        <f t="shared" si="83"/>
        <v>0</v>
      </c>
      <c r="AE359" t="s">
        <v>11251</v>
      </c>
      <c r="AF359">
        <f t="shared" si="84"/>
        <v>1</v>
      </c>
      <c r="AG359" t="e">
        <f t="shared" si="93"/>
        <v>#VALUE!</v>
      </c>
      <c r="AH359">
        <f t="shared" si="94"/>
        <v>12</v>
      </c>
      <c r="AI359" t="e">
        <f t="shared" si="95"/>
        <v>#VALUE!</v>
      </c>
      <c r="AJ359">
        <f t="shared" si="85"/>
        <v>1</v>
      </c>
      <c r="AK359">
        <f t="shared" si="86"/>
        <v>0</v>
      </c>
      <c r="AL359">
        <f t="shared" si="87"/>
        <v>3</v>
      </c>
      <c r="AM359">
        <f t="shared" si="88"/>
        <v>0</v>
      </c>
      <c r="AN359" t="b">
        <f t="shared" si="89"/>
        <v>1</v>
      </c>
      <c r="AO359" t="b">
        <f t="shared" si="90"/>
        <v>1</v>
      </c>
      <c r="AP359" t="b">
        <f t="shared" si="91"/>
        <v>1</v>
      </c>
      <c r="AQ359" t="b">
        <f t="shared" si="92"/>
        <v>1</v>
      </c>
    </row>
    <row r="360" spans="1:43" x14ac:dyDescent="0.2">
      <c r="A360" t="s">
        <v>3227</v>
      </c>
      <c r="B360">
        <v>359</v>
      </c>
      <c r="C360" t="s">
        <v>3228</v>
      </c>
      <c r="D360">
        <v>2022</v>
      </c>
      <c r="G360" t="s">
        <v>1351</v>
      </c>
      <c r="H360" t="s">
        <v>1352</v>
      </c>
      <c r="I360">
        <v>34</v>
      </c>
      <c r="J360">
        <v>2</v>
      </c>
      <c r="K360" t="s">
        <v>3229</v>
      </c>
      <c r="L360" t="s">
        <v>3230</v>
      </c>
      <c r="N360" t="s">
        <v>31</v>
      </c>
      <c r="P360" t="s">
        <v>3231</v>
      </c>
      <c r="Q360" t="s">
        <v>3232</v>
      </c>
      <c r="S360" t="s">
        <v>3233</v>
      </c>
      <c r="T360" t="s">
        <v>3234</v>
      </c>
      <c r="W360" t="b">
        <v>1</v>
      </c>
      <c r="X360" t="b">
        <v>0</v>
      </c>
      <c r="Y360" t="b">
        <v>1</v>
      </c>
      <c r="Z360" t="b">
        <v>0</v>
      </c>
      <c r="AA360">
        <f t="shared" si="80"/>
        <v>1</v>
      </c>
      <c r="AB360">
        <f t="shared" si="81"/>
        <v>0</v>
      </c>
      <c r="AC360">
        <f t="shared" si="82"/>
        <v>3</v>
      </c>
      <c r="AD360">
        <f t="shared" si="83"/>
        <v>0</v>
      </c>
      <c r="AE360" t="s">
        <v>11251</v>
      </c>
      <c r="AF360">
        <f t="shared" si="84"/>
        <v>1</v>
      </c>
      <c r="AG360" t="e">
        <f t="shared" si="93"/>
        <v>#VALUE!</v>
      </c>
      <c r="AH360">
        <f t="shared" si="94"/>
        <v>12</v>
      </c>
      <c r="AI360" t="e">
        <f t="shared" si="95"/>
        <v>#VALUE!</v>
      </c>
      <c r="AJ360">
        <f t="shared" si="85"/>
        <v>1</v>
      </c>
      <c r="AK360">
        <f t="shared" si="86"/>
        <v>0</v>
      </c>
      <c r="AL360">
        <f t="shared" si="87"/>
        <v>3</v>
      </c>
      <c r="AM360">
        <f t="shared" si="88"/>
        <v>0</v>
      </c>
      <c r="AN360" t="b">
        <f t="shared" si="89"/>
        <v>1</v>
      </c>
      <c r="AO360" t="b">
        <f t="shared" si="90"/>
        <v>1</v>
      </c>
      <c r="AP360" t="b">
        <f t="shared" si="91"/>
        <v>1</v>
      </c>
      <c r="AQ360" t="b">
        <f t="shared" si="92"/>
        <v>1</v>
      </c>
    </row>
    <row r="361" spans="1:43" x14ac:dyDescent="0.2">
      <c r="A361" t="s">
        <v>3235</v>
      </c>
      <c r="B361">
        <v>360</v>
      </c>
      <c r="C361" t="s">
        <v>3236</v>
      </c>
      <c r="D361">
        <v>2024</v>
      </c>
      <c r="E361">
        <v>4</v>
      </c>
      <c r="G361" t="s">
        <v>239</v>
      </c>
      <c r="H361" t="s">
        <v>240</v>
      </c>
      <c r="I361">
        <v>16</v>
      </c>
      <c r="J361">
        <v>7</v>
      </c>
      <c r="L361" t="s">
        <v>3237</v>
      </c>
      <c r="N361" t="s">
        <v>31</v>
      </c>
      <c r="P361" t="s">
        <v>3238</v>
      </c>
      <c r="Q361" t="s">
        <v>3239</v>
      </c>
      <c r="S361" t="s">
        <v>3240</v>
      </c>
      <c r="T361" t="s">
        <v>3241</v>
      </c>
      <c r="W361" t="b">
        <v>1</v>
      </c>
      <c r="X361" t="b">
        <v>0</v>
      </c>
      <c r="Y361" t="b">
        <v>0</v>
      </c>
      <c r="Z361" t="b">
        <v>0</v>
      </c>
      <c r="AA361">
        <f t="shared" si="80"/>
        <v>1</v>
      </c>
      <c r="AB361">
        <f t="shared" si="81"/>
        <v>0</v>
      </c>
      <c r="AC361">
        <f t="shared" si="82"/>
        <v>0</v>
      </c>
      <c r="AD361">
        <f t="shared" si="83"/>
        <v>0</v>
      </c>
      <c r="AE361" t="s">
        <v>11247</v>
      </c>
      <c r="AF361">
        <f t="shared" si="84"/>
        <v>1</v>
      </c>
      <c r="AG361" t="e">
        <f t="shared" si="93"/>
        <v>#VALUE!</v>
      </c>
      <c r="AH361" t="e">
        <f t="shared" si="94"/>
        <v>#VALUE!</v>
      </c>
      <c r="AI361" t="e">
        <f t="shared" si="95"/>
        <v>#VALUE!</v>
      </c>
      <c r="AJ361">
        <f t="shared" si="85"/>
        <v>1</v>
      </c>
      <c r="AK361">
        <f t="shared" si="86"/>
        <v>0</v>
      </c>
      <c r="AL361">
        <f t="shared" si="87"/>
        <v>0</v>
      </c>
      <c r="AM361">
        <f t="shared" si="88"/>
        <v>0</v>
      </c>
      <c r="AN361" t="b">
        <f t="shared" si="89"/>
        <v>1</v>
      </c>
      <c r="AO361" t="b">
        <f t="shared" si="90"/>
        <v>1</v>
      </c>
      <c r="AP361" t="b">
        <f t="shared" si="91"/>
        <v>1</v>
      </c>
      <c r="AQ361" t="b">
        <f t="shared" si="92"/>
        <v>1</v>
      </c>
    </row>
    <row r="362" spans="1:43" x14ac:dyDescent="0.2">
      <c r="A362" t="s">
        <v>3242</v>
      </c>
      <c r="B362">
        <v>361</v>
      </c>
      <c r="C362" t="s">
        <v>3243</v>
      </c>
      <c r="D362">
        <v>2024</v>
      </c>
      <c r="G362" t="s">
        <v>3244</v>
      </c>
      <c r="H362" t="s">
        <v>3245</v>
      </c>
      <c r="I362">
        <v>823</v>
      </c>
      <c r="K362" t="s">
        <v>3246</v>
      </c>
      <c r="L362" t="s">
        <v>3247</v>
      </c>
      <c r="N362" t="s">
        <v>31</v>
      </c>
      <c r="P362" t="s">
        <v>3248</v>
      </c>
      <c r="Q362" t="s">
        <v>3249</v>
      </c>
      <c r="S362" t="s">
        <v>3250</v>
      </c>
      <c r="T362" t="s">
        <v>3251</v>
      </c>
      <c r="W362" t="b">
        <v>1</v>
      </c>
      <c r="X362" t="b">
        <v>1</v>
      </c>
      <c r="Y362" t="b">
        <v>0</v>
      </c>
      <c r="Z362" t="b">
        <v>0</v>
      </c>
      <c r="AA362">
        <f t="shared" si="80"/>
        <v>1</v>
      </c>
      <c r="AB362">
        <f t="shared" si="81"/>
        <v>2</v>
      </c>
      <c r="AC362">
        <f t="shared" si="82"/>
        <v>0</v>
      </c>
      <c r="AD362">
        <f t="shared" si="83"/>
        <v>0</v>
      </c>
      <c r="AE362" t="s">
        <v>11243</v>
      </c>
      <c r="AF362">
        <f t="shared" si="84"/>
        <v>1</v>
      </c>
      <c r="AG362">
        <f t="shared" si="93"/>
        <v>12</v>
      </c>
      <c r="AH362" t="e">
        <f t="shared" si="94"/>
        <v>#VALUE!</v>
      </c>
      <c r="AI362" t="e">
        <f t="shared" si="95"/>
        <v>#VALUE!</v>
      </c>
      <c r="AJ362">
        <f t="shared" si="85"/>
        <v>1</v>
      </c>
      <c r="AK362">
        <f t="shared" si="86"/>
        <v>2</v>
      </c>
      <c r="AL362">
        <f t="shared" si="87"/>
        <v>0</v>
      </c>
      <c r="AM362">
        <f t="shared" si="88"/>
        <v>0</v>
      </c>
      <c r="AN362" t="b">
        <f t="shared" si="89"/>
        <v>1</v>
      </c>
      <c r="AO362" t="b">
        <f t="shared" si="90"/>
        <v>1</v>
      </c>
      <c r="AP362" t="b">
        <f t="shared" si="91"/>
        <v>1</v>
      </c>
      <c r="AQ362" t="b">
        <f t="shared" si="92"/>
        <v>1</v>
      </c>
    </row>
    <row r="363" spans="1:43" x14ac:dyDescent="0.2">
      <c r="A363" t="s">
        <v>3252</v>
      </c>
      <c r="B363">
        <v>362</v>
      </c>
      <c r="C363" t="s">
        <v>3253</v>
      </c>
      <c r="D363">
        <v>2024</v>
      </c>
      <c r="E363">
        <v>1</v>
      </c>
      <c r="G363" t="s">
        <v>3254</v>
      </c>
      <c r="H363" t="s">
        <v>3255</v>
      </c>
      <c r="I363">
        <v>116</v>
      </c>
      <c r="K363" s="2">
        <v>45992</v>
      </c>
      <c r="L363" t="s">
        <v>3256</v>
      </c>
      <c r="N363" t="s">
        <v>31</v>
      </c>
      <c r="P363" t="s">
        <v>3257</v>
      </c>
      <c r="Q363" t="s">
        <v>3258</v>
      </c>
      <c r="S363" t="s">
        <v>3259</v>
      </c>
      <c r="T363" t="s">
        <v>3260</v>
      </c>
      <c r="W363" t="b">
        <v>1</v>
      </c>
      <c r="X363" t="b">
        <v>1</v>
      </c>
      <c r="Y363" t="b">
        <v>0</v>
      </c>
      <c r="Z363" t="b">
        <v>0</v>
      </c>
      <c r="AA363">
        <f t="shared" si="80"/>
        <v>1</v>
      </c>
      <c r="AB363">
        <f t="shared" si="81"/>
        <v>2</v>
      </c>
      <c r="AC363">
        <f t="shared" si="82"/>
        <v>0</v>
      </c>
      <c r="AD363">
        <f t="shared" si="83"/>
        <v>0</v>
      </c>
      <c r="AE363" t="s">
        <v>11243</v>
      </c>
      <c r="AF363">
        <f t="shared" si="84"/>
        <v>1</v>
      </c>
      <c r="AG363">
        <f t="shared" si="93"/>
        <v>12</v>
      </c>
      <c r="AH363" t="e">
        <f t="shared" si="94"/>
        <v>#VALUE!</v>
      </c>
      <c r="AI363" t="e">
        <f t="shared" si="95"/>
        <v>#VALUE!</v>
      </c>
      <c r="AJ363">
        <f t="shared" si="85"/>
        <v>1</v>
      </c>
      <c r="AK363">
        <f t="shared" si="86"/>
        <v>2</v>
      </c>
      <c r="AL363">
        <f t="shared" si="87"/>
        <v>0</v>
      </c>
      <c r="AM363">
        <f t="shared" si="88"/>
        <v>0</v>
      </c>
      <c r="AN363" t="b">
        <f t="shared" si="89"/>
        <v>1</v>
      </c>
      <c r="AO363" t="b">
        <f t="shared" si="90"/>
        <v>1</v>
      </c>
      <c r="AP363" t="b">
        <f t="shared" si="91"/>
        <v>1</v>
      </c>
      <c r="AQ363" t="b">
        <f t="shared" si="92"/>
        <v>1</v>
      </c>
    </row>
    <row r="364" spans="1:43" x14ac:dyDescent="0.2">
      <c r="A364" t="s">
        <v>3261</v>
      </c>
      <c r="B364">
        <v>363</v>
      </c>
      <c r="C364" t="s">
        <v>3262</v>
      </c>
      <c r="D364">
        <v>2023</v>
      </c>
      <c r="E364">
        <v>12</v>
      </c>
      <c r="G364" t="s">
        <v>3263</v>
      </c>
      <c r="H364" t="s">
        <v>3264</v>
      </c>
      <c r="I364">
        <v>7</v>
      </c>
      <c r="J364">
        <v>4</v>
      </c>
      <c r="L364" t="s">
        <v>3265</v>
      </c>
      <c r="N364" t="s">
        <v>31</v>
      </c>
      <c r="P364" t="s">
        <v>3266</v>
      </c>
      <c r="Q364" t="s">
        <v>3267</v>
      </c>
      <c r="S364" t="s">
        <v>3268</v>
      </c>
      <c r="T364" t="s">
        <v>3269</v>
      </c>
      <c r="W364" t="b">
        <v>0</v>
      </c>
      <c r="X364" t="b">
        <v>1</v>
      </c>
      <c r="Y364" t="b">
        <v>1</v>
      </c>
      <c r="Z364" t="b">
        <v>0</v>
      </c>
      <c r="AA364">
        <f t="shared" si="80"/>
        <v>0</v>
      </c>
      <c r="AB364">
        <f t="shared" si="81"/>
        <v>2</v>
      </c>
      <c r="AC364">
        <f t="shared" si="82"/>
        <v>3</v>
      </c>
      <c r="AD364">
        <f t="shared" si="83"/>
        <v>0</v>
      </c>
      <c r="AE364" t="s">
        <v>11252</v>
      </c>
      <c r="AF364" t="e">
        <f t="shared" si="84"/>
        <v>#VALUE!</v>
      </c>
      <c r="AG364">
        <f t="shared" si="93"/>
        <v>1</v>
      </c>
      <c r="AH364">
        <f t="shared" si="94"/>
        <v>12</v>
      </c>
      <c r="AI364" t="e">
        <f t="shared" si="95"/>
        <v>#VALUE!</v>
      </c>
      <c r="AJ364">
        <f t="shared" si="85"/>
        <v>0</v>
      </c>
      <c r="AK364">
        <f t="shared" si="86"/>
        <v>2</v>
      </c>
      <c r="AL364">
        <f t="shared" si="87"/>
        <v>3</v>
      </c>
      <c r="AM364">
        <f t="shared" si="88"/>
        <v>0</v>
      </c>
      <c r="AN364" t="b">
        <f t="shared" si="89"/>
        <v>1</v>
      </c>
      <c r="AO364" t="b">
        <f t="shared" si="90"/>
        <v>1</v>
      </c>
      <c r="AP364" t="b">
        <f t="shared" si="91"/>
        <v>1</v>
      </c>
      <c r="AQ364" t="b">
        <f t="shared" si="92"/>
        <v>1</v>
      </c>
    </row>
    <row r="365" spans="1:43" x14ac:dyDescent="0.2">
      <c r="A365" t="s">
        <v>3270</v>
      </c>
      <c r="B365">
        <v>364</v>
      </c>
      <c r="C365" t="s">
        <v>3271</v>
      </c>
      <c r="D365">
        <v>2023</v>
      </c>
      <c r="G365" t="s">
        <v>3272</v>
      </c>
      <c r="H365" t="s">
        <v>3273</v>
      </c>
      <c r="I365">
        <v>691</v>
      </c>
      <c r="K365" t="s">
        <v>3274</v>
      </c>
      <c r="L365" t="s">
        <v>3275</v>
      </c>
      <c r="N365" t="s">
        <v>31</v>
      </c>
      <c r="P365" t="s">
        <v>3276</v>
      </c>
      <c r="Q365" t="s">
        <v>3277</v>
      </c>
      <c r="S365" t="s">
        <v>3278</v>
      </c>
      <c r="T365" t="s">
        <v>3279</v>
      </c>
      <c r="W365" t="b">
        <v>1</v>
      </c>
      <c r="X365" t="b">
        <v>1</v>
      </c>
      <c r="Y365" t="b">
        <v>1</v>
      </c>
      <c r="Z365" t="b">
        <v>0</v>
      </c>
      <c r="AA365">
        <f t="shared" si="80"/>
        <v>1</v>
      </c>
      <c r="AB365">
        <f t="shared" si="81"/>
        <v>2</v>
      </c>
      <c r="AC365">
        <f t="shared" si="82"/>
        <v>3</v>
      </c>
      <c r="AD365">
        <f t="shared" si="83"/>
        <v>0</v>
      </c>
      <c r="AE365" t="s">
        <v>11244</v>
      </c>
      <c r="AF365">
        <f t="shared" si="84"/>
        <v>1</v>
      </c>
      <c r="AG365">
        <f t="shared" si="93"/>
        <v>12</v>
      </c>
      <c r="AH365">
        <f t="shared" si="94"/>
        <v>23</v>
      </c>
      <c r="AI365" t="e">
        <f t="shared" si="95"/>
        <v>#VALUE!</v>
      </c>
      <c r="AJ365">
        <f t="shared" si="85"/>
        <v>1</v>
      </c>
      <c r="AK365">
        <f t="shared" si="86"/>
        <v>2</v>
      </c>
      <c r="AL365">
        <f t="shared" si="87"/>
        <v>3</v>
      </c>
      <c r="AM365">
        <f t="shared" si="88"/>
        <v>0</v>
      </c>
      <c r="AN365" t="b">
        <f t="shared" si="89"/>
        <v>1</v>
      </c>
      <c r="AO365" t="b">
        <f t="shared" si="90"/>
        <v>1</v>
      </c>
      <c r="AP365" t="b">
        <f t="shared" si="91"/>
        <v>1</v>
      </c>
      <c r="AQ365" t="b">
        <f t="shared" si="92"/>
        <v>1</v>
      </c>
    </row>
    <row r="366" spans="1:43" x14ac:dyDescent="0.2">
      <c r="A366" t="s">
        <v>3280</v>
      </c>
      <c r="B366">
        <v>365</v>
      </c>
      <c r="C366" t="s">
        <v>3281</v>
      </c>
      <c r="D366">
        <v>2024</v>
      </c>
      <c r="E366">
        <v>10</v>
      </c>
      <c r="F366">
        <v>26</v>
      </c>
      <c r="G366" t="s">
        <v>3282</v>
      </c>
      <c r="H366" t="s">
        <v>3283</v>
      </c>
      <c r="L366" t="s">
        <v>3284</v>
      </c>
      <c r="N366" t="s">
        <v>31</v>
      </c>
      <c r="P366" t="s">
        <v>3285</v>
      </c>
      <c r="Q366" t="s">
        <v>3286</v>
      </c>
      <c r="S366" t="s">
        <v>3287</v>
      </c>
      <c r="T366" t="s">
        <v>3288</v>
      </c>
      <c r="W366" t="b">
        <v>1</v>
      </c>
      <c r="X366" t="b">
        <v>0</v>
      </c>
      <c r="Y366" t="b">
        <v>0</v>
      </c>
      <c r="Z366" t="b">
        <v>0</v>
      </c>
      <c r="AA366">
        <f t="shared" si="80"/>
        <v>1</v>
      </c>
      <c r="AB366">
        <f t="shared" si="81"/>
        <v>0</v>
      </c>
      <c r="AC366">
        <f t="shared" si="82"/>
        <v>0</v>
      </c>
      <c r="AD366">
        <f t="shared" si="83"/>
        <v>0</v>
      </c>
      <c r="AE366" t="s">
        <v>11247</v>
      </c>
      <c r="AF366">
        <f t="shared" si="84"/>
        <v>1</v>
      </c>
      <c r="AG366" t="e">
        <f t="shared" si="93"/>
        <v>#VALUE!</v>
      </c>
      <c r="AH366" t="e">
        <f t="shared" si="94"/>
        <v>#VALUE!</v>
      </c>
      <c r="AI366" t="e">
        <f t="shared" si="95"/>
        <v>#VALUE!</v>
      </c>
      <c r="AJ366">
        <f t="shared" si="85"/>
        <v>1</v>
      </c>
      <c r="AK366">
        <f t="shared" si="86"/>
        <v>0</v>
      </c>
      <c r="AL366">
        <f t="shared" si="87"/>
        <v>0</v>
      </c>
      <c r="AM366">
        <f t="shared" si="88"/>
        <v>0</v>
      </c>
      <c r="AN366" t="b">
        <f t="shared" si="89"/>
        <v>1</v>
      </c>
      <c r="AO366" t="b">
        <f t="shared" si="90"/>
        <v>1</v>
      </c>
      <c r="AP366" t="b">
        <f t="shared" si="91"/>
        <v>1</v>
      </c>
      <c r="AQ366" t="b">
        <f t="shared" si="92"/>
        <v>1</v>
      </c>
    </row>
    <row r="367" spans="1:43" x14ac:dyDescent="0.2">
      <c r="A367" t="s">
        <v>3289</v>
      </c>
      <c r="B367">
        <v>366</v>
      </c>
      <c r="C367" t="s">
        <v>3290</v>
      </c>
      <c r="D367">
        <v>2024</v>
      </c>
      <c r="E367">
        <v>11</v>
      </c>
      <c r="G367" t="s">
        <v>239</v>
      </c>
      <c r="H367" t="s">
        <v>240</v>
      </c>
      <c r="I367">
        <v>16</v>
      </c>
      <c r="J367">
        <v>21</v>
      </c>
      <c r="L367" t="s">
        <v>3291</v>
      </c>
      <c r="N367" t="s">
        <v>31</v>
      </c>
      <c r="P367" t="s">
        <v>3292</v>
      </c>
      <c r="Q367" t="s">
        <v>3293</v>
      </c>
      <c r="S367" t="s">
        <v>3294</v>
      </c>
      <c r="T367" t="s">
        <v>3295</v>
      </c>
      <c r="W367" t="b">
        <v>1</v>
      </c>
      <c r="X367" t="b">
        <v>1</v>
      </c>
      <c r="Y367" t="b">
        <v>0</v>
      </c>
      <c r="Z367" t="b">
        <v>0</v>
      </c>
      <c r="AA367">
        <f t="shared" si="80"/>
        <v>1</v>
      </c>
      <c r="AB367">
        <f t="shared" si="81"/>
        <v>2</v>
      </c>
      <c r="AC367">
        <f t="shared" si="82"/>
        <v>0</v>
      </c>
      <c r="AD367">
        <f t="shared" si="83"/>
        <v>0</v>
      </c>
      <c r="AE367" t="s">
        <v>11243</v>
      </c>
      <c r="AF367">
        <f t="shared" si="84"/>
        <v>1</v>
      </c>
      <c r="AG367">
        <f t="shared" si="93"/>
        <v>12</v>
      </c>
      <c r="AH367" t="e">
        <f t="shared" si="94"/>
        <v>#VALUE!</v>
      </c>
      <c r="AI367" t="e">
        <f t="shared" si="95"/>
        <v>#VALUE!</v>
      </c>
      <c r="AJ367">
        <f t="shared" si="85"/>
        <v>1</v>
      </c>
      <c r="AK367">
        <f t="shared" si="86"/>
        <v>2</v>
      </c>
      <c r="AL367">
        <f t="shared" si="87"/>
        <v>0</v>
      </c>
      <c r="AM367">
        <f t="shared" si="88"/>
        <v>0</v>
      </c>
      <c r="AN367" t="b">
        <f t="shared" si="89"/>
        <v>1</v>
      </c>
      <c r="AO367" t="b">
        <f t="shared" si="90"/>
        <v>1</v>
      </c>
      <c r="AP367" t="b">
        <f t="shared" si="91"/>
        <v>1</v>
      </c>
      <c r="AQ367" t="b">
        <f t="shared" si="92"/>
        <v>1</v>
      </c>
    </row>
    <row r="368" spans="1:43" x14ac:dyDescent="0.2">
      <c r="A368" t="s">
        <v>3296</v>
      </c>
      <c r="B368">
        <v>367</v>
      </c>
      <c r="C368" t="s">
        <v>3297</v>
      </c>
      <c r="D368">
        <v>2021</v>
      </c>
      <c r="G368" t="s">
        <v>3298</v>
      </c>
      <c r="H368" t="s">
        <v>3299</v>
      </c>
      <c r="L368" t="s">
        <v>3300</v>
      </c>
      <c r="N368" t="s">
        <v>31</v>
      </c>
      <c r="P368" t="s">
        <v>3301</v>
      </c>
      <c r="Q368" t="s">
        <v>3302</v>
      </c>
      <c r="S368" t="s">
        <v>3303</v>
      </c>
      <c r="T368" t="s">
        <v>3304</v>
      </c>
      <c r="W368" t="b">
        <v>1</v>
      </c>
      <c r="X368" t="b">
        <v>1</v>
      </c>
      <c r="Y368" t="b">
        <v>1</v>
      </c>
      <c r="Z368" t="b">
        <v>0</v>
      </c>
      <c r="AA368">
        <f t="shared" si="80"/>
        <v>1</v>
      </c>
      <c r="AB368">
        <f t="shared" si="81"/>
        <v>2</v>
      </c>
      <c r="AC368">
        <f t="shared" si="82"/>
        <v>3</v>
      </c>
      <c r="AD368">
        <f t="shared" si="83"/>
        <v>0</v>
      </c>
      <c r="AE368" t="s">
        <v>11244</v>
      </c>
      <c r="AF368">
        <f t="shared" si="84"/>
        <v>1</v>
      </c>
      <c r="AG368">
        <f t="shared" si="93"/>
        <v>12</v>
      </c>
      <c r="AH368">
        <f t="shared" si="94"/>
        <v>23</v>
      </c>
      <c r="AI368" t="e">
        <f t="shared" si="95"/>
        <v>#VALUE!</v>
      </c>
      <c r="AJ368">
        <f t="shared" si="85"/>
        <v>1</v>
      </c>
      <c r="AK368">
        <f t="shared" si="86"/>
        <v>2</v>
      </c>
      <c r="AL368">
        <f t="shared" si="87"/>
        <v>3</v>
      </c>
      <c r="AM368">
        <f t="shared" si="88"/>
        <v>0</v>
      </c>
      <c r="AN368" t="b">
        <f t="shared" si="89"/>
        <v>1</v>
      </c>
      <c r="AO368" t="b">
        <f t="shared" si="90"/>
        <v>1</v>
      </c>
      <c r="AP368" t="b">
        <f t="shared" si="91"/>
        <v>1</v>
      </c>
      <c r="AQ368" t="b">
        <f t="shared" si="92"/>
        <v>1</v>
      </c>
    </row>
    <row r="369" spans="1:43" x14ac:dyDescent="0.2">
      <c r="A369" t="s">
        <v>3305</v>
      </c>
      <c r="B369">
        <v>368</v>
      </c>
      <c r="C369" t="s">
        <v>3306</v>
      </c>
      <c r="D369">
        <v>2024</v>
      </c>
      <c r="E369">
        <v>3</v>
      </c>
      <c r="F369">
        <v>12</v>
      </c>
      <c r="G369" t="s">
        <v>3307</v>
      </c>
      <c r="H369" t="s">
        <v>3308</v>
      </c>
      <c r="I369">
        <v>13</v>
      </c>
      <c r="J369">
        <v>4</v>
      </c>
      <c r="K369" t="s">
        <v>3309</v>
      </c>
      <c r="L369" t="s">
        <v>3310</v>
      </c>
      <c r="N369" t="s">
        <v>31</v>
      </c>
      <c r="P369" t="s">
        <v>3311</v>
      </c>
      <c r="Q369" t="s">
        <v>3312</v>
      </c>
      <c r="S369" t="s">
        <v>3313</v>
      </c>
      <c r="T369" t="s">
        <v>3314</v>
      </c>
      <c r="W369" t="b">
        <v>0</v>
      </c>
      <c r="X369" t="b">
        <v>0</v>
      </c>
      <c r="Y369" t="b">
        <v>1</v>
      </c>
      <c r="Z369" t="b">
        <v>0</v>
      </c>
      <c r="AA369">
        <f t="shared" si="80"/>
        <v>0</v>
      </c>
      <c r="AB369">
        <f t="shared" si="81"/>
        <v>0</v>
      </c>
      <c r="AC369">
        <f t="shared" si="82"/>
        <v>3</v>
      </c>
      <c r="AD369">
        <f t="shared" si="83"/>
        <v>0</v>
      </c>
      <c r="AE369" t="s">
        <v>10354</v>
      </c>
      <c r="AF369" t="e">
        <f t="shared" si="84"/>
        <v>#VALUE!</v>
      </c>
      <c r="AG369" t="e">
        <f t="shared" si="93"/>
        <v>#VALUE!</v>
      </c>
      <c r="AH369">
        <f t="shared" si="94"/>
        <v>1</v>
      </c>
      <c r="AI369" t="e">
        <f t="shared" si="95"/>
        <v>#VALUE!</v>
      </c>
      <c r="AJ369">
        <f t="shared" si="85"/>
        <v>0</v>
      </c>
      <c r="AK369">
        <f t="shared" si="86"/>
        <v>0</v>
      </c>
      <c r="AL369">
        <f t="shared" si="87"/>
        <v>3</v>
      </c>
      <c r="AM369">
        <f t="shared" si="88"/>
        <v>0</v>
      </c>
      <c r="AN369" t="b">
        <f t="shared" si="89"/>
        <v>1</v>
      </c>
      <c r="AO369" t="b">
        <f t="shared" si="90"/>
        <v>1</v>
      </c>
      <c r="AP369" t="b">
        <f t="shared" si="91"/>
        <v>1</v>
      </c>
      <c r="AQ369" t="b">
        <f t="shared" si="92"/>
        <v>1</v>
      </c>
    </row>
    <row r="370" spans="1:43" x14ac:dyDescent="0.2">
      <c r="A370" t="s">
        <v>3315</v>
      </c>
      <c r="B370">
        <v>369</v>
      </c>
      <c r="C370" t="s">
        <v>3316</v>
      </c>
      <c r="D370">
        <v>2024</v>
      </c>
      <c r="E370">
        <v>1</v>
      </c>
      <c r="G370" t="s">
        <v>3317</v>
      </c>
      <c r="H370" t="s">
        <v>3318</v>
      </c>
      <c r="I370">
        <v>27</v>
      </c>
      <c r="J370">
        <v>48</v>
      </c>
      <c r="L370" t="s">
        <v>3319</v>
      </c>
      <c r="N370" t="s">
        <v>1192</v>
      </c>
      <c r="P370" t="s">
        <v>3320</v>
      </c>
      <c r="Q370" t="s">
        <v>3321</v>
      </c>
      <c r="T370" t="s">
        <v>3322</v>
      </c>
      <c r="W370" t="b">
        <v>1</v>
      </c>
      <c r="X370" t="b">
        <v>1</v>
      </c>
      <c r="Y370" t="b">
        <v>0</v>
      </c>
      <c r="Z370" t="b">
        <v>0</v>
      </c>
      <c r="AA370">
        <f t="shared" si="80"/>
        <v>1</v>
      </c>
      <c r="AB370">
        <f t="shared" si="81"/>
        <v>2</v>
      </c>
      <c r="AC370">
        <f t="shared" si="82"/>
        <v>0</v>
      </c>
      <c r="AD370">
        <f t="shared" si="83"/>
        <v>0</v>
      </c>
      <c r="AE370" t="s">
        <v>11243</v>
      </c>
      <c r="AF370">
        <f t="shared" si="84"/>
        <v>1</v>
      </c>
      <c r="AG370">
        <f t="shared" si="93"/>
        <v>12</v>
      </c>
      <c r="AH370" t="e">
        <f t="shared" si="94"/>
        <v>#VALUE!</v>
      </c>
      <c r="AI370" t="e">
        <f t="shared" si="95"/>
        <v>#VALUE!</v>
      </c>
      <c r="AJ370">
        <f t="shared" si="85"/>
        <v>1</v>
      </c>
      <c r="AK370">
        <f t="shared" si="86"/>
        <v>2</v>
      </c>
      <c r="AL370">
        <f t="shared" si="87"/>
        <v>0</v>
      </c>
      <c r="AM370">
        <f t="shared" si="88"/>
        <v>0</v>
      </c>
      <c r="AN370" t="b">
        <f t="shared" si="89"/>
        <v>1</v>
      </c>
      <c r="AO370" t="b">
        <f t="shared" si="90"/>
        <v>1</v>
      </c>
      <c r="AP370" t="b">
        <f t="shared" si="91"/>
        <v>1</v>
      </c>
      <c r="AQ370" t="b">
        <f t="shared" si="92"/>
        <v>1</v>
      </c>
    </row>
    <row r="371" spans="1:43" x14ac:dyDescent="0.2">
      <c r="A371" t="s">
        <v>3323</v>
      </c>
      <c r="B371">
        <v>370</v>
      </c>
      <c r="C371" t="s">
        <v>3324</v>
      </c>
      <c r="D371">
        <v>2025</v>
      </c>
      <c r="E371">
        <v>3</v>
      </c>
      <c r="F371">
        <v>25</v>
      </c>
      <c r="G371" t="s">
        <v>3325</v>
      </c>
      <c r="H371" t="s">
        <v>3326</v>
      </c>
      <c r="L371" t="s">
        <v>3327</v>
      </c>
      <c r="N371" t="s">
        <v>31</v>
      </c>
      <c r="P371" t="s">
        <v>3328</v>
      </c>
      <c r="Q371" t="s">
        <v>3329</v>
      </c>
      <c r="S371" t="s">
        <v>3330</v>
      </c>
      <c r="T371" t="s">
        <v>3331</v>
      </c>
      <c r="W371" t="b">
        <v>1</v>
      </c>
      <c r="X371" t="b">
        <v>1</v>
      </c>
      <c r="Y371" t="b">
        <v>0</v>
      </c>
      <c r="Z371" t="b">
        <v>0</v>
      </c>
      <c r="AA371">
        <f t="shared" si="80"/>
        <v>1</v>
      </c>
      <c r="AB371">
        <f t="shared" si="81"/>
        <v>2</v>
      </c>
      <c r="AC371">
        <f t="shared" si="82"/>
        <v>0</v>
      </c>
      <c r="AD371">
        <f t="shared" si="83"/>
        <v>0</v>
      </c>
      <c r="AE371" t="s">
        <v>11243</v>
      </c>
      <c r="AF371">
        <f t="shared" si="84"/>
        <v>1</v>
      </c>
      <c r="AG371">
        <f t="shared" si="93"/>
        <v>12</v>
      </c>
      <c r="AH371" t="e">
        <f t="shared" si="94"/>
        <v>#VALUE!</v>
      </c>
      <c r="AI371" t="e">
        <f t="shared" si="95"/>
        <v>#VALUE!</v>
      </c>
      <c r="AJ371">
        <f t="shared" si="85"/>
        <v>1</v>
      </c>
      <c r="AK371">
        <f t="shared" si="86"/>
        <v>2</v>
      </c>
      <c r="AL371">
        <f t="shared" si="87"/>
        <v>0</v>
      </c>
      <c r="AM371">
        <f t="shared" si="88"/>
        <v>0</v>
      </c>
      <c r="AN371" t="b">
        <f t="shared" si="89"/>
        <v>1</v>
      </c>
      <c r="AO371" t="b">
        <f t="shared" si="90"/>
        <v>1</v>
      </c>
      <c r="AP371" t="b">
        <f t="shared" si="91"/>
        <v>1</v>
      </c>
      <c r="AQ371" t="b">
        <f t="shared" si="92"/>
        <v>1</v>
      </c>
    </row>
    <row r="372" spans="1:43" x14ac:dyDescent="0.2">
      <c r="A372" t="s">
        <v>3332</v>
      </c>
      <c r="B372">
        <v>371</v>
      </c>
      <c r="C372" t="s">
        <v>3333</v>
      </c>
      <c r="D372">
        <v>2023</v>
      </c>
      <c r="E372">
        <v>7</v>
      </c>
      <c r="G372" t="s">
        <v>798</v>
      </c>
      <c r="H372" t="s">
        <v>799</v>
      </c>
      <c r="I372">
        <v>11</v>
      </c>
      <c r="J372">
        <v>7</v>
      </c>
      <c r="L372" t="s">
        <v>3334</v>
      </c>
      <c r="N372" t="s">
        <v>31</v>
      </c>
      <c r="P372" t="s">
        <v>3335</v>
      </c>
      <c r="Q372" t="s">
        <v>3336</v>
      </c>
      <c r="S372" t="s">
        <v>3337</v>
      </c>
      <c r="T372" t="s">
        <v>3338</v>
      </c>
      <c r="W372" t="b">
        <v>0</v>
      </c>
      <c r="X372" t="b">
        <v>1</v>
      </c>
      <c r="Y372" t="b">
        <v>0</v>
      </c>
      <c r="Z372" t="b">
        <v>0</v>
      </c>
      <c r="AA372">
        <f t="shared" si="80"/>
        <v>0</v>
      </c>
      <c r="AB372">
        <f t="shared" si="81"/>
        <v>2</v>
      </c>
      <c r="AC372">
        <f t="shared" si="82"/>
        <v>0</v>
      </c>
      <c r="AD372">
        <f t="shared" si="83"/>
        <v>0</v>
      </c>
      <c r="AE372" t="s">
        <v>10353</v>
      </c>
      <c r="AF372" t="e">
        <f t="shared" si="84"/>
        <v>#VALUE!</v>
      </c>
      <c r="AG372">
        <f t="shared" si="93"/>
        <v>1</v>
      </c>
      <c r="AH372" t="e">
        <f t="shared" si="94"/>
        <v>#VALUE!</v>
      </c>
      <c r="AI372" t="e">
        <f t="shared" si="95"/>
        <v>#VALUE!</v>
      </c>
      <c r="AJ372">
        <f t="shared" si="85"/>
        <v>0</v>
      </c>
      <c r="AK372">
        <f t="shared" si="86"/>
        <v>2</v>
      </c>
      <c r="AL372">
        <f t="shared" si="87"/>
        <v>0</v>
      </c>
      <c r="AM372">
        <f t="shared" si="88"/>
        <v>0</v>
      </c>
      <c r="AN372" t="b">
        <f t="shared" si="89"/>
        <v>1</v>
      </c>
      <c r="AO372" t="b">
        <f t="shared" si="90"/>
        <v>1</v>
      </c>
      <c r="AP372" t="b">
        <f t="shared" si="91"/>
        <v>1</v>
      </c>
      <c r="AQ372" t="b">
        <f t="shared" si="92"/>
        <v>1</v>
      </c>
    </row>
    <row r="373" spans="1:43" x14ac:dyDescent="0.2">
      <c r="A373" t="s">
        <v>3339</v>
      </c>
      <c r="B373">
        <v>372</v>
      </c>
      <c r="C373" t="s">
        <v>3340</v>
      </c>
      <c r="D373">
        <v>2025</v>
      </c>
      <c r="E373">
        <v>1</v>
      </c>
      <c r="F373">
        <v>8</v>
      </c>
      <c r="G373" t="s">
        <v>2178</v>
      </c>
      <c r="H373" t="s">
        <v>2179</v>
      </c>
      <c r="L373" t="s">
        <v>3341</v>
      </c>
      <c r="N373" t="s">
        <v>31</v>
      </c>
      <c r="P373" t="s">
        <v>3342</v>
      </c>
      <c r="Q373" t="s">
        <v>3343</v>
      </c>
      <c r="S373" t="s">
        <v>3344</v>
      </c>
      <c r="T373" t="s">
        <v>3345</v>
      </c>
      <c r="W373" t="b">
        <v>1</v>
      </c>
      <c r="X373" t="b">
        <v>1</v>
      </c>
      <c r="Y373" t="b">
        <v>0</v>
      </c>
      <c r="Z373" t="b">
        <v>0</v>
      </c>
      <c r="AA373">
        <f t="shared" si="80"/>
        <v>1</v>
      </c>
      <c r="AB373">
        <f t="shared" si="81"/>
        <v>2</v>
      </c>
      <c r="AC373">
        <f t="shared" si="82"/>
        <v>0</v>
      </c>
      <c r="AD373">
        <f t="shared" si="83"/>
        <v>0</v>
      </c>
      <c r="AE373" t="s">
        <v>11243</v>
      </c>
      <c r="AF373">
        <f t="shared" si="84"/>
        <v>1</v>
      </c>
      <c r="AG373">
        <f t="shared" si="93"/>
        <v>12</v>
      </c>
      <c r="AH373" t="e">
        <f t="shared" si="94"/>
        <v>#VALUE!</v>
      </c>
      <c r="AI373" t="e">
        <f t="shared" si="95"/>
        <v>#VALUE!</v>
      </c>
      <c r="AJ373">
        <f t="shared" si="85"/>
        <v>1</v>
      </c>
      <c r="AK373">
        <f t="shared" si="86"/>
        <v>2</v>
      </c>
      <c r="AL373">
        <f t="shared" si="87"/>
        <v>0</v>
      </c>
      <c r="AM373">
        <f t="shared" si="88"/>
        <v>0</v>
      </c>
      <c r="AN373" t="b">
        <f t="shared" si="89"/>
        <v>1</v>
      </c>
      <c r="AO373" t="b">
        <f t="shared" si="90"/>
        <v>1</v>
      </c>
      <c r="AP373" t="b">
        <f t="shared" si="91"/>
        <v>1</v>
      </c>
      <c r="AQ373" t="b">
        <f t="shared" si="92"/>
        <v>1</v>
      </c>
    </row>
    <row r="374" spans="1:43" x14ac:dyDescent="0.2">
      <c r="A374" t="s">
        <v>3346</v>
      </c>
      <c r="B374">
        <v>373</v>
      </c>
      <c r="C374" t="s">
        <v>3347</v>
      </c>
      <c r="D374">
        <v>2020</v>
      </c>
      <c r="E374">
        <v>8</v>
      </c>
      <c r="G374" t="s">
        <v>2940</v>
      </c>
      <c r="H374" t="s">
        <v>2941</v>
      </c>
      <c r="I374">
        <v>25</v>
      </c>
      <c r="K374" s="2">
        <v>42278</v>
      </c>
      <c r="L374" t="s">
        <v>3348</v>
      </c>
      <c r="N374" t="s">
        <v>31</v>
      </c>
      <c r="P374" t="s">
        <v>3349</v>
      </c>
      <c r="Q374" t="s">
        <v>3350</v>
      </c>
      <c r="S374" t="s">
        <v>3351</v>
      </c>
      <c r="T374" t="s">
        <v>3352</v>
      </c>
      <c r="W374" t="b">
        <v>1</v>
      </c>
      <c r="X374" t="b">
        <v>0</v>
      </c>
      <c r="Y374" t="b">
        <v>1</v>
      </c>
      <c r="Z374" t="b">
        <v>0</v>
      </c>
      <c r="AA374">
        <f t="shared" si="80"/>
        <v>1</v>
      </c>
      <c r="AB374">
        <f t="shared" si="81"/>
        <v>0</v>
      </c>
      <c r="AC374">
        <f t="shared" si="82"/>
        <v>3</v>
      </c>
      <c r="AD374">
        <f t="shared" si="83"/>
        <v>0</v>
      </c>
      <c r="AE374" t="s">
        <v>11251</v>
      </c>
      <c r="AF374">
        <f t="shared" si="84"/>
        <v>1</v>
      </c>
      <c r="AG374" t="e">
        <f t="shared" si="93"/>
        <v>#VALUE!</v>
      </c>
      <c r="AH374">
        <f t="shared" si="94"/>
        <v>12</v>
      </c>
      <c r="AI374" t="e">
        <f t="shared" si="95"/>
        <v>#VALUE!</v>
      </c>
      <c r="AJ374">
        <f t="shared" si="85"/>
        <v>1</v>
      </c>
      <c r="AK374">
        <f t="shared" si="86"/>
        <v>0</v>
      </c>
      <c r="AL374">
        <f t="shared" si="87"/>
        <v>3</v>
      </c>
      <c r="AM374">
        <f t="shared" si="88"/>
        <v>0</v>
      </c>
      <c r="AN374" t="b">
        <f t="shared" si="89"/>
        <v>1</v>
      </c>
      <c r="AO374" t="b">
        <f t="shared" si="90"/>
        <v>1</v>
      </c>
      <c r="AP374" t="b">
        <f t="shared" si="91"/>
        <v>1</v>
      </c>
      <c r="AQ374" t="b">
        <f t="shared" si="92"/>
        <v>1</v>
      </c>
    </row>
    <row r="375" spans="1:43" x14ac:dyDescent="0.2">
      <c r="A375" t="s">
        <v>3353</v>
      </c>
      <c r="B375">
        <v>374</v>
      </c>
      <c r="C375" t="s">
        <v>3354</v>
      </c>
      <c r="D375">
        <v>2019</v>
      </c>
      <c r="G375" t="s">
        <v>3355</v>
      </c>
      <c r="H375" t="s">
        <v>3356</v>
      </c>
      <c r="I375">
        <v>12</v>
      </c>
      <c r="J375">
        <v>1</v>
      </c>
      <c r="K375" t="s">
        <v>3357</v>
      </c>
      <c r="L375" t="s">
        <v>3358</v>
      </c>
      <c r="N375" t="s">
        <v>31</v>
      </c>
      <c r="P375" t="s">
        <v>3359</v>
      </c>
      <c r="Q375" t="s">
        <v>3360</v>
      </c>
      <c r="T375" t="s">
        <v>3361</v>
      </c>
      <c r="W375" t="b">
        <v>1</v>
      </c>
      <c r="X375" t="b">
        <v>1</v>
      </c>
      <c r="Y375" t="b">
        <v>0</v>
      </c>
      <c r="Z375" t="b">
        <v>0</v>
      </c>
      <c r="AA375">
        <f t="shared" si="80"/>
        <v>1</v>
      </c>
      <c r="AB375">
        <f t="shared" si="81"/>
        <v>2</v>
      </c>
      <c r="AC375">
        <f t="shared" si="82"/>
        <v>0</v>
      </c>
      <c r="AD375">
        <f t="shared" si="83"/>
        <v>0</v>
      </c>
      <c r="AE375" t="s">
        <v>11243</v>
      </c>
      <c r="AF375">
        <f t="shared" si="84"/>
        <v>1</v>
      </c>
      <c r="AG375">
        <f t="shared" si="93"/>
        <v>12</v>
      </c>
      <c r="AH375" t="e">
        <f t="shared" si="94"/>
        <v>#VALUE!</v>
      </c>
      <c r="AI375" t="e">
        <f t="shared" si="95"/>
        <v>#VALUE!</v>
      </c>
      <c r="AJ375">
        <f t="shared" si="85"/>
        <v>1</v>
      </c>
      <c r="AK375">
        <f t="shared" si="86"/>
        <v>2</v>
      </c>
      <c r="AL375">
        <f t="shared" si="87"/>
        <v>0</v>
      </c>
      <c r="AM375">
        <f t="shared" si="88"/>
        <v>0</v>
      </c>
      <c r="AN375" t="b">
        <f t="shared" si="89"/>
        <v>1</v>
      </c>
      <c r="AO375" t="b">
        <f t="shared" si="90"/>
        <v>1</v>
      </c>
      <c r="AP375" t="b">
        <f t="shared" si="91"/>
        <v>1</v>
      </c>
      <c r="AQ375" t="b">
        <f t="shared" si="92"/>
        <v>1</v>
      </c>
    </row>
    <row r="376" spans="1:43" x14ac:dyDescent="0.2">
      <c r="A376" t="s">
        <v>3362</v>
      </c>
      <c r="B376">
        <v>375</v>
      </c>
      <c r="C376" t="s">
        <v>3363</v>
      </c>
      <c r="D376">
        <v>2017</v>
      </c>
      <c r="G376" t="s">
        <v>3364</v>
      </c>
      <c r="H376" t="s">
        <v>3365</v>
      </c>
      <c r="K376" t="s">
        <v>3366</v>
      </c>
      <c r="L376" t="s">
        <v>3367</v>
      </c>
      <c r="N376" t="s">
        <v>31</v>
      </c>
      <c r="P376" t="s">
        <v>3368</v>
      </c>
      <c r="Q376" t="s">
        <v>3369</v>
      </c>
      <c r="T376" t="s">
        <v>3370</v>
      </c>
      <c r="W376" t="b">
        <v>1</v>
      </c>
      <c r="X376" t="b">
        <v>1</v>
      </c>
      <c r="Y376" t="b">
        <v>0</v>
      </c>
      <c r="Z376" t="b">
        <v>0</v>
      </c>
      <c r="AA376">
        <f t="shared" si="80"/>
        <v>1</v>
      </c>
      <c r="AB376">
        <f t="shared" si="81"/>
        <v>2</v>
      </c>
      <c r="AC376">
        <f t="shared" si="82"/>
        <v>0</v>
      </c>
      <c r="AD376">
        <f t="shared" si="83"/>
        <v>0</v>
      </c>
      <c r="AE376" t="s">
        <v>11243</v>
      </c>
      <c r="AF376">
        <f t="shared" si="84"/>
        <v>1</v>
      </c>
      <c r="AG376">
        <f t="shared" si="93"/>
        <v>12</v>
      </c>
      <c r="AH376" t="e">
        <f t="shared" si="94"/>
        <v>#VALUE!</v>
      </c>
      <c r="AI376" t="e">
        <f t="shared" si="95"/>
        <v>#VALUE!</v>
      </c>
      <c r="AJ376">
        <f t="shared" si="85"/>
        <v>1</v>
      </c>
      <c r="AK376">
        <f t="shared" si="86"/>
        <v>2</v>
      </c>
      <c r="AL376">
        <f t="shared" si="87"/>
        <v>0</v>
      </c>
      <c r="AM376">
        <f t="shared" si="88"/>
        <v>0</v>
      </c>
      <c r="AN376" t="b">
        <f t="shared" si="89"/>
        <v>1</v>
      </c>
      <c r="AO376" t="b">
        <f t="shared" si="90"/>
        <v>1</v>
      </c>
      <c r="AP376" t="b">
        <f t="shared" si="91"/>
        <v>1</v>
      </c>
      <c r="AQ376" t="b">
        <f t="shared" si="92"/>
        <v>1</v>
      </c>
    </row>
    <row r="377" spans="1:43" x14ac:dyDescent="0.2">
      <c r="A377" t="s">
        <v>3371</v>
      </c>
      <c r="B377">
        <v>376</v>
      </c>
      <c r="C377" t="s">
        <v>3372</v>
      </c>
      <c r="D377">
        <v>2024</v>
      </c>
      <c r="G377" t="s">
        <v>3373</v>
      </c>
      <c r="H377" t="s">
        <v>3374</v>
      </c>
      <c r="I377">
        <v>45</v>
      </c>
      <c r="J377">
        <v>7</v>
      </c>
      <c r="K377" t="s">
        <v>3375</v>
      </c>
      <c r="L377" t="s">
        <v>3376</v>
      </c>
      <c r="N377" t="s">
        <v>31</v>
      </c>
      <c r="P377" t="s">
        <v>3377</v>
      </c>
      <c r="Q377" t="s">
        <v>3378</v>
      </c>
      <c r="S377" t="s">
        <v>3379</v>
      </c>
      <c r="T377" t="s">
        <v>3380</v>
      </c>
      <c r="W377" t="b">
        <v>1</v>
      </c>
      <c r="X377" t="b">
        <v>1</v>
      </c>
      <c r="Y377" t="b">
        <v>0</v>
      </c>
      <c r="Z377" t="b">
        <v>1</v>
      </c>
      <c r="AA377">
        <f t="shared" si="80"/>
        <v>1</v>
      </c>
      <c r="AB377">
        <f t="shared" si="81"/>
        <v>2</v>
      </c>
      <c r="AC377">
        <f t="shared" si="82"/>
        <v>0</v>
      </c>
      <c r="AD377">
        <f t="shared" si="83"/>
        <v>4</v>
      </c>
      <c r="AE377" t="s">
        <v>11245</v>
      </c>
      <c r="AF377">
        <f t="shared" si="84"/>
        <v>1</v>
      </c>
      <c r="AG377">
        <f t="shared" si="93"/>
        <v>12</v>
      </c>
      <c r="AH377" t="e">
        <f t="shared" si="94"/>
        <v>#VALUE!</v>
      </c>
      <c r="AI377">
        <f t="shared" si="95"/>
        <v>23</v>
      </c>
      <c r="AJ377">
        <f t="shared" si="85"/>
        <v>1</v>
      </c>
      <c r="AK377">
        <f t="shared" si="86"/>
        <v>2</v>
      </c>
      <c r="AL377">
        <f t="shared" si="87"/>
        <v>0</v>
      </c>
      <c r="AM377">
        <f t="shared" si="88"/>
        <v>4</v>
      </c>
      <c r="AN377" t="b">
        <f t="shared" si="89"/>
        <v>1</v>
      </c>
      <c r="AO377" t="b">
        <f t="shared" si="90"/>
        <v>1</v>
      </c>
      <c r="AP377" t="b">
        <f t="shared" si="91"/>
        <v>1</v>
      </c>
      <c r="AQ377" t="b">
        <f t="shared" si="92"/>
        <v>1</v>
      </c>
    </row>
    <row r="378" spans="1:43" x14ac:dyDescent="0.2">
      <c r="A378" t="s">
        <v>3381</v>
      </c>
      <c r="B378">
        <v>377</v>
      </c>
      <c r="C378" t="s">
        <v>3382</v>
      </c>
      <c r="D378">
        <v>2024</v>
      </c>
      <c r="E378">
        <v>12</v>
      </c>
      <c r="F378">
        <v>27</v>
      </c>
      <c r="G378" t="s">
        <v>3383</v>
      </c>
      <c r="H378" t="s">
        <v>3384</v>
      </c>
      <c r="I378">
        <v>43</v>
      </c>
      <c r="J378">
        <v>1</v>
      </c>
      <c r="L378" t="s">
        <v>3385</v>
      </c>
      <c r="N378" t="s">
        <v>31</v>
      </c>
      <c r="P378" t="s">
        <v>3386</v>
      </c>
      <c r="Q378" t="s">
        <v>3387</v>
      </c>
      <c r="S378" t="s">
        <v>3388</v>
      </c>
      <c r="T378" t="s">
        <v>3389</v>
      </c>
      <c r="W378" t="b">
        <v>1</v>
      </c>
      <c r="X378" t="b">
        <v>0</v>
      </c>
      <c r="Y378" t="b">
        <v>1</v>
      </c>
      <c r="Z378" t="b">
        <v>0</v>
      </c>
      <c r="AA378">
        <f t="shared" si="80"/>
        <v>1</v>
      </c>
      <c r="AB378">
        <f t="shared" si="81"/>
        <v>0</v>
      </c>
      <c r="AC378">
        <f t="shared" si="82"/>
        <v>3</v>
      </c>
      <c r="AD378">
        <f t="shared" si="83"/>
        <v>0</v>
      </c>
      <c r="AE378" t="s">
        <v>11251</v>
      </c>
      <c r="AF378">
        <f t="shared" si="84"/>
        <v>1</v>
      </c>
      <c r="AG378" t="e">
        <f t="shared" si="93"/>
        <v>#VALUE!</v>
      </c>
      <c r="AH378">
        <f t="shared" si="94"/>
        <v>12</v>
      </c>
      <c r="AI378" t="e">
        <f t="shared" si="95"/>
        <v>#VALUE!</v>
      </c>
      <c r="AJ378">
        <f t="shared" si="85"/>
        <v>1</v>
      </c>
      <c r="AK378">
        <f t="shared" si="86"/>
        <v>0</v>
      </c>
      <c r="AL378">
        <f t="shared" si="87"/>
        <v>3</v>
      </c>
      <c r="AM378">
        <f t="shared" si="88"/>
        <v>0</v>
      </c>
      <c r="AN378" t="b">
        <f t="shared" si="89"/>
        <v>1</v>
      </c>
      <c r="AO378" t="b">
        <f t="shared" si="90"/>
        <v>1</v>
      </c>
      <c r="AP378" t="b">
        <f t="shared" si="91"/>
        <v>1</v>
      </c>
      <c r="AQ378" t="b">
        <f t="shared" si="92"/>
        <v>1</v>
      </c>
    </row>
    <row r="379" spans="1:43" x14ac:dyDescent="0.2">
      <c r="A379" t="s">
        <v>3390</v>
      </c>
      <c r="B379">
        <v>378</v>
      </c>
      <c r="C379" t="s">
        <v>3391</v>
      </c>
      <c r="D379">
        <v>2023</v>
      </c>
      <c r="E379">
        <v>3</v>
      </c>
      <c r="G379" t="s">
        <v>387</v>
      </c>
      <c r="H379" t="s">
        <v>388</v>
      </c>
      <c r="I379">
        <v>188</v>
      </c>
      <c r="L379" t="s">
        <v>3392</v>
      </c>
      <c r="N379" t="s">
        <v>31</v>
      </c>
      <c r="P379" t="s">
        <v>3393</v>
      </c>
      <c r="Q379" t="s">
        <v>3394</v>
      </c>
      <c r="S379" t="s">
        <v>3395</v>
      </c>
      <c r="T379" t="s">
        <v>3396</v>
      </c>
      <c r="W379" t="b">
        <v>1</v>
      </c>
      <c r="X379" t="b">
        <v>0</v>
      </c>
      <c r="Y379" t="b">
        <v>0</v>
      </c>
      <c r="Z379" t="b">
        <v>1</v>
      </c>
      <c r="AA379">
        <f t="shared" si="80"/>
        <v>1</v>
      </c>
      <c r="AB379">
        <f t="shared" si="81"/>
        <v>0</v>
      </c>
      <c r="AC379">
        <f t="shared" si="82"/>
        <v>0</v>
      </c>
      <c r="AD379">
        <f t="shared" si="83"/>
        <v>4</v>
      </c>
      <c r="AE379" t="s">
        <v>11253</v>
      </c>
      <c r="AF379">
        <f t="shared" si="84"/>
        <v>1</v>
      </c>
      <c r="AG379" t="e">
        <f t="shared" si="93"/>
        <v>#VALUE!</v>
      </c>
      <c r="AH379" t="e">
        <f t="shared" si="94"/>
        <v>#VALUE!</v>
      </c>
      <c r="AI379">
        <f t="shared" si="95"/>
        <v>12</v>
      </c>
      <c r="AJ379">
        <f t="shared" si="85"/>
        <v>1</v>
      </c>
      <c r="AK379">
        <f t="shared" si="86"/>
        <v>0</v>
      </c>
      <c r="AL379">
        <f t="shared" si="87"/>
        <v>0</v>
      </c>
      <c r="AM379">
        <f t="shared" si="88"/>
        <v>4</v>
      </c>
      <c r="AN379" t="b">
        <f t="shared" si="89"/>
        <v>1</v>
      </c>
      <c r="AO379" t="b">
        <f t="shared" si="90"/>
        <v>1</v>
      </c>
      <c r="AP379" t="b">
        <f t="shared" si="91"/>
        <v>1</v>
      </c>
      <c r="AQ379" t="b">
        <f t="shared" si="92"/>
        <v>1</v>
      </c>
    </row>
    <row r="380" spans="1:43" x14ac:dyDescent="0.2">
      <c r="A380" t="s">
        <v>3397</v>
      </c>
      <c r="B380">
        <v>379</v>
      </c>
      <c r="C380" t="s">
        <v>3398</v>
      </c>
      <c r="D380">
        <v>2022</v>
      </c>
      <c r="E380">
        <v>4</v>
      </c>
      <c r="F380">
        <v>5</v>
      </c>
      <c r="G380" t="s">
        <v>3399</v>
      </c>
      <c r="H380" t="s">
        <v>3400</v>
      </c>
      <c r="I380">
        <v>25</v>
      </c>
      <c r="J380">
        <v>6</v>
      </c>
      <c r="K380" t="s">
        <v>3401</v>
      </c>
      <c r="L380" t="s">
        <v>3402</v>
      </c>
      <c r="N380" t="s">
        <v>31</v>
      </c>
      <c r="P380" t="s">
        <v>3403</v>
      </c>
      <c r="Q380" t="s">
        <v>3404</v>
      </c>
      <c r="S380" t="s">
        <v>3405</v>
      </c>
      <c r="T380" t="s">
        <v>3406</v>
      </c>
      <c r="W380" t="b">
        <v>1</v>
      </c>
      <c r="X380" t="b">
        <v>0</v>
      </c>
      <c r="Y380" t="b">
        <v>0</v>
      </c>
      <c r="Z380" t="b">
        <v>0</v>
      </c>
      <c r="AA380">
        <f t="shared" si="80"/>
        <v>1</v>
      </c>
      <c r="AB380">
        <f t="shared" si="81"/>
        <v>0</v>
      </c>
      <c r="AC380">
        <f t="shared" si="82"/>
        <v>0</v>
      </c>
      <c r="AD380">
        <f t="shared" si="83"/>
        <v>0</v>
      </c>
      <c r="AE380" t="s">
        <v>11247</v>
      </c>
      <c r="AF380">
        <f t="shared" si="84"/>
        <v>1</v>
      </c>
      <c r="AG380" t="e">
        <f t="shared" si="93"/>
        <v>#VALUE!</v>
      </c>
      <c r="AH380" t="e">
        <f t="shared" si="94"/>
        <v>#VALUE!</v>
      </c>
      <c r="AI380" t="e">
        <f t="shared" si="95"/>
        <v>#VALUE!</v>
      </c>
      <c r="AJ380">
        <f t="shared" si="85"/>
        <v>1</v>
      </c>
      <c r="AK380">
        <f t="shared" si="86"/>
        <v>0</v>
      </c>
      <c r="AL380">
        <f t="shared" si="87"/>
        <v>0</v>
      </c>
      <c r="AM380">
        <f t="shared" si="88"/>
        <v>0</v>
      </c>
      <c r="AN380" t="b">
        <f t="shared" si="89"/>
        <v>1</v>
      </c>
      <c r="AO380" t="b">
        <f t="shared" si="90"/>
        <v>1</v>
      </c>
      <c r="AP380" t="b">
        <f t="shared" si="91"/>
        <v>1</v>
      </c>
      <c r="AQ380" t="b">
        <f t="shared" si="92"/>
        <v>1</v>
      </c>
    </row>
    <row r="381" spans="1:43" x14ac:dyDescent="0.2">
      <c r="A381" t="s">
        <v>3407</v>
      </c>
      <c r="B381">
        <v>380</v>
      </c>
      <c r="C381" t="s">
        <v>3408</v>
      </c>
      <c r="D381">
        <v>2023</v>
      </c>
      <c r="G381" t="s">
        <v>3409</v>
      </c>
      <c r="H381" t="s">
        <v>3410</v>
      </c>
      <c r="I381">
        <v>14387</v>
      </c>
      <c r="K381" t="s">
        <v>3411</v>
      </c>
      <c r="L381" t="s">
        <v>3412</v>
      </c>
      <c r="N381" t="s">
        <v>31</v>
      </c>
      <c r="P381" t="s">
        <v>3413</v>
      </c>
      <c r="Q381" t="s">
        <v>3414</v>
      </c>
      <c r="S381" t="s">
        <v>3415</v>
      </c>
      <c r="T381" t="s">
        <v>3416</v>
      </c>
      <c r="W381" t="b">
        <v>1</v>
      </c>
      <c r="X381" t="b">
        <v>0</v>
      </c>
      <c r="Y381" t="b">
        <v>1</v>
      </c>
      <c r="Z381" t="b">
        <v>0</v>
      </c>
      <c r="AA381">
        <f t="shared" si="80"/>
        <v>1</v>
      </c>
      <c r="AB381">
        <f t="shared" si="81"/>
        <v>0</v>
      </c>
      <c r="AC381">
        <f t="shared" si="82"/>
        <v>3</v>
      </c>
      <c r="AD381">
        <f t="shared" si="83"/>
        <v>0</v>
      </c>
      <c r="AE381" t="s">
        <v>11251</v>
      </c>
      <c r="AF381">
        <f t="shared" si="84"/>
        <v>1</v>
      </c>
      <c r="AG381" t="e">
        <f t="shared" si="93"/>
        <v>#VALUE!</v>
      </c>
      <c r="AH381">
        <f t="shared" si="94"/>
        <v>12</v>
      </c>
      <c r="AI381" t="e">
        <f t="shared" si="95"/>
        <v>#VALUE!</v>
      </c>
      <c r="AJ381">
        <f t="shared" si="85"/>
        <v>1</v>
      </c>
      <c r="AK381">
        <f t="shared" si="86"/>
        <v>0</v>
      </c>
      <c r="AL381">
        <f t="shared" si="87"/>
        <v>3</v>
      </c>
      <c r="AM381">
        <f t="shared" si="88"/>
        <v>0</v>
      </c>
      <c r="AN381" t="b">
        <f t="shared" si="89"/>
        <v>1</v>
      </c>
      <c r="AO381" t="b">
        <f t="shared" si="90"/>
        <v>1</v>
      </c>
      <c r="AP381" t="b">
        <f t="shared" si="91"/>
        <v>1</v>
      </c>
      <c r="AQ381" t="b">
        <f t="shared" si="92"/>
        <v>1</v>
      </c>
    </row>
    <row r="382" spans="1:43" x14ac:dyDescent="0.2">
      <c r="A382" t="s">
        <v>3417</v>
      </c>
      <c r="B382">
        <v>381</v>
      </c>
      <c r="C382" t="s">
        <v>3418</v>
      </c>
      <c r="D382">
        <v>2024</v>
      </c>
      <c r="E382">
        <v>7</v>
      </c>
      <c r="G382" t="s">
        <v>2940</v>
      </c>
      <c r="H382" t="s">
        <v>2941</v>
      </c>
      <c r="I382">
        <v>40</v>
      </c>
      <c r="K382" t="s">
        <v>3419</v>
      </c>
      <c r="L382" t="s">
        <v>3420</v>
      </c>
      <c r="N382" t="s">
        <v>31</v>
      </c>
      <c r="P382" t="s">
        <v>3421</v>
      </c>
      <c r="Q382" t="s">
        <v>3422</v>
      </c>
      <c r="S382" t="s">
        <v>3423</v>
      </c>
      <c r="T382" t="s">
        <v>3424</v>
      </c>
      <c r="W382" t="b">
        <v>1</v>
      </c>
      <c r="X382" t="b">
        <v>0</v>
      </c>
      <c r="Y382" t="b">
        <v>1</v>
      </c>
      <c r="Z382" t="b">
        <v>0</v>
      </c>
      <c r="AA382">
        <f t="shared" si="80"/>
        <v>1</v>
      </c>
      <c r="AB382">
        <f t="shared" si="81"/>
        <v>0</v>
      </c>
      <c r="AC382">
        <f t="shared" si="82"/>
        <v>3</v>
      </c>
      <c r="AD382">
        <f t="shared" si="83"/>
        <v>0</v>
      </c>
      <c r="AE382" t="s">
        <v>11251</v>
      </c>
      <c r="AF382">
        <f t="shared" si="84"/>
        <v>1</v>
      </c>
      <c r="AG382" t="e">
        <f t="shared" si="93"/>
        <v>#VALUE!</v>
      </c>
      <c r="AH382">
        <f t="shared" si="94"/>
        <v>12</v>
      </c>
      <c r="AI382" t="e">
        <f t="shared" si="95"/>
        <v>#VALUE!</v>
      </c>
      <c r="AJ382">
        <f t="shared" si="85"/>
        <v>1</v>
      </c>
      <c r="AK382">
        <f t="shared" si="86"/>
        <v>0</v>
      </c>
      <c r="AL382">
        <f t="shared" si="87"/>
        <v>3</v>
      </c>
      <c r="AM382">
        <f t="shared" si="88"/>
        <v>0</v>
      </c>
      <c r="AN382" t="b">
        <f t="shared" si="89"/>
        <v>1</v>
      </c>
      <c r="AO382" t="b">
        <f t="shared" si="90"/>
        <v>1</v>
      </c>
      <c r="AP382" t="b">
        <f t="shared" si="91"/>
        <v>1</v>
      </c>
      <c r="AQ382" t="b">
        <f t="shared" si="92"/>
        <v>1</v>
      </c>
    </row>
    <row r="383" spans="1:43" x14ac:dyDescent="0.2">
      <c r="A383" t="s">
        <v>3425</v>
      </c>
      <c r="B383">
        <v>382</v>
      </c>
      <c r="C383" t="s">
        <v>3426</v>
      </c>
      <c r="D383">
        <v>2023</v>
      </c>
      <c r="E383">
        <v>5</v>
      </c>
      <c r="F383">
        <v>23</v>
      </c>
      <c r="G383" t="s">
        <v>1741</v>
      </c>
      <c r="H383" t="s">
        <v>1742</v>
      </c>
      <c r="I383">
        <v>51</v>
      </c>
      <c r="J383">
        <v>6</v>
      </c>
      <c r="K383" t="s">
        <v>3427</v>
      </c>
      <c r="L383" t="s">
        <v>3428</v>
      </c>
      <c r="N383" t="s">
        <v>31</v>
      </c>
      <c r="P383" t="s">
        <v>3429</v>
      </c>
      <c r="Q383" t="s">
        <v>3430</v>
      </c>
      <c r="S383" t="s">
        <v>3431</v>
      </c>
      <c r="T383" t="s">
        <v>3432</v>
      </c>
      <c r="W383" t="b">
        <v>1</v>
      </c>
      <c r="X383" t="b">
        <v>0</v>
      </c>
      <c r="Y383" t="b">
        <v>0</v>
      </c>
      <c r="Z383" t="b">
        <v>0</v>
      </c>
      <c r="AA383">
        <f t="shared" si="80"/>
        <v>1</v>
      </c>
      <c r="AB383">
        <f t="shared" si="81"/>
        <v>0</v>
      </c>
      <c r="AC383">
        <f t="shared" si="82"/>
        <v>0</v>
      </c>
      <c r="AD383">
        <f t="shared" si="83"/>
        <v>0</v>
      </c>
      <c r="AE383" t="s">
        <v>11247</v>
      </c>
      <c r="AF383">
        <f t="shared" si="84"/>
        <v>1</v>
      </c>
      <c r="AG383" t="e">
        <f t="shared" si="93"/>
        <v>#VALUE!</v>
      </c>
      <c r="AH383" t="e">
        <f t="shared" si="94"/>
        <v>#VALUE!</v>
      </c>
      <c r="AI383" t="e">
        <f t="shared" si="95"/>
        <v>#VALUE!</v>
      </c>
      <c r="AJ383">
        <f t="shared" si="85"/>
        <v>1</v>
      </c>
      <c r="AK383">
        <f t="shared" si="86"/>
        <v>0</v>
      </c>
      <c r="AL383">
        <f t="shared" si="87"/>
        <v>0</v>
      </c>
      <c r="AM383">
        <f t="shared" si="88"/>
        <v>0</v>
      </c>
      <c r="AN383" t="b">
        <f t="shared" si="89"/>
        <v>1</v>
      </c>
      <c r="AO383" t="b">
        <f t="shared" si="90"/>
        <v>1</v>
      </c>
      <c r="AP383" t="b">
        <f t="shared" si="91"/>
        <v>1</v>
      </c>
      <c r="AQ383" t="b">
        <f t="shared" si="92"/>
        <v>1</v>
      </c>
    </row>
    <row r="384" spans="1:43" x14ac:dyDescent="0.2">
      <c r="A384" t="s">
        <v>3433</v>
      </c>
      <c r="B384">
        <v>383</v>
      </c>
      <c r="C384" t="s">
        <v>3434</v>
      </c>
      <c r="D384">
        <v>2024</v>
      </c>
      <c r="E384">
        <v>5</v>
      </c>
      <c r="F384">
        <v>22</v>
      </c>
      <c r="G384" t="s">
        <v>3435</v>
      </c>
      <c r="H384" t="s">
        <v>3436</v>
      </c>
      <c r="L384" t="s">
        <v>3437</v>
      </c>
      <c r="N384" t="s">
        <v>31</v>
      </c>
      <c r="P384" t="s">
        <v>3438</v>
      </c>
      <c r="Q384" t="s">
        <v>3439</v>
      </c>
      <c r="S384" t="s">
        <v>3440</v>
      </c>
      <c r="T384" t="s">
        <v>3441</v>
      </c>
      <c r="W384" t="b">
        <v>1</v>
      </c>
      <c r="X384" t="b">
        <v>1</v>
      </c>
      <c r="Y384" t="b">
        <v>0</v>
      </c>
      <c r="Z384" t="b">
        <v>0</v>
      </c>
      <c r="AA384">
        <f t="shared" si="80"/>
        <v>1</v>
      </c>
      <c r="AB384">
        <f t="shared" si="81"/>
        <v>2</v>
      </c>
      <c r="AC384">
        <f t="shared" si="82"/>
        <v>0</v>
      </c>
      <c r="AD384">
        <f t="shared" si="83"/>
        <v>0</v>
      </c>
      <c r="AE384" t="s">
        <v>11243</v>
      </c>
      <c r="AF384">
        <f t="shared" si="84"/>
        <v>1</v>
      </c>
      <c r="AG384">
        <f t="shared" si="93"/>
        <v>12</v>
      </c>
      <c r="AH384" t="e">
        <f t="shared" si="94"/>
        <v>#VALUE!</v>
      </c>
      <c r="AI384" t="e">
        <f t="shared" si="95"/>
        <v>#VALUE!</v>
      </c>
      <c r="AJ384">
        <f t="shared" si="85"/>
        <v>1</v>
      </c>
      <c r="AK384">
        <f t="shared" si="86"/>
        <v>2</v>
      </c>
      <c r="AL384">
        <f t="shared" si="87"/>
        <v>0</v>
      </c>
      <c r="AM384">
        <f t="shared" si="88"/>
        <v>0</v>
      </c>
      <c r="AN384" t="b">
        <f t="shared" si="89"/>
        <v>1</v>
      </c>
      <c r="AO384" t="b">
        <f t="shared" si="90"/>
        <v>1</v>
      </c>
      <c r="AP384" t="b">
        <f t="shared" si="91"/>
        <v>1</v>
      </c>
      <c r="AQ384" t="b">
        <f t="shared" si="92"/>
        <v>1</v>
      </c>
    </row>
    <row r="385" spans="1:43" x14ac:dyDescent="0.2">
      <c r="A385" t="s">
        <v>3442</v>
      </c>
      <c r="B385">
        <v>384</v>
      </c>
      <c r="C385" t="s">
        <v>3443</v>
      </c>
      <c r="D385">
        <v>2020</v>
      </c>
      <c r="G385" t="s">
        <v>724</v>
      </c>
      <c r="H385" t="s">
        <v>725</v>
      </c>
      <c r="I385">
        <v>51</v>
      </c>
      <c r="K385" t="s">
        <v>3444</v>
      </c>
      <c r="L385" t="s">
        <v>3445</v>
      </c>
      <c r="N385" t="s">
        <v>31</v>
      </c>
      <c r="P385" t="s">
        <v>3446</v>
      </c>
      <c r="Q385" t="s">
        <v>3447</v>
      </c>
      <c r="S385" t="s">
        <v>3448</v>
      </c>
      <c r="T385" t="s">
        <v>3449</v>
      </c>
      <c r="W385" t="b">
        <v>1</v>
      </c>
      <c r="X385" t="b">
        <v>1</v>
      </c>
      <c r="Y385" t="b">
        <v>0</v>
      </c>
      <c r="Z385" t="b">
        <v>0</v>
      </c>
      <c r="AA385">
        <f t="shared" si="80"/>
        <v>1</v>
      </c>
      <c r="AB385">
        <f t="shared" si="81"/>
        <v>2</v>
      </c>
      <c r="AC385">
        <f t="shared" si="82"/>
        <v>0</v>
      </c>
      <c r="AD385">
        <f t="shared" si="83"/>
        <v>0</v>
      </c>
      <c r="AE385" t="s">
        <v>11243</v>
      </c>
      <c r="AF385">
        <f t="shared" si="84"/>
        <v>1</v>
      </c>
      <c r="AG385">
        <f t="shared" si="93"/>
        <v>12</v>
      </c>
      <c r="AH385" t="e">
        <f t="shared" si="94"/>
        <v>#VALUE!</v>
      </c>
      <c r="AI385" t="e">
        <f t="shared" si="95"/>
        <v>#VALUE!</v>
      </c>
      <c r="AJ385">
        <f t="shared" si="85"/>
        <v>1</v>
      </c>
      <c r="AK385">
        <f t="shared" si="86"/>
        <v>2</v>
      </c>
      <c r="AL385">
        <f t="shared" si="87"/>
        <v>0</v>
      </c>
      <c r="AM385">
        <f t="shared" si="88"/>
        <v>0</v>
      </c>
      <c r="AN385" t="b">
        <f t="shared" si="89"/>
        <v>1</v>
      </c>
      <c r="AO385" t="b">
        <f t="shared" si="90"/>
        <v>1</v>
      </c>
      <c r="AP385" t="b">
        <f t="shared" si="91"/>
        <v>1</v>
      </c>
      <c r="AQ385" t="b">
        <f t="shared" si="92"/>
        <v>1</v>
      </c>
    </row>
    <row r="386" spans="1:43" x14ac:dyDescent="0.2">
      <c r="A386" t="s">
        <v>3450</v>
      </c>
      <c r="B386">
        <v>385</v>
      </c>
      <c r="C386" t="s">
        <v>3451</v>
      </c>
      <c r="D386">
        <v>2024</v>
      </c>
      <c r="E386">
        <v>1</v>
      </c>
      <c r="G386" t="s">
        <v>1136</v>
      </c>
      <c r="H386" t="s">
        <v>1137</v>
      </c>
      <c r="I386">
        <v>62</v>
      </c>
      <c r="J386">
        <v>1</v>
      </c>
      <c r="K386" t="s">
        <v>3452</v>
      </c>
      <c r="L386" t="s">
        <v>3453</v>
      </c>
      <c r="N386" t="s">
        <v>31</v>
      </c>
      <c r="P386" t="s">
        <v>3454</v>
      </c>
      <c r="Q386" t="s">
        <v>3455</v>
      </c>
      <c r="S386" t="s">
        <v>3456</v>
      </c>
      <c r="T386" t="s">
        <v>3457</v>
      </c>
      <c r="W386" t="b">
        <v>1</v>
      </c>
      <c r="X386" t="b">
        <v>1</v>
      </c>
      <c r="Y386" t="b">
        <v>0</v>
      </c>
      <c r="Z386" t="b">
        <v>1</v>
      </c>
      <c r="AA386">
        <f t="shared" si="80"/>
        <v>1</v>
      </c>
      <c r="AB386">
        <f t="shared" si="81"/>
        <v>2</v>
      </c>
      <c r="AC386">
        <f t="shared" si="82"/>
        <v>0</v>
      </c>
      <c r="AD386">
        <f t="shared" si="83"/>
        <v>4</v>
      </c>
      <c r="AE386" t="s">
        <v>11245</v>
      </c>
      <c r="AF386">
        <f t="shared" si="84"/>
        <v>1</v>
      </c>
      <c r="AG386">
        <f t="shared" si="93"/>
        <v>12</v>
      </c>
      <c r="AH386" t="e">
        <f t="shared" si="94"/>
        <v>#VALUE!</v>
      </c>
      <c r="AI386">
        <f t="shared" si="95"/>
        <v>23</v>
      </c>
      <c r="AJ386">
        <f t="shared" si="85"/>
        <v>1</v>
      </c>
      <c r="AK386">
        <f t="shared" si="86"/>
        <v>2</v>
      </c>
      <c r="AL386">
        <f t="shared" si="87"/>
        <v>0</v>
      </c>
      <c r="AM386">
        <f t="shared" si="88"/>
        <v>4</v>
      </c>
      <c r="AN386" t="b">
        <f t="shared" si="89"/>
        <v>1</v>
      </c>
      <c r="AO386" t="b">
        <f t="shared" si="90"/>
        <v>1</v>
      </c>
      <c r="AP386" t="b">
        <f t="shared" si="91"/>
        <v>1</v>
      </c>
      <c r="AQ386" t="b">
        <f t="shared" si="92"/>
        <v>1</v>
      </c>
    </row>
    <row r="387" spans="1:43" x14ac:dyDescent="0.2">
      <c r="A387" t="s">
        <v>3458</v>
      </c>
      <c r="B387">
        <v>386</v>
      </c>
      <c r="C387" t="s">
        <v>3459</v>
      </c>
      <c r="D387">
        <v>2023</v>
      </c>
      <c r="G387" t="s">
        <v>3460</v>
      </c>
      <c r="H387" t="s">
        <v>3461</v>
      </c>
      <c r="I387">
        <v>12496</v>
      </c>
      <c r="L387" t="s">
        <v>3462</v>
      </c>
      <c r="N387" t="s">
        <v>31</v>
      </c>
      <c r="P387" t="s">
        <v>3463</v>
      </c>
      <c r="Q387" t="s">
        <v>3464</v>
      </c>
      <c r="S387" t="s">
        <v>3465</v>
      </c>
      <c r="T387" t="s">
        <v>3466</v>
      </c>
      <c r="W387" t="b">
        <v>1</v>
      </c>
      <c r="X387" t="b">
        <v>0</v>
      </c>
      <c r="Y387" t="b">
        <v>1</v>
      </c>
      <c r="Z387" t="b">
        <v>0</v>
      </c>
      <c r="AA387">
        <f t="shared" ref="AA387:AA450" si="96">IF(W387=TRUE,1,0)</f>
        <v>1</v>
      </c>
      <c r="AB387">
        <f t="shared" ref="AB387:AB450" si="97">IF(X387=TRUE,2,0)</f>
        <v>0</v>
      </c>
      <c r="AC387">
        <f t="shared" ref="AC387:AC450" si="98">IF(Y387=TRUE,3,0)</f>
        <v>3</v>
      </c>
      <c r="AD387">
        <f t="shared" ref="AD387:AD450" si="99">IF(Z387=TRUE,4,0)</f>
        <v>0</v>
      </c>
      <c r="AE387" t="s">
        <v>11251</v>
      </c>
      <c r="AF387">
        <f t="shared" ref="AF387:AF450" si="100">FIND("Criteria 1",AE387)</f>
        <v>1</v>
      </c>
      <c r="AG387" t="e">
        <f t="shared" si="93"/>
        <v>#VALUE!</v>
      </c>
      <c r="AH387">
        <f t="shared" si="94"/>
        <v>12</v>
      </c>
      <c r="AI387" t="e">
        <f t="shared" si="95"/>
        <v>#VALUE!</v>
      </c>
      <c r="AJ387">
        <f t="shared" ref="AJ387:AJ450" si="101">IF(ISERROR(AF387)=TRUE,0,1)</f>
        <v>1</v>
      </c>
      <c r="AK387">
        <f t="shared" ref="AK387:AK450" si="102">IF(ISERROR(AG387)=TRUE,0,2)</f>
        <v>0</v>
      </c>
      <c r="AL387">
        <f t="shared" ref="AL387:AL450" si="103">IF(ISERROR(AH387)=TRUE,0,3)</f>
        <v>3</v>
      </c>
      <c r="AM387">
        <f t="shared" ref="AM387:AM450" si="104">IF(ISERROR(AI387)=TRUE,0,4)</f>
        <v>0</v>
      </c>
      <c r="AN387" t="b">
        <f t="shared" ref="AN387:AN450" si="105">AA387=AJ387</f>
        <v>1</v>
      </c>
      <c r="AO387" t="b">
        <f t="shared" ref="AO387:AO450" si="106">AB387=AK387</f>
        <v>1</v>
      </c>
      <c r="AP387" t="b">
        <f t="shared" ref="AP387:AP450" si="107">AC387=AL387</f>
        <v>1</v>
      </c>
      <c r="AQ387" t="b">
        <f t="shared" ref="AQ387:AQ450" si="108">AD387=AM387</f>
        <v>1</v>
      </c>
    </row>
    <row r="388" spans="1:43" x14ac:dyDescent="0.2">
      <c r="A388" t="s">
        <v>3467</v>
      </c>
      <c r="B388">
        <v>387</v>
      </c>
      <c r="C388" t="s">
        <v>3468</v>
      </c>
      <c r="D388">
        <v>2020</v>
      </c>
      <c r="E388">
        <v>11</v>
      </c>
      <c r="G388" t="s">
        <v>1724</v>
      </c>
      <c r="H388" t="s">
        <v>1725</v>
      </c>
      <c r="I388">
        <v>229</v>
      </c>
      <c r="L388" t="s">
        <v>3469</v>
      </c>
      <c r="N388" t="s">
        <v>31</v>
      </c>
      <c r="P388" t="s">
        <v>3470</v>
      </c>
      <c r="Q388" t="s">
        <v>3471</v>
      </c>
      <c r="S388" t="s">
        <v>3472</v>
      </c>
      <c r="T388" t="s">
        <v>3473</v>
      </c>
      <c r="W388" t="b">
        <v>1</v>
      </c>
      <c r="X388" t="b">
        <v>1</v>
      </c>
      <c r="Y388" t="b">
        <v>0</v>
      </c>
      <c r="Z388" t="b">
        <v>0</v>
      </c>
      <c r="AA388">
        <f t="shared" si="96"/>
        <v>1</v>
      </c>
      <c r="AB388">
        <f t="shared" si="97"/>
        <v>2</v>
      </c>
      <c r="AC388">
        <f t="shared" si="98"/>
        <v>0</v>
      </c>
      <c r="AD388">
        <f t="shared" si="99"/>
        <v>0</v>
      </c>
      <c r="AE388" t="s">
        <v>11243</v>
      </c>
      <c r="AF388">
        <f t="shared" si="100"/>
        <v>1</v>
      </c>
      <c r="AG388">
        <f t="shared" ref="AG388:AG451" si="109">FIND("Criteria 2",AE388)</f>
        <v>12</v>
      </c>
      <c r="AH388" t="e">
        <f t="shared" ref="AH388:AH451" si="110">FIND("Criteria 3",AE388)</f>
        <v>#VALUE!</v>
      </c>
      <c r="AI388" t="e">
        <f t="shared" ref="AI388:AI451" si="111">FIND("Criteria 4",AE388)</f>
        <v>#VALUE!</v>
      </c>
      <c r="AJ388">
        <f t="shared" si="101"/>
        <v>1</v>
      </c>
      <c r="AK388">
        <f t="shared" si="102"/>
        <v>2</v>
      </c>
      <c r="AL388">
        <f t="shared" si="103"/>
        <v>0</v>
      </c>
      <c r="AM388">
        <f t="shared" si="104"/>
        <v>0</v>
      </c>
      <c r="AN388" t="b">
        <f t="shared" si="105"/>
        <v>1</v>
      </c>
      <c r="AO388" t="b">
        <f t="shared" si="106"/>
        <v>1</v>
      </c>
      <c r="AP388" t="b">
        <f t="shared" si="107"/>
        <v>1</v>
      </c>
      <c r="AQ388" t="b">
        <f t="shared" si="108"/>
        <v>1</v>
      </c>
    </row>
    <row r="389" spans="1:43" x14ac:dyDescent="0.2">
      <c r="A389" t="s">
        <v>3474</v>
      </c>
      <c r="B389">
        <v>388</v>
      </c>
      <c r="C389" t="s">
        <v>3475</v>
      </c>
      <c r="D389">
        <v>2024</v>
      </c>
      <c r="G389" t="s">
        <v>3476</v>
      </c>
      <c r="H389" t="s">
        <v>3477</v>
      </c>
      <c r="L389" t="s">
        <v>3478</v>
      </c>
      <c r="N389" t="s">
        <v>31</v>
      </c>
      <c r="P389" t="s">
        <v>3479</v>
      </c>
      <c r="Q389" t="s">
        <v>3480</v>
      </c>
      <c r="S389" t="s">
        <v>3481</v>
      </c>
      <c r="T389" t="s">
        <v>3482</v>
      </c>
      <c r="W389" t="b">
        <v>0</v>
      </c>
      <c r="X389" t="b">
        <v>0</v>
      </c>
      <c r="Y389" t="b">
        <v>1</v>
      </c>
      <c r="Z389" t="b">
        <v>0</v>
      </c>
      <c r="AA389">
        <f t="shared" si="96"/>
        <v>0</v>
      </c>
      <c r="AB389">
        <f t="shared" si="97"/>
        <v>0</v>
      </c>
      <c r="AC389">
        <f t="shared" si="98"/>
        <v>3</v>
      </c>
      <c r="AD389">
        <f t="shared" si="99"/>
        <v>0</v>
      </c>
      <c r="AE389" t="s">
        <v>10354</v>
      </c>
      <c r="AF389" t="e">
        <f t="shared" si="100"/>
        <v>#VALUE!</v>
      </c>
      <c r="AG389" t="e">
        <f t="shared" si="109"/>
        <v>#VALUE!</v>
      </c>
      <c r="AH389">
        <f t="shared" si="110"/>
        <v>1</v>
      </c>
      <c r="AI389" t="e">
        <f t="shared" si="111"/>
        <v>#VALUE!</v>
      </c>
      <c r="AJ389">
        <f t="shared" si="101"/>
        <v>0</v>
      </c>
      <c r="AK389">
        <f t="shared" si="102"/>
        <v>0</v>
      </c>
      <c r="AL389">
        <f t="shared" si="103"/>
        <v>3</v>
      </c>
      <c r="AM389">
        <f t="shared" si="104"/>
        <v>0</v>
      </c>
      <c r="AN389" t="b">
        <f t="shared" si="105"/>
        <v>1</v>
      </c>
      <c r="AO389" t="b">
        <f t="shared" si="106"/>
        <v>1</v>
      </c>
      <c r="AP389" t="b">
        <f t="shared" si="107"/>
        <v>1</v>
      </c>
      <c r="AQ389" t="b">
        <f t="shared" si="108"/>
        <v>1</v>
      </c>
    </row>
    <row r="390" spans="1:43" x14ac:dyDescent="0.2">
      <c r="A390" t="s">
        <v>3483</v>
      </c>
      <c r="B390">
        <v>389</v>
      </c>
      <c r="C390" t="s">
        <v>3484</v>
      </c>
      <c r="D390">
        <v>2024</v>
      </c>
      <c r="G390" t="s">
        <v>3485</v>
      </c>
      <c r="H390" t="s">
        <v>3486</v>
      </c>
      <c r="K390" t="s">
        <v>3487</v>
      </c>
      <c r="L390" t="s">
        <v>3488</v>
      </c>
      <c r="N390" t="s">
        <v>31</v>
      </c>
      <c r="P390" t="s">
        <v>3489</v>
      </c>
      <c r="Q390" t="s">
        <v>3490</v>
      </c>
      <c r="S390" t="s">
        <v>3491</v>
      </c>
      <c r="T390" t="s">
        <v>3492</v>
      </c>
      <c r="W390" t="b">
        <v>1</v>
      </c>
      <c r="X390" t="b">
        <v>1</v>
      </c>
      <c r="Y390" t="b">
        <v>0</v>
      </c>
      <c r="Z390" t="b">
        <v>0</v>
      </c>
      <c r="AA390">
        <f t="shared" si="96"/>
        <v>1</v>
      </c>
      <c r="AB390">
        <f t="shared" si="97"/>
        <v>2</v>
      </c>
      <c r="AC390">
        <f t="shared" si="98"/>
        <v>0</v>
      </c>
      <c r="AD390">
        <f t="shared" si="99"/>
        <v>0</v>
      </c>
      <c r="AE390" t="s">
        <v>11243</v>
      </c>
      <c r="AF390">
        <f t="shared" si="100"/>
        <v>1</v>
      </c>
      <c r="AG390">
        <f t="shared" si="109"/>
        <v>12</v>
      </c>
      <c r="AH390" t="e">
        <f t="shared" si="110"/>
        <v>#VALUE!</v>
      </c>
      <c r="AI390" t="e">
        <f t="shared" si="111"/>
        <v>#VALUE!</v>
      </c>
      <c r="AJ390">
        <f t="shared" si="101"/>
        <v>1</v>
      </c>
      <c r="AK390">
        <f t="shared" si="102"/>
        <v>2</v>
      </c>
      <c r="AL390">
        <f t="shared" si="103"/>
        <v>0</v>
      </c>
      <c r="AM390">
        <f t="shared" si="104"/>
        <v>0</v>
      </c>
      <c r="AN390" t="b">
        <f t="shared" si="105"/>
        <v>1</v>
      </c>
      <c r="AO390" t="b">
        <f t="shared" si="106"/>
        <v>1</v>
      </c>
      <c r="AP390" t="b">
        <f t="shared" si="107"/>
        <v>1</v>
      </c>
      <c r="AQ390" t="b">
        <f t="shared" si="108"/>
        <v>1</v>
      </c>
    </row>
    <row r="391" spans="1:43" x14ac:dyDescent="0.2">
      <c r="A391" t="s">
        <v>3493</v>
      </c>
      <c r="B391">
        <v>390</v>
      </c>
      <c r="C391" t="s">
        <v>3494</v>
      </c>
      <c r="D391">
        <v>2024</v>
      </c>
      <c r="E391">
        <v>1</v>
      </c>
      <c r="G391" t="s">
        <v>3495</v>
      </c>
      <c r="H391" t="s">
        <v>3496</v>
      </c>
      <c r="I391">
        <v>13</v>
      </c>
      <c r="J391">
        <v>1</v>
      </c>
      <c r="L391" t="s">
        <v>3497</v>
      </c>
      <c r="N391" t="s">
        <v>31</v>
      </c>
      <c r="P391" t="s">
        <v>3498</v>
      </c>
      <c r="Q391" t="s">
        <v>3499</v>
      </c>
      <c r="S391" t="s">
        <v>3500</v>
      </c>
      <c r="T391" t="s">
        <v>3501</v>
      </c>
      <c r="W391" t="b">
        <v>1</v>
      </c>
      <c r="X391" t="b">
        <v>1</v>
      </c>
      <c r="Y391" t="b">
        <v>0</v>
      </c>
      <c r="Z391" t="b">
        <v>0</v>
      </c>
      <c r="AA391">
        <f t="shared" si="96"/>
        <v>1</v>
      </c>
      <c r="AB391">
        <f t="shared" si="97"/>
        <v>2</v>
      </c>
      <c r="AC391">
        <f t="shared" si="98"/>
        <v>0</v>
      </c>
      <c r="AD391">
        <f t="shared" si="99"/>
        <v>0</v>
      </c>
      <c r="AE391" t="s">
        <v>11243</v>
      </c>
      <c r="AF391">
        <f t="shared" si="100"/>
        <v>1</v>
      </c>
      <c r="AG391">
        <f t="shared" si="109"/>
        <v>12</v>
      </c>
      <c r="AH391" t="e">
        <f t="shared" si="110"/>
        <v>#VALUE!</v>
      </c>
      <c r="AI391" t="e">
        <f t="shared" si="111"/>
        <v>#VALUE!</v>
      </c>
      <c r="AJ391">
        <f t="shared" si="101"/>
        <v>1</v>
      </c>
      <c r="AK391">
        <f t="shared" si="102"/>
        <v>2</v>
      </c>
      <c r="AL391">
        <f t="shared" si="103"/>
        <v>0</v>
      </c>
      <c r="AM391">
        <f t="shared" si="104"/>
        <v>0</v>
      </c>
      <c r="AN391" t="b">
        <f t="shared" si="105"/>
        <v>1</v>
      </c>
      <c r="AO391" t="b">
        <f t="shared" si="106"/>
        <v>1</v>
      </c>
      <c r="AP391" t="b">
        <f t="shared" si="107"/>
        <v>1</v>
      </c>
      <c r="AQ391" t="b">
        <f t="shared" si="108"/>
        <v>1</v>
      </c>
    </row>
    <row r="392" spans="1:43" x14ac:dyDescent="0.2">
      <c r="A392" t="s">
        <v>3502</v>
      </c>
      <c r="B392">
        <v>391</v>
      </c>
      <c r="C392" t="s">
        <v>3503</v>
      </c>
      <c r="D392">
        <v>2022</v>
      </c>
      <c r="E392">
        <v>12</v>
      </c>
      <c r="G392" t="s">
        <v>3504</v>
      </c>
      <c r="H392" t="s">
        <v>3505</v>
      </c>
      <c r="I392">
        <v>9</v>
      </c>
      <c r="J392">
        <v>2</v>
      </c>
      <c r="K392" t="s">
        <v>3506</v>
      </c>
      <c r="L392" t="s">
        <v>3507</v>
      </c>
      <c r="N392" t="s">
        <v>31</v>
      </c>
      <c r="P392" t="s">
        <v>3508</v>
      </c>
      <c r="Q392" t="s">
        <v>3509</v>
      </c>
      <c r="S392" t="s">
        <v>3510</v>
      </c>
      <c r="T392" t="s">
        <v>3511</v>
      </c>
      <c r="W392" t="b">
        <v>1</v>
      </c>
      <c r="X392" t="b">
        <v>0</v>
      </c>
      <c r="Y392" t="b">
        <v>0</v>
      </c>
      <c r="Z392" t="b">
        <v>0</v>
      </c>
      <c r="AA392">
        <f t="shared" si="96"/>
        <v>1</v>
      </c>
      <c r="AB392">
        <f t="shared" si="97"/>
        <v>0</v>
      </c>
      <c r="AC392">
        <f t="shared" si="98"/>
        <v>0</v>
      </c>
      <c r="AD392">
        <f t="shared" si="99"/>
        <v>0</v>
      </c>
      <c r="AE392" t="s">
        <v>11247</v>
      </c>
      <c r="AF392">
        <f t="shared" si="100"/>
        <v>1</v>
      </c>
      <c r="AG392" t="e">
        <f t="shared" si="109"/>
        <v>#VALUE!</v>
      </c>
      <c r="AH392" t="e">
        <f t="shared" si="110"/>
        <v>#VALUE!</v>
      </c>
      <c r="AI392" t="e">
        <f t="shared" si="111"/>
        <v>#VALUE!</v>
      </c>
      <c r="AJ392">
        <f t="shared" si="101"/>
        <v>1</v>
      </c>
      <c r="AK392">
        <f t="shared" si="102"/>
        <v>0</v>
      </c>
      <c r="AL392">
        <f t="shared" si="103"/>
        <v>0</v>
      </c>
      <c r="AM392">
        <f t="shared" si="104"/>
        <v>0</v>
      </c>
      <c r="AN392" t="b">
        <f t="shared" si="105"/>
        <v>1</v>
      </c>
      <c r="AO392" t="b">
        <f t="shared" si="106"/>
        <v>1</v>
      </c>
      <c r="AP392" t="b">
        <f t="shared" si="107"/>
        <v>1</v>
      </c>
      <c r="AQ392" t="b">
        <f t="shared" si="108"/>
        <v>1</v>
      </c>
    </row>
    <row r="393" spans="1:43" x14ac:dyDescent="0.2">
      <c r="A393" t="s">
        <v>3512</v>
      </c>
      <c r="B393">
        <v>392</v>
      </c>
      <c r="C393" t="s">
        <v>3513</v>
      </c>
      <c r="D393">
        <v>2009</v>
      </c>
      <c r="E393">
        <v>9</v>
      </c>
      <c r="G393" t="s">
        <v>761</v>
      </c>
      <c r="H393" t="s">
        <v>762</v>
      </c>
      <c r="I393">
        <v>10</v>
      </c>
      <c r="J393">
        <v>3</v>
      </c>
      <c r="K393" t="s">
        <v>3514</v>
      </c>
      <c r="L393" t="s">
        <v>3515</v>
      </c>
      <c r="N393" t="s">
        <v>31</v>
      </c>
      <c r="P393" t="s">
        <v>3516</v>
      </c>
      <c r="Q393" t="s">
        <v>3517</v>
      </c>
      <c r="S393" t="s">
        <v>3518</v>
      </c>
      <c r="T393" t="s">
        <v>3519</v>
      </c>
      <c r="W393" t="b">
        <v>1</v>
      </c>
      <c r="X393" t="b">
        <v>0</v>
      </c>
      <c r="Y393" t="b">
        <v>1</v>
      </c>
      <c r="Z393" t="b">
        <v>0</v>
      </c>
      <c r="AA393">
        <f t="shared" si="96"/>
        <v>1</v>
      </c>
      <c r="AB393">
        <f t="shared" si="97"/>
        <v>0</v>
      </c>
      <c r="AC393">
        <f t="shared" si="98"/>
        <v>3</v>
      </c>
      <c r="AD393">
        <f t="shared" si="99"/>
        <v>0</v>
      </c>
      <c r="AE393" t="s">
        <v>11251</v>
      </c>
      <c r="AF393">
        <f t="shared" si="100"/>
        <v>1</v>
      </c>
      <c r="AG393" t="e">
        <f t="shared" si="109"/>
        <v>#VALUE!</v>
      </c>
      <c r="AH393">
        <f t="shared" si="110"/>
        <v>12</v>
      </c>
      <c r="AI393" t="e">
        <f t="shared" si="111"/>
        <v>#VALUE!</v>
      </c>
      <c r="AJ393">
        <f t="shared" si="101"/>
        <v>1</v>
      </c>
      <c r="AK393">
        <f t="shared" si="102"/>
        <v>0</v>
      </c>
      <c r="AL393">
        <f t="shared" si="103"/>
        <v>3</v>
      </c>
      <c r="AM393">
        <f t="shared" si="104"/>
        <v>0</v>
      </c>
      <c r="AN393" t="b">
        <f t="shared" si="105"/>
        <v>1</v>
      </c>
      <c r="AO393" t="b">
        <f t="shared" si="106"/>
        <v>1</v>
      </c>
      <c r="AP393" t="b">
        <f t="shared" si="107"/>
        <v>1</v>
      </c>
      <c r="AQ393" t="b">
        <f t="shared" si="108"/>
        <v>1</v>
      </c>
    </row>
    <row r="394" spans="1:43" x14ac:dyDescent="0.2">
      <c r="A394" t="s">
        <v>3520</v>
      </c>
      <c r="B394">
        <v>393</v>
      </c>
      <c r="C394" t="s">
        <v>3521</v>
      </c>
      <c r="D394">
        <v>2020</v>
      </c>
      <c r="G394" t="s">
        <v>1000</v>
      </c>
      <c r="H394" t="s">
        <v>1001</v>
      </c>
      <c r="K394" t="s">
        <v>3522</v>
      </c>
      <c r="L394" t="s">
        <v>3523</v>
      </c>
      <c r="N394" t="s">
        <v>31</v>
      </c>
      <c r="P394" t="s">
        <v>3524</v>
      </c>
      <c r="Q394" t="s">
        <v>3525</v>
      </c>
      <c r="T394" t="s">
        <v>3526</v>
      </c>
      <c r="W394" t="b">
        <v>0</v>
      </c>
      <c r="X394" t="b">
        <v>1</v>
      </c>
      <c r="Y394" t="b">
        <v>0</v>
      </c>
      <c r="Z394" t="b">
        <v>1</v>
      </c>
      <c r="AA394">
        <f t="shared" si="96"/>
        <v>0</v>
      </c>
      <c r="AB394">
        <f t="shared" si="97"/>
        <v>2</v>
      </c>
      <c r="AC394">
        <f t="shared" si="98"/>
        <v>0</v>
      </c>
      <c r="AD394">
        <f t="shared" si="99"/>
        <v>4</v>
      </c>
      <c r="AE394" t="s">
        <v>11250</v>
      </c>
      <c r="AF394" t="e">
        <f t="shared" si="100"/>
        <v>#VALUE!</v>
      </c>
      <c r="AG394">
        <f t="shared" si="109"/>
        <v>1</v>
      </c>
      <c r="AH394" t="e">
        <f t="shared" si="110"/>
        <v>#VALUE!</v>
      </c>
      <c r="AI394">
        <f t="shared" si="111"/>
        <v>12</v>
      </c>
      <c r="AJ394">
        <f t="shared" si="101"/>
        <v>0</v>
      </c>
      <c r="AK394">
        <f t="shared" si="102"/>
        <v>2</v>
      </c>
      <c r="AL394">
        <f t="shared" si="103"/>
        <v>0</v>
      </c>
      <c r="AM394">
        <f t="shared" si="104"/>
        <v>4</v>
      </c>
      <c r="AN394" t="b">
        <f t="shared" si="105"/>
        <v>1</v>
      </c>
      <c r="AO394" t="b">
        <f t="shared" si="106"/>
        <v>1</v>
      </c>
      <c r="AP394" t="b">
        <f t="shared" si="107"/>
        <v>1</v>
      </c>
      <c r="AQ394" t="b">
        <f t="shared" si="108"/>
        <v>1</v>
      </c>
    </row>
    <row r="395" spans="1:43" x14ac:dyDescent="0.2">
      <c r="A395" t="s">
        <v>3527</v>
      </c>
      <c r="B395">
        <v>394</v>
      </c>
      <c r="C395" t="s">
        <v>3528</v>
      </c>
      <c r="D395">
        <v>2022</v>
      </c>
      <c r="E395">
        <v>5</v>
      </c>
      <c r="F395">
        <v>3</v>
      </c>
      <c r="G395" t="s">
        <v>2327</v>
      </c>
      <c r="H395" t="s">
        <v>2328</v>
      </c>
      <c r="I395">
        <v>5</v>
      </c>
      <c r="L395" t="s">
        <v>3529</v>
      </c>
      <c r="N395" t="s">
        <v>31</v>
      </c>
      <c r="P395" t="s">
        <v>3530</v>
      </c>
      <c r="Q395" t="s">
        <v>3531</v>
      </c>
      <c r="S395" t="s">
        <v>3532</v>
      </c>
      <c r="T395" t="s">
        <v>3533</v>
      </c>
      <c r="W395" t="b">
        <v>1</v>
      </c>
      <c r="X395" t="b">
        <v>1</v>
      </c>
      <c r="Y395" t="b">
        <v>1</v>
      </c>
      <c r="Z395" t="b">
        <v>0</v>
      </c>
      <c r="AA395">
        <f t="shared" si="96"/>
        <v>1</v>
      </c>
      <c r="AB395">
        <f t="shared" si="97"/>
        <v>2</v>
      </c>
      <c r="AC395">
        <f t="shared" si="98"/>
        <v>3</v>
      </c>
      <c r="AD395">
        <f t="shared" si="99"/>
        <v>0</v>
      </c>
      <c r="AE395" t="s">
        <v>11244</v>
      </c>
      <c r="AF395">
        <f t="shared" si="100"/>
        <v>1</v>
      </c>
      <c r="AG395">
        <f t="shared" si="109"/>
        <v>12</v>
      </c>
      <c r="AH395">
        <f t="shared" si="110"/>
        <v>23</v>
      </c>
      <c r="AI395" t="e">
        <f t="shared" si="111"/>
        <v>#VALUE!</v>
      </c>
      <c r="AJ395">
        <f t="shared" si="101"/>
        <v>1</v>
      </c>
      <c r="AK395">
        <f t="shared" si="102"/>
        <v>2</v>
      </c>
      <c r="AL395">
        <f t="shared" si="103"/>
        <v>3</v>
      </c>
      <c r="AM395">
        <f t="shared" si="104"/>
        <v>0</v>
      </c>
      <c r="AN395" t="b">
        <f t="shared" si="105"/>
        <v>1</v>
      </c>
      <c r="AO395" t="b">
        <f t="shared" si="106"/>
        <v>1</v>
      </c>
      <c r="AP395" t="b">
        <f t="shared" si="107"/>
        <v>1</v>
      </c>
      <c r="AQ395" t="b">
        <f t="shared" si="108"/>
        <v>1</v>
      </c>
    </row>
    <row r="396" spans="1:43" x14ac:dyDescent="0.2">
      <c r="A396" t="s">
        <v>3534</v>
      </c>
      <c r="B396">
        <v>395</v>
      </c>
      <c r="C396" t="s">
        <v>3535</v>
      </c>
      <c r="D396">
        <v>2025</v>
      </c>
      <c r="E396">
        <v>5</v>
      </c>
      <c r="G396" t="s">
        <v>3536</v>
      </c>
      <c r="H396" t="s">
        <v>3537</v>
      </c>
      <c r="I396">
        <v>30</v>
      </c>
      <c r="J396">
        <v>3</v>
      </c>
      <c r="L396" t="s">
        <v>3538</v>
      </c>
      <c r="N396" t="s">
        <v>31</v>
      </c>
      <c r="P396" t="s">
        <v>3539</v>
      </c>
      <c r="Q396" t="s">
        <v>3540</v>
      </c>
      <c r="S396" t="s">
        <v>3541</v>
      </c>
      <c r="T396" t="s">
        <v>3542</v>
      </c>
      <c r="W396" t="b">
        <v>1</v>
      </c>
      <c r="X396" t="b">
        <v>1</v>
      </c>
      <c r="Y396" t="b">
        <v>0</v>
      </c>
      <c r="Z396" t="b">
        <v>0</v>
      </c>
      <c r="AA396">
        <f t="shared" si="96"/>
        <v>1</v>
      </c>
      <c r="AB396">
        <f t="shared" si="97"/>
        <v>2</v>
      </c>
      <c r="AC396">
        <f t="shared" si="98"/>
        <v>0</v>
      </c>
      <c r="AD396">
        <f t="shared" si="99"/>
        <v>0</v>
      </c>
      <c r="AE396" t="s">
        <v>11243</v>
      </c>
      <c r="AF396">
        <f t="shared" si="100"/>
        <v>1</v>
      </c>
      <c r="AG396">
        <f t="shared" si="109"/>
        <v>12</v>
      </c>
      <c r="AH396" t="e">
        <f t="shared" si="110"/>
        <v>#VALUE!</v>
      </c>
      <c r="AI396" t="e">
        <f t="shared" si="111"/>
        <v>#VALUE!</v>
      </c>
      <c r="AJ396">
        <f t="shared" si="101"/>
        <v>1</v>
      </c>
      <c r="AK396">
        <f t="shared" si="102"/>
        <v>2</v>
      </c>
      <c r="AL396">
        <f t="shared" si="103"/>
        <v>0</v>
      </c>
      <c r="AM396">
        <f t="shared" si="104"/>
        <v>0</v>
      </c>
      <c r="AN396" t="b">
        <f t="shared" si="105"/>
        <v>1</v>
      </c>
      <c r="AO396" t="b">
        <f t="shared" si="106"/>
        <v>1</v>
      </c>
      <c r="AP396" t="b">
        <f t="shared" si="107"/>
        <v>1</v>
      </c>
      <c r="AQ396" t="b">
        <f t="shared" si="108"/>
        <v>1</v>
      </c>
    </row>
    <row r="397" spans="1:43" x14ac:dyDescent="0.2">
      <c r="A397" t="s">
        <v>3543</v>
      </c>
      <c r="B397">
        <v>396</v>
      </c>
      <c r="C397" t="s">
        <v>3544</v>
      </c>
      <c r="D397">
        <v>2024</v>
      </c>
      <c r="G397" t="s">
        <v>632</v>
      </c>
      <c r="H397" t="s">
        <v>633</v>
      </c>
      <c r="I397">
        <v>80</v>
      </c>
      <c r="J397">
        <v>1</v>
      </c>
      <c r="K397" t="s">
        <v>3545</v>
      </c>
      <c r="L397" t="s">
        <v>3546</v>
      </c>
      <c r="N397" t="s">
        <v>31</v>
      </c>
      <c r="P397" t="s">
        <v>3547</v>
      </c>
      <c r="Q397" t="s">
        <v>3548</v>
      </c>
      <c r="S397" t="s">
        <v>3549</v>
      </c>
      <c r="T397" t="s">
        <v>3550</v>
      </c>
      <c r="W397" t="b">
        <v>1</v>
      </c>
      <c r="X397" t="b">
        <v>1</v>
      </c>
      <c r="Y397" t="b">
        <v>0</v>
      </c>
      <c r="Z397" t="b">
        <v>0</v>
      </c>
      <c r="AA397">
        <f t="shared" si="96"/>
        <v>1</v>
      </c>
      <c r="AB397">
        <f t="shared" si="97"/>
        <v>2</v>
      </c>
      <c r="AC397">
        <f t="shared" si="98"/>
        <v>0</v>
      </c>
      <c r="AD397">
        <f t="shared" si="99"/>
        <v>0</v>
      </c>
      <c r="AE397" t="s">
        <v>11243</v>
      </c>
      <c r="AF397">
        <f t="shared" si="100"/>
        <v>1</v>
      </c>
      <c r="AG397">
        <f t="shared" si="109"/>
        <v>12</v>
      </c>
      <c r="AH397" t="e">
        <f t="shared" si="110"/>
        <v>#VALUE!</v>
      </c>
      <c r="AI397" t="e">
        <f t="shared" si="111"/>
        <v>#VALUE!</v>
      </c>
      <c r="AJ397">
        <f t="shared" si="101"/>
        <v>1</v>
      </c>
      <c r="AK397">
        <f t="shared" si="102"/>
        <v>2</v>
      </c>
      <c r="AL397">
        <f t="shared" si="103"/>
        <v>0</v>
      </c>
      <c r="AM397">
        <f t="shared" si="104"/>
        <v>0</v>
      </c>
      <c r="AN397" t="b">
        <f t="shared" si="105"/>
        <v>1</v>
      </c>
      <c r="AO397" t="b">
        <f t="shared" si="106"/>
        <v>1</v>
      </c>
      <c r="AP397" t="b">
        <f t="shared" si="107"/>
        <v>1</v>
      </c>
      <c r="AQ397" t="b">
        <f t="shared" si="108"/>
        <v>1</v>
      </c>
    </row>
    <row r="398" spans="1:43" x14ac:dyDescent="0.2">
      <c r="A398" t="s">
        <v>3551</v>
      </c>
      <c r="B398">
        <v>397</v>
      </c>
      <c r="C398" t="s">
        <v>3552</v>
      </c>
      <c r="D398">
        <v>2022</v>
      </c>
      <c r="G398" t="s">
        <v>3553</v>
      </c>
      <c r="H398" t="s">
        <v>3554</v>
      </c>
      <c r="K398" t="s">
        <v>3555</v>
      </c>
      <c r="L398" t="s">
        <v>3556</v>
      </c>
      <c r="N398" t="s">
        <v>31</v>
      </c>
      <c r="P398" t="s">
        <v>3557</v>
      </c>
      <c r="Q398" t="s">
        <v>3558</v>
      </c>
      <c r="S398" t="s">
        <v>3559</v>
      </c>
      <c r="T398" t="s">
        <v>3560</v>
      </c>
      <c r="W398" t="b">
        <v>1</v>
      </c>
      <c r="X398" t="b">
        <v>0</v>
      </c>
      <c r="Y398" t="b">
        <v>1</v>
      </c>
      <c r="Z398" t="b">
        <v>0</v>
      </c>
      <c r="AA398">
        <f t="shared" si="96"/>
        <v>1</v>
      </c>
      <c r="AB398">
        <f t="shared" si="97"/>
        <v>0</v>
      </c>
      <c r="AC398">
        <f t="shared" si="98"/>
        <v>3</v>
      </c>
      <c r="AD398">
        <f t="shared" si="99"/>
        <v>0</v>
      </c>
      <c r="AE398" t="s">
        <v>11251</v>
      </c>
      <c r="AF398">
        <f t="shared" si="100"/>
        <v>1</v>
      </c>
      <c r="AG398" t="e">
        <f t="shared" si="109"/>
        <v>#VALUE!</v>
      </c>
      <c r="AH398">
        <f t="shared" si="110"/>
        <v>12</v>
      </c>
      <c r="AI398" t="e">
        <f t="shared" si="111"/>
        <v>#VALUE!</v>
      </c>
      <c r="AJ398">
        <f t="shared" si="101"/>
        <v>1</v>
      </c>
      <c r="AK398">
        <f t="shared" si="102"/>
        <v>0</v>
      </c>
      <c r="AL398">
        <f t="shared" si="103"/>
        <v>3</v>
      </c>
      <c r="AM398">
        <f t="shared" si="104"/>
        <v>0</v>
      </c>
      <c r="AN398" t="b">
        <f t="shared" si="105"/>
        <v>1</v>
      </c>
      <c r="AO398" t="b">
        <f t="shared" si="106"/>
        <v>1</v>
      </c>
      <c r="AP398" t="b">
        <f t="shared" si="107"/>
        <v>1</v>
      </c>
      <c r="AQ398" t="b">
        <f t="shared" si="108"/>
        <v>1</v>
      </c>
    </row>
    <row r="399" spans="1:43" x14ac:dyDescent="0.2">
      <c r="A399" t="s">
        <v>3561</v>
      </c>
      <c r="B399">
        <v>398</v>
      </c>
      <c r="C399" t="s">
        <v>3562</v>
      </c>
      <c r="D399">
        <v>2023</v>
      </c>
      <c r="E399">
        <v>12</v>
      </c>
      <c r="G399" t="s">
        <v>3563</v>
      </c>
      <c r="H399" t="s">
        <v>3564</v>
      </c>
      <c r="I399">
        <v>37</v>
      </c>
      <c r="L399" t="s">
        <v>3565</v>
      </c>
      <c r="N399" t="s">
        <v>31</v>
      </c>
      <c r="P399" t="s">
        <v>3566</v>
      </c>
      <c r="Q399" t="s">
        <v>3567</v>
      </c>
      <c r="S399" t="s">
        <v>3568</v>
      </c>
      <c r="T399" t="s">
        <v>3569</v>
      </c>
      <c r="W399" t="b">
        <v>1</v>
      </c>
      <c r="X399" t="b">
        <v>1</v>
      </c>
      <c r="Y399" t="b">
        <v>1</v>
      </c>
      <c r="Z399" t="b">
        <v>0</v>
      </c>
      <c r="AA399">
        <f t="shared" si="96"/>
        <v>1</v>
      </c>
      <c r="AB399">
        <f t="shared" si="97"/>
        <v>2</v>
      </c>
      <c r="AC399">
        <f t="shared" si="98"/>
        <v>3</v>
      </c>
      <c r="AD399">
        <f t="shared" si="99"/>
        <v>0</v>
      </c>
      <c r="AE399" t="s">
        <v>11244</v>
      </c>
      <c r="AF399">
        <f t="shared" si="100"/>
        <v>1</v>
      </c>
      <c r="AG399">
        <f t="shared" si="109"/>
        <v>12</v>
      </c>
      <c r="AH399">
        <f t="shared" si="110"/>
        <v>23</v>
      </c>
      <c r="AI399" t="e">
        <f t="shared" si="111"/>
        <v>#VALUE!</v>
      </c>
      <c r="AJ399">
        <f t="shared" si="101"/>
        <v>1</v>
      </c>
      <c r="AK399">
        <f t="shared" si="102"/>
        <v>2</v>
      </c>
      <c r="AL399">
        <f t="shared" si="103"/>
        <v>3</v>
      </c>
      <c r="AM399">
        <f t="shared" si="104"/>
        <v>0</v>
      </c>
      <c r="AN399" t="b">
        <f t="shared" si="105"/>
        <v>1</v>
      </c>
      <c r="AO399" t="b">
        <f t="shared" si="106"/>
        <v>1</v>
      </c>
      <c r="AP399" t="b">
        <f t="shared" si="107"/>
        <v>1</v>
      </c>
      <c r="AQ399" t="b">
        <f t="shared" si="108"/>
        <v>1</v>
      </c>
    </row>
    <row r="400" spans="1:43" x14ac:dyDescent="0.2">
      <c r="A400" t="s">
        <v>3570</v>
      </c>
      <c r="B400">
        <v>399</v>
      </c>
      <c r="C400" t="s">
        <v>3571</v>
      </c>
      <c r="D400">
        <v>2024</v>
      </c>
      <c r="E400">
        <v>12</v>
      </c>
      <c r="F400">
        <v>19</v>
      </c>
      <c r="G400" t="s">
        <v>3572</v>
      </c>
      <c r="H400" t="s">
        <v>3573</v>
      </c>
      <c r="I400">
        <v>21</v>
      </c>
      <c r="J400">
        <v>2</v>
      </c>
      <c r="K400" t="s">
        <v>3574</v>
      </c>
      <c r="L400" t="s">
        <v>3575</v>
      </c>
      <c r="N400" t="s">
        <v>31</v>
      </c>
      <c r="P400" t="s">
        <v>3576</v>
      </c>
      <c r="Q400" t="s">
        <v>3577</v>
      </c>
      <c r="S400" t="s">
        <v>3578</v>
      </c>
      <c r="T400" t="s">
        <v>3579</v>
      </c>
      <c r="W400" t="b">
        <v>1</v>
      </c>
      <c r="X400" t="b">
        <v>1</v>
      </c>
      <c r="Y400" t="b">
        <v>0</v>
      </c>
      <c r="Z400" t="b">
        <v>1</v>
      </c>
      <c r="AA400">
        <f t="shared" si="96"/>
        <v>1</v>
      </c>
      <c r="AB400">
        <f t="shared" si="97"/>
        <v>2</v>
      </c>
      <c r="AC400">
        <f t="shared" si="98"/>
        <v>0</v>
      </c>
      <c r="AD400">
        <f t="shared" si="99"/>
        <v>4</v>
      </c>
      <c r="AE400" t="s">
        <v>11245</v>
      </c>
      <c r="AF400">
        <f t="shared" si="100"/>
        <v>1</v>
      </c>
      <c r="AG400">
        <f t="shared" si="109"/>
        <v>12</v>
      </c>
      <c r="AH400" t="e">
        <f t="shared" si="110"/>
        <v>#VALUE!</v>
      </c>
      <c r="AI400">
        <f t="shared" si="111"/>
        <v>23</v>
      </c>
      <c r="AJ400">
        <f t="shared" si="101"/>
        <v>1</v>
      </c>
      <c r="AK400">
        <f t="shared" si="102"/>
        <v>2</v>
      </c>
      <c r="AL400">
        <f t="shared" si="103"/>
        <v>0</v>
      </c>
      <c r="AM400">
        <f t="shared" si="104"/>
        <v>4</v>
      </c>
      <c r="AN400" t="b">
        <f t="shared" si="105"/>
        <v>1</v>
      </c>
      <c r="AO400" t="b">
        <f t="shared" si="106"/>
        <v>1</v>
      </c>
      <c r="AP400" t="b">
        <f t="shared" si="107"/>
        <v>1</v>
      </c>
      <c r="AQ400" t="b">
        <f t="shared" si="108"/>
        <v>1</v>
      </c>
    </row>
    <row r="401" spans="1:43" x14ac:dyDescent="0.2">
      <c r="A401" t="s">
        <v>3580</v>
      </c>
      <c r="B401">
        <v>400</v>
      </c>
      <c r="C401" t="s">
        <v>3581</v>
      </c>
      <c r="D401">
        <v>2022</v>
      </c>
      <c r="E401">
        <v>10</v>
      </c>
      <c r="G401" t="s">
        <v>2724</v>
      </c>
      <c r="H401" t="s">
        <v>2725</v>
      </c>
      <c r="I401">
        <v>55</v>
      </c>
      <c r="J401">
        <v>10</v>
      </c>
      <c r="K401" t="s">
        <v>3582</v>
      </c>
      <c r="L401" t="s">
        <v>3583</v>
      </c>
      <c r="N401" t="s">
        <v>31</v>
      </c>
      <c r="P401" t="s">
        <v>3584</v>
      </c>
      <c r="Q401" t="s">
        <v>3585</v>
      </c>
      <c r="S401" t="s">
        <v>3586</v>
      </c>
      <c r="T401" t="s">
        <v>3587</v>
      </c>
      <c r="W401" t="b">
        <v>1</v>
      </c>
      <c r="X401" t="b">
        <v>1</v>
      </c>
      <c r="Y401" t="b">
        <v>0</v>
      </c>
      <c r="Z401" t="b">
        <v>0</v>
      </c>
      <c r="AA401">
        <f t="shared" si="96"/>
        <v>1</v>
      </c>
      <c r="AB401">
        <f t="shared" si="97"/>
        <v>2</v>
      </c>
      <c r="AC401">
        <f t="shared" si="98"/>
        <v>0</v>
      </c>
      <c r="AD401">
        <f t="shared" si="99"/>
        <v>0</v>
      </c>
      <c r="AE401" t="s">
        <v>11243</v>
      </c>
      <c r="AF401">
        <f t="shared" si="100"/>
        <v>1</v>
      </c>
      <c r="AG401">
        <f t="shared" si="109"/>
        <v>12</v>
      </c>
      <c r="AH401" t="e">
        <f t="shared" si="110"/>
        <v>#VALUE!</v>
      </c>
      <c r="AI401" t="e">
        <f t="shared" si="111"/>
        <v>#VALUE!</v>
      </c>
      <c r="AJ401">
        <f t="shared" si="101"/>
        <v>1</v>
      </c>
      <c r="AK401">
        <f t="shared" si="102"/>
        <v>2</v>
      </c>
      <c r="AL401">
        <f t="shared" si="103"/>
        <v>0</v>
      </c>
      <c r="AM401">
        <f t="shared" si="104"/>
        <v>0</v>
      </c>
      <c r="AN401" t="b">
        <f t="shared" si="105"/>
        <v>1</v>
      </c>
      <c r="AO401" t="b">
        <f t="shared" si="106"/>
        <v>1</v>
      </c>
      <c r="AP401" t="b">
        <f t="shared" si="107"/>
        <v>1</v>
      </c>
      <c r="AQ401" t="b">
        <f t="shared" si="108"/>
        <v>1</v>
      </c>
    </row>
    <row r="402" spans="1:43" x14ac:dyDescent="0.2">
      <c r="A402" t="s">
        <v>3588</v>
      </c>
      <c r="B402">
        <v>401</v>
      </c>
      <c r="C402" t="s">
        <v>3589</v>
      </c>
      <c r="D402">
        <v>2019</v>
      </c>
      <c r="E402">
        <v>3</v>
      </c>
      <c r="G402" t="s">
        <v>3590</v>
      </c>
      <c r="H402" t="s">
        <v>3591</v>
      </c>
      <c r="I402">
        <v>155</v>
      </c>
      <c r="J402">
        <v>2</v>
      </c>
      <c r="K402" t="s">
        <v>3592</v>
      </c>
      <c r="L402" t="s">
        <v>3593</v>
      </c>
      <c r="N402" t="s">
        <v>31</v>
      </c>
      <c r="P402" t="s">
        <v>3594</v>
      </c>
      <c r="Q402" t="s">
        <v>3595</v>
      </c>
      <c r="S402" t="s">
        <v>3596</v>
      </c>
      <c r="T402" t="s">
        <v>3597</v>
      </c>
      <c r="W402" t="b">
        <v>1</v>
      </c>
      <c r="X402" t="b">
        <v>1</v>
      </c>
      <c r="Y402" t="b">
        <v>1</v>
      </c>
      <c r="Z402" t="b">
        <v>0</v>
      </c>
      <c r="AA402">
        <f t="shared" si="96"/>
        <v>1</v>
      </c>
      <c r="AB402">
        <f t="shared" si="97"/>
        <v>2</v>
      </c>
      <c r="AC402">
        <f t="shared" si="98"/>
        <v>3</v>
      </c>
      <c r="AD402">
        <f t="shared" si="99"/>
        <v>0</v>
      </c>
      <c r="AE402" t="s">
        <v>11244</v>
      </c>
      <c r="AF402">
        <f t="shared" si="100"/>
        <v>1</v>
      </c>
      <c r="AG402">
        <f t="shared" si="109"/>
        <v>12</v>
      </c>
      <c r="AH402">
        <f t="shared" si="110"/>
        <v>23</v>
      </c>
      <c r="AI402" t="e">
        <f t="shared" si="111"/>
        <v>#VALUE!</v>
      </c>
      <c r="AJ402">
        <f t="shared" si="101"/>
        <v>1</v>
      </c>
      <c r="AK402">
        <f t="shared" si="102"/>
        <v>2</v>
      </c>
      <c r="AL402">
        <f t="shared" si="103"/>
        <v>3</v>
      </c>
      <c r="AM402">
        <f t="shared" si="104"/>
        <v>0</v>
      </c>
      <c r="AN402" t="b">
        <f t="shared" si="105"/>
        <v>1</v>
      </c>
      <c r="AO402" t="b">
        <f t="shared" si="106"/>
        <v>1</v>
      </c>
      <c r="AP402" t="b">
        <f t="shared" si="107"/>
        <v>1</v>
      </c>
      <c r="AQ402" t="b">
        <f t="shared" si="108"/>
        <v>1</v>
      </c>
    </row>
    <row r="403" spans="1:43" x14ac:dyDescent="0.2">
      <c r="A403" t="s">
        <v>3598</v>
      </c>
      <c r="B403">
        <v>402</v>
      </c>
      <c r="C403" t="s">
        <v>3599</v>
      </c>
      <c r="D403">
        <v>2019</v>
      </c>
      <c r="G403" t="s">
        <v>3600</v>
      </c>
      <c r="H403" t="s">
        <v>3601</v>
      </c>
      <c r="I403">
        <v>11</v>
      </c>
      <c r="J403">
        <v>1</v>
      </c>
      <c r="K403" t="s">
        <v>3602</v>
      </c>
      <c r="L403" t="s">
        <v>3603</v>
      </c>
      <c r="N403" t="s">
        <v>31</v>
      </c>
      <c r="P403" t="s">
        <v>3604</v>
      </c>
      <c r="Q403" t="s">
        <v>3605</v>
      </c>
      <c r="S403" t="s">
        <v>3606</v>
      </c>
      <c r="T403" t="s">
        <v>3607</v>
      </c>
      <c r="W403" t="b">
        <v>0</v>
      </c>
      <c r="X403" t="b">
        <v>0</v>
      </c>
      <c r="Y403" t="b">
        <v>0</v>
      </c>
      <c r="Z403" t="b">
        <v>0</v>
      </c>
      <c r="AA403">
        <f t="shared" si="96"/>
        <v>0</v>
      </c>
      <c r="AB403">
        <f t="shared" si="97"/>
        <v>0</v>
      </c>
      <c r="AC403">
        <f t="shared" si="98"/>
        <v>0</v>
      </c>
      <c r="AD403">
        <f t="shared" si="99"/>
        <v>0</v>
      </c>
      <c r="AE403" t="s">
        <v>11249</v>
      </c>
      <c r="AF403" t="e">
        <f t="shared" si="100"/>
        <v>#VALUE!</v>
      </c>
      <c r="AG403" t="e">
        <f t="shared" si="109"/>
        <v>#VALUE!</v>
      </c>
      <c r="AH403" t="e">
        <f t="shared" si="110"/>
        <v>#VALUE!</v>
      </c>
      <c r="AI403" t="e">
        <f t="shared" si="111"/>
        <v>#VALUE!</v>
      </c>
      <c r="AJ403">
        <f t="shared" si="101"/>
        <v>0</v>
      </c>
      <c r="AK403">
        <f t="shared" si="102"/>
        <v>0</v>
      </c>
      <c r="AL403">
        <f t="shared" si="103"/>
        <v>0</v>
      </c>
      <c r="AM403">
        <f t="shared" si="104"/>
        <v>0</v>
      </c>
      <c r="AN403" t="b">
        <f t="shared" si="105"/>
        <v>1</v>
      </c>
      <c r="AO403" t="b">
        <f t="shared" si="106"/>
        <v>1</v>
      </c>
      <c r="AP403" t="b">
        <f t="shared" si="107"/>
        <v>1</v>
      </c>
      <c r="AQ403" t="b">
        <f t="shared" si="108"/>
        <v>1</v>
      </c>
    </row>
    <row r="404" spans="1:43" x14ac:dyDescent="0.2">
      <c r="A404" t="s">
        <v>3608</v>
      </c>
      <c r="B404">
        <v>403</v>
      </c>
      <c r="C404" t="s">
        <v>3609</v>
      </c>
      <c r="D404">
        <v>2024</v>
      </c>
      <c r="G404" t="s">
        <v>3610</v>
      </c>
      <c r="H404" t="s">
        <v>3611</v>
      </c>
      <c r="K404" t="s">
        <v>3612</v>
      </c>
      <c r="L404" t="s">
        <v>3613</v>
      </c>
      <c r="N404" t="s">
        <v>31</v>
      </c>
      <c r="P404" t="s">
        <v>3614</v>
      </c>
      <c r="Q404" t="s">
        <v>3615</v>
      </c>
      <c r="S404" t="s">
        <v>3616</v>
      </c>
      <c r="T404" t="s">
        <v>3617</v>
      </c>
      <c r="W404" t="b">
        <v>1</v>
      </c>
      <c r="X404" t="b">
        <v>0</v>
      </c>
      <c r="Y404" t="b">
        <v>1</v>
      </c>
      <c r="Z404" t="b">
        <v>0</v>
      </c>
      <c r="AA404">
        <f t="shared" si="96"/>
        <v>1</v>
      </c>
      <c r="AB404">
        <f t="shared" si="97"/>
        <v>0</v>
      </c>
      <c r="AC404">
        <f t="shared" si="98"/>
        <v>3</v>
      </c>
      <c r="AD404">
        <f t="shared" si="99"/>
        <v>0</v>
      </c>
      <c r="AE404" t="s">
        <v>11251</v>
      </c>
      <c r="AF404">
        <f t="shared" si="100"/>
        <v>1</v>
      </c>
      <c r="AG404" t="e">
        <f t="shared" si="109"/>
        <v>#VALUE!</v>
      </c>
      <c r="AH404">
        <f t="shared" si="110"/>
        <v>12</v>
      </c>
      <c r="AI404" t="e">
        <f t="shared" si="111"/>
        <v>#VALUE!</v>
      </c>
      <c r="AJ404">
        <f t="shared" si="101"/>
        <v>1</v>
      </c>
      <c r="AK404">
        <f t="shared" si="102"/>
        <v>0</v>
      </c>
      <c r="AL404">
        <f t="shared" si="103"/>
        <v>3</v>
      </c>
      <c r="AM404">
        <f t="shared" si="104"/>
        <v>0</v>
      </c>
      <c r="AN404" t="b">
        <f t="shared" si="105"/>
        <v>1</v>
      </c>
      <c r="AO404" t="b">
        <f t="shared" si="106"/>
        <v>1</v>
      </c>
      <c r="AP404" t="b">
        <f t="shared" si="107"/>
        <v>1</v>
      </c>
      <c r="AQ404" t="b">
        <f t="shared" si="108"/>
        <v>1</v>
      </c>
    </row>
    <row r="405" spans="1:43" x14ac:dyDescent="0.2">
      <c r="A405" t="s">
        <v>3618</v>
      </c>
      <c r="B405">
        <v>404</v>
      </c>
      <c r="C405" t="s">
        <v>3619</v>
      </c>
      <c r="D405">
        <v>2023</v>
      </c>
      <c r="G405" t="s">
        <v>3620</v>
      </c>
      <c r="H405" t="s">
        <v>3621</v>
      </c>
      <c r="K405" t="s">
        <v>3622</v>
      </c>
      <c r="L405" t="s">
        <v>3623</v>
      </c>
      <c r="N405" t="s">
        <v>31</v>
      </c>
      <c r="P405" t="s">
        <v>3624</v>
      </c>
      <c r="Q405" t="s">
        <v>3625</v>
      </c>
      <c r="S405" t="s">
        <v>3626</v>
      </c>
      <c r="T405" t="s">
        <v>3627</v>
      </c>
      <c r="W405" t="b">
        <v>1</v>
      </c>
      <c r="X405" t="b">
        <v>1</v>
      </c>
      <c r="Y405" t="b">
        <v>0</v>
      </c>
      <c r="Z405" t="b">
        <v>0</v>
      </c>
      <c r="AA405">
        <f t="shared" si="96"/>
        <v>1</v>
      </c>
      <c r="AB405">
        <f t="shared" si="97"/>
        <v>2</v>
      </c>
      <c r="AC405">
        <f t="shared" si="98"/>
        <v>0</v>
      </c>
      <c r="AD405">
        <f t="shared" si="99"/>
        <v>0</v>
      </c>
      <c r="AE405" t="s">
        <v>11243</v>
      </c>
      <c r="AF405">
        <f t="shared" si="100"/>
        <v>1</v>
      </c>
      <c r="AG405">
        <f t="shared" si="109"/>
        <v>12</v>
      </c>
      <c r="AH405" t="e">
        <f t="shared" si="110"/>
        <v>#VALUE!</v>
      </c>
      <c r="AI405" t="e">
        <f t="shared" si="111"/>
        <v>#VALUE!</v>
      </c>
      <c r="AJ405">
        <f t="shared" si="101"/>
        <v>1</v>
      </c>
      <c r="AK405">
        <f t="shared" si="102"/>
        <v>2</v>
      </c>
      <c r="AL405">
        <f t="shared" si="103"/>
        <v>0</v>
      </c>
      <c r="AM405">
        <f t="shared" si="104"/>
        <v>0</v>
      </c>
      <c r="AN405" t="b">
        <f t="shared" si="105"/>
        <v>1</v>
      </c>
      <c r="AO405" t="b">
        <f t="shared" si="106"/>
        <v>1</v>
      </c>
      <c r="AP405" t="b">
        <f t="shared" si="107"/>
        <v>1</v>
      </c>
      <c r="AQ405" t="b">
        <f t="shared" si="108"/>
        <v>1</v>
      </c>
    </row>
    <row r="406" spans="1:43" x14ac:dyDescent="0.2">
      <c r="A406" t="s">
        <v>3628</v>
      </c>
      <c r="B406">
        <v>405</v>
      </c>
      <c r="C406" t="s">
        <v>3629</v>
      </c>
      <c r="D406">
        <v>2024</v>
      </c>
      <c r="E406">
        <v>8</v>
      </c>
      <c r="G406" t="s">
        <v>3630</v>
      </c>
      <c r="H406" t="s">
        <v>3631</v>
      </c>
      <c r="I406">
        <v>14</v>
      </c>
      <c r="J406">
        <v>8</v>
      </c>
      <c r="L406" t="s">
        <v>3632</v>
      </c>
      <c r="N406" t="s">
        <v>31</v>
      </c>
      <c r="P406" t="s">
        <v>3633</v>
      </c>
      <c r="Q406" t="s">
        <v>3634</v>
      </c>
      <c r="S406" t="s">
        <v>3635</v>
      </c>
      <c r="T406" t="s">
        <v>3636</v>
      </c>
      <c r="W406" t="b">
        <v>1</v>
      </c>
      <c r="X406" t="b">
        <v>0</v>
      </c>
      <c r="Y406" t="b">
        <v>0</v>
      </c>
      <c r="Z406" t="b">
        <v>0</v>
      </c>
      <c r="AA406">
        <f t="shared" si="96"/>
        <v>1</v>
      </c>
      <c r="AB406">
        <f t="shared" si="97"/>
        <v>0</v>
      </c>
      <c r="AC406">
        <f t="shared" si="98"/>
        <v>0</v>
      </c>
      <c r="AD406">
        <f t="shared" si="99"/>
        <v>0</v>
      </c>
      <c r="AE406" t="s">
        <v>11247</v>
      </c>
      <c r="AF406">
        <f t="shared" si="100"/>
        <v>1</v>
      </c>
      <c r="AG406" t="e">
        <f t="shared" si="109"/>
        <v>#VALUE!</v>
      </c>
      <c r="AH406" t="e">
        <f t="shared" si="110"/>
        <v>#VALUE!</v>
      </c>
      <c r="AI406" t="e">
        <f t="shared" si="111"/>
        <v>#VALUE!</v>
      </c>
      <c r="AJ406">
        <f t="shared" si="101"/>
        <v>1</v>
      </c>
      <c r="AK406">
        <f t="shared" si="102"/>
        <v>0</v>
      </c>
      <c r="AL406">
        <f t="shared" si="103"/>
        <v>0</v>
      </c>
      <c r="AM406">
        <f t="shared" si="104"/>
        <v>0</v>
      </c>
      <c r="AN406" t="b">
        <f t="shared" si="105"/>
        <v>1</v>
      </c>
      <c r="AO406" t="b">
        <f t="shared" si="106"/>
        <v>1</v>
      </c>
      <c r="AP406" t="b">
        <f t="shared" si="107"/>
        <v>1</v>
      </c>
      <c r="AQ406" t="b">
        <f t="shared" si="108"/>
        <v>1</v>
      </c>
    </row>
    <row r="407" spans="1:43" x14ac:dyDescent="0.2">
      <c r="A407" t="s">
        <v>3637</v>
      </c>
      <c r="B407">
        <v>406</v>
      </c>
      <c r="C407" t="s">
        <v>3638</v>
      </c>
      <c r="D407">
        <v>2022</v>
      </c>
      <c r="E407">
        <v>7</v>
      </c>
      <c r="F407">
        <v>25</v>
      </c>
      <c r="G407" t="s">
        <v>191</v>
      </c>
      <c r="H407" t="s">
        <v>192</v>
      </c>
      <c r="L407" t="s">
        <v>3639</v>
      </c>
      <c r="N407" t="s">
        <v>31</v>
      </c>
      <c r="P407" t="s">
        <v>3640</v>
      </c>
      <c r="Q407" t="s">
        <v>3641</v>
      </c>
      <c r="S407" t="s">
        <v>3642</v>
      </c>
      <c r="T407" t="s">
        <v>3643</v>
      </c>
      <c r="W407" t="b">
        <v>1</v>
      </c>
      <c r="X407" t="b">
        <v>1</v>
      </c>
      <c r="Y407" t="b">
        <v>1</v>
      </c>
      <c r="Z407" t="b">
        <v>0</v>
      </c>
      <c r="AA407">
        <f t="shared" si="96"/>
        <v>1</v>
      </c>
      <c r="AB407">
        <f t="shared" si="97"/>
        <v>2</v>
      </c>
      <c r="AC407">
        <f t="shared" si="98"/>
        <v>3</v>
      </c>
      <c r="AD407">
        <f t="shared" si="99"/>
        <v>0</v>
      </c>
      <c r="AE407" t="s">
        <v>11244</v>
      </c>
      <c r="AF407">
        <f t="shared" si="100"/>
        <v>1</v>
      </c>
      <c r="AG407">
        <f t="shared" si="109"/>
        <v>12</v>
      </c>
      <c r="AH407">
        <f t="shared" si="110"/>
        <v>23</v>
      </c>
      <c r="AI407" t="e">
        <f t="shared" si="111"/>
        <v>#VALUE!</v>
      </c>
      <c r="AJ407">
        <f t="shared" si="101"/>
        <v>1</v>
      </c>
      <c r="AK407">
        <f t="shared" si="102"/>
        <v>2</v>
      </c>
      <c r="AL407">
        <f t="shared" si="103"/>
        <v>3</v>
      </c>
      <c r="AM407">
        <f t="shared" si="104"/>
        <v>0</v>
      </c>
      <c r="AN407" t="b">
        <f t="shared" si="105"/>
        <v>1</v>
      </c>
      <c r="AO407" t="b">
        <f t="shared" si="106"/>
        <v>1</v>
      </c>
      <c r="AP407" t="b">
        <f t="shared" si="107"/>
        <v>1</v>
      </c>
      <c r="AQ407" t="b">
        <f t="shared" si="108"/>
        <v>1</v>
      </c>
    </row>
    <row r="408" spans="1:43" x14ac:dyDescent="0.2">
      <c r="A408" t="s">
        <v>3644</v>
      </c>
      <c r="B408">
        <v>407</v>
      </c>
      <c r="C408" t="s">
        <v>3645</v>
      </c>
      <c r="D408">
        <v>2025</v>
      </c>
      <c r="E408">
        <v>1</v>
      </c>
      <c r="G408" t="s">
        <v>230</v>
      </c>
      <c r="H408" t="s">
        <v>231</v>
      </c>
      <c r="I408">
        <v>15</v>
      </c>
      <c r="J408">
        <v>1</v>
      </c>
      <c r="L408" t="s">
        <v>3646</v>
      </c>
      <c r="N408" t="s">
        <v>31</v>
      </c>
      <c r="P408" t="s">
        <v>3647</v>
      </c>
      <c r="Q408" t="s">
        <v>3648</v>
      </c>
      <c r="S408" t="s">
        <v>3649</v>
      </c>
      <c r="T408" t="s">
        <v>3650</v>
      </c>
      <c r="W408" t="b">
        <v>1</v>
      </c>
      <c r="X408" t="b">
        <v>1</v>
      </c>
      <c r="Y408" t="b">
        <v>1</v>
      </c>
      <c r="Z408" t="b">
        <v>0</v>
      </c>
      <c r="AA408">
        <f t="shared" si="96"/>
        <v>1</v>
      </c>
      <c r="AB408">
        <f t="shared" si="97"/>
        <v>2</v>
      </c>
      <c r="AC408">
        <f t="shared" si="98"/>
        <v>3</v>
      </c>
      <c r="AD408">
        <f t="shared" si="99"/>
        <v>0</v>
      </c>
      <c r="AE408" t="s">
        <v>11244</v>
      </c>
      <c r="AF408">
        <f t="shared" si="100"/>
        <v>1</v>
      </c>
      <c r="AG408">
        <f t="shared" si="109"/>
        <v>12</v>
      </c>
      <c r="AH408">
        <f t="shared" si="110"/>
        <v>23</v>
      </c>
      <c r="AI408" t="e">
        <f t="shared" si="111"/>
        <v>#VALUE!</v>
      </c>
      <c r="AJ408">
        <f t="shared" si="101"/>
        <v>1</v>
      </c>
      <c r="AK408">
        <f t="shared" si="102"/>
        <v>2</v>
      </c>
      <c r="AL408">
        <f t="shared" si="103"/>
        <v>3</v>
      </c>
      <c r="AM408">
        <f t="shared" si="104"/>
        <v>0</v>
      </c>
      <c r="AN408" t="b">
        <f t="shared" si="105"/>
        <v>1</v>
      </c>
      <c r="AO408" t="b">
        <f t="shared" si="106"/>
        <v>1</v>
      </c>
      <c r="AP408" t="b">
        <f t="shared" si="107"/>
        <v>1</v>
      </c>
      <c r="AQ408" t="b">
        <f t="shared" si="108"/>
        <v>1</v>
      </c>
    </row>
    <row r="409" spans="1:43" x14ac:dyDescent="0.2">
      <c r="A409" t="s">
        <v>3651</v>
      </c>
      <c r="B409">
        <v>408</v>
      </c>
      <c r="C409" t="s">
        <v>3652</v>
      </c>
      <c r="D409">
        <v>2024</v>
      </c>
      <c r="E409">
        <v>12</v>
      </c>
      <c r="G409" t="s">
        <v>3653</v>
      </c>
      <c r="H409" t="s">
        <v>3654</v>
      </c>
      <c r="I409">
        <v>16</v>
      </c>
      <c r="K409" t="s">
        <v>3655</v>
      </c>
      <c r="L409" t="s">
        <v>3656</v>
      </c>
      <c r="N409" t="s">
        <v>1192</v>
      </c>
      <c r="P409" t="s">
        <v>1193</v>
      </c>
      <c r="Q409" t="s">
        <v>3657</v>
      </c>
      <c r="T409" t="s">
        <v>3658</v>
      </c>
      <c r="W409" t="b">
        <v>1</v>
      </c>
      <c r="X409" t="b">
        <v>1</v>
      </c>
      <c r="Y409" t="b">
        <v>0</v>
      </c>
      <c r="Z409" t="b">
        <v>0</v>
      </c>
      <c r="AA409">
        <f t="shared" si="96"/>
        <v>1</v>
      </c>
      <c r="AB409">
        <f t="shared" si="97"/>
        <v>2</v>
      </c>
      <c r="AC409">
        <f t="shared" si="98"/>
        <v>0</v>
      </c>
      <c r="AD409">
        <f t="shared" si="99"/>
        <v>0</v>
      </c>
      <c r="AE409" t="s">
        <v>11243</v>
      </c>
      <c r="AF409">
        <f t="shared" si="100"/>
        <v>1</v>
      </c>
      <c r="AG409">
        <f t="shared" si="109"/>
        <v>12</v>
      </c>
      <c r="AH409" t="e">
        <f t="shared" si="110"/>
        <v>#VALUE!</v>
      </c>
      <c r="AI409" t="e">
        <f t="shared" si="111"/>
        <v>#VALUE!</v>
      </c>
      <c r="AJ409">
        <f t="shared" si="101"/>
        <v>1</v>
      </c>
      <c r="AK409">
        <f t="shared" si="102"/>
        <v>2</v>
      </c>
      <c r="AL409">
        <f t="shared" si="103"/>
        <v>0</v>
      </c>
      <c r="AM409">
        <f t="shared" si="104"/>
        <v>0</v>
      </c>
      <c r="AN409" t="b">
        <f t="shared" si="105"/>
        <v>1</v>
      </c>
      <c r="AO409" t="b">
        <f t="shared" si="106"/>
        <v>1</v>
      </c>
      <c r="AP409" t="b">
        <f t="shared" si="107"/>
        <v>1</v>
      </c>
      <c r="AQ409" t="b">
        <f t="shared" si="108"/>
        <v>1</v>
      </c>
    </row>
    <row r="410" spans="1:43" x14ac:dyDescent="0.2">
      <c r="A410" t="s">
        <v>3659</v>
      </c>
      <c r="B410">
        <v>409</v>
      </c>
      <c r="C410" t="s">
        <v>3660</v>
      </c>
      <c r="D410">
        <v>2022</v>
      </c>
      <c r="G410" t="s">
        <v>3661</v>
      </c>
      <c r="H410" t="s">
        <v>3662</v>
      </c>
      <c r="K410" t="s">
        <v>3663</v>
      </c>
      <c r="L410" t="s">
        <v>3664</v>
      </c>
      <c r="N410" t="s">
        <v>31</v>
      </c>
      <c r="P410" t="s">
        <v>3665</v>
      </c>
      <c r="Q410" t="s">
        <v>3666</v>
      </c>
      <c r="T410" t="s">
        <v>3667</v>
      </c>
      <c r="W410" t="b">
        <v>0</v>
      </c>
      <c r="X410" t="b">
        <v>0</v>
      </c>
      <c r="Y410" t="b">
        <v>1</v>
      </c>
      <c r="Z410" t="b">
        <v>0</v>
      </c>
      <c r="AA410">
        <f t="shared" si="96"/>
        <v>0</v>
      </c>
      <c r="AB410">
        <f t="shared" si="97"/>
        <v>0</v>
      </c>
      <c r="AC410">
        <f t="shared" si="98"/>
        <v>3</v>
      </c>
      <c r="AD410">
        <f t="shared" si="99"/>
        <v>0</v>
      </c>
      <c r="AE410" t="s">
        <v>10354</v>
      </c>
      <c r="AF410" t="e">
        <f t="shared" si="100"/>
        <v>#VALUE!</v>
      </c>
      <c r="AG410" t="e">
        <f t="shared" si="109"/>
        <v>#VALUE!</v>
      </c>
      <c r="AH410">
        <f t="shared" si="110"/>
        <v>1</v>
      </c>
      <c r="AI410" t="e">
        <f t="shared" si="111"/>
        <v>#VALUE!</v>
      </c>
      <c r="AJ410">
        <f t="shared" si="101"/>
        <v>0</v>
      </c>
      <c r="AK410">
        <f t="shared" si="102"/>
        <v>0</v>
      </c>
      <c r="AL410">
        <f t="shared" si="103"/>
        <v>3</v>
      </c>
      <c r="AM410">
        <f t="shared" si="104"/>
        <v>0</v>
      </c>
      <c r="AN410" t="b">
        <f t="shared" si="105"/>
        <v>1</v>
      </c>
      <c r="AO410" t="b">
        <f t="shared" si="106"/>
        <v>1</v>
      </c>
      <c r="AP410" t="b">
        <f t="shared" si="107"/>
        <v>1</v>
      </c>
      <c r="AQ410" t="b">
        <f t="shared" si="108"/>
        <v>1</v>
      </c>
    </row>
    <row r="411" spans="1:43" x14ac:dyDescent="0.2">
      <c r="A411" t="s">
        <v>3668</v>
      </c>
      <c r="B411">
        <v>410</v>
      </c>
      <c r="C411" t="s">
        <v>3669</v>
      </c>
      <c r="D411">
        <v>2022</v>
      </c>
      <c r="E411">
        <v>9</v>
      </c>
      <c r="G411" t="s">
        <v>3670</v>
      </c>
      <c r="H411" t="s">
        <v>3671</v>
      </c>
      <c r="I411">
        <v>148</v>
      </c>
      <c r="K411" t="s">
        <v>3672</v>
      </c>
      <c r="L411" t="s">
        <v>3673</v>
      </c>
      <c r="N411" t="s">
        <v>31</v>
      </c>
      <c r="P411" t="s">
        <v>3674</v>
      </c>
      <c r="Q411" t="s">
        <v>3675</v>
      </c>
      <c r="S411" t="s">
        <v>3676</v>
      </c>
      <c r="T411" t="s">
        <v>3677</v>
      </c>
      <c r="W411" t="b">
        <v>0</v>
      </c>
      <c r="X411" t="b">
        <v>1</v>
      </c>
      <c r="Y411" t="b">
        <v>0</v>
      </c>
      <c r="Z411" t="b">
        <v>0</v>
      </c>
      <c r="AA411">
        <f t="shared" si="96"/>
        <v>0</v>
      </c>
      <c r="AB411">
        <f t="shared" si="97"/>
        <v>2</v>
      </c>
      <c r="AC411">
        <f t="shared" si="98"/>
        <v>0</v>
      </c>
      <c r="AD411">
        <f t="shared" si="99"/>
        <v>0</v>
      </c>
      <c r="AE411" t="s">
        <v>10353</v>
      </c>
      <c r="AF411" t="e">
        <f t="shared" si="100"/>
        <v>#VALUE!</v>
      </c>
      <c r="AG411">
        <f t="shared" si="109"/>
        <v>1</v>
      </c>
      <c r="AH411" t="e">
        <f t="shared" si="110"/>
        <v>#VALUE!</v>
      </c>
      <c r="AI411" t="e">
        <f t="shared" si="111"/>
        <v>#VALUE!</v>
      </c>
      <c r="AJ411">
        <f t="shared" si="101"/>
        <v>0</v>
      </c>
      <c r="AK411">
        <f t="shared" si="102"/>
        <v>2</v>
      </c>
      <c r="AL411">
        <f t="shared" si="103"/>
        <v>0</v>
      </c>
      <c r="AM411">
        <f t="shared" si="104"/>
        <v>0</v>
      </c>
      <c r="AN411" t="b">
        <f t="shared" si="105"/>
        <v>1</v>
      </c>
      <c r="AO411" t="b">
        <f t="shared" si="106"/>
        <v>1</v>
      </c>
      <c r="AP411" t="b">
        <f t="shared" si="107"/>
        <v>1</v>
      </c>
      <c r="AQ411" t="b">
        <f t="shared" si="108"/>
        <v>1</v>
      </c>
    </row>
    <row r="412" spans="1:43" x14ac:dyDescent="0.2">
      <c r="A412" t="s">
        <v>3678</v>
      </c>
      <c r="B412">
        <v>411</v>
      </c>
      <c r="C412" t="s">
        <v>3679</v>
      </c>
      <c r="D412">
        <v>2023</v>
      </c>
      <c r="E412">
        <v>12</v>
      </c>
      <c r="G412" t="s">
        <v>2244</v>
      </c>
      <c r="H412" t="s">
        <v>2245</v>
      </c>
      <c r="I412">
        <v>73</v>
      </c>
      <c r="L412" t="s">
        <v>3680</v>
      </c>
      <c r="N412" t="s">
        <v>31</v>
      </c>
      <c r="P412" t="s">
        <v>3681</v>
      </c>
      <c r="Q412" t="s">
        <v>3682</v>
      </c>
      <c r="S412" t="s">
        <v>3683</v>
      </c>
      <c r="T412" t="s">
        <v>3684</v>
      </c>
      <c r="W412" t="b">
        <v>1</v>
      </c>
      <c r="X412" t="b">
        <v>0</v>
      </c>
      <c r="Y412" t="b">
        <v>0</v>
      </c>
      <c r="Z412" t="b">
        <v>0</v>
      </c>
      <c r="AA412">
        <f t="shared" si="96"/>
        <v>1</v>
      </c>
      <c r="AB412">
        <f t="shared" si="97"/>
        <v>0</v>
      </c>
      <c r="AC412">
        <f t="shared" si="98"/>
        <v>0</v>
      </c>
      <c r="AD412">
        <f t="shared" si="99"/>
        <v>0</v>
      </c>
      <c r="AE412" t="s">
        <v>11247</v>
      </c>
      <c r="AF412">
        <f t="shared" si="100"/>
        <v>1</v>
      </c>
      <c r="AG412" t="e">
        <f t="shared" si="109"/>
        <v>#VALUE!</v>
      </c>
      <c r="AH412" t="e">
        <f t="shared" si="110"/>
        <v>#VALUE!</v>
      </c>
      <c r="AI412" t="e">
        <f t="shared" si="111"/>
        <v>#VALUE!</v>
      </c>
      <c r="AJ412">
        <f t="shared" si="101"/>
        <v>1</v>
      </c>
      <c r="AK412">
        <f t="shared" si="102"/>
        <v>0</v>
      </c>
      <c r="AL412">
        <f t="shared" si="103"/>
        <v>0</v>
      </c>
      <c r="AM412">
        <f t="shared" si="104"/>
        <v>0</v>
      </c>
      <c r="AN412" t="b">
        <f t="shared" si="105"/>
        <v>1</v>
      </c>
      <c r="AO412" t="b">
        <f t="shared" si="106"/>
        <v>1</v>
      </c>
      <c r="AP412" t="b">
        <f t="shared" si="107"/>
        <v>1</v>
      </c>
      <c r="AQ412" t="b">
        <f t="shared" si="108"/>
        <v>1</v>
      </c>
    </row>
    <row r="413" spans="1:43" x14ac:dyDescent="0.2">
      <c r="A413" t="s">
        <v>3685</v>
      </c>
      <c r="B413">
        <v>412</v>
      </c>
      <c r="C413" t="s">
        <v>3686</v>
      </c>
      <c r="D413">
        <v>2016</v>
      </c>
      <c r="G413" t="s">
        <v>3687</v>
      </c>
      <c r="H413" t="s">
        <v>3688</v>
      </c>
      <c r="K413" t="s">
        <v>3689</v>
      </c>
      <c r="L413" t="s">
        <v>3690</v>
      </c>
      <c r="N413" t="s">
        <v>31</v>
      </c>
      <c r="P413" t="s">
        <v>3691</v>
      </c>
      <c r="Q413" t="s">
        <v>3692</v>
      </c>
      <c r="T413" t="s">
        <v>3693</v>
      </c>
      <c r="W413" t="b">
        <v>1</v>
      </c>
      <c r="X413" t="b">
        <v>1</v>
      </c>
      <c r="Y413" t="b">
        <v>0</v>
      </c>
      <c r="Z413" t="b">
        <v>0</v>
      </c>
      <c r="AA413">
        <f t="shared" si="96"/>
        <v>1</v>
      </c>
      <c r="AB413">
        <f t="shared" si="97"/>
        <v>2</v>
      </c>
      <c r="AC413">
        <f t="shared" si="98"/>
        <v>0</v>
      </c>
      <c r="AD413">
        <f t="shared" si="99"/>
        <v>0</v>
      </c>
      <c r="AE413" t="s">
        <v>11243</v>
      </c>
      <c r="AF413">
        <f t="shared" si="100"/>
        <v>1</v>
      </c>
      <c r="AG413">
        <f t="shared" si="109"/>
        <v>12</v>
      </c>
      <c r="AH413" t="e">
        <f t="shared" si="110"/>
        <v>#VALUE!</v>
      </c>
      <c r="AI413" t="e">
        <f t="shared" si="111"/>
        <v>#VALUE!</v>
      </c>
      <c r="AJ413">
        <f t="shared" si="101"/>
        <v>1</v>
      </c>
      <c r="AK413">
        <f t="shared" si="102"/>
        <v>2</v>
      </c>
      <c r="AL413">
        <f t="shared" si="103"/>
        <v>0</v>
      </c>
      <c r="AM413">
        <f t="shared" si="104"/>
        <v>0</v>
      </c>
      <c r="AN413" t="b">
        <f t="shared" si="105"/>
        <v>1</v>
      </c>
      <c r="AO413" t="b">
        <f t="shared" si="106"/>
        <v>1</v>
      </c>
      <c r="AP413" t="b">
        <f t="shared" si="107"/>
        <v>1</v>
      </c>
      <c r="AQ413" t="b">
        <f t="shared" si="108"/>
        <v>1</v>
      </c>
    </row>
    <row r="414" spans="1:43" x14ac:dyDescent="0.2">
      <c r="A414" t="s">
        <v>3694</v>
      </c>
      <c r="B414">
        <v>413</v>
      </c>
      <c r="C414" t="s">
        <v>3695</v>
      </c>
      <c r="D414">
        <v>2024</v>
      </c>
      <c r="E414">
        <v>5</v>
      </c>
      <c r="F414">
        <v>1</v>
      </c>
      <c r="G414" t="s">
        <v>3696</v>
      </c>
      <c r="H414" t="s">
        <v>3697</v>
      </c>
      <c r="I414">
        <v>35</v>
      </c>
      <c r="J414">
        <v>5</v>
      </c>
      <c r="L414" t="s">
        <v>3698</v>
      </c>
      <c r="N414" t="s">
        <v>31</v>
      </c>
      <c r="P414" t="s">
        <v>3699</v>
      </c>
      <c r="Q414" t="s">
        <v>3700</v>
      </c>
      <c r="S414" t="s">
        <v>3701</v>
      </c>
      <c r="T414" t="s">
        <v>3702</v>
      </c>
      <c r="W414" t="b">
        <v>1</v>
      </c>
      <c r="X414" t="b">
        <v>1</v>
      </c>
      <c r="Y414" t="b">
        <v>1</v>
      </c>
      <c r="Z414" t="b">
        <v>0</v>
      </c>
      <c r="AA414">
        <f t="shared" si="96"/>
        <v>1</v>
      </c>
      <c r="AB414">
        <f t="shared" si="97"/>
        <v>2</v>
      </c>
      <c r="AC414">
        <f t="shared" si="98"/>
        <v>3</v>
      </c>
      <c r="AD414">
        <f t="shared" si="99"/>
        <v>0</v>
      </c>
      <c r="AE414" t="s">
        <v>11244</v>
      </c>
      <c r="AF414">
        <f t="shared" si="100"/>
        <v>1</v>
      </c>
      <c r="AG414">
        <f t="shared" si="109"/>
        <v>12</v>
      </c>
      <c r="AH414">
        <f t="shared" si="110"/>
        <v>23</v>
      </c>
      <c r="AI414" t="e">
        <f t="shared" si="111"/>
        <v>#VALUE!</v>
      </c>
      <c r="AJ414">
        <f t="shared" si="101"/>
        <v>1</v>
      </c>
      <c r="AK414">
        <f t="shared" si="102"/>
        <v>2</v>
      </c>
      <c r="AL414">
        <f t="shared" si="103"/>
        <v>3</v>
      </c>
      <c r="AM414">
        <f t="shared" si="104"/>
        <v>0</v>
      </c>
      <c r="AN414" t="b">
        <f t="shared" si="105"/>
        <v>1</v>
      </c>
      <c r="AO414" t="b">
        <f t="shared" si="106"/>
        <v>1</v>
      </c>
      <c r="AP414" t="b">
        <f t="shared" si="107"/>
        <v>1</v>
      </c>
      <c r="AQ414" t="b">
        <f t="shared" si="108"/>
        <v>1</v>
      </c>
    </row>
    <row r="415" spans="1:43" x14ac:dyDescent="0.2">
      <c r="A415" t="s">
        <v>3703</v>
      </c>
      <c r="B415">
        <v>414</v>
      </c>
      <c r="C415" t="s">
        <v>3704</v>
      </c>
      <c r="D415">
        <v>2025</v>
      </c>
      <c r="E415">
        <v>1</v>
      </c>
      <c r="G415" t="s">
        <v>3705</v>
      </c>
      <c r="H415" t="s">
        <v>3706</v>
      </c>
      <c r="I415">
        <v>16</v>
      </c>
      <c r="J415">
        <v>1</v>
      </c>
      <c r="K415" t="s">
        <v>3707</v>
      </c>
      <c r="L415" t="s">
        <v>3708</v>
      </c>
      <c r="N415" t="s">
        <v>31</v>
      </c>
      <c r="P415" t="s">
        <v>3709</v>
      </c>
      <c r="Q415" t="s">
        <v>3710</v>
      </c>
      <c r="T415" t="s">
        <v>3711</v>
      </c>
      <c r="W415" t="b">
        <v>1</v>
      </c>
      <c r="X415" t="b">
        <v>1</v>
      </c>
      <c r="Y415" t="b">
        <v>0</v>
      </c>
      <c r="Z415" t="b">
        <v>0</v>
      </c>
      <c r="AA415">
        <f t="shared" si="96"/>
        <v>1</v>
      </c>
      <c r="AB415">
        <f t="shared" si="97"/>
        <v>2</v>
      </c>
      <c r="AC415">
        <f t="shared" si="98"/>
        <v>0</v>
      </c>
      <c r="AD415">
        <f t="shared" si="99"/>
        <v>0</v>
      </c>
      <c r="AE415" t="s">
        <v>11243</v>
      </c>
      <c r="AF415">
        <f t="shared" si="100"/>
        <v>1</v>
      </c>
      <c r="AG415">
        <f t="shared" si="109"/>
        <v>12</v>
      </c>
      <c r="AH415" t="e">
        <f t="shared" si="110"/>
        <v>#VALUE!</v>
      </c>
      <c r="AI415" t="e">
        <f t="shared" si="111"/>
        <v>#VALUE!</v>
      </c>
      <c r="AJ415">
        <f t="shared" si="101"/>
        <v>1</v>
      </c>
      <c r="AK415">
        <f t="shared" si="102"/>
        <v>2</v>
      </c>
      <c r="AL415">
        <f t="shared" si="103"/>
        <v>0</v>
      </c>
      <c r="AM415">
        <f t="shared" si="104"/>
        <v>0</v>
      </c>
      <c r="AN415" t="b">
        <f t="shared" si="105"/>
        <v>1</v>
      </c>
      <c r="AO415" t="b">
        <f t="shared" si="106"/>
        <v>1</v>
      </c>
      <c r="AP415" t="b">
        <f t="shared" si="107"/>
        <v>1</v>
      </c>
      <c r="AQ415" t="b">
        <f t="shared" si="108"/>
        <v>1</v>
      </c>
    </row>
    <row r="416" spans="1:43" x14ac:dyDescent="0.2">
      <c r="A416" t="s">
        <v>3712</v>
      </c>
      <c r="B416">
        <v>415</v>
      </c>
      <c r="C416" t="s">
        <v>3713</v>
      </c>
      <c r="D416">
        <v>2023</v>
      </c>
      <c r="E416">
        <v>11</v>
      </c>
      <c r="G416" t="s">
        <v>3714</v>
      </c>
      <c r="H416" t="s">
        <v>3715</v>
      </c>
      <c r="I416">
        <v>51</v>
      </c>
      <c r="L416" t="s">
        <v>3716</v>
      </c>
      <c r="N416" t="s">
        <v>31</v>
      </c>
      <c r="P416" t="s">
        <v>3717</v>
      </c>
      <c r="Q416" t="s">
        <v>3718</v>
      </c>
      <c r="S416" t="s">
        <v>3719</v>
      </c>
      <c r="T416" t="s">
        <v>3720</v>
      </c>
      <c r="W416" t="b">
        <v>1</v>
      </c>
      <c r="X416" t="b">
        <v>0</v>
      </c>
      <c r="Y416" t="b">
        <v>0</v>
      </c>
      <c r="Z416" t="b">
        <v>0</v>
      </c>
      <c r="AA416">
        <f t="shared" si="96"/>
        <v>1</v>
      </c>
      <c r="AB416">
        <f t="shared" si="97"/>
        <v>0</v>
      </c>
      <c r="AC416">
        <f t="shared" si="98"/>
        <v>0</v>
      </c>
      <c r="AD416">
        <f t="shared" si="99"/>
        <v>0</v>
      </c>
      <c r="AE416" t="s">
        <v>11247</v>
      </c>
      <c r="AF416">
        <f t="shared" si="100"/>
        <v>1</v>
      </c>
      <c r="AG416" t="e">
        <f t="shared" si="109"/>
        <v>#VALUE!</v>
      </c>
      <c r="AH416" t="e">
        <f t="shared" si="110"/>
        <v>#VALUE!</v>
      </c>
      <c r="AI416" t="e">
        <f t="shared" si="111"/>
        <v>#VALUE!</v>
      </c>
      <c r="AJ416">
        <f t="shared" si="101"/>
        <v>1</v>
      </c>
      <c r="AK416">
        <f t="shared" si="102"/>
        <v>0</v>
      </c>
      <c r="AL416">
        <f t="shared" si="103"/>
        <v>0</v>
      </c>
      <c r="AM416">
        <f t="shared" si="104"/>
        <v>0</v>
      </c>
      <c r="AN416" t="b">
        <f t="shared" si="105"/>
        <v>1</v>
      </c>
      <c r="AO416" t="b">
        <f t="shared" si="106"/>
        <v>1</v>
      </c>
      <c r="AP416" t="b">
        <f t="shared" si="107"/>
        <v>1</v>
      </c>
      <c r="AQ416" t="b">
        <f t="shared" si="108"/>
        <v>1</v>
      </c>
    </row>
    <row r="417" spans="1:43" x14ac:dyDescent="0.2">
      <c r="A417" t="s">
        <v>3721</v>
      </c>
      <c r="B417">
        <v>416</v>
      </c>
      <c r="C417" t="s">
        <v>3722</v>
      </c>
      <c r="D417">
        <v>2024</v>
      </c>
      <c r="E417">
        <v>11</v>
      </c>
      <c r="G417" t="s">
        <v>3723</v>
      </c>
      <c r="H417" t="s">
        <v>3724</v>
      </c>
      <c r="I417">
        <v>160</v>
      </c>
      <c r="K417" t="s">
        <v>3725</v>
      </c>
      <c r="L417" t="s">
        <v>3726</v>
      </c>
      <c r="N417" t="s">
        <v>31</v>
      </c>
      <c r="P417" t="s">
        <v>3727</v>
      </c>
      <c r="Q417" t="s">
        <v>3728</v>
      </c>
      <c r="S417" t="s">
        <v>3729</v>
      </c>
      <c r="T417" t="s">
        <v>3730</v>
      </c>
      <c r="W417" t="b">
        <v>1</v>
      </c>
      <c r="X417" t="b">
        <v>1</v>
      </c>
      <c r="Y417" t="b">
        <v>0</v>
      </c>
      <c r="Z417" t="b">
        <v>0</v>
      </c>
      <c r="AA417">
        <f t="shared" si="96"/>
        <v>1</v>
      </c>
      <c r="AB417">
        <f t="shared" si="97"/>
        <v>2</v>
      </c>
      <c r="AC417">
        <f t="shared" si="98"/>
        <v>0</v>
      </c>
      <c r="AD417">
        <f t="shared" si="99"/>
        <v>0</v>
      </c>
      <c r="AE417" t="s">
        <v>11243</v>
      </c>
      <c r="AF417">
        <f t="shared" si="100"/>
        <v>1</v>
      </c>
      <c r="AG417">
        <f t="shared" si="109"/>
        <v>12</v>
      </c>
      <c r="AH417" t="e">
        <f t="shared" si="110"/>
        <v>#VALUE!</v>
      </c>
      <c r="AI417" t="e">
        <f t="shared" si="111"/>
        <v>#VALUE!</v>
      </c>
      <c r="AJ417">
        <f t="shared" si="101"/>
        <v>1</v>
      </c>
      <c r="AK417">
        <f t="shared" si="102"/>
        <v>2</v>
      </c>
      <c r="AL417">
        <f t="shared" si="103"/>
        <v>0</v>
      </c>
      <c r="AM417">
        <f t="shared" si="104"/>
        <v>0</v>
      </c>
      <c r="AN417" t="b">
        <f t="shared" si="105"/>
        <v>1</v>
      </c>
      <c r="AO417" t="b">
        <f t="shared" si="106"/>
        <v>1</v>
      </c>
      <c r="AP417" t="b">
        <f t="shared" si="107"/>
        <v>1</v>
      </c>
      <c r="AQ417" t="b">
        <f t="shared" si="108"/>
        <v>1</v>
      </c>
    </row>
    <row r="418" spans="1:43" x14ac:dyDescent="0.2">
      <c r="A418" t="s">
        <v>3731</v>
      </c>
      <c r="B418">
        <v>417</v>
      </c>
      <c r="C418" t="s">
        <v>3732</v>
      </c>
      <c r="D418">
        <v>2018</v>
      </c>
      <c r="E418">
        <v>7</v>
      </c>
      <c r="F418">
        <v>21</v>
      </c>
      <c r="G418" t="s">
        <v>3733</v>
      </c>
      <c r="H418" t="s">
        <v>3734</v>
      </c>
      <c r="I418">
        <v>46</v>
      </c>
      <c r="J418">
        <v>11</v>
      </c>
      <c r="K418" t="s">
        <v>3735</v>
      </c>
      <c r="L418" t="s">
        <v>3736</v>
      </c>
      <c r="N418" t="s">
        <v>31</v>
      </c>
      <c r="P418" t="s">
        <v>3737</v>
      </c>
      <c r="Q418" t="s">
        <v>3738</v>
      </c>
      <c r="S418" t="s">
        <v>3739</v>
      </c>
      <c r="T418" t="s">
        <v>3740</v>
      </c>
      <c r="W418" t="b">
        <v>1</v>
      </c>
      <c r="X418" t="b">
        <v>0</v>
      </c>
      <c r="Y418" t="b">
        <v>1</v>
      </c>
      <c r="Z418" t="b">
        <v>0</v>
      </c>
      <c r="AA418">
        <f t="shared" si="96"/>
        <v>1</v>
      </c>
      <c r="AB418">
        <f t="shared" si="97"/>
        <v>0</v>
      </c>
      <c r="AC418">
        <f t="shared" si="98"/>
        <v>3</v>
      </c>
      <c r="AD418">
        <f t="shared" si="99"/>
        <v>0</v>
      </c>
      <c r="AE418" t="s">
        <v>11251</v>
      </c>
      <c r="AF418">
        <f t="shared" si="100"/>
        <v>1</v>
      </c>
      <c r="AG418" t="e">
        <f t="shared" si="109"/>
        <v>#VALUE!</v>
      </c>
      <c r="AH418">
        <f t="shared" si="110"/>
        <v>12</v>
      </c>
      <c r="AI418" t="e">
        <f t="shared" si="111"/>
        <v>#VALUE!</v>
      </c>
      <c r="AJ418">
        <f t="shared" si="101"/>
        <v>1</v>
      </c>
      <c r="AK418">
        <f t="shared" si="102"/>
        <v>0</v>
      </c>
      <c r="AL418">
        <f t="shared" si="103"/>
        <v>3</v>
      </c>
      <c r="AM418">
        <f t="shared" si="104"/>
        <v>0</v>
      </c>
      <c r="AN418" t="b">
        <f t="shared" si="105"/>
        <v>1</v>
      </c>
      <c r="AO418" t="b">
        <f t="shared" si="106"/>
        <v>1</v>
      </c>
      <c r="AP418" t="b">
        <f t="shared" si="107"/>
        <v>1</v>
      </c>
      <c r="AQ418" t="b">
        <f t="shared" si="108"/>
        <v>1</v>
      </c>
    </row>
    <row r="419" spans="1:43" x14ac:dyDescent="0.2">
      <c r="A419" t="s">
        <v>3741</v>
      </c>
      <c r="B419">
        <v>418</v>
      </c>
      <c r="C419" t="s">
        <v>3742</v>
      </c>
      <c r="D419">
        <v>2024</v>
      </c>
      <c r="E419">
        <v>12</v>
      </c>
      <c r="F419">
        <v>12</v>
      </c>
      <c r="G419" t="s">
        <v>3743</v>
      </c>
      <c r="H419" t="s">
        <v>3744</v>
      </c>
      <c r="I419">
        <v>19</v>
      </c>
      <c r="J419">
        <v>12</v>
      </c>
      <c r="L419" t="s">
        <v>3745</v>
      </c>
      <c r="N419" t="s">
        <v>31</v>
      </c>
      <c r="P419" t="s">
        <v>3746</v>
      </c>
      <c r="Q419" t="s">
        <v>3747</v>
      </c>
      <c r="S419" t="s">
        <v>3748</v>
      </c>
      <c r="W419" t="b">
        <v>1</v>
      </c>
      <c r="X419" t="b">
        <v>0</v>
      </c>
      <c r="Y419" t="b">
        <v>0</v>
      </c>
      <c r="Z419" t="b">
        <v>0</v>
      </c>
      <c r="AA419">
        <f t="shared" si="96"/>
        <v>1</v>
      </c>
      <c r="AB419">
        <f t="shared" si="97"/>
        <v>0</v>
      </c>
      <c r="AC419">
        <f t="shared" si="98"/>
        <v>0</v>
      </c>
      <c r="AD419">
        <f t="shared" si="99"/>
        <v>0</v>
      </c>
      <c r="AE419" t="s">
        <v>11247</v>
      </c>
      <c r="AF419">
        <f t="shared" si="100"/>
        <v>1</v>
      </c>
      <c r="AG419" t="e">
        <f t="shared" si="109"/>
        <v>#VALUE!</v>
      </c>
      <c r="AH419" t="e">
        <f t="shared" si="110"/>
        <v>#VALUE!</v>
      </c>
      <c r="AI419" t="e">
        <f t="shared" si="111"/>
        <v>#VALUE!</v>
      </c>
      <c r="AJ419">
        <f t="shared" si="101"/>
        <v>1</v>
      </c>
      <c r="AK419">
        <f t="shared" si="102"/>
        <v>0</v>
      </c>
      <c r="AL419">
        <f t="shared" si="103"/>
        <v>0</v>
      </c>
      <c r="AM419">
        <f t="shared" si="104"/>
        <v>0</v>
      </c>
      <c r="AN419" t="b">
        <f t="shared" si="105"/>
        <v>1</v>
      </c>
      <c r="AO419" t="b">
        <f t="shared" si="106"/>
        <v>1</v>
      </c>
      <c r="AP419" t="b">
        <f t="shared" si="107"/>
        <v>1</v>
      </c>
      <c r="AQ419" t="b">
        <f t="shared" si="108"/>
        <v>1</v>
      </c>
    </row>
    <row r="420" spans="1:43" x14ac:dyDescent="0.2">
      <c r="A420" t="s">
        <v>3749</v>
      </c>
      <c r="B420">
        <v>419</v>
      </c>
      <c r="C420" t="s">
        <v>3750</v>
      </c>
      <c r="D420">
        <v>2022</v>
      </c>
      <c r="E420">
        <v>9</v>
      </c>
      <c r="G420" t="s">
        <v>2940</v>
      </c>
      <c r="H420" t="s">
        <v>2941</v>
      </c>
      <c r="I420">
        <v>33</v>
      </c>
      <c r="K420" t="s">
        <v>3751</v>
      </c>
      <c r="L420" t="s">
        <v>3752</v>
      </c>
      <c r="N420" t="s">
        <v>31</v>
      </c>
      <c r="P420" t="s">
        <v>3753</v>
      </c>
      <c r="Q420" t="s">
        <v>3754</v>
      </c>
      <c r="T420" t="s">
        <v>3755</v>
      </c>
      <c r="W420" t="b">
        <v>1</v>
      </c>
      <c r="X420" t="b">
        <v>0</v>
      </c>
      <c r="Y420" t="b">
        <v>1</v>
      </c>
      <c r="Z420" t="b">
        <v>1</v>
      </c>
      <c r="AA420">
        <f t="shared" si="96"/>
        <v>1</v>
      </c>
      <c r="AB420">
        <f t="shared" si="97"/>
        <v>0</v>
      </c>
      <c r="AC420">
        <f t="shared" si="98"/>
        <v>3</v>
      </c>
      <c r="AD420">
        <f t="shared" si="99"/>
        <v>4</v>
      </c>
      <c r="AE420" t="s">
        <v>11254</v>
      </c>
      <c r="AF420">
        <f t="shared" si="100"/>
        <v>1</v>
      </c>
      <c r="AG420" t="e">
        <f t="shared" si="109"/>
        <v>#VALUE!</v>
      </c>
      <c r="AH420">
        <f t="shared" si="110"/>
        <v>12</v>
      </c>
      <c r="AI420">
        <f t="shared" si="111"/>
        <v>23</v>
      </c>
      <c r="AJ420">
        <f t="shared" si="101"/>
        <v>1</v>
      </c>
      <c r="AK420">
        <f t="shared" si="102"/>
        <v>0</v>
      </c>
      <c r="AL420">
        <f t="shared" si="103"/>
        <v>3</v>
      </c>
      <c r="AM420">
        <f t="shared" si="104"/>
        <v>4</v>
      </c>
      <c r="AN420" t="b">
        <f t="shared" si="105"/>
        <v>1</v>
      </c>
      <c r="AO420" t="b">
        <f t="shared" si="106"/>
        <v>1</v>
      </c>
      <c r="AP420" t="b">
        <f t="shared" si="107"/>
        <v>1</v>
      </c>
      <c r="AQ420" t="b">
        <f t="shared" si="108"/>
        <v>1</v>
      </c>
    </row>
    <row r="421" spans="1:43" x14ac:dyDescent="0.2">
      <c r="A421" t="s">
        <v>3756</v>
      </c>
      <c r="B421">
        <v>420</v>
      </c>
      <c r="C421" t="s">
        <v>3757</v>
      </c>
      <c r="D421">
        <v>2021</v>
      </c>
      <c r="E421">
        <v>11</v>
      </c>
      <c r="G421" t="s">
        <v>239</v>
      </c>
      <c r="H421" t="s">
        <v>240</v>
      </c>
      <c r="I421">
        <v>13</v>
      </c>
      <c r="J421">
        <v>22</v>
      </c>
      <c r="L421" t="s">
        <v>3758</v>
      </c>
      <c r="N421" t="s">
        <v>31</v>
      </c>
      <c r="P421" t="s">
        <v>3759</v>
      </c>
      <c r="Q421" t="s">
        <v>3760</v>
      </c>
      <c r="S421" t="s">
        <v>3761</v>
      </c>
      <c r="T421" t="s">
        <v>3762</v>
      </c>
      <c r="W421" t="b">
        <v>1</v>
      </c>
      <c r="X421" t="b">
        <v>1</v>
      </c>
      <c r="Y421" t="b">
        <v>0</v>
      </c>
      <c r="Z421" t="b">
        <v>0</v>
      </c>
      <c r="AA421">
        <f t="shared" si="96"/>
        <v>1</v>
      </c>
      <c r="AB421">
        <f t="shared" si="97"/>
        <v>2</v>
      </c>
      <c r="AC421">
        <f t="shared" si="98"/>
        <v>0</v>
      </c>
      <c r="AD421">
        <f t="shared" si="99"/>
        <v>0</v>
      </c>
      <c r="AE421" t="s">
        <v>11243</v>
      </c>
      <c r="AF421">
        <f t="shared" si="100"/>
        <v>1</v>
      </c>
      <c r="AG421">
        <f t="shared" si="109"/>
        <v>12</v>
      </c>
      <c r="AH421" t="e">
        <f t="shared" si="110"/>
        <v>#VALUE!</v>
      </c>
      <c r="AI421" t="e">
        <f t="shared" si="111"/>
        <v>#VALUE!</v>
      </c>
      <c r="AJ421">
        <f t="shared" si="101"/>
        <v>1</v>
      </c>
      <c r="AK421">
        <f t="shared" si="102"/>
        <v>2</v>
      </c>
      <c r="AL421">
        <f t="shared" si="103"/>
        <v>0</v>
      </c>
      <c r="AM421">
        <f t="shared" si="104"/>
        <v>0</v>
      </c>
      <c r="AN421" t="b">
        <f t="shared" si="105"/>
        <v>1</v>
      </c>
      <c r="AO421" t="b">
        <f t="shared" si="106"/>
        <v>1</v>
      </c>
      <c r="AP421" t="b">
        <f t="shared" si="107"/>
        <v>1</v>
      </c>
      <c r="AQ421" t="b">
        <f t="shared" si="108"/>
        <v>1</v>
      </c>
    </row>
    <row r="422" spans="1:43" x14ac:dyDescent="0.2">
      <c r="A422" t="s">
        <v>3763</v>
      </c>
      <c r="B422">
        <v>421</v>
      </c>
      <c r="C422" t="s">
        <v>3764</v>
      </c>
      <c r="D422">
        <v>2020</v>
      </c>
      <c r="E422">
        <v>12</v>
      </c>
      <c r="F422">
        <v>7</v>
      </c>
      <c r="G422" t="s">
        <v>3765</v>
      </c>
      <c r="H422" t="s">
        <v>3766</v>
      </c>
      <c r="I422">
        <v>33</v>
      </c>
      <c r="J422">
        <v>7</v>
      </c>
      <c r="K422" t="s">
        <v>3767</v>
      </c>
      <c r="L422" t="s">
        <v>3768</v>
      </c>
      <c r="N422" t="s">
        <v>31</v>
      </c>
      <c r="P422" t="s">
        <v>3769</v>
      </c>
      <c r="Q422" t="s">
        <v>3770</v>
      </c>
      <c r="S422" t="s">
        <v>3771</v>
      </c>
      <c r="T422" t="s">
        <v>3772</v>
      </c>
      <c r="W422" t="b">
        <v>0</v>
      </c>
      <c r="X422" t="b">
        <v>1</v>
      </c>
      <c r="Y422" t="b">
        <v>0</v>
      </c>
      <c r="Z422" t="b">
        <v>0</v>
      </c>
      <c r="AA422">
        <f t="shared" si="96"/>
        <v>0</v>
      </c>
      <c r="AB422">
        <f t="shared" si="97"/>
        <v>2</v>
      </c>
      <c r="AC422">
        <f t="shared" si="98"/>
        <v>0</v>
      </c>
      <c r="AD422">
        <f t="shared" si="99"/>
        <v>0</v>
      </c>
      <c r="AE422" t="s">
        <v>10353</v>
      </c>
      <c r="AF422" t="e">
        <f t="shared" si="100"/>
        <v>#VALUE!</v>
      </c>
      <c r="AG422">
        <f t="shared" si="109"/>
        <v>1</v>
      </c>
      <c r="AH422" t="e">
        <f t="shared" si="110"/>
        <v>#VALUE!</v>
      </c>
      <c r="AI422" t="e">
        <f t="shared" si="111"/>
        <v>#VALUE!</v>
      </c>
      <c r="AJ422">
        <f t="shared" si="101"/>
        <v>0</v>
      </c>
      <c r="AK422">
        <f t="shared" si="102"/>
        <v>2</v>
      </c>
      <c r="AL422">
        <f t="shared" si="103"/>
        <v>0</v>
      </c>
      <c r="AM422">
        <f t="shared" si="104"/>
        <v>0</v>
      </c>
      <c r="AN422" t="b">
        <f t="shared" si="105"/>
        <v>1</v>
      </c>
      <c r="AO422" t="b">
        <f t="shared" si="106"/>
        <v>1</v>
      </c>
      <c r="AP422" t="b">
        <f t="shared" si="107"/>
        <v>1</v>
      </c>
      <c r="AQ422" t="b">
        <f t="shared" si="108"/>
        <v>1</v>
      </c>
    </row>
    <row r="423" spans="1:43" x14ac:dyDescent="0.2">
      <c r="A423" t="s">
        <v>3773</v>
      </c>
      <c r="B423">
        <v>422</v>
      </c>
      <c r="C423" t="s">
        <v>3774</v>
      </c>
      <c r="D423">
        <v>2023</v>
      </c>
      <c r="E423">
        <v>9</v>
      </c>
      <c r="F423">
        <v>27</v>
      </c>
      <c r="G423" t="s">
        <v>3775</v>
      </c>
      <c r="H423" t="s">
        <v>3776</v>
      </c>
      <c r="I423">
        <v>47</v>
      </c>
      <c r="J423">
        <v>10</v>
      </c>
      <c r="K423" t="s">
        <v>3777</v>
      </c>
      <c r="L423" t="s">
        <v>3778</v>
      </c>
      <c r="N423" t="s">
        <v>31</v>
      </c>
      <c r="P423" t="s">
        <v>3779</v>
      </c>
      <c r="Q423" t="s">
        <v>3780</v>
      </c>
      <c r="S423" t="s">
        <v>3781</v>
      </c>
      <c r="T423" t="s">
        <v>3782</v>
      </c>
      <c r="W423" t="b">
        <v>1</v>
      </c>
      <c r="X423" t="b">
        <v>1</v>
      </c>
      <c r="Y423" t="b">
        <v>0</v>
      </c>
      <c r="Z423" t="b">
        <v>1</v>
      </c>
      <c r="AA423">
        <f t="shared" si="96"/>
        <v>1</v>
      </c>
      <c r="AB423">
        <f t="shared" si="97"/>
        <v>2</v>
      </c>
      <c r="AC423">
        <f t="shared" si="98"/>
        <v>0</v>
      </c>
      <c r="AD423">
        <f t="shared" si="99"/>
        <v>4</v>
      </c>
      <c r="AE423" t="s">
        <v>11245</v>
      </c>
      <c r="AF423">
        <f t="shared" si="100"/>
        <v>1</v>
      </c>
      <c r="AG423">
        <f t="shared" si="109"/>
        <v>12</v>
      </c>
      <c r="AH423" t="e">
        <f t="shared" si="110"/>
        <v>#VALUE!</v>
      </c>
      <c r="AI423">
        <f t="shared" si="111"/>
        <v>23</v>
      </c>
      <c r="AJ423">
        <f t="shared" si="101"/>
        <v>1</v>
      </c>
      <c r="AK423">
        <f t="shared" si="102"/>
        <v>2</v>
      </c>
      <c r="AL423">
        <f t="shared" si="103"/>
        <v>0</v>
      </c>
      <c r="AM423">
        <f t="shared" si="104"/>
        <v>4</v>
      </c>
      <c r="AN423" t="b">
        <f t="shared" si="105"/>
        <v>1</v>
      </c>
      <c r="AO423" t="b">
        <f t="shared" si="106"/>
        <v>1</v>
      </c>
      <c r="AP423" t="b">
        <f t="shared" si="107"/>
        <v>1</v>
      </c>
      <c r="AQ423" t="b">
        <f t="shared" si="108"/>
        <v>1</v>
      </c>
    </row>
    <row r="424" spans="1:43" x14ac:dyDescent="0.2">
      <c r="A424" t="s">
        <v>3783</v>
      </c>
      <c r="B424">
        <v>423</v>
      </c>
      <c r="C424" t="s">
        <v>3784</v>
      </c>
      <c r="D424">
        <v>2024</v>
      </c>
      <c r="G424" t="s">
        <v>3785</v>
      </c>
      <c r="H424" t="s">
        <v>3786</v>
      </c>
      <c r="L424" t="s">
        <v>3787</v>
      </c>
      <c r="N424" t="s">
        <v>31</v>
      </c>
      <c r="P424" t="s">
        <v>3788</v>
      </c>
      <c r="Q424" t="s">
        <v>3789</v>
      </c>
      <c r="S424" t="s">
        <v>3790</v>
      </c>
      <c r="T424" t="s">
        <v>3791</v>
      </c>
      <c r="W424" t="b">
        <v>1</v>
      </c>
      <c r="X424" t="b">
        <v>1</v>
      </c>
      <c r="Y424" t="b">
        <v>1</v>
      </c>
      <c r="Z424" t="b">
        <v>0</v>
      </c>
      <c r="AA424">
        <f t="shared" si="96"/>
        <v>1</v>
      </c>
      <c r="AB424">
        <f t="shared" si="97"/>
        <v>2</v>
      </c>
      <c r="AC424">
        <f t="shared" si="98"/>
        <v>3</v>
      </c>
      <c r="AD424">
        <f t="shared" si="99"/>
        <v>0</v>
      </c>
      <c r="AE424" t="s">
        <v>11244</v>
      </c>
      <c r="AF424">
        <f t="shared" si="100"/>
        <v>1</v>
      </c>
      <c r="AG424">
        <f t="shared" si="109"/>
        <v>12</v>
      </c>
      <c r="AH424">
        <f t="shared" si="110"/>
        <v>23</v>
      </c>
      <c r="AI424" t="e">
        <f t="shared" si="111"/>
        <v>#VALUE!</v>
      </c>
      <c r="AJ424">
        <f t="shared" si="101"/>
        <v>1</v>
      </c>
      <c r="AK424">
        <f t="shared" si="102"/>
        <v>2</v>
      </c>
      <c r="AL424">
        <f t="shared" si="103"/>
        <v>3</v>
      </c>
      <c r="AM424">
        <f t="shared" si="104"/>
        <v>0</v>
      </c>
      <c r="AN424" t="b">
        <f t="shared" si="105"/>
        <v>1</v>
      </c>
      <c r="AO424" t="b">
        <f t="shared" si="106"/>
        <v>1</v>
      </c>
      <c r="AP424" t="b">
        <f t="shared" si="107"/>
        <v>1</v>
      </c>
      <c r="AQ424" t="b">
        <f t="shared" si="108"/>
        <v>1</v>
      </c>
    </row>
    <row r="425" spans="1:43" x14ac:dyDescent="0.2">
      <c r="A425" t="s">
        <v>3792</v>
      </c>
      <c r="B425">
        <v>424</v>
      </c>
      <c r="C425" t="s">
        <v>3793</v>
      </c>
      <c r="D425">
        <v>2020</v>
      </c>
      <c r="E425">
        <v>1</v>
      </c>
      <c r="G425" t="s">
        <v>3794</v>
      </c>
      <c r="H425" t="s">
        <v>3795</v>
      </c>
      <c r="I425">
        <v>31</v>
      </c>
      <c r="J425">
        <v>1</v>
      </c>
      <c r="K425" t="s">
        <v>3796</v>
      </c>
      <c r="L425" t="s">
        <v>3797</v>
      </c>
      <c r="N425" t="s">
        <v>31</v>
      </c>
      <c r="P425" t="s">
        <v>3798</v>
      </c>
      <c r="Q425" t="s">
        <v>3799</v>
      </c>
      <c r="S425" t="s">
        <v>3800</v>
      </c>
      <c r="T425" t="s">
        <v>3801</v>
      </c>
      <c r="W425" t="b">
        <v>1</v>
      </c>
      <c r="X425" t="b">
        <v>1</v>
      </c>
      <c r="Y425" t="b">
        <v>1</v>
      </c>
      <c r="Z425" t="b">
        <v>0</v>
      </c>
      <c r="AA425">
        <f t="shared" si="96"/>
        <v>1</v>
      </c>
      <c r="AB425">
        <f t="shared" si="97"/>
        <v>2</v>
      </c>
      <c r="AC425">
        <f t="shared" si="98"/>
        <v>3</v>
      </c>
      <c r="AD425">
        <f t="shared" si="99"/>
        <v>0</v>
      </c>
      <c r="AE425" t="s">
        <v>11244</v>
      </c>
      <c r="AF425">
        <f t="shared" si="100"/>
        <v>1</v>
      </c>
      <c r="AG425">
        <f t="shared" si="109"/>
        <v>12</v>
      </c>
      <c r="AH425">
        <f t="shared" si="110"/>
        <v>23</v>
      </c>
      <c r="AI425" t="e">
        <f t="shared" si="111"/>
        <v>#VALUE!</v>
      </c>
      <c r="AJ425">
        <f t="shared" si="101"/>
        <v>1</v>
      </c>
      <c r="AK425">
        <f t="shared" si="102"/>
        <v>2</v>
      </c>
      <c r="AL425">
        <f t="shared" si="103"/>
        <v>3</v>
      </c>
      <c r="AM425">
        <f t="shared" si="104"/>
        <v>0</v>
      </c>
      <c r="AN425" t="b">
        <f t="shared" si="105"/>
        <v>1</v>
      </c>
      <c r="AO425" t="b">
        <f t="shared" si="106"/>
        <v>1</v>
      </c>
      <c r="AP425" t="b">
        <f t="shared" si="107"/>
        <v>1</v>
      </c>
      <c r="AQ425" t="b">
        <f t="shared" si="108"/>
        <v>1</v>
      </c>
    </row>
    <row r="426" spans="1:43" x14ac:dyDescent="0.2">
      <c r="A426" t="s">
        <v>3802</v>
      </c>
      <c r="B426">
        <v>425</v>
      </c>
      <c r="C426" t="s">
        <v>3803</v>
      </c>
      <c r="D426">
        <v>2025</v>
      </c>
      <c r="G426" t="s">
        <v>3804</v>
      </c>
      <c r="H426" t="s">
        <v>3805</v>
      </c>
      <c r="I426">
        <v>42</v>
      </c>
      <c r="L426" t="s">
        <v>3806</v>
      </c>
      <c r="N426" t="s">
        <v>31</v>
      </c>
      <c r="P426" t="s">
        <v>3807</v>
      </c>
      <c r="Q426" t="s">
        <v>3808</v>
      </c>
      <c r="S426" t="s">
        <v>3809</v>
      </c>
      <c r="T426" t="s">
        <v>3810</v>
      </c>
      <c r="W426" t="b">
        <v>0</v>
      </c>
      <c r="X426" t="b">
        <v>1</v>
      </c>
      <c r="Y426" t="b">
        <v>0</v>
      </c>
      <c r="Z426" t="b">
        <v>0</v>
      </c>
      <c r="AA426">
        <f t="shared" si="96"/>
        <v>0</v>
      </c>
      <c r="AB426">
        <f t="shared" si="97"/>
        <v>2</v>
      </c>
      <c r="AC426">
        <f t="shared" si="98"/>
        <v>0</v>
      </c>
      <c r="AD426">
        <f t="shared" si="99"/>
        <v>0</v>
      </c>
      <c r="AE426" t="s">
        <v>10353</v>
      </c>
      <c r="AF426" t="e">
        <f t="shared" si="100"/>
        <v>#VALUE!</v>
      </c>
      <c r="AG426">
        <f t="shared" si="109"/>
        <v>1</v>
      </c>
      <c r="AH426" t="e">
        <f t="shared" si="110"/>
        <v>#VALUE!</v>
      </c>
      <c r="AI426" t="e">
        <f t="shared" si="111"/>
        <v>#VALUE!</v>
      </c>
      <c r="AJ426">
        <f t="shared" si="101"/>
        <v>0</v>
      </c>
      <c r="AK426">
        <f t="shared" si="102"/>
        <v>2</v>
      </c>
      <c r="AL426">
        <f t="shared" si="103"/>
        <v>0</v>
      </c>
      <c r="AM426">
        <f t="shared" si="104"/>
        <v>0</v>
      </c>
      <c r="AN426" t="b">
        <f t="shared" si="105"/>
        <v>1</v>
      </c>
      <c r="AO426" t="b">
        <f t="shared" si="106"/>
        <v>1</v>
      </c>
      <c r="AP426" t="b">
        <f t="shared" si="107"/>
        <v>1</v>
      </c>
      <c r="AQ426" t="b">
        <f t="shared" si="108"/>
        <v>1</v>
      </c>
    </row>
    <row r="427" spans="1:43" x14ac:dyDescent="0.2">
      <c r="A427" t="s">
        <v>3811</v>
      </c>
      <c r="B427">
        <v>426</v>
      </c>
      <c r="C427" t="s">
        <v>3812</v>
      </c>
      <c r="D427">
        <v>2025</v>
      </c>
      <c r="E427">
        <v>3</v>
      </c>
      <c r="F427">
        <v>31</v>
      </c>
      <c r="G427" t="s">
        <v>3813</v>
      </c>
      <c r="H427" t="s">
        <v>3814</v>
      </c>
      <c r="I427">
        <v>18</v>
      </c>
      <c r="J427">
        <v>1</v>
      </c>
      <c r="K427" t="s">
        <v>3815</v>
      </c>
      <c r="L427" t="s">
        <v>3816</v>
      </c>
      <c r="N427" t="s">
        <v>31</v>
      </c>
      <c r="P427" t="s">
        <v>3817</v>
      </c>
      <c r="Q427" t="s">
        <v>3818</v>
      </c>
      <c r="S427" t="s">
        <v>3819</v>
      </c>
      <c r="T427" t="s">
        <v>3820</v>
      </c>
      <c r="W427" t="b">
        <v>1</v>
      </c>
      <c r="X427" t="b">
        <v>1</v>
      </c>
      <c r="Y427" t="b">
        <v>0</v>
      </c>
      <c r="Z427" t="b">
        <v>0</v>
      </c>
      <c r="AA427">
        <f t="shared" si="96"/>
        <v>1</v>
      </c>
      <c r="AB427">
        <f t="shared" si="97"/>
        <v>2</v>
      </c>
      <c r="AC427">
        <f t="shared" si="98"/>
        <v>0</v>
      </c>
      <c r="AD427">
        <f t="shared" si="99"/>
        <v>0</v>
      </c>
      <c r="AE427" t="s">
        <v>11243</v>
      </c>
      <c r="AF427">
        <f t="shared" si="100"/>
        <v>1</v>
      </c>
      <c r="AG427">
        <f t="shared" si="109"/>
        <v>12</v>
      </c>
      <c r="AH427" t="e">
        <f t="shared" si="110"/>
        <v>#VALUE!</v>
      </c>
      <c r="AI427" t="e">
        <f t="shared" si="111"/>
        <v>#VALUE!</v>
      </c>
      <c r="AJ427">
        <f t="shared" si="101"/>
        <v>1</v>
      </c>
      <c r="AK427">
        <f t="shared" si="102"/>
        <v>2</v>
      </c>
      <c r="AL427">
        <f t="shared" si="103"/>
        <v>0</v>
      </c>
      <c r="AM427">
        <f t="shared" si="104"/>
        <v>0</v>
      </c>
      <c r="AN427" t="b">
        <f t="shared" si="105"/>
        <v>1</v>
      </c>
      <c r="AO427" t="b">
        <f t="shared" si="106"/>
        <v>1</v>
      </c>
      <c r="AP427" t="b">
        <f t="shared" si="107"/>
        <v>1</v>
      </c>
      <c r="AQ427" t="b">
        <f t="shared" si="108"/>
        <v>1</v>
      </c>
    </row>
    <row r="428" spans="1:43" x14ac:dyDescent="0.2">
      <c r="A428" t="s">
        <v>3821</v>
      </c>
      <c r="B428">
        <v>427</v>
      </c>
      <c r="C428" t="s">
        <v>3822</v>
      </c>
      <c r="D428">
        <v>2023</v>
      </c>
      <c r="E428">
        <v>6</v>
      </c>
      <c r="F428">
        <v>21</v>
      </c>
      <c r="G428" t="s">
        <v>706</v>
      </c>
      <c r="H428" t="s">
        <v>707</v>
      </c>
      <c r="L428" t="s">
        <v>3823</v>
      </c>
      <c r="N428" t="s">
        <v>31</v>
      </c>
      <c r="P428" t="s">
        <v>3824</v>
      </c>
      <c r="Q428" t="s">
        <v>3825</v>
      </c>
      <c r="S428" t="s">
        <v>3826</v>
      </c>
      <c r="T428" t="s">
        <v>3827</v>
      </c>
      <c r="W428" t="b">
        <v>0</v>
      </c>
      <c r="X428" t="b">
        <v>0</v>
      </c>
      <c r="Y428" t="b">
        <v>1</v>
      </c>
      <c r="Z428" t="b">
        <v>1</v>
      </c>
      <c r="AA428">
        <f t="shared" si="96"/>
        <v>0</v>
      </c>
      <c r="AB428">
        <f t="shared" si="97"/>
        <v>0</v>
      </c>
      <c r="AC428">
        <f t="shared" si="98"/>
        <v>3</v>
      </c>
      <c r="AD428">
        <f t="shared" si="99"/>
        <v>4</v>
      </c>
      <c r="AE428" t="s">
        <v>11255</v>
      </c>
      <c r="AF428" t="e">
        <f t="shared" si="100"/>
        <v>#VALUE!</v>
      </c>
      <c r="AG428" t="e">
        <f t="shared" si="109"/>
        <v>#VALUE!</v>
      </c>
      <c r="AH428">
        <f t="shared" si="110"/>
        <v>1</v>
      </c>
      <c r="AI428">
        <f t="shared" si="111"/>
        <v>12</v>
      </c>
      <c r="AJ428">
        <f t="shared" si="101"/>
        <v>0</v>
      </c>
      <c r="AK428">
        <f t="shared" si="102"/>
        <v>0</v>
      </c>
      <c r="AL428">
        <f t="shared" si="103"/>
        <v>3</v>
      </c>
      <c r="AM428">
        <f t="shared" si="104"/>
        <v>4</v>
      </c>
      <c r="AN428" t="b">
        <f t="shared" si="105"/>
        <v>1</v>
      </c>
      <c r="AO428" t="b">
        <f t="shared" si="106"/>
        <v>1</v>
      </c>
      <c r="AP428" t="b">
        <f t="shared" si="107"/>
        <v>1</v>
      </c>
      <c r="AQ428" t="b">
        <f t="shared" si="108"/>
        <v>1</v>
      </c>
    </row>
    <row r="429" spans="1:43" x14ac:dyDescent="0.2">
      <c r="A429" t="s">
        <v>3828</v>
      </c>
      <c r="B429">
        <v>428</v>
      </c>
      <c r="C429" t="s">
        <v>3829</v>
      </c>
      <c r="D429">
        <v>2022</v>
      </c>
      <c r="E429">
        <v>9</v>
      </c>
      <c r="G429" t="s">
        <v>3830</v>
      </c>
      <c r="H429" t="s">
        <v>3831</v>
      </c>
      <c r="I429">
        <v>15</v>
      </c>
      <c r="J429">
        <v>9</v>
      </c>
      <c r="L429" t="s">
        <v>3832</v>
      </c>
      <c r="N429" t="s">
        <v>31</v>
      </c>
      <c r="P429" t="s">
        <v>3833</v>
      </c>
      <c r="Q429" t="s">
        <v>3834</v>
      </c>
      <c r="S429" t="s">
        <v>3835</v>
      </c>
      <c r="T429" t="s">
        <v>3836</v>
      </c>
      <c r="W429" t="b">
        <v>1</v>
      </c>
      <c r="X429" t="b">
        <v>0</v>
      </c>
      <c r="Y429" t="b">
        <v>1</v>
      </c>
      <c r="Z429" t="b">
        <v>0</v>
      </c>
      <c r="AA429">
        <f t="shared" si="96"/>
        <v>1</v>
      </c>
      <c r="AB429">
        <f t="shared" si="97"/>
        <v>0</v>
      </c>
      <c r="AC429">
        <f t="shared" si="98"/>
        <v>3</v>
      </c>
      <c r="AD429">
        <f t="shared" si="99"/>
        <v>0</v>
      </c>
      <c r="AE429" t="s">
        <v>11251</v>
      </c>
      <c r="AF429">
        <f t="shared" si="100"/>
        <v>1</v>
      </c>
      <c r="AG429" t="e">
        <f t="shared" si="109"/>
        <v>#VALUE!</v>
      </c>
      <c r="AH429">
        <f t="shared" si="110"/>
        <v>12</v>
      </c>
      <c r="AI429" t="e">
        <f t="shared" si="111"/>
        <v>#VALUE!</v>
      </c>
      <c r="AJ429">
        <f t="shared" si="101"/>
        <v>1</v>
      </c>
      <c r="AK429">
        <f t="shared" si="102"/>
        <v>0</v>
      </c>
      <c r="AL429">
        <f t="shared" si="103"/>
        <v>3</v>
      </c>
      <c r="AM429">
        <f t="shared" si="104"/>
        <v>0</v>
      </c>
      <c r="AN429" t="b">
        <f t="shared" si="105"/>
        <v>1</v>
      </c>
      <c r="AO429" t="b">
        <f t="shared" si="106"/>
        <v>1</v>
      </c>
      <c r="AP429" t="b">
        <f t="shared" si="107"/>
        <v>1</v>
      </c>
      <c r="AQ429" t="b">
        <f t="shared" si="108"/>
        <v>1</v>
      </c>
    </row>
    <row r="430" spans="1:43" x14ac:dyDescent="0.2">
      <c r="A430" t="s">
        <v>3837</v>
      </c>
      <c r="B430">
        <v>429</v>
      </c>
      <c r="C430" t="s">
        <v>3838</v>
      </c>
      <c r="D430">
        <v>2020</v>
      </c>
      <c r="G430" t="s">
        <v>3839</v>
      </c>
      <c r="H430" t="s">
        <v>725</v>
      </c>
      <c r="I430">
        <v>48</v>
      </c>
      <c r="K430" t="s">
        <v>3840</v>
      </c>
      <c r="L430" t="s">
        <v>3841</v>
      </c>
      <c r="N430" t="s">
        <v>31</v>
      </c>
      <c r="P430" t="s">
        <v>3842</v>
      </c>
      <c r="Q430" t="s">
        <v>3843</v>
      </c>
      <c r="S430" t="s">
        <v>3844</v>
      </c>
      <c r="T430" t="s">
        <v>3845</v>
      </c>
      <c r="W430" t="b">
        <v>1</v>
      </c>
      <c r="X430" t="b">
        <v>0</v>
      </c>
      <c r="Y430" t="b">
        <v>1</v>
      </c>
      <c r="Z430" t="b">
        <v>0</v>
      </c>
      <c r="AA430">
        <f t="shared" si="96"/>
        <v>1</v>
      </c>
      <c r="AB430">
        <f t="shared" si="97"/>
        <v>0</v>
      </c>
      <c r="AC430">
        <f t="shared" si="98"/>
        <v>3</v>
      </c>
      <c r="AD430">
        <f t="shared" si="99"/>
        <v>0</v>
      </c>
      <c r="AE430" t="s">
        <v>11251</v>
      </c>
      <c r="AF430">
        <f t="shared" si="100"/>
        <v>1</v>
      </c>
      <c r="AG430" t="e">
        <f t="shared" si="109"/>
        <v>#VALUE!</v>
      </c>
      <c r="AH430">
        <f t="shared" si="110"/>
        <v>12</v>
      </c>
      <c r="AI430" t="e">
        <f t="shared" si="111"/>
        <v>#VALUE!</v>
      </c>
      <c r="AJ430">
        <f t="shared" si="101"/>
        <v>1</v>
      </c>
      <c r="AK430">
        <f t="shared" si="102"/>
        <v>0</v>
      </c>
      <c r="AL430">
        <f t="shared" si="103"/>
        <v>3</v>
      </c>
      <c r="AM430">
        <f t="shared" si="104"/>
        <v>0</v>
      </c>
      <c r="AN430" t="b">
        <f t="shared" si="105"/>
        <v>1</v>
      </c>
      <c r="AO430" t="b">
        <f t="shared" si="106"/>
        <v>1</v>
      </c>
      <c r="AP430" t="b">
        <f t="shared" si="107"/>
        <v>1</v>
      </c>
      <c r="AQ430" t="b">
        <f t="shared" si="108"/>
        <v>1</v>
      </c>
    </row>
    <row r="431" spans="1:43" x14ac:dyDescent="0.2">
      <c r="A431" t="s">
        <v>3846</v>
      </c>
      <c r="B431">
        <v>430</v>
      </c>
      <c r="C431" t="s">
        <v>3847</v>
      </c>
      <c r="D431">
        <v>2024</v>
      </c>
      <c r="E431">
        <v>11</v>
      </c>
      <c r="G431" t="s">
        <v>191</v>
      </c>
      <c r="H431" t="s">
        <v>192</v>
      </c>
      <c r="I431">
        <v>342</v>
      </c>
      <c r="J431">
        <v>1</v>
      </c>
      <c r="K431" t="s">
        <v>3848</v>
      </c>
      <c r="L431" t="s">
        <v>3849</v>
      </c>
      <c r="N431" t="s">
        <v>31</v>
      </c>
      <c r="P431" t="s">
        <v>3850</v>
      </c>
      <c r="Q431" t="s">
        <v>3851</v>
      </c>
      <c r="S431" t="s">
        <v>3852</v>
      </c>
      <c r="T431" t="s">
        <v>3853</v>
      </c>
      <c r="W431" t="b">
        <v>0</v>
      </c>
      <c r="X431" t="b">
        <v>0</v>
      </c>
      <c r="Y431" t="b">
        <v>0</v>
      </c>
      <c r="Z431" t="b">
        <v>0</v>
      </c>
      <c r="AA431">
        <f t="shared" si="96"/>
        <v>0</v>
      </c>
      <c r="AB431">
        <f t="shared" si="97"/>
        <v>0</v>
      </c>
      <c r="AC431">
        <f t="shared" si="98"/>
        <v>0</v>
      </c>
      <c r="AD431">
        <f t="shared" si="99"/>
        <v>0</v>
      </c>
      <c r="AE431" t="s">
        <v>11249</v>
      </c>
      <c r="AF431" t="e">
        <f t="shared" si="100"/>
        <v>#VALUE!</v>
      </c>
      <c r="AG431" t="e">
        <f t="shared" si="109"/>
        <v>#VALUE!</v>
      </c>
      <c r="AH431" t="e">
        <f t="shared" si="110"/>
        <v>#VALUE!</v>
      </c>
      <c r="AI431" t="e">
        <f t="shared" si="111"/>
        <v>#VALUE!</v>
      </c>
      <c r="AJ431">
        <f t="shared" si="101"/>
        <v>0</v>
      </c>
      <c r="AK431">
        <f t="shared" si="102"/>
        <v>0</v>
      </c>
      <c r="AL431">
        <f t="shared" si="103"/>
        <v>0</v>
      </c>
      <c r="AM431">
        <f t="shared" si="104"/>
        <v>0</v>
      </c>
      <c r="AN431" t="b">
        <f t="shared" si="105"/>
        <v>1</v>
      </c>
      <c r="AO431" t="b">
        <f t="shared" si="106"/>
        <v>1</v>
      </c>
      <c r="AP431" t="b">
        <f t="shared" si="107"/>
        <v>1</v>
      </c>
      <c r="AQ431" t="b">
        <f t="shared" si="108"/>
        <v>1</v>
      </c>
    </row>
    <row r="432" spans="1:43" x14ac:dyDescent="0.2">
      <c r="A432" t="s">
        <v>3854</v>
      </c>
      <c r="B432">
        <v>431</v>
      </c>
      <c r="C432" t="s">
        <v>3855</v>
      </c>
      <c r="D432">
        <v>2020</v>
      </c>
      <c r="E432">
        <v>11</v>
      </c>
      <c r="F432">
        <v>9</v>
      </c>
      <c r="G432" t="s">
        <v>2670</v>
      </c>
      <c r="H432" t="s">
        <v>2671</v>
      </c>
      <c r="I432">
        <v>27</v>
      </c>
      <c r="J432">
        <v>9</v>
      </c>
      <c r="K432" t="s">
        <v>3856</v>
      </c>
      <c r="L432" t="s">
        <v>3857</v>
      </c>
      <c r="N432" t="s">
        <v>31</v>
      </c>
      <c r="P432" t="s">
        <v>3858</v>
      </c>
      <c r="Q432" t="s">
        <v>3859</v>
      </c>
      <c r="S432" t="s">
        <v>3860</v>
      </c>
      <c r="T432" t="s">
        <v>3861</v>
      </c>
      <c r="W432" t="b">
        <v>1</v>
      </c>
      <c r="X432" t="b">
        <v>0</v>
      </c>
      <c r="Y432" t="b">
        <v>0</v>
      </c>
      <c r="Z432" t="b">
        <v>0</v>
      </c>
      <c r="AA432">
        <f t="shared" si="96"/>
        <v>1</v>
      </c>
      <c r="AB432">
        <f t="shared" si="97"/>
        <v>0</v>
      </c>
      <c r="AC432">
        <f t="shared" si="98"/>
        <v>0</v>
      </c>
      <c r="AD432">
        <f t="shared" si="99"/>
        <v>0</v>
      </c>
      <c r="AE432" t="s">
        <v>11247</v>
      </c>
      <c r="AF432">
        <f t="shared" si="100"/>
        <v>1</v>
      </c>
      <c r="AG432" t="e">
        <f t="shared" si="109"/>
        <v>#VALUE!</v>
      </c>
      <c r="AH432" t="e">
        <f t="shared" si="110"/>
        <v>#VALUE!</v>
      </c>
      <c r="AI432" t="e">
        <f t="shared" si="111"/>
        <v>#VALUE!</v>
      </c>
      <c r="AJ432">
        <f t="shared" si="101"/>
        <v>1</v>
      </c>
      <c r="AK432">
        <f t="shared" si="102"/>
        <v>0</v>
      </c>
      <c r="AL432">
        <f t="shared" si="103"/>
        <v>0</v>
      </c>
      <c r="AM432">
        <f t="shared" si="104"/>
        <v>0</v>
      </c>
      <c r="AN432" t="b">
        <f t="shared" si="105"/>
        <v>1</v>
      </c>
      <c r="AO432" t="b">
        <f t="shared" si="106"/>
        <v>1</v>
      </c>
      <c r="AP432" t="b">
        <f t="shared" si="107"/>
        <v>1</v>
      </c>
      <c r="AQ432" t="b">
        <f t="shared" si="108"/>
        <v>1</v>
      </c>
    </row>
    <row r="433" spans="1:43" x14ac:dyDescent="0.2">
      <c r="A433" t="s">
        <v>3862</v>
      </c>
      <c r="B433">
        <v>432</v>
      </c>
      <c r="C433" t="s">
        <v>3863</v>
      </c>
      <c r="D433">
        <v>2022</v>
      </c>
      <c r="G433" t="s">
        <v>3864</v>
      </c>
      <c r="H433" t="s">
        <v>3865</v>
      </c>
      <c r="I433">
        <v>35</v>
      </c>
      <c r="J433">
        <v>1</v>
      </c>
      <c r="L433" t="s">
        <v>3866</v>
      </c>
      <c r="N433" t="s">
        <v>31</v>
      </c>
      <c r="P433" t="s">
        <v>3867</v>
      </c>
      <c r="Q433" t="s">
        <v>3868</v>
      </c>
      <c r="S433" t="s">
        <v>3869</v>
      </c>
      <c r="T433" t="s">
        <v>3870</v>
      </c>
      <c r="W433" t="b">
        <v>1</v>
      </c>
      <c r="X433" t="b">
        <v>1</v>
      </c>
      <c r="Y433" t="b">
        <v>0</v>
      </c>
      <c r="Z433" t="b">
        <v>0</v>
      </c>
      <c r="AA433">
        <f t="shared" si="96"/>
        <v>1</v>
      </c>
      <c r="AB433">
        <f t="shared" si="97"/>
        <v>2</v>
      </c>
      <c r="AC433">
        <f t="shared" si="98"/>
        <v>0</v>
      </c>
      <c r="AD433">
        <f t="shared" si="99"/>
        <v>0</v>
      </c>
      <c r="AE433" t="s">
        <v>11243</v>
      </c>
      <c r="AF433">
        <f t="shared" si="100"/>
        <v>1</v>
      </c>
      <c r="AG433">
        <f t="shared" si="109"/>
        <v>12</v>
      </c>
      <c r="AH433" t="e">
        <f t="shared" si="110"/>
        <v>#VALUE!</v>
      </c>
      <c r="AI433" t="e">
        <f t="shared" si="111"/>
        <v>#VALUE!</v>
      </c>
      <c r="AJ433">
        <f t="shared" si="101"/>
        <v>1</v>
      </c>
      <c r="AK433">
        <f t="shared" si="102"/>
        <v>2</v>
      </c>
      <c r="AL433">
        <f t="shared" si="103"/>
        <v>0</v>
      </c>
      <c r="AM433">
        <f t="shared" si="104"/>
        <v>0</v>
      </c>
      <c r="AN433" t="b">
        <f t="shared" si="105"/>
        <v>1</v>
      </c>
      <c r="AO433" t="b">
        <f t="shared" si="106"/>
        <v>1</v>
      </c>
      <c r="AP433" t="b">
        <f t="shared" si="107"/>
        <v>1</v>
      </c>
      <c r="AQ433" t="b">
        <f t="shared" si="108"/>
        <v>1</v>
      </c>
    </row>
    <row r="434" spans="1:43" x14ac:dyDescent="0.2">
      <c r="A434" t="s">
        <v>3871</v>
      </c>
      <c r="B434">
        <v>433</v>
      </c>
      <c r="C434" t="s">
        <v>3872</v>
      </c>
      <c r="D434">
        <v>2021</v>
      </c>
      <c r="E434">
        <v>1</v>
      </c>
      <c r="G434" t="s">
        <v>2940</v>
      </c>
      <c r="H434" t="s">
        <v>2941</v>
      </c>
      <c r="I434">
        <v>27</v>
      </c>
      <c r="K434" t="s">
        <v>3873</v>
      </c>
      <c r="L434" t="s">
        <v>3874</v>
      </c>
      <c r="N434" t="s">
        <v>31</v>
      </c>
      <c r="P434" t="s">
        <v>3875</v>
      </c>
      <c r="Q434" t="s">
        <v>3876</v>
      </c>
      <c r="S434" t="s">
        <v>3877</v>
      </c>
      <c r="T434" t="s">
        <v>3878</v>
      </c>
      <c r="W434" t="b">
        <v>1</v>
      </c>
      <c r="X434" t="b">
        <v>0</v>
      </c>
      <c r="Y434" t="b">
        <v>1</v>
      </c>
      <c r="Z434" t="b">
        <v>0</v>
      </c>
      <c r="AA434">
        <f t="shared" si="96"/>
        <v>1</v>
      </c>
      <c r="AB434">
        <f t="shared" si="97"/>
        <v>0</v>
      </c>
      <c r="AC434">
        <f t="shared" si="98"/>
        <v>3</v>
      </c>
      <c r="AD434">
        <f t="shared" si="99"/>
        <v>0</v>
      </c>
      <c r="AE434" t="s">
        <v>11251</v>
      </c>
      <c r="AF434">
        <f t="shared" si="100"/>
        <v>1</v>
      </c>
      <c r="AG434" t="e">
        <f t="shared" si="109"/>
        <v>#VALUE!</v>
      </c>
      <c r="AH434">
        <f t="shared" si="110"/>
        <v>12</v>
      </c>
      <c r="AI434" t="e">
        <f t="shared" si="111"/>
        <v>#VALUE!</v>
      </c>
      <c r="AJ434">
        <f t="shared" si="101"/>
        <v>1</v>
      </c>
      <c r="AK434">
        <f t="shared" si="102"/>
        <v>0</v>
      </c>
      <c r="AL434">
        <f t="shared" si="103"/>
        <v>3</v>
      </c>
      <c r="AM434">
        <f t="shared" si="104"/>
        <v>0</v>
      </c>
      <c r="AN434" t="b">
        <f t="shared" si="105"/>
        <v>1</v>
      </c>
      <c r="AO434" t="b">
        <f t="shared" si="106"/>
        <v>1</v>
      </c>
      <c r="AP434" t="b">
        <f t="shared" si="107"/>
        <v>1</v>
      </c>
      <c r="AQ434" t="b">
        <f t="shared" si="108"/>
        <v>1</v>
      </c>
    </row>
    <row r="435" spans="1:43" x14ac:dyDescent="0.2">
      <c r="A435" t="s">
        <v>3879</v>
      </c>
      <c r="B435">
        <v>434</v>
      </c>
      <c r="C435" t="s">
        <v>3880</v>
      </c>
      <c r="D435">
        <v>2024</v>
      </c>
      <c r="E435">
        <v>7</v>
      </c>
      <c r="F435">
        <v>2</v>
      </c>
      <c r="G435" t="s">
        <v>3881</v>
      </c>
      <c r="H435" t="s">
        <v>3882</v>
      </c>
      <c r="I435">
        <v>33</v>
      </c>
      <c r="J435">
        <v>3</v>
      </c>
      <c r="K435" t="s">
        <v>3883</v>
      </c>
      <c r="L435" t="s">
        <v>3884</v>
      </c>
      <c r="N435" t="s">
        <v>31</v>
      </c>
      <c r="P435" t="s">
        <v>3885</v>
      </c>
      <c r="Q435" t="s">
        <v>3886</v>
      </c>
      <c r="S435" t="s">
        <v>3887</v>
      </c>
      <c r="T435" t="s">
        <v>3888</v>
      </c>
      <c r="W435" t="b">
        <v>1</v>
      </c>
      <c r="X435" t="b">
        <v>0</v>
      </c>
      <c r="Y435" t="b">
        <v>0</v>
      </c>
      <c r="Z435" t="b">
        <v>0</v>
      </c>
      <c r="AA435">
        <f t="shared" si="96"/>
        <v>1</v>
      </c>
      <c r="AB435">
        <f t="shared" si="97"/>
        <v>0</v>
      </c>
      <c r="AC435">
        <f t="shared" si="98"/>
        <v>0</v>
      </c>
      <c r="AD435">
        <f t="shared" si="99"/>
        <v>0</v>
      </c>
      <c r="AE435" t="s">
        <v>11247</v>
      </c>
      <c r="AF435">
        <f t="shared" si="100"/>
        <v>1</v>
      </c>
      <c r="AG435" t="e">
        <f t="shared" si="109"/>
        <v>#VALUE!</v>
      </c>
      <c r="AH435" t="e">
        <f t="shared" si="110"/>
        <v>#VALUE!</v>
      </c>
      <c r="AI435" t="e">
        <f t="shared" si="111"/>
        <v>#VALUE!</v>
      </c>
      <c r="AJ435">
        <f t="shared" si="101"/>
        <v>1</v>
      </c>
      <c r="AK435">
        <f t="shared" si="102"/>
        <v>0</v>
      </c>
      <c r="AL435">
        <f t="shared" si="103"/>
        <v>0</v>
      </c>
      <c r="AM435">
        <f t="shared" si="104"/>
        <v>0</v>
      </c>
      <c r="AN435" t="b">
        <f t="shared" si="105"/>
        <v>1</v>
      </c>
      <c r="AO435" t="b">
        <f t="shared" si="106"/>
        <v>1</v>
      </c>
      <c r="AP435" t="b">
        <f t="shared" si="107"/>
        <v>1</v>
      </c>
      <c r="AQ435" t="b">
        <f t="shared" si="108"/>
        <v>1</v>
      </c>
    </row>
    <row r="436" spans="1:43" x14ac:dyDescent="0.2">
      <c r="A436" t="s">
        <v>3889</v>
      </c>
      <c r="B436">
        <v>435</v>
      </c>
      <c r="C436" t="s">
        <v>3890</v>
      </c>
      <c r="D436">
        <v>2023</v>
      </c>
      <c r="E436">
        <v>9</v>
      </c>
      <c r="G436" t="s">
        <v>3891</v>
      </c>
      <c r="H436" t="s">
        <v>3892</v>
      </c>
      <c r="I436">
        <v>52</v>
      </c>
      <c r="J436">
        <v>7</v>
      </c>
      <c r="L436" t="s">
        <v>3893</v>
      </c>
      <c r="N436" t="s">
        <v>31</v>
      </c>
      <c r="P436" t="s">
        <v>3894</v>
      </c>
      <c r="Q436" t="s">
        <v>3895</v>
      </c>
      <c r="S436" t="s">
        <v>3896</v>
      </c>
      <c r="T436" t="s">
        <v>3897</v>
      </c>
      <c r="W436" t="b">
        <v>1</v>
      </c>
      <c r="X436" t="b">
        <v>1</v>
      </c>
      <c r="Y436" t="b">
        <v>0</v>
      </c>
      <c r="Z436" t="b">
        <v>0</v>
      </c>
      <c r="AA436">
        <f t="shared" si="96"/>
        <v>1</v>
      </c>
      <c r="AB436">
        <f t="shared" si="97"/>
        <v>2</v>
      </c>
      <c r="AC436">
        <f t="shared" si="98"/>
        <v>0</v>
      </c>
      <c r="AD436">
        <f t="shared" si="99"/>
        <v>0</v>
      </c>
      <c r="AE436" t="s">
        <v>11243</v>
      </c>
      <c r="AF436">
        <f t="shared" si="100"/>
        <v>1</v>
      </c>
      <c r="AG436">
        <f t="shared" si="109"/>
        <v>12</v>
      </c>
      <c r="AH436" t="e">
        <f t="shared" si="110"/>
        <v>#VALUE!</v>
      </c>
      <c r="AI436" t="e">
        <f t="shared" si="111"/>
        <v>#VALUE!</v>
      </c>
      <c r="AJ436">
        <f t="shared" si="101"/>
        <v>1</v>
      </c>
      <c r="AK436">
        <f t="shared" si="102"/>
        <v>2</v>
      </c>
      <c r="AL436">
        <f t="shared" si="103"/>
        <v>0</v>
      </c>
      <c r="AM436">
        <f t="shared" si="104"/>
        <v>0</v>
      </c>
      <c r="AN436" t="b">
        <f t="shared" si="105"/>
        <v>1</v>
      </c>
      <c r="AO436" t="b">
        <f t="shared" si="106"/>
        <v>1</v>
      </c>
      <c r="AP436" t="b">
        <f t="shared" si="107"/>
        <v>1</v>
      </c>
      <c r="AQ436" t="b">
        <f t="shared" si="108"/>
        <v>1</v>
      </c>
    </row>
    <row r="437" spans="1:43" x14ac:dyDescent="0.2">
      <c r="A437" t="s">
        <v>3898</v>
      </c>
      <c r="B437">
        <v>436</v>
      </c>
      <c r="C437" t="s">
        <v>3899</v>
      </c>
      <c r="D437">
        <v>2021</v>
      </c>
      <c r="E437">
        <v>11</v>
      </c>
      <c r="G437" t="s">
        <v>239</v>
      </c>
      <c r="H437" t="s">
        <v>240</v>
      </c>
      <c r="I437">
        <v>13</v>
      </c>
      <c r="J437">
        <v>22</v>
      </c>
      <c r="L437" t="s">
        <v>3900</v>
      </c>
      <c r="N437" t="s">
        <v>31</v>
      </c>
      <c r="P437" t="s">
        <v>3901</v>
      </c>
      <c r="Q437" t="s">
        <v>3902</v>
      </c>
      <c r="S437" t="s">
        <v>3903</v>
      </c>
      <c r="T437" t="s">
        <v>3904</v>
      </c>
      <c r="W437" t="b">
        <v>0</v>
      </c>
      <c r="X437" t="b">
        <v>0</v>
      </c>
      <c r="Y437" t="b">
        <v>0</v>
      </c>
      <c r="Z437" t="b">
        <v>0</v>
      </c>
      <c r="AA437">
        <f t="shared" si="96"/>
        <v>0</v>
      </c>
      <c r="AB437">
        <f t="shared" si="97"/>
        <v>0</v>
      </c>
      <c r="AC437">
        <f t="shared" si="98"/>
        <v>0</v>
      </c>
      <c r="AD437">
        <f t="shared" si="99"/>
        <v>0</v>
      </c>
      <c r="AE437" t="s">
        <v>11249</v>
      </c>
      <c r="AF437" t="e">
        <f t="shared" si="100"/>
        <v>#VALUE!</v>
      </c>
      <c r="AG437" t="e">
        <f t="shared" si="109"/>
        <v>#VALUE!</v>
      </c>
      <c r="AH437" t="e">
        <f t="shared" si="110"/>
        <v>#VALUE!</v>
      </c>
      <c r="AI437" t="e">
        <f t="shared" si="111"/>
        <v>#VALUE!</v>
      </c>
      <c r="AJ437">
        <f t="shared" si="101"/>
        <v>0</v>
      </c>
      <c r="AK437">
        <f t="shared" si="102"/>
        <v>0</v>
      </c>
      <c r="AL437">
        <f t="shared" si="103"/>
        <v>0</v>
      </c>
      <c r="AM437">
        <f t="shared" si="104"/>
        <v>0</v>
      </c>
      <c r="AN437" t="b">
        <f t="shared" si="105"/>
        <v>1</v>
      </c>
      <c r="AO437" t="b">
        <f t="shared" si="106"/>
        <v>1</v>
      </c>
      <c r="AP437" t="b">
        <f t="shared" si="107"/>
        <v>1</v>
      </c>
      <c r="AQ437" t="b">
        <f t="shared" si="108"/>
        <v>1</v>
      </c>
    </row>
    <row r="438" spans="1:43" x14ac:dyDescent="0.2">
      <c r="A438" t="s">
        <v>3905</v>
      </c>
      <c r="B438">
        <v>437</v>
      </c>
      <c r="C438" t="s">
        <v>3906</v>
      </c>
      <c r="D438">
        <v>2025</v>
      </c>
      <c r="E438">
        <v>6</v>
      </c>
      <c r="F438">
        <v>15</v>
      </c>
      <c r="G438" t="s">
        <v>1029</v>
      </c>
      <c r="H438" t="s">
        <v>1030</v>
      </c>
      <c r="I438">
        <v>279</v>
      </c>
      <c r="L438" t="s">
        <v>3907</v>
      </c>
      <c r="N438" t="s">
        <v>31</v>
      </c>
      <c r="P438" t="s">
        <v>3908</v>
      </c>
      <c r="Q438" t="s">
        <v>3909</v>
      </c>
      <c r="S438" t="s">
        <v>3910</v>
      </c>
      <c r="T438" t="s">
        <v>3911</v>
      </c>
      <c r="W438" t="b">
        <v>1</v>
      </c>
      <c r="X438" t="b">
        <v>1</v>
      </c>
      <c r="Y438" t="b">
        <v>0</v>
      </c>
      <c r="Z438" t="b">
        <v>0</v>
      </c>
      <c r="AA438">
        <f t="shared" si="96"/>
        <v>1</v>
      </c>
      <c r="AB438">
        <f t="shared" si="97"/>
        <v>2</v>
      </c>
      <c r="AC438">
        <f t="shared" si="98"/>
        <v>0</v>
      </c>
      <c r="AD438">
        <f t="shared" si="99"/>
        <v>0</v>
      </c>
      <c r="AE438" t="s">
        <v>11243</v>
      </c>
      <c r="AF438">
        <f t="shared" si="100"/>
        <v>1</v>
      </c>
      <c r="AG438">
        <f t="shared" si="109"/>
        <v>12</v>
      </c>
      <c r="AH438" t="e">
        <f t="shared" si="110"/>
        <v>#VALUE!</v>
      </c>
      <c r="AI438" t="e">
        <f t="shared" si="111"/>
        <v>#VALUE!</v>
      </c>
      <c r="AJ438">
        <f t="shared" si="101"/>
        <v>1</v>
      </c>
      <c r="AK438">
        <f t="shared" si="102"/>
        <v>2</v>
      </c>
      <c r="AL438">
        <f t="shared" si="103"/>
        <v>0</v>
      </c>
      <c r="AM438">
        <f t="shared" si="104"/>
        <v>0</v>
      </c>
      <c r="AN438" t="b">
        <f t="shared" si="105"/>
        <v>1</v>
      </c>
      <c r="AO438" t="b">
        <f t="shared" si="106"/>
        <v>1</v>
      </c>
      <c r="AP438" t="b">
        <f t="shared" si="107"/>
        <v>1</v>
      </c>
      <c r="AQ438" t="b">
        <f t="shared" si="108"/>
        <v>1</v>
      </c>
    </row>
    <row r="439" spans="1:43" x14ac:dyDescent="0.2">
      <c r="A439" t="s">
        <v>3912</v>
      </c>
      <c r="B439">
        <v>438</v>
      </c>
      <c r="C439" t="s">
        <v>3913</v>
      </c>
      <c r="D439">
        <v>2023</v>
      </c>
      <c r="E439">
        <v>3</v>
      </c>
      <c r="F439">
        <v>6</v>
      </c>
      <c r="G439" t="s">
        <v>2573</v>
      </c>
      <c r="H439" t="s">
        <v>2574</v>
      </c>
      <c r="I439">
        <v>10</v>
      </c>
      <c r="L439" t="s">
        <v>3914</v>
      </c>
      <c r="N439" t="s">
        <v>31</v>
      </c>
      <c r="P439" t="s">
        <v>3915</v>
      </c>
      <c r="Q439" t="s">
        <v>3916</v>
      </c>
      <c r="S439" t="s">
        <v>3917</v>
      </c>
      <c r="T439" t="s">
        <v>3918</v>
      </c>
      <c r="W439" t="b">
        <v>1</v>
      </c>
      <c r="X439" t="b">
        <v>0</v>
      </c>
      <c r="Y439" t="b">
        <v>1</v>
      </c>
      <c r="Z439" t="b">
        <v>0</v>
      </c>
      <c r="AA439">
        <f t="shared" si="96"/>
        <v>1</v>
      </c>
      <c r="AB439">
        <f t="shared" si="97"/>
        <v>0</v>
      </c>
      <c r="AC439">
        <f t="shared" si="98"/>
        <v>3</v>
      </c>
      <c r="AD439">
        <f t="shared" si="99"/>
        <v>0</v>
      </c>
      <c r="AE439" t="s">
        <v>11251</v>
      </c>
      <c r="AF439">
        <f t="shared" si="100"/>
        <v>1</v>
      </c>
      <c r="AG439" t="e">
        <f t="shared" si="109"/>
        <v>#VALUE!</v>
      </c>
      <c r="AH439">
        <f t="shared" si="110"/>
        <v>12</v>
      </c>
      <c r="AI439" t="e">
        <f t="shared" si="111"/>
        <v>#VALUE!</v>
      </c>
      <c r="AJ439">
        <f t="shared" si="101"/>
        <v>1</v>
      </c>
      <c r="AK439">
        <f t="shared" si="102"/>
        <v>0</v>
      </c>
      <c r="AL439">
        <f t="shared" si="103"/>
        <v>3</v>
      </c>
      <c r="AM439">
        <f t="shared" si="104"/>
        <v>0</v>
      </c>
      <c r="AN439" t="b">
        <f t="shared" si="105"/>
        <v>1</v>
      </c>
      <c r="AO439" t="b">
        <f t="shared" si="106"/>
        <v>1</v>
      </c>
      <c r="AP439" t="b">
        <f t="shared" si="107"/>
        <v>1</v>
      </c>
      <c r="AQ439" t="b">
        <f t="shared" si="108"/>
        <v>1</v>
      </c>
    </row>
    <row r="440" spans="1:43" x14ac:dyDescent="0.2">
      <c r="A440" t="s">
        <v>3919</v>
      </c>
      <c r="B440">
        <v>439</v>
      </c>
      <c r="C440" t="s">
        <v>3920</v>
      </c>
      <c r="D440">
        <v>2022</v>
      </c>
      <c r="E440">
        <v>12</v>
      </c>
      <c r="G440" t="s">
        <v>3921</v>
      </c>
      <c r="H440" t="s">
        <v>3922</v>
      </c>
      <c r="I440">
        <v>13</v>
      </c>
      <c r="J440">
        <v>4</v>
      </c>
      <c r="K440" t="s">
        <v>3923</v>
      </c>
      <c r="L440" t="s">
        <v>3924</v>
      </c>
      <c r="N440" t="s">
        <v>31</v>
      </c>
      <c r="P440" t="s">
        <v>3925</v>
      </c>
      <c r="Q440" t="s">
        <v>3926</v>
      </c>
      <c r="S440" t="s">
        <v>3927</v>
      </c>
      <c r="T440" t="s">
        <v>3928</v>
      </c>
      <c r="W440" t="b">
        <v>1</v>
      </c>
      <c r="X440" t="b">
        <v>0</v>
      </c>
      <c r="Y440" t="b">
        <v>1</v>
      </c>
      <c r="Z440" t="b">
        <v>0</v>
      </c>
      <c r="AA440">
        <f t="shared" si="96"/>
        <v>1</v>
      </c>
      <c r="AB440">
        <f t="shared" si="97"/>
        <v>0</v>
      </c>
      <c r="AC440">
        <f t="shared" si="98"/>
        <v>3</v>
      </c>
      <c r="AD440">
        <f t="shared" si="99"/>
        <v>0</v>
      </c>
      <c r="AE440" t="s">
        <v>11251</v>
      </c>
      <c r="AF440">
        <f t="shared" si="100"/>
        <v>1</v>
      </c>
      <c r="AG440" t="e">
        <f t="shared" si="109"/>
        <v>#VALUE!</v>
      </c>
      <c r="AH440">
        <f t="shared" si="110"/>
        <v>12</v>
      </c>
      <c r="AI440" t="e">
        <f t="shared" si="111"/>
        <v>#VALUE!</v>
      </c>
      <c r="AJ440">
        <f t="shared" si="101"/>
        <v>1</v>
      </c>
      <c r="AK440">
        <f t="shared" si="102"/>
        <v>0</v>
      </c>
      <c r="AL440">
        <f t="shared" si="103"/>
        <v>3</v>
      </c>
      <c r="AM440">
        <f t="shared" si="104"/>
        <v>0</v>
      </c>
      <c r="AN440" t="b">
        <f t="shared" si="105"/>
        <v>1</v>
      </c>
      <c r="AO440" t="b">
        <f t="shared" si="106"/>
        <v>1</v>
      </c>
      <c r="AP440" t="b">
        <f t="shared" si="107"/>
        <v>1</v>
      </c>
      <c r="AQ440" t="b">
        <f t="shared" si="108"/>
        <v>1</v>
      </c>
    </row>
    <row r="441" spans="1:43" x14ac:dyDescent="0.2">
      <c r="A441" t="s">
        <v>3929</v>
      </c>
      <c r="B441">
        <v>440</v>
      </c>
      <c r="C441" t="s">
        <v>3930</v>
      </c>
      <c r="D441">
        <v>2024</v>
      </c>
      <c r="G441" t="s">
        <v>3931</v>
      </c>
      <c r="H441" t="s">
        <v>3932</v>
      </c>
      <c r="I441">
        <v>15</v>
      </c>
      <c r="J441">
        <v>2</v>
      </c>
      <c r="K441" s="2">
        <v>44562</v>
      </c>
      <c r="L441" t="s">
        <v>3933</v>
      </c>
      <c r="N441" t="s">
        <v>31</v>
      </c>
      <c r="P441" t="s">
        <v>3934</v>
      </c>
      <c r="Q441" t="s">
        <v>3935</v>
      </c>
      <c r="S441" t="s">
        <v>3936</v>
      </c>
      <c r="T441" t="s">
        <v>3937</v>
      </c>
      <c r="W441" t="b">
        <v>1</v>
      </c>
      <c r="X441" t="b">
        <v>0</v>
      </c>
      <c r="Y441" t="b">
        <v>0</v>
      </c>
      <c r="Z441" t="b">
        <v>0</v>
      </c>
      <c r="AA441">
        <f t="shared" si="96"/>
        <v>1</v>
      </c>
      <c r="AB441">
        <f t="shared" si="97"/>
        <v>0</v>
      </c>
      <c r="AC441">
        <f t="shared" si="98"/>
        <v>0</v>
      </c>
      <c r="AD441">
        <f t="shared" si="99"/>
        <v>0</v>
      </c>
      <c r="AE441" t="s">
        <v>11247</v>
      </c>
      <c r="AF441">
        <f t="shared" si="100"/>
        <v>1</v>
      </c>
      <c r="AG441" t="e">
        <f t="shared" si="109"/>
        <v>#VALUE!</v>
      </c>
      <c r="AH441" t="e">
        <f t="shared" si="110"/>
        <v>#VALUE!</v>
      </c>
      <c r="AI441" t="e">
        <f t="shared" si="111"/>
        <v>#VALUE!</v>
      </c>
      <c r="AJ441">
        <f t="shared" si="101"/>
        <v>1</v>
      </c>
      <c r="AK441">
        <f t="shared" si="102"/>
        <v>0</v>
      </c>
      <c r="AL441">
        <f t="shared" si="103"/>
        <v>0</v>
      </c>
      <c r="AM441">
        <f t="shared" si="104"/>
        <v>0</v>
      </c>
      <c r="AN441" t="b">
        <f t="shared" si="105"/>
        <v>1</v>
      </c>
      <c r="AO441" t="b">
        <f t="shared" si="106"/>
        <v>1</v>
      </c>
      <c r="AP441" t="b">
        <f t="shared" si="107"/>
        <v>1</v>
      </c>
      <c r="AQ441" t="b">
        <f t="shared" si="108"/>
        <v>1</v>
      </c>
    </row>
    <row r="442" spans="1:43" x14ac:dyDescent="0.2">
      <c r="A442" t="s">
        <v>3938</v>
      </c>
      <c r="B442">
        <v>441</v>
      </c>
      <c r="C442" t="s">
        <v>3939</v>
      </c>
      <c r="D442">
        <v>2019</v>
      </c>
      <c r="E442">
        <v>4</v>
      </c>
      <c r="G442" t="s">
        <v>2940</v>
      </c>
      <c r="H442" t="s">
        <v>2941</v>
      </c>
      <c r="I442">
        <v>20</v>
      </c>
      <c r="K442" t="s">
        <v>3940</v>
      </c>
      <c r="L442" t="s">
        <v>3941</v>
      </c>
      <c r="N442" t="s">
        <v>31</v>
      </c>
      <c r="P442" t="s">
        <v>3942</v>
      </c>
      <c r="Q442" t="s">
        <v>3943</v>
      </c>
      <c r="S442" t="s">
        <v>3944</v>
      </c>
      <c r="T442" t="s">
        <v>3945</v>
      </c>
      <c r="W442" t="b">
        <v>0</v>
      </c>
      <c r="X442" t="b">
        <v>0</v>
      </c>
      <c r="Y442" t="b">
        <v>0</v>
      </c>
      <c r="Z442" t="b">
        <v>0</v>
      </c>
      <c r="AA442">
        <f t="shared" si="96"/>
        <v>0</v>
      </c>
      <c r="AB442">
        <f t="shared" si="97"/>
        <v>0</v>
      </c>
      <c r="AC442">
        <f t="shared" si="98"/>
        <v>0</v>
      </c>
      <c r="AD442">
        <f t="shared" si="99"/>
        <v>0</v>
      </c>
      <c r="AE442" t="s">
        <v>11249</v>
      </c>
      <c r="AF442" t="e">
        <f t="shared" si="100"/>
        <v>#VALUE!</v>
      </c>
      <c r="AG442" t="e">
        <f t="shared" si="109"/>
        <v>#VALUE!</v>
      </c>
      <c r="AH442" t="e">
        <f t="shared" si="110"/>
        <v>#VALUE!</v>
      </c>
      <c r="AI442" t="e">
        <f t="shared" si="111"/>
        <v>#VALUE!</v>
      </c>
      <c r="AJ442">
        <f t="shared" si="101"/>
        <v>0</v>
      </c>
      <c r="AK442">
        <f t="shared" si="102"/>
        <v>0</v>
      </c>
      <c r="AL442">
        <f t="shared" si="103"/>
        <v>0</v>
      </c>
      <c r="AM442">
        <f t="shared" si="104"/>
        <v>0</v>
      </c>
      <c r="AN442" t="b">
        <f t="shared" si="105"/>
        <v>1</v>
      </c>
      <c r="AO442" t="b">
        <f t="shared" si="106"/>
        <v>1</v>
      </c>
      <c r="AP442" t="b">
        <f t="shared" si="107"/>
        <v>1</v>
      </c>
      <c r="AQ442" t="b">
        <f t="shared" si="108"/>
        <v>1</v>
      </c>
    </row>
    <row r="443" spans="1:43" x14ac:dyDescent="0.2">
      <c r="A443" t="s">
        <v>3946</v>
      </c>
      <c r="B443">
        <v>442</v>
      </c>
      <c r="C443" t="s">
        <v>3947</v>
      </c>
      <c r="D443">
        <v>2020</v>
      </c>
      <c r="E443">
        <v>4</v>
      </c>
      <c r="G443" t="s">
        <v>3948</v>
      </c>
      <c r="H443" t="s">
        <v>3949</v>
      </c>
      <c r="I443">
        <v>63</v>
      </c>
      <c r="J443">
        <v>4</v>
      </c>
      <c r="K443" t="s">
        <v>3950</v>
      </c>
      <c r="L443" t="s">
        <v>3951</v>
      </c>
      <c r="N443" t="s">
        <v>31</v>
      </c>
      <c r="P443" t="s">
        <v>3952</v>
      </c>
      <c r="Q443" t="s">
        <v>3953</v>
      </c>
      <c r="S443" t="s">
        <v>3954</v>
      </c>
      <c r="W443" t="b">
        <v>1</v>
      </c>
      <c r="X443" t="b">
        <v>1</v>
      </c>
      <c r="Y443" t="b">
        <v>0</v>
      </c>
      <c r="Z443" t="b">
        <v>0</v>
      </c>
      <c r="AA443">
        <f t="shared" si="96"/>
        <v>1</v>
      </c>
      <c r="AB443">
        <f t="shared" si="97"/>
        <v>2</v>
      </c>
      <c r="AC443">
        <f t="shared" si="98"/>
        <v>0</v>
      </c>
      <c r="AD443">
        <f t="shared" si="99"/>
        <v>0</v>
      </c>
      <c r="AE443" t="s">
        <v>11243</v>
      </c>
      <c r="AF443">
        <f t="shared" si="100"/>
        <v>1</v>
      </c>
      <c r="AG443">
        <f t="shared" si="109"/>
        <v>12</v>
      </c>
      <c r="AH443" t="e">
        <f t="shared" si="110"/>
        <v>#VALUE!</v>
      </c>
      <c r="AI443" t="e">
        <f t="shared" si="111"/>
        <v>#VALUE!</v>
      </c>
      <c r="AJ443">
        <f t="shared" si="101"/>
        <v>1</v>
      </c>
      <c r="AK443">
        <f t="shared" si="102"/>
        <v>2</v>
      </c>
      <c r="AL443">
        <f t="shared" si="103"/>
        <v>0</v>
      </c>
      <c r="AM443">
        <f t="shared" si="104"/>
        <v>0</v>
      </c>
      <c r="AN443" t="b">
        <f t="shared" si="105"/>
        <v>1</v>
      </c>
      <c r="AO443" t="b">
        <f t="shared" si="106"/>
        <v>1</v>
      </c>
      <c r="AP443" t="b">
        <f t="shared" si="107"/>
        <v>1</v>
      </c>
      <c r="AQ443" t="b">
        <f t="shared" si="108"/>
        <v>1</v>
      </c>
    </row>
    <row r="444" spans="1:43" x14ac:dyDescent="0.2">
      <c r="A444" t="s">
        <v>3955</v>
      </c>
      <c r="B444">
        <v>443</v>
      </c>
      <c r="C444" t="s">
        <v>3956</v>
      </c>
      <c r="D444">
        <v>2017</v>
      </c>
      <c r="G444" t="s">
        <v>3957</v>
      </c>
      <c r="H444" t="s">
        <v>3958</v>
      </c>
      <c r="K444" t="s">
        <v>3959</v>
      </c>
      <c r="L444" t="s">
        <v>3960</v>
      </c>
      <c r="N444" t="s">
        <v>31</v>
      </c>
      <c r="P444" t="s">
        <v>3961</v>
      </c>
      <c r="Q444" t="s">
        <v>3962</v>
      </c>
      <c r="T444" t="s">
        <v>3963</v>
      </c>
      <c r="W444" t="b">
        <v>0</v>
      </c>
      <c r="X444" t="b">
        <v>0</v>
      </c>
      <c r="Y444" t="b">
        <v>1</v>
      </c>
      <c r="Z444" t="b">
        <v>0</v>
      </c>
      <c r="AA444">
        <f t="shared" si="96"/>
        <v>0</v>
      </c>
      <c r="AB444">
        <f t="shared" si="97"/>
        <v>0</v>
      </c>
      <c r="AC444">
        <f t="shared" si="98"/>
        <v>3</v>
      </c>
      <c r="AD444">
        <f t="shared" si="99"/>
        <v>0</v>
      </c>
      <c r="AE444" t="s">
        <v>10354</v>
      </c>
      <c r="AF444" t="e">
        <f t="shared" si="100"/>
        <v>#VALUE!</v>
      </c>
      <c r="AG444" t="e">
        <f t="shared" si="109"/>
        <v>#VALUE!</v>
      </c>
      <c r="AH444">
        <f t="shared" si="110"/>
        <v>1</v>
      </c>
      <c r="AI444" t="e">
        <f t="shared" si="111"/>
        <v>#VALUE!</v>
      </c>
      <c r="AJ444">
        <f t="shared" si="101"/>
        <v>0</v>
      </c>
      <c r="AK444">
        <f t="shared" si="102"/>
        <v>0</v>
      </c>
      <c r="AL444">
        <f t="shared" si="103"/>
        <v>3</v>
      </c>
      <c r="AM444">
        <f t="shared" si="104"/>
        <v>0</v>
      </c>
      <c r="AN444" t="b">
        <f t="shared" si="105"/>
        <v>1</v>
      </c>
      <c r="AO444" t="b">
        <f t="shared" si="106"/>
        <v>1</v>
      </c>
      <c r="AP444" t="b">
        <f t="shared" si="107"/>
        <v>1</v>
      </c>
      <c r="AQ444" t="b">
        <f t="shared" si="108"/>
        <v>1</v>
      </c>
    </row>
    <row r="445" spans="1:43" x14ac:dyDescent="0.2">
      <c r="A445" t="s">
        <v>3964</v>
      </c>
      <c r="B445">
        <v>444</v>
      </c>
      <c r="C445" t="s">
        <v>3965</v>
      </c>
      <c r="D445">
        <v>2024</v>
      </c>
      <c r="G445" t="s">
        <v>3966</v>
      </c>
      <c r="H445" t="s">
        <v>3967</v>
      </c>
      <c r="K445" t="s">
        <v>3968</v>
      </c>
      <c r="L445" t="s">
        <v>3969</v>
      </c>
      <c r="N445" t="s">
        <v>31</v>
      </c>
      <c r="P445" t="s">
        <v>3970</v>
      </c>
      <c r="Q445" t="s">
        <v>3971</v>
      </c>
      <c r="S445" t="s">
        <v>3972</v>
      </c>
      <c r="T445" t="s">
        <v>3973</v>
      </c>
      <c r="W445" t="b">
        <v>1</v>
      </c>
      <c r="X445" t="b">
        <v>1</v>
      </c>
      <c r="Y445" t="b">
        <v>0</v>
      </c>
      <c r="Z445" t="b">
        <v>0</v>
      </c>
      <c r="AA445">
        <f t="shared" si="96"/>
        <v>1</v>
      </c>
      <c r="AB445">
        <f t="shared" si="97"/>
        <v>2</v>
      </c>
      <c r="AC445">
        <f t="shared" si="98"/>
        <v>0</v>
      </c>
      <c r="AD445">
        <f t="shared" si="99"/>
        <v>0</v>
      </c>
      <c r="AE445" t="s">
        <v>11243</v>
      </c>
      <c r="AF445">
        <f t="shared" si="100"/>
        <v>1</v>
      </c>
      <c r="AG445">
        <f t="shared" si="109"/>
        <v>12</v>
      </c>
      <c r="AH445" t="e">
        <f t="shared" si="110"/>
        <v>#VALUE!</v>
      </c>
      <c r="AI445" t="e">
        <f t="shared" si="111"/>
        <v>#VALUE!</v>
      </c>
      <c r="AJ445">
        <f t="shared" si="101"/>
        <v>1</v>
      </c>
      <c r="AK445">
        <f t="shared" si="102"/>
        <v>2</v>
      </c>
      <c r="AL445">
        <f t="shared" si="103"/>
        <v>0</v>
      </c>
      <c r="AM445">
        <f t="shared" si="104"/>
        <v>0</v>
      </c>
      <c r="AN445" t="b">
        <f t="shared" si="105"/>
        <v>1</v>
      </c>
      <c r="AO445" t="b">
        <f t="shared" si="106"/>
        <v>1</v>
      </c>
      <c r="AP445" t="b">
        <f t="shared" si="107"/>
        <v>1</v>
      </c>
      <c r="AQ445" t="b">
        <f t="shared" si="108"/>
        <v>1</v>
      </c>
    </row>
    <row r="446" spans="1:43" x14ac:dyDescent="0.2">
      <c r="A446" t="s">
        <v>3974</v>
      </c>
      <c r="B446">
        <v>445</v>
      </c>
      <c r="C446" t="s">
        <v>3975</v>
      </c>
      <c r="D446">
        <v>2024</v>
      </c>
      <c r="E446">
        <v>11</v>
      </c>
      <c r="F446">
        <v>7</v>
      </c>
      <c r="G446" t="s">
        <v>3976</v>
      </c>
      <c r="H446" t="s">
        <v>3977</v>
      </c>
      <c r="L446" t="s">
        <v>3978</v>
      </c>
      <c r="N446" t="s">
        <v>31</v>
      </c>
      <c r="P446" t="s">
        <v>3979</v>
      </c>
      <c r="Q446" t="s">
        <v>3980</v>
      </c>
      <c r="S446" t="s">
        <v>3981</v>
      </c>
      <c r="T446" t="s">
        <v>3982</v>
      </c>
      <c r="W446" t="b">
        <v>1</v>
      </c>
      <c r="X446" t="b">
        <v>1</v>
      </c>
      <c r="Y446" t="b">
        <v>0</v>
      </c>
      <c r="Z446" t="b">
        <v>0</v>
      </c>
      <c r="AA446">
        <f t="shared" si="96"/>
        <v>1</v>
      </c>
      <c r="AB446">
        <f t="shared" si="97"/>
        <v>2</v>
      </c>
      <c r="AC446">
        <f t="shared" si="98"/>
        <v>0</v>
      </c>
      <c r="AD446">
        <f t="shared" si="99"/>
        <v>0</v>
      </c>
      <c r="AE446" t="s">
        <v>11243</v>
      </c>
      <c r="AF446">
        <f t="shared" si="100"/>
        <v>1</v>
      </c>
      <c r="AG446">
        <f t="shared" si="109"/>
        <v>12</v>
      </c>
      <c r="AH446" t="e">
        <f t="shared" si="110"/>
        <v>#VALUE!</v>
      </c>
      <c r="AI446" t="e">
        <f t="shared" si="111"/>
        <v>#VALUE!</v>
      </c>
      <c r="AJ446">
        <f t="shared" si="101"/>
        <v>1</v>
      </c>
      <c r="AK446">
        <f t="shared" si="102"/>
        <v>2</v>
      </c>
      <c r="AL446">
        <f t="shared" si="103"/>
        <v>0</v>
      </c>
      <c r="AM446">
        <f t="shared" si="104"/>
        <v>0</v>
      </c>
      <c r="AN446" t="b">
        <f t="shared" si="105"/>
        <v>1</v>
      </c>
      <c r="AO446" t="b">
        <f t="shared" si="106"/>
        <v>1</v>
      </c>
      <c r="AP446" t="b">
        <f t="shared" si="107"/>
        <v>1</v>
      </c>
      <c r="AQ446" t="b">
        <f t="shared" si="108"/>
        <v>1</v>
      </c>
    </row>
    <row r="447" spans="1:43" x14ac:dyDescent="0.2">
      <c r="A447" t="s">
        <v>3983</v>
      </c>
      <c r="B447">
        <v>446</v>
      </c>
      <c r="C447" t="s">
        <v>3984</v>
      </c>
      <c r="D447">
        <v>2023</v>
      </c>
      <c r="E447">
        <v>8</v>
      </c>
      <c r="G447" t="s">
        <v>3985</v>
      </c>
      <c r="H447" t="s">
        <v>3986</v>
      </c>
      <c r="I447">
        <v>85</v>
      </c>
      <c r="L447" t="s">
        <v>3987</v>
      </c>
      <c r="N447" t="s">
        <v>31</v>
      </c>
      <c r="P447" t="s">
        <v>3988</v>
      </c>
      <c r="Q447" t="s">
        <v>3989</v>
      </c>
      <c r="S447" t="s">
        <v>3990</v>
      </c>
      <c r="T447" t="s">
        <v>3991</v>
      </c>
      <c r="W447" t="b">
        <v>0</v>
      </c>
      <c r="X447" t="b">
        <v>0</v>
      </c>
      <c r="Y447" t="b">
        <v>1</v>
      </c>
      <c r="Z447" t="b">
        <v>0</v>
      </c>
      <c r="AA447">
        <f t="shared" si="96"/>
        <v>0</v>
      </c>
      <c r="AB447">
        <f t="shared" si="97"/>
        <v>0</v>
      </c>
      <c r="AC447">
        <f t="shared" si="98"/>
        <v>3</v>
      </c>
      <c r="AD447">
        <f t="shared" si="99"/>
        <v>0</v>
      </c>
      <c r="AE447" t="s">
        <v>10354</v>
      </c>
      <c r="AF447" t="e">
        <f t="shared" si="100"/>
        <v>#VALUE!</v>
      </c>
      <c r="AG447" t="e">
        <f t="shared" si="109"/>
        <v>#VALUE!</v>
      </c>
      <c r="AH447">
        <f t="shared" si="110"/>
        <v>1</v>
      </c>
      <c r="AI447" t="e">
        <f t="shared" si="111"/>
        <v>#VALUE!</v>
      </c>
      <c r="AJ447">
        <f t="shared" si="101"/>
        <v>0</v>
      </c>
      <c r="AK447">
        <f t="shared" si="102"/>
        <v>0</v>
      </c>
      <c r="AL447">
        <f t="shared" si="103"/>
        <v>3</v>
      </c>
      <c r="AM447">
        <f t="shared" si="104"/>
        <v>0</v>
      </c>
      <c r="AN447" t="b">
        <f t="shared" si="105"/>
        <v>1</v>
      </c>
      <c r="AO447" t="b">
        <f t="shared" si="106"/>
        <v>1</v>
      </c>
      <c r="AP447" t="b">
        <f t="shared" si="107"/>
        <v>1</v>
      </c>
      <c r="AQ447" t="b">
        <f t="shared" si="108"/>
        <v>1</v>
      </c>
    </row>
    <row r="448" spans="1:43" x14ac:dyDescent="0.2">
      <c r="A448" t="s">
        <v>3992</v>
      </c>
      <c r="B448">
        <v>447</v>
      </c>
      <c r="C448" t="s">
        <v>3993</v>
      </c>
      <c r="D448">
        <v>2020</v>
      </c>
      <c r="E448">
        <v>11</v>
      </c>
      <c r="G448" t="s">
        <v>239</v>
      </c>
      <c r="H448" t="s">
        <v>240</v>
      </c>
      <c r="I448">
        <v>12</v>
      </c>
      <c r="J448">
        <v>21</v>
      </c>
      <c r="L448" t="s">
        <v>3994</v>
      </c>
      <c r="N448" t="s">
        <v>31</v>
      </c>
      <c r="P448" t="s">
        <v>3995</v>
      </c>
      <c r="Q448" t="s">
        <v>3996</v>
      </c>
      <c r="S448" t="s">
        <v>3997</v>
      </c>
      <c r="T448" t="s">
        <v>3998</v>
      </c>
      <c r="W448" t="b">
        <v>0</v>
      </c>
      <c r="X448" t="b">
        <v>0</v>
      </c>
      <c r="Y448" t="b">
        <v>0</v>
      </c>
      <c r="Z448" t="b">
        <v>0</v>
      </c>
      <c r="AA448">
        <f t="shared" si="96"/>
        <v>0</v>
      </c>
      <c r="AB448">
        <f t="shared" si="97"/>
        <v>0</v>
      </c>
      <c r="AC448">
        <f t="shared" si="98"/>
        <v>0</v>
      </c>
      <c r="AD448">
        <f t="shared" si="99"/>
        <v>0</v>
      </c>
      <c r="AE448" t="s">
        <v>11249</v>
      </c>
      <c r="AF448" t="e">
        <f t="shared" si="100"/>
        <v>#VALUE!</v>
      </c>
      <c r="AG448" t="e">
        <f t="shared" si="109"/>
        <v>#VALUE!</v>
      </c>
      <c r="AH448" t="e">
        <f t="shared" si="110"/>
        <v>#VALUE!</v>
      </c>
      <c r="AI448" t="e">
        <f t="shared" si="111"/>
        <v>#VALUE!</v>
      </c>
      <c r="AJ448">
        <f t="shared" si="101"/>
        <v>0</v>
      </c>
      <c r="AK448">
        <f t="shared" si="102"/>
        <v>0</v>
      </c>
      <c r="AL448">
        <f t="shared" si="103"/>
        <v>0</v>
      </c>
      <c r="AM448">
        <f t="shared" si="104"/>
        <v>0</v>
      </c>
      <c r="AN448" t="b">
        <f t="shared" si="105"/>
        <v>1</v>
      </c>
      <c r="AO448" t="b">
        <f t="shared" si="106"/>
        <v>1</v>
      </c>
      <c r="AP448" t="b">
        <f t="shared" si="107"/>
        <v>1</v>
      </c>
      <c r="AQ448" t="b">
        <f t="shared" si="108"/>
        <v>1</v>
      </c>
    </row>
    <row r="449" spans="1:43" x14ac:dyDescent="0.2">
      <c r="A449" t="s">
        <v>3999</v>
      </c>
      <c r="B449">
        <v>448</v>
      </c>
      <c r="C449" t="s">
        <v>4000</v>
      </c>
      <c r="D449">
        <v>2024</v>
      </c>
      <c r="G449" t="s">
        <v>4001</v>
      </c>
      <c r="H449" t="s">
        <v>4002</v>
      </c>
      <c r="I449">
        <v>36</v>
      </c>
      <c r="J449">
        <v>1</v>
      </c>
      <c r="L449" t="s">
        <v>4003</v>
      </c>
      <c r="N449" t="s">
        <v>31</v>
      </c>
      <c r="P449" t="s">
        <v>4004</v>
      </c>
      <c r="Q449" t="s">
        <v>4005</v>
      </c>
      <c r="S449" t="s">
        <v>4006</v>
      </c>
      <c r="T449" t="s">
        <v>4007</v>
      </c>
      <c r="W449" t="b">
        <v>1</v>
      </c>
      <c r="X449" t="b">
        <v>1</v>
      </c>
      <c r="Y449" t="b">
        <v>0</v>
      </c>
      <c r="Z449" t="b">
        <v>0</v>
      </c>
      <c r="AA449">
        <f t="shared" si="96"/>
        <v>1</v>
      </c>
      <c r="AB449">
        <f t="shared" si="97"/>
        <v>2</v>
      </c>
      <c r="AC449">
        <f t="shared" si="98"/>
        <v>0</v>
      </c>
      <c r="AD449">
        <f t="shared" si="99"/>
        <v>0</v>
      </c>
      <c r="AE449" t="s">
        <v>11243</v>
      </c>
      <c r="AF449">
        <f t="shared" si="100"/>
        <v>1</v>
      </c>
      <c r="AG449">
        <f t="shared" si="109"/>
        <v>12</v>
      </c>
      <c r="AH449" t="e">
        <f t="shared" si="110"/>
        <v>#VALUE!</v>
      </c>
      <c r="AI449" t="e">
        <f t="shared" si="111"/>
        <v>#VALUE!</v>
      </c>
      <c r="AJ449">
        <f t="shared" si="101"/>
        <v>1</v>
      </c>
      <c r="AK449">
        <f t="shared" si="102"/>
        <v>2</v>
      </c>
      <c r="AL449">
        <f t="shared" si="103"/>
        <v>0</v>
      </c>
      <c r="AM449">
        <f t="shared" si="104"/>
        <v>0</v>
      </c>
      <c r="AN449" t="b">
        <f t="shared" si="105"/>
        <v>1</v>
      </c>
      <c r="AO449" t="b">
        <f t="shared" si="106"/>
        <v>1</v>
      </c>
      <c r="AP449" t="b">
        <f t="shared" si="107"/>
        <v>1</v>
      </c>
      <c r="AQ449" t="b">
        <f t="shared" si="108"/>
        <v>1</v>
      </c>
    </row>
    <row r="450" spans="1:43" x14ac:dyDescent="0.2">
      <c r="A450" t="s">
        <v>4008</v>
      </c>
      <c r="B450">
        <v>449</v>
      </c>
      <c r="C450" t="s">
        <v>4009</v>
      </c>
      <c r="D450">
        <v>2022</v>
      </c>
      <c r="E450">
        <v>9</v>
      </c>
      <c r="G450" t="s">
        <v>4010</v>
      </c>
      <c r="H450" t="s">
        <v>4011</v>
      </c>
      <c r="I450">
        <v>43</v>
      </c>
      <c r="J450">
        <v>3</v>
      </c>
      <c r="K450" t="s">
        <v>4012</v>
      </c>
      <c r="L450" t="s">
        <v>4013</v>
      </c>
      <c r="N450" t="s">
        <v>31</v>
      </c>
      <c r="P450" t="s">
        <v>4014</v>
      </c>
      <c r="Q450" t="s">
        <v>4015</v>
      </c>
      <c r="S450" t="s">
        <v>4016</v>
      </c>
      <c r="W450" t="b">
        <v>1</v>
      </c>
      <c r="X450" t="b">
        <v>1</v>
      </c>
      <c r="Y450" t="b">
        <v>0</v>
      </c>
      <c r="Z450" t="b">
        <v>0</v>
      </c>
      <c r="AA450">
        <f t="shared" si="96"/>
        <v>1</v>
      </c>
      <c r="AB450">
        <f t="shared" si="97"/>
        <v>2</v>
      </c>
      <c r="AC450">
        <f t="shared" si="98"/>
        <v>0</v>
      </c>
      <c r="AD450">
        <f t="shared" si="99"/>
        <v>0</v>
      </c>
      <c r="AE450" t="s">
        <v>11243</v>
      </c>
      <c r="AF450">
        <f t="shared" si="100"/>
        <v>1</v>
      </c>
      <c r="AG450">
        <f t="shared" si="109"/>
        <v>12</v>
      </c>
      <c r="AH450" t="e">
        <f t="shared" si="110"/>
        <v>#VALUE!</v>
      </c>
      <c r="AI450" t="e">
        <f t="shared" si="111"/>
        <v>#VALUE!</v>
      </c>
      <c r="AJ450">
        <f t="shared" si="101"/>
        <v>1</v>
      </c>
      <c r="AK450">
        <f t="shared" si="102"/>
        <v>2</v>
      </c>
      <c r="AL450">
        <f t="shared" si="103"/>
        <v>0</v>
      </c>
      <c r="AM450">
        <f t="shared" si="104"/>
        <v>0</v>
      </c>
      <c r="AN450" t="b">
        <f t="shared" si="105"/>
        <v>1</v>
      </c>
      <c r="AO450" t="b">
        <f t="shared" si="106"/>
        <v>1</v>
      </c>
      <c r="AP450" t="b">
        <f t="shared" si="107"/>
        <v>1</v>
      </c>
      <c r="AQ450" t="b">
        <f t="shared" si="108"/>
        <v>1</v>
      </c>
    </row>
    <row r="451" spans="1:43" x14ac:dyDescent="0.2">
      <c r="A451" t="s">
        <v>4017</v>
      </c>
      <c r="B451">
        <v>450</v>
      </c>
      <c r="C451" t="s">
        <v>4018</v>
      </c>
      <c r="D451">
        <v>2017</v>
      </c>
      <c r="G451" t="s">
        <v>4019</v>
      </c>
      <c r="H451" t="s">
        <v>4020</v>
      </c>
      <c r="I451">
        <v>23</v>
      </c>
      <c r="J451">
        <v>11</v>
      </c>
      <c r="K451" t="s">
        <v>4021</v>
      </c>
      <c r="L451" t="s">
        <v>4022</v>
      </c>
      <c r="N451" t="s">
        <v>31</v>
      </c>
      <c r="P451" t="s">
        <v>4023</v>
      </c>
      <c r="Q451" t="s">
        <v>4024</v>
      </c>
      <c r="T451" t="s">
        <v>4025</v>
      </c>
      <c r="W451" t="b">
        <v>1</v>
      </c>
      <c r="X451" t="b">
        <v>1</v>
      </c>
      <c r="Y451" t="b">
        <v>0</v>
      </c>
      <c r="Z451" t="b">
        <v>0</v>
      </c>
      <c r="AA451">
        <f t="shared" ref="AA451:AA514" si="112">IF(W451=TRUE,1,0)</f>
        <v>1</v>
      </c>
      <c r="AB451">
        <f t="shared" ref="AB451:AB514" si="113">IF(X451=TRUE,2,0)</f>
        <v>2</v>
      </c>
      <c r="AC451">
        <f t="shared" ref="AC451:AC514" si="114">IF(Y451=TRUE,3,0)</f>
        <v>0</v>
      </c>
      <c r="AD451">
        <f t="shared" ref="AD451:AD514" si="115">IF(Z451=TRUE,4,0)</f>
        <v>0</v>
      </c>
      <c r="AE451" t="s">
        <v>11243</v>
      </c>
      <c r="AF451">
        <f t="shared" ref="AF451:AF514" si="116">FIND("Criteria 1",AE451)</f>
        <v>1</v>
      </c>
      <c r="AG451">
        <f t="shared" si="109"/>
        <v>12</v>
      </c>
      <c r="AH451" t="e">
        <f t="shared" si="110"/>
        <v>#VALUE!</v>
      </c>
      <c r="AI451" t="e">
        <f t="shared" si="111"/>
        <v>#VALUE!</v>
      </c>
      <c r="AJ451">
        <f t="shared" ref="AJ451:AJ514" si="117">IF(ISERROR(AF451)=TRUE,0,1)</f>
        <v>1</v>
      </c>
      <c r="AK451">
        <f t="shared" ref="AK451:AK514" si="118">IF(ISERROR(AG451)=TRUE,0,2)</f>
        <v>2</v>
      </c>
      <c r="AL451">
        <f t="shared" ref="AL451:AL514" si="119">IF(ISERROR(AH451)=TRUE,0,3)</f>
        <v>0</v>
      </c>
      <c r="AM451">
        <f t="shared" ref="AM451:AM514" si="120">IF(ISERROR(AI451)=TRUE,0,4)</f>
        <v>0</v>
      </c>
      <c r="AN451" t="b">
        <f t="shared" ref="AN451:AN514" si="121">AA451=AJ451</f>
        <v>1</v>
      </c>
      <c r="AO451" t="b">
        <f t="shared" ref="AO451:AO514" si="122">AB451=AK451</f>
        <v>1</v>
      </c>
      <c r="AP451" t="b">
        <f t="shared" ref="AP451:AP514" si="123">AC451=AL451</f>
        <v>1</v>
      </c>
      <c r="AQ451" t="b">
        <f t="shared" ref="AQ451:AQ514" si="124">AD451=AM451</f>
        <v>1</v>
      </c>
    </row>
    <row r="452" spans="1:43" x14ac:dyDescent="0.2">
      <c r="A452" t="s">
        <v>4026</v>
      </c>
      <c r="B452">
        <v>451</v>
      </c>
      <c r="C452" t="s">
        <v>4027</v>
      </c>
      <c r="D452">
        <v>2019</v>
      </c>
      <c r="E452">
        <v>1</v>
      </c>
      <c r="G452" t="s">
        <v>2940</v>
      </c>
      <c r="H452" t="s">
        <v>2941</v>
      </c>
      <c r="I452">
        <v>19</v>
      </c>
      <c r="K452" s="1">
        <v>45748</v>
      </c>
      <c r="L452" t="s">
        <v>4028</v>
      </c>
      <c r="N452" t="s">
        <v>31</v>
      </c>
      <c r="P452" t="s">
        <v>4029</v>
      </c>
      <c r="Q452" t="s">
        <v>4030</v>
      </c>
      <c r="S452" t="s">
        <v>4031</v>
      </c>
      <c r="T452" t="s">
        <v>4032</v>
      </c>
      <c r="W452" t="b">
        <v>1</v>
      </c>
      <c r="X452" t="b">
        <v>0</v>
      </c>
      <c r="Y452" t="b">
        <v>1</v>
      </c>
      <c r="Z452" t="b">
        <v>0</v>
      </c>
      <c r="AA452">
        <f t="shared" si="112"/>
        <v>1</v>
      </c>
      <c r="AB452">
        <f t="shared" si="113"/>
        <v>0</v>
      </c>
      <c r="AC452">
        <f t="shared" si="114"/>
        <v>3</v>
      </c>
      <c r="AD452">
        <f t="shared" si="115"/>
        <v>0</v>
      </c>
      <c r="AE452" t="s">
        <v>11251</v>
      </c>
      <c r="AF452">
        <f t="shared" si="116"/>
        <v>1</v>
      </c>
      <c r="AG452" t="e">
        <f t="shared" ref="AG452:AG515" si="125">FIND("Criteria 2",AE452)</f>
        <v>#VALUE!</v>
      </c>
      <c r="AH452">
        <f t="shared" ref="AH452:AH515" si="126">FIND("Criteria 3",AE452)</f>
        <v>12</v>
      </c>
      <c r="AI452" t="e">
        <f t="shared" ref="AI452:AI515" si="127">FIND("Criteria 4",AE452)</f>
        <v>#VALUE!</v>
      </c>
      <c r="AJ452">
        <f t="shared" si="117"/>
        <v>1</v>
      </c>
      <c r="AK452">
        <f t="shared" si="118"/>
        <v>0</v>
      </c>
      <c r="AL452">
        <f t="shared" si="119"/>
        <v>3</v>
      </c>
      <c r="AM452">
        <f t="shared" si="120"/>
        <v>0</v>
      </c>
      <c r="AN452" t="b">
        <f t="shared" si="121"/>
        <v>1</v>
      </c>
      <c r="AO452" t="b">
        <f t="shared" si="122"/>
        <v>1</v>
      </c>
      <c r="AP452" t="b">
        <f t="shared" si="123"/>
        <v>1</v>
      </c>
      <c r="AQ452" t="b">
        <f t="shared" si="124"/>
        <v>1</v>
      </c>
    </row>
    <row r="453" spans="1:43" x14ac:dyDescent="0.2">
      <c r="A453" t="s">
        <v>4033</v>
      </c>
      <c r="B453">
        <v>452</v>
      </c>
      <c r="C453" t="s">
        <v>4034</v>
      </c>
      <c r="D453">
        <v>2019</v>
      </c>
      <c r="E453">
        <v>9</v>
      </c>
      <c r="G453" t="s">
        <v>239</v>
      </c>
      <c r="H453" t="s">
        <v>240</v>
      </c>
      <c r="I453">
        <v>11</v>
      </c>
      <c r="J453">
        <v>18</v>
      </c>
      <c r="L453" t="s">
        <v>4035</v>
      </c>
      <c r="N453" t="s">
        <v>31</v>
      </c>
      <c r="P453" t="s">
        <v>4036</v>
      </c>
      <c r="Q453" t="s">
        <v>4037</v>
      </c>
      <c r="S453" t="s">
        <v>4038</v>
      </c>
      <c r="T453" t="s">
        <v>4039</v>
      </c>
      <c r="W453" t="b">
        <v>0</v>
      </c>
      <c r="X453" t="b">
        <v>0</v>
      </c>
      <c r="Y453" t="b">
        <v>0</v>
      </c>
      <c r="Z453" t="b">
        <v>0</v>
      </c>
      <c r="AA453">
        <f t="shared" si="112"/>
        <v>0</v>
      </c>
      <c r="AB453">
        <f t="shared" si="113"/>
        <v>0</v>
      </c>
      <c r="AC453">
        <f t="shared" si="114"/>
        <v>0</v>
      </c>
      <c r="AD453">
        <f t="shared" si="115"/>
        <v>0</v>
      </c>
      <c r="AE453" t="s">
        <v>11249</v>
      </c>
      <c r="AF453" t="e">
        <f t="shared" si="116"/>
        <v>#VALUE!</v>
      </c>
      <c r="AG453" t="e">
        <f t="shared" si="125"/>
        <v>#VALUE!</v>
      </c>
      <c r="AH453" t="e">
        <f t="shared" si="126"/>
        <v>#VALUE!</v>
      </c>
      <c r="AI453" t="e">
        <f t="shared" si="127"/>
        <v>#VALUE!</v>
      </c>
      <c r="AJ453">
        <f t="shared" si="117"/>
        <v>0</v>
      </c>
      <c r="AK453">
        <f t="shared" si="118"/>
        <v>0</v>
      </c>
      <c r="AL453">
        <f t="shared" si="119"/>
        <v>0</v>
      </c>
      <c r="AM453">
        <f t="shared" si="120"/>
        <v>0</v>
      </c>
      <c r="AN453" t="b">
        <f t="shared" si="121"/>
        <v>1</v>
      </c>
      <c r="AO453" t="b">
        <f t="shared" si="122"/>
        <v>1</v>
      </c>
      <c r="AP453" t="b">
        <f t="shared" si="123"/>
        <v>1</v>
      </c>
      <c r="AQ453" t="b">
        <f t="shared" si="124"/>
        <v>1</v>
      </c>
    </row>
    <row r="454" spans="1:43" x14ac:dyDescent="0.2">
      <c r="A454" t="s">
        <v>4040</v>
      </c>
      <c r="B454">
        <v>453</v>
      </c>
      <c r="C454" t="s">
        <v>4041</v>
      </c>
      <c r="D454">
        <v>2023</v>
      </c>
      <c r="E454">
        <v>2</v>
      </c>
      <c r="G454" t="s">
        <v>239</v>
      </c>
      <c r="H454" t="s">
        <v>240</v>
      </c>
      <c r="I454">
        <v>15</v>
      </c>
      <c r="J454">
        <v>4</v>
      </c>
      <c r="L454" t="s">
        <v>4042</v>
      </c>
      <c r="N454" t="s">
        <v>31</v>
      </c>
      <c r="P454" t="s">
        <v>4043</v>
      </c>
      <c r="Q454" t="s">
        <v>4044</v>
      </c>
      <c r="S454" t="s">
        <v>4045</v>
      </c>
      <c r="T454" t="s">
        <v>4046</v>
      </c>
      <c r="W454" t="b">
        <v>1</v>
      </c>
      <c r="X454" t="b">
        <v>1</v>
      </c>
      <c r="Y454" t="b">
        <v>0</v>
      </c>
      <c r="Z454" t="b">
        <v>0</v>
      </c>
      <c r="AA454">
        <f t="shared" si="112"/>
        <v>1</v>
      </c>
      <c r="AB454">
        <f t="shared" si="113"/>
        <v>2</v>
      </c>
      <c r="AC454">
        <f t="shared" si="114"/>
        <v>0</v>
      </c>
      <c r="AD454">
        <f t="shared" si="115"/>
        <v>0</v>
      </c>
      <c r="AE454" t="s">
        <v>11243</v>
      </c>
      <c r="AF454">
        <f t="shared" si="116"/>
        <v>1</v>
      </c>
      <c r="AG454">
        <f t="shared" si="125"/>
        <v>12</v>
      </c>
      <c r="AH454" t="e">
        <f t="shared" si="126"/>
        <v>#VALUE!</v>
      </c>
      <c r="AI454" t="e">
        <f t="shared" si="127"/>
        <v>#VALUE!</v>
      </c>
      <c r="AJ454">
        <f t="shared" si="117"/>
        <v>1</v>
      </c>
      <c r="AK454">
        <f t="shared" si="118"/>
        <v>2</v>
      </c>
      <c r="AL454">
        <f t="shared" si="119"/>
        <v>0</v>
      </c>
      <c r="AM454">
        <f t="shared" si="120"/>
        <v>0</v>
      </c>
      <c r="AN454" t="b">
        <f t="shared" si="121"/>
        <v>1</v>
      </c>
      <c r="AO454" t="b">
        <f t="shared" si="122"/>
        <v>1</v>
      </c>
      <c r="AP454" t="b">
        <f t="shared" si="123"/>
        <v>1</v>
      </c>
      <c r="AQ454" t="b">
        <f t="shared" si="124"/>
        <v>1</v>
      </c>
    </row>
    <row r="455" spans="1:43" x14ac:dyDescent="0.2">
      <c r="A455" t="s">
        <v>4047</v>
      </c>
      <c r="B455">
        <v>454</v>
      </c>
      <c r="C455" t="s">
        <v>4048</v>
      </c>
      <c r="D455">
        <v>2021</v>
      </c>
      <c r="E455">
        <v>4</v>
      </c>
      <c r="F455">
        <v>2</v>
      </c>
      <c r="G455" t="s">
        <v>3976</v>
      </c>
      <c r="H455" t="s">
        <v>3977</v>
      </c>
      <c r="I455">
        <v>15</v>
      </c>
      <c r="J455">
        <v>2</v>
      </c>
      <c r="K455" t="s">
        <v>4049</v>
      </c>
      <c r="L455" t="s">
        <v>4050</v>
      </c>
      <c r="N455" t="s">
        <v>31</v>
      </c>
      <c r="P455" t="s">
        <v>4051</v>
      </c>
      <c r="Q455" t="s">
        <v>4052</v>
      </c>
      <c r="S455" t="s">
        <v>4053</v>
      </c>
      <c r="T455" t="s">
        <v>4054</v>
      </c>
      <c r="W455" t="b">
        <v>1</v>
      </c>
      <c r="X455" t="b">
        <v>0</v>
      </c>
      <c r="Y455" t="b">
        <v>0</v>
      </c>
      <c r="Z455" t="b">
        <v>0</v>
      </c>
      <c r="AA455">
        <f t="shared" si="112"/>
        <v>1</v>
      </c>
      <c r="AB455">
        <f t="shared" si="113"/>
        <v>0</v>
      </c>
      <c r="AC455">
        <f t="shared" si="114"/>
        <v>0</v>
      </c>
      <c r="AD455">
        <f t="shared" si="115"/>
        <v>0</v>
      </c>
      <c r="AE455" t="s">
        <v>11247</v>
      </c>
      <c r="AF455">
        <f t="shared" si="116"/>
        <v>1</v>
      </c>
      <c r="AG455" t="e">
        <f t="shared" si="125"/>
        <v>#VALUE!</v>
      </c>
      <c r="AH455" t="e">
        <f t="shared" si="126"/>
        <v>#VALUE!</v>
      </c>
      <c r="AI455" t="e">
        <f t="shared" si="127"/>
        <v>#VALUE!</v>
      </c>
      <c r="AJ455">
        <f t="shared" si="117"/>
        <v>1</v>
      </c>
      <c r="AK455">
        <f t="shared" si="118"/>
        <v>0</v>
      </c>
      <c r="AL455">
        <f t="shared" si="119"/>
        <v>0</v>
      </c>
      <c r="AM455">
        <f t="shared" si="120"/>
        <v>0</v>
      </c>
      <c r="AN455" t="b">
        <f t="shared" si="121"/>
        <v>1</v>
      </c>
      <c r="AO455" t="b">
        <f t="shared" si="122"/>
        <v>1</v>
      </c>
      <c r="AP455" t="b">
        <f t="shared" si="123"/>
        <v>1</v>
      </c>
      <c r="AQ455" t="b">
        <f t="shared" si="124"/>
        <v>1</v>
      </c>
    </row>
    <row r="456" spans="1:43" x14ac:dyDescent="0.2">
      <c r="A456" t="s">
        <v>4055</v>
      </c>
      <c r="B456">
        <v>455</v>
      </c>
      <c r="C456" t="s">
        <v>4056</v>
      </c>
      <c r="D456">
        <v>2025</v>
      </c>
      <c r="E456">
        <v>1</v>
      </c>
      <c r="G456" t="s">
        <v>239</v>
      </c>
      <c r="H456" t="s">
        <v>240</v>
      </c>
      <c r="I456">
        <v>17</v>
      </c>
      <c r="J456">
        <v>2</v>
      </c>
      <c r="L456" t="s">
        <v>4057</v>
      </c>
      <c r="N456" t="s">
        <v>31</v>
      </c>
      <c r="P456" t="s">
        <v>4058</v>
      </c>
      <c r="Q456" t="s">
        <v>4059</v>
      </c>
      <c r="S456" t="s">
        <v>4060</v>
      </c>
      <c r="T456" t="s">
        <v>4061</v>
      </c>
      <c r="W456" t="b">
        <v>1</v>
      </c>
      <c r="X456" t="b">
        <v>1</v>
      </c>
      <c r="Y456" t="b">
        <v>0</v>
      </c>
      <c r="Z456" t="b">
        <v>0</v>
      </c>
      <c r="AA456">
        <f t="shared" si="112"/>
        <v>1</v>
      </c>
      <c r="AB456">
        <f t="shared" si="113"/>
        <v>2</v>
      </c>
      <c r="AC456">
        <f t="shared" si="114"/>
        <v>0</v>
      </c>
      <c r="AD456">
        <f t="shared" si="115"/>
        <v>0</v>
      </c>
      <c r="AE456" t="s">
        <v>11243</v>
      </c>
      <c r="AF456">
        <f t="shared" si="116"/>
        <v>1</v>
      </c>
      <c r="AG456">
        <f t="shared" si="125"/>
        <v>12</v>
      </c>
      <c r="AH456" t="e">
        <f t="shared" si="126"/>
        <v>#VALUE!</v>
      </c>
      <c r="AI456" t="e">
        <f t="shared" si="127"/>
        <v>#VALUE!</v>
      </c>
      <c r="AJ456">
        <f t="shared" si="117"/>
        <v>1</v>
      </c>
      <c r="AK456">
        <f t="shared" si="118"/>
        <v>2</v>
      </c>
      <c r="AL456">
        <f t="shared" si="119"/>
        <v>0</v>
      </c>
      <c r="AM456">
        <f t="shared" si="120"/>
        <v>0</v>
      </c>
      <c r="AN456" t="b">
        <f t="shared" si="121"/>
        <v>1</v>
      </c>
      <c r="AO456" t="b">
        <f t="shared" si="122"/>
        <v>1</v>
      </c>
      <c r="AP456" t="b">
        <f t="shared" si="123"/>
        <v>1</v>
      </c>
      <c r="AQ456" t="b">
        <f t="shared" si="124"/>
        <v>1</v>
      </c>
    </row>
    <row r="457" spans="1:43" x14ac:dyDescent="0.2">
      <c r="A457" t="s">
        <v>4062</v>
      </c>
      <c r="B457">
        <v>456</v>
      </c>
      <c r="C457" t="s">
        <v>4063</v>
      </c>
      <c r="D457">
        <v>2021</v>
      </c>
      <c r="E457">
        <v>1</v>
      </c>
      <c r="F457">
        <v>25</v>
      </c>
      <c r="G457" t="s">
        <v>4064</v>
      </c>
      <c r="H457" t="s">
        <v>4065</v>
      </c>
      <c r="L457" t="s">
        <v>4066</v>
      </c>
      <c r="N457" t="s">
        <v>31</v>
      </c>
      <c r="P457" t="s">
        <v>4067</v>
      </c>
      <c r="Q457" t="s">
        <v>4068</v>
      </c>
      <c r="S457" t="s">
        <v>4069</v>
      </c>
      <c r="T457" t="s">
        <v>4070</v>
      </c>
      <c r="W457" t="b">
        <v>1</v>
      </c>
      <c r="X457" t="b">
        <v>1</v>
      </c>
      <c r="Y457" t="b">
        <v>0</v>
      </c>
      <c r="Z457" t="b">
        <v>0</v>
      </c>
      <c r="AA457">
        <f t="shared" si="112"/>
        <v>1</v>
      </c>
      <c r="AB457">
        <f t="shared" si="113"/>
        <v>2</v>
      </c>
      <c r="AC457">
        <f t="shared" si="114"/>
        <v>0</v>
      </c>
      <c r="AD457">
        <f t="shared" si="115"/>
        <v>0</v>
      </c>
      <c r="AE457" t="s">
        <v>11243</v>
      </c>
      <c r="AF457">
        <f t="shared" si="116"/>
        <v>1</v>
      </c>
      <c r="AG457">
        <f t="shared" si="125"/>
        <v>12</v>
      </c>
      <c r="AH457" t="e">
        <f t="shared" si="126"/>
        <v>#VALUE!</v>
      </c>
      <c r="AI457" t="e">
        <f t="shared" si="127"/>
        <v>#VALUE!</v>
      </c>
      <c r="AJ457">
        <f t="shared" si="117"/>
        <v>1</v>
      </c>
      <c r="AK457">
        <f t="shared" si="118"/>
        <v>2</v>
      </c>
      <c r="AL457">
        <f t="shared" si="119"/>
        <v>0</v>
      </c>
      <c r="AM457">
        <f t="shared" si="120"/>
        <v>0</v>
      </c>
      <c r="AN457" t="b">
        <f t="shared" si="121"/>
        <v>1</v>
      </c>
      <c r="AO457" t="b">
        <f t="shared" si="122"/>
        <v>1</v>
      </c>
      <c r="AP457" t="b">
        <f t="shared" si="123"/>
        <v>1</v>
      </c>
      <c r="AQ457" t="b">
        <f t="shared" si="124"/>
        <v>1</v>
      </c>
    </row>
    <row r="458" spans="1:43" x14ac:dyDescent="0.2">
      <c r="A458" t="s">
        <v>4071</v>
      </c>
      <c r="B458">
        <v>457</v>
      </c>
      <c r="C458" t="s">
        <v>4072</v>
      </c>
      <c r="D458">
        <v>2020</v>
      </c>
      <c r="G458" t="s">
        <v>3839</v>
      </c>
      <c r="H458" t="s">
        <v>725</v>
      </c>
      <c r="I458">
        <v>48</v>
      </c>
      <c r="K458" t="s">
        <v>4073</v>
      </c>
      <c r="L458" t="s">
        <v>4074</v>
      </c>
      <c r="N458" t="s">
        <v>31</v>
      </c>
      <c r="P458" t="s">
        <v>4075</v>
      </c>
      <c r="Q458" t="s">
        <v>4076</v>
      </c>
      <c r="S458" t="s">
        <v>4077</v>
      </c>
      <c r="T458" t="s">
        <v>4078</v>
      </c>
      <c r="W458" t="b">
        <v>0</v>
      </c>
      <c r="X458" t="b">
        <v>0</v>
      </c>
      <c r="Y458" t="b">
        <v>0</v>
      </c>
      <c r="Z458" t="b">
        <v>0</v>
      </c>
      <c r="AA458">
        <f t="shared" si="112"/>
        <v>0</v>
      </c>
      <c r="AB458">
        <f t="shared" si="113"/>
        <v>0</v>
      </c>
      <c r="AC458">
        <f t="shared" si="114"/>
        <v>0</v>
      </c>
      <c r="AD458">
        <f t="shared" si="115"/>
        <v>0</v>
      </c>
      <c r="AE458" t="s">
        <v>11249</v>
      </c>
      <c r="AF458" t="e">
        <f t="shared" si="116"/>
        <v>#VALUE!</v>
      </c>
      <c r="AG458" t="e">
        <f t="shared" si="125"/>
        <v>#VALUE!</v>
      </c>
      <c r="AH458" t="e">
        <f t="shared" si="126"/>
        <v>#VALUE!</v>
      </c>
      <c r="AI458" t="e">
        <f t="shared" si="127"/>
        <v>#VALUE!</v>
      </c>
      <c r="AJ458">
        <f t="shared" si="117"/>
        <v>0</v>
      </c>
      <c r="AK458">
        <f t="shared" si="118"/>
        <v>0</v>
      </c>
      <c r="AL458">
        <f t="shared" si="119"/>
        <v>0</v>
      </c>
      <c r="AM458">
        <f t="shared" si="120"/>
        <v>0</v>
      </c>
      <c r="AN458" t="b">
        <f t="shared" si="121"/>
        <v>1</v>
      </c>
      <c r="AO458" t="b">
        <f t="shared" si="122"/>
        <v>1</v>
      </c>
      <c r="AP458" t="b">
        <f t="shared" si="123"/>
        <v>1</v>
      </c>
      <c r="AQ458" t="b">
        <f t="shared" si="124"/>
        <v>1</v>
      </c>
    </row>
    <row r="459" spans="1:43" x14ac:dyDescent="0.2">
      <c r="A459" t="s">
        <v>4079</v>
      </c>
      <c r="B459">
        <v>458</v>
      </c>
      <c r="C459" t="s">
        <v>4080</v>
      </c>
      <c r="D459">
        <v>2022</v>
      </c>
      <c r="G459" t="s">
        <v>771</v>
      </c>
      <c r="H459" t="s">
        <v>772</v>
      </c>
      <c r="I459">
        <v>58</v>
      </c>
      <c r="K459" t="s">
        <v>4081</v>
      </c>
      <c r="L459" t="s">
        <v>4082</v>
      </c>
      <c r="N459" t="s">
        <v>31</v>
      </c>
      <c r="P459" t="s">
        <v>4083</v>
      </c>
      <c r="Q459" t="s">
        <v>4084</v>
      </c>
      <c r="S459" t="s">
        <v>4085</v>
      </c>
      <c r="T459" t="s">
        <v>4086</v>
      </c>
      <c r="W459" t="b">
        <v>0</v>
      </c>
      <c r="X459" t="b">
        <v>0</v>
      </c>
      <c r="Y459" t="b">
        <v>1</v>
      </c>
      <c r="Z459" t="b">
        <v>0</v>
      </c>
      <c r="AA459">
        <f t="shared" si="112"/>
        <v>0</v>
      </c>
      <c r="AB459">
        <f t="shared" si="113"/>
        <v>0</v>
      </c>
      <c r="AC459">
        <f t="shared" si="114"/>
        <v>3</v>
      </c>
      <c r="AD459">
        <f t="shared" si="115"/>
        <v>0</v>
      </c>
      <c r="AE459" t="s">
        <v>10354</v>
      </c>
      <c r="AF459" t="e">
        <f t="shared" si="116"/>
        <v>#VALUE!</v>
      </c>
      <c r="AG459" t="e">
        <f t="shared" si="125"/>
        <v>#VALUE!</v>
      </c>
      <c r="AH459">
        <f t="shared" si="126"/>
        <v>1</v>
      </c>
      <c r="AI459" t="e">
        <f t="shared" si="127"/>
        <v>#VALUE!</v>
      </c>
      <c r="AJ459">
        <f t="shared" si="117"/>
        <v>0</v>
      </c>
      <c r="AK459">
        <f t="shared" si="118"/>
        <v>0</v>
      </c>
      <c r="AL459">
        <f t="shared" si="119"/>
        <v>3</v>
      </c>
      <c r="AM459">
        <f t="shared" si="120"/>
        <v>0</v>
      </c>
      <c r="AN459" t="b">
        <f t="shared" si="121"/>
        <v>1</v>
      </c>
      <c r="AO459" t="b">
        <f t="shared" si="122"/>
        <v>1</v>
      </c>
      <c r="AP459" t="b">
        <f t="shared" si="123"/>
        <v>1</v>
      </c>
      <c r="AQ459" t="b">
        <f t="shared" si="124"/>
        <v>1</v>
      </c>
    </row>
    <row r="460" spans="1:43" x14ac:dyDescent="0.2">
      <c r="A460" t="s">
        <v>4087</v>
      </c>
      <c r="B460">
        <v>459</v>
      </c>
      <c r="C460" t="s">
        <v>4088</v>
      </c>
      <c r="D460">
        <v>2019</v>
      </c>
      <c r="E460">
        <v>4</v>
      </c>
      <c r="G460" t="s">
        <v>4089</v>
      </c>
      <c r="H460" t="s">
        <v>4090</v>
      </c>
      <c r="I460">
        <v>33</v>
      </c>
      <c r="J460">
        <v>2</v>
      </c>
      <c r="K460" t="s">
        <v>4091</v>
      </c>
      <c r="L460" t="s">
        <v>4092</v>
      </c>
      <c r="N460" t="s">
        <v>31</v>
      </c>
      <c r="P460" t="s">
        <v>4093</v>
      </c>
      <c r="Q460" t="s">
        <v>4094</v>
      </c>
      <c r="S460" t="s">
        <v>4095</v>
      </c>
      <c r="W460" t="b">
        <v>1</v>
      </c>
      <c r="X460" t="b">
        <v>0</v>
      </c>
      <c r="Y460" t="b">
        <v>0</v>
      </c>
      <c r="Z460" t="b">
        <v>0</v>
      </c>
      <c r="AA460">
        <f t="shared" si="112"/>
        <v>1</v>
      </c>
      <c r="AB460">
        <f t="shared" si="113"/>
        <v>0</v>
      </c>
      <c r="AC460">
        <f t="shared" si="114"/>
        <v>0</v>
      </c>
      <c r="AD460">
        <f t="shared" si="115"/>
        <v>0</v>
      </c>
      <c r="AE460" t="s">
        <v>11247</v>
      </c>
      <c r="AF460">
        <f t="shared" si="116"/>
        <v>1</v>
      </c>
      <c r="AG460" t="e">
        <f t="shared" si="125"/>
        <v>#VALUE!</v>
      </c>
      <c r="AH460" t="e">
        <f t="shared" si="126"/>
        <v>#VALUE!</v>
      </c>
      <c r="AI460" t="e">
        <f t="shared" si="127"/>
        <v>#VALUE!</v>
      </c>
      <c r="AJ460">
        <f t="shared" si="117"/>
        <v>1</v>
      </c>
      <c r="AK460">
        <f t="shared" si="118"/>
        <v>0</v>
      </c>
      <c r="AL460">
        <f t="shared" si="119"/>
        <v>0</v>
      </c>
      <c r="AM460">
        <f t="shared" si="120"/>
        <v>0</v>
      </c>
      <c r="AN460" t="b">
        <f t="shared" si="121"/>
        <v>1</v>
      </c>
      <c r="AO460" t="b">
        <f t="shared" si="122"/>
        <v>1</v>
      </c>
      <c r="AP460" t="b">
        <f t="shared" si="123"/>
        <v>1</v>
      </c>
      <c r="AQ460" t="b">
        <f t="shared" si="124"/>
        <v>1</v>
      </c>
    </row>
    <row r="461" spans="1:43" x14ac:dyDescent="0.2">
      <c r="A461" t="s">
        <v>4096</v>
      </c>
      <c r="B461">
        <v>460</v>
      </c>
      <c r="C461" t="s">
        <v>4097</v>
      </c>
      <c r="D461">
        <v>2024</v>
      </c>
      <c r="E461">
        <v>12</v>
      </c>
      <c r="G461" t="s">
        <v>239</v>
      </c>
      <c r="H461" t="s">
        <v>240</v>
      </c>
      <c r="I461">
        <v>16</v>
      </c>
      <c r="J461">
        <v>24</v>
      </c>
      <c r="L461" t="s">
        <v>4098</v>
      </c>
      <c r="N461" t="s">
        <v>31</v>
      </c>
      <c r="P461" t="s">
        <v>4099</v>
      </c>
      <c r="Q461" t="s">
        <v>4100</v>
      </c>
      <c r="S461" t="s">
        <v>4101</v>
      </c>
      <c r="T461" t="s">
        <v>4102</v>
      </c>
      <c r="W461" t="b">
        <v>1</v>
      </c>
      <c r="X461" t="b">
        <v>1</v>
      </c>
      <c r="Y461" t="b">
        <v>0</v>
      </c>
      <c r="Z461" t="b">
        <v>1</v>
      </c>
      <c r="AA461">
        <f t="shared" si="112"/>
        <v>1</v>
      </c>
      <c r="AB461">
        <f t="shared" si="113"/>
        <v>2</v>
      </c>
      <c r="AC461">
        <f t="shared" si="114"/>
        <v>0</v>
      </c>
      <c r="AD461">
        <f t="shared" si="115"/>
        <v>4</v>
      </c>
      <c r="AE461" t="s">
        <v>11245</v>
      </c>
      <c r="AF461">
        <f t="shared" si="116"/>
        <v>1</v>
      </c>
      <c r="AG461">
        <f t="shared" si="125"/>
        <v>12</v>
      </c>
      <c r="AH461" t="e">
        <f t="shared" si="126"/>
        <v>#VALUE!</v>
      </c>
      <c r="AI461">
        <f t="shared" si="127"/>
        <v>23</v>
      </c>
      <c r="AJ461">
        <f t="shared" si="117"/>
        <v>1</v>
      </c>
      <c r="AK461">
        <f t="shared" si="118"/>
        <v>2</v>
      </c>
      <c r="AL461">
        <f t="shared" si="119"/>
        <v>0</v>
      </c>
      <c r="AM461">
        <f t="shared" si="120"/>
        <v>4</v>
      </c>
      <c r="AN461" t="b">
        <f t="shared" si="121"/>
        <v>1</v>
      </c>
      <c r="AO461" t="b">
        <f t="shared" si="122"/>
        <v>1</v>
      </c>
      <c r="AP461" t="b">
        <f t="shared" si="123"/>
        <v>1</v>
      </c>
      <c r="AQ461" t="b">
        <f t="shared" si="124"/>
        <v>1</v>
      </c>
    </row>
    <row r="462" spans="1:43" x14ac:dyDescent="0.2">
      <c r="A462" t="s">
        <v>4103</v>
      </c>
      <c r="B462">
        <v>461</v>
      </c>
      <c r="C462" t="s">
        <v>4104</v>
      </c>
      <c r="D462">
        <v>2024</v>
      </c>
      <c r="E462">
        <v>3</v>
      </c>
      <c r="G462" t="s">
        <v>4105</v>
      </c>
      <c r="H462" t="s">
        <v>4106</v>
      </c>
      <c r="I462">
        <v>183</v>
      </c>
      <c r="L462" t="s">
        <v>4107</v>
      </c>
      <c r="N462" t="s">
        <v>31</v>
      </c>
      <c r="P462" t="s">
        <v>4108</v>
      </c>
      <c r="Q462" t="s">
        <v>4109</v>
      </c>
      <c r="S462" t="s">
        <v>4110</v>
      </c>
      <c r="T462" t="s">
        <v>4111</v>
      </c>
      <c r="W462" t="b">
        <v>1</v>
      </c>
      <c r="X462" t="b">
        <v>0</v>
      </c>
      <c r="Y462" t="b">
        <v>0</v>
      </c>
      <c r="Z462" t="b">
        <v>0</v>
      </c>
      <c r="AA462">
        <f t="shared" si="112"/>
        <v>1</v>
      </c>
      <c r="AB462">
        <f t="shared" si="113"/>
        <v>0</v>
      </c>
      <c r="AC462">
        <f t="shared" si="114"/>
        <v>0</v>
      </c>
      <c r="AD462">
        <f t="shared" si="115"/>
        <v>0</v>
      </c>
      <c r="AE462" t="s">
        <v>11247</v>
      </c>
      <c r="AF462">
        <f t="shared" si="116"/>
        <v>1</v>
      </c>
      <c r="AG462" t="e">
        <f t="shared" si="125"/>
        <v>#VALUE!</v>
      </c>
      <c r="AH462" t="e">
        <f t="shared" si="126"/>
        <v>#VALUE!</v>
      </c>
      <c r="AI462" t="e">
        <f t="shared" si="127"/>
        <v>#VALUE!</v>
      </c>
      <c r="AJ462">
        <f t="shared" si="117"/>
        <v>1</v>
      </c>
      <c r="AK462">
        <f t="shared" si="118"/>
        <v>0</v>
      </c>
      <c r="AL462">
        <f t="shared" si="119"/>
        <v>0</v>
      </c>
      <c r="AM462">
        <f t="shared" si="120"/>
        <v>0</v>
      </c>
      <c r="AN462" t="b">
        <f t="shared" si="121"/>
        <v>1</v>
      </c>
      <c r="AO462" t="b">
        <f t="shared" si="122"/>
        <v>1</v>
      </c>
      <c r="AP462" t="b">
        <f t="shared" si="123"/>
        <v>1</v>
      </c>
      <c r="AQ462" t="b">
        <f t="shared" si="124"/>
        <v>1</v>
      </c>
    </row>
    <row r="463" spans="1:43" x14ac:dyDescent="0.2">
      <c r="A463" t="s">
        <v>4112</v>
      </c>
      <c r="B463">
        <v>462</v>
      </c>
      <c r="C463" t="s">
        <v>4113</v>
      </c>
      <c r="D463">
        <v>2018</v>
      </c>
      <c r="G463" t="s">
        <v>2538</v>
      </c>
      <c r="H463" t="s">
        <v>2539</v>
      </c>
      <c r="K463" t="s">
        <v>4114</v>
      </c>
      <c r="L463" t="s">
        <v>4115</v>
      </c>
      <c r="N463" t="s">
        <v>31</v>
      </c>
      <c r="P463" t="s">
        <v>4116</v>
      </c>
      <c r="Q463" t="s">
        <v>4117</v>
      </c>
      <c r="T463" t="s">
        <v>4118</v>
      </c>
      <c r="W463" t="b">
        <v>0</v>
      </c>
      <c r="X463" t="b">
        <v>1</v>
      </c>
      <c r="Y463" t="b">
        <v>0</v>
      </c>
      <c r="Z463" t="b">
        <v>0</v>
      </c>
      <c r="AA463">
        <f t="shared" si="112"/>
        <v>0</v>
      </c>
      <c r="AB463">
        <f t="shared" si="113"/>
        <v>2</v>
      </c>
      <c r="AC463">
        <f t="shared" si="114"/>
        <v>0</v>
      </c>
      <c r="AD463">
        <f t="shared" si="115"/>
        <v>0</v>
      </c>
      <c r="AE463" t="s">
        <v>10353</v>
      </c>
      <c r="AF463" t="e">
        <f t="shared" si="116"/>
        <v>#VALUE!</v>
      </c>
      <c r="AG463">
        <f t="shared" si="125"/>
        <v>1</v>
      </c>
      <c r="AH463" t="e">
        <f t="shared" si="126"/>
        <v>#VALUE!</v>
      </c>
      <c r="AI463" t="e">
        <f t="shared" si="127"/>
        <v>#VALUE!</v>
      </c>
      <c r="AJ463">
        <f t="shared" si="117"/>
        <v>0</v>
      </c>
      <c r="AK463">
        <f t="shared" si="118"/>
        <v>2</v>
      </c>
      <c r="AL463">
        <f t="shared" si="119"/>
        <v>0</v>
      </c>
      <c r="AM463">
        <f t="shared" si="120"/>
        <v>0</v>
      </c>
      <c r="AN463" t="b">
        <f t="shared" si="121"/>
        <v>1</v>
      </c>
      <c r="AO463" t="b">
        <f t="shared" si="122"/>
        <v>1</v>
      </c>
      <c r="AP463" t="b">
        <f t="shared" si="123"/>
        <v>1</v>
      </c>
      <c r="AQ463" t="b">
        <f t="shared" si="124"/>
        <v>1</v>
      </c>
    </row>
    <row r="464" spans="1:43" x14ac:dyDescent="0.2">
      <c r="A464" t="s">
        <v>4119</v>
      </c>
      <c r="B464">
        <v>463</v>
      </c>
      <c r="C464" t="s">
        <v>4120</v>
      </c>
      <c r="D464">
        <v>2021</v>
      </c>
      <c r="E464">
        <v>6</v>
      </c>
      <c r="G464" t="s">
        <v>4010</v>
      </c>
      <c r="H464" t="s">
        <v>4011</v>
      </c>
      <c r="I464">
        <v>42</v>
      </c>
      <c r="J464">
        <v>2</v>
      </c>
      <c r="K464" s="2">
        <v>43221</v>
      </c>
      <c r="L464" t="s">
        <v>4121</v>
      </c>
      <c r="N464" t="s">
        <v>31</v>
      </c>
      <c r="P464" t="s">
        <v>4122</v>
      </c>
      <c r="Q464" t="s">
        <v>4123</v>
      </c>
      <c r="S464" t="s">
        <v>4124</v>
      </c>
      <c r="T464" t="s">
        <v>4125</v>
      </c>
      <c r="W464" t="b">
        <v>1</v>
      </c>
      <c r="X464" t="b">
        <v>1</v>
      </c>
      <c r="Y464" t="b">
        <v>1</v>
      </c>
      <c r="Z464" t="b">
        <v>0</v>
      </c>
      <c r="AA464">
        <f t="shared" si="112"/>
        <v>1</v>
      </c>
      <c r="AB464">
        <f t="shared" si="113"/>
        <v>2</v>
      </c>
      <c r="AC464">
        <f t="shared" si="114"/>
        <v>3</v>
      </c>
      <c r="AD464">
        <f t="shared" si="115"/>
        <v>0</v>
      </c>
      <c r="AE464" t="s">
        <v>11244</v>
      </c>
      <c r="AF464">
        <f t="shared" si="116"/>
        <v>1</v>
      </c>
      <c r="AG464">
        <f t="shared" si="125"/>
        <v>12</v>
      </c>
      <c r="AH464">
        <f t="shared" si="126"/>
        <v>23</v>
      </c>
      <c r="AI464" t="e">
        <f t="shared" si="127"/>
        <v>#VALUE!</v>
      </c>
      <c r="AJ464">
        <f t="shared" si="117"/>
        <v>1</v>
      </c>
      <c r="AK464">
        <f t="shared" si="118"/>
        <v>2</v>
      </c>
      <c r="AL464">
        <f t="shared" si="119"/>
        <v>3</v>
      </c>
      <c r="AM464">
        <f t="shared" si="120"/>
        <v>0</v>
      </c>
      <c r="AN464" t="b">
        <f t="shared" si="121"/>
        <v>1</v>
      </c>
      <c r="AO464" t="b">
        <f t="shared" si="122"/>
        <v>1</v>
      </c>
      <c r="AP464" t="b">
        <f t="shared" si="123"/>
        <v>1</v>
      </c>
      <c r="AQ464" t="b">
        <f t="shared" si="124"/>
        <v>1</v>
      </c>
    </row>
    <row r="465" spans="1:43" x14ac:dyDescent="0.2">
      <c r="A465" t="s">
        <v>4126</v>
      </c>
      <c r="B465">
        <v>464</v>
      </c>
      <c r="C465" t="s">
        <v>4127</v>
      </c>
      <c r="D465">
        <v>2024</v>
      </c>
      <c r="G465" t="s">
        <v>4128</v>
      </c>
      <c r="H465" t="s">
        <v>4129</v>
      </c>
      <c r="I465">
        <v>731</v>
      </c>
      <c r="K465" t="s">
        <v>4130</v>
      </c>
      <c r="L465" t="s">
        <v>4131</v>
      </c>
      <c r="N465" t="s">
        <v>31</v>
      </c>
      <c r="P465" t="s">
        <v>4132</v>
      </c>
      <c r="Q465" t="s">
        <v>4133</v>
      </c>
      <c r="S465" t="s">
        <v>4134</v>
      </c>
      <c r="T465" t="s">
        <v>4135</v>
      </c>
      <c r="W465" t="b">
        <v>1</v>
      </c>
      <c r="X465" t="b">
        <v>1</v>
      </c>
      <c r="Y465" t="b">
        <v>0</v>
      </c>
      <c r="Z465" t="b">
        <v>0</v>
      </c>
      <c r="AA465">
        <f t="shared" si="112"/>
        <v>1</v>
      </c>
      <c r="AB465">
        <f t="shared" si="113"/>
        <v>2</v>
      </c>
      <c r="AC465">
        <f t="shared" si="114"/>
        <v>0</v>
      </c>
      <c r="AD465">
        <f t="shared" si="115"/>
        <v>0</v>
      </c>
      <c r="AE465" t="s">
        <v>11243</v>
      </c>
      <c r="AF465">
        <f t="shared" si="116"/>
        <v>1</v>
      </c>
      <c r="AG465">
        <f t="shared" si="125"/>
        <v>12</v>
      </c>
      <c r="AH465" t="e">
        <f t="shared" si="126"/>
        <v>#VALUE!</v>
      </c>
      <c r="AI465" t="e">
        <f t="shared" si="127"/>
        <v>#VALUE!</v>
      </c>
      <c r="AJ465">
        <f t="shared" si="117"/>
        <v>1</v>
      </c>
      <c r="AK465">
        <f t="shared" si="118"/>
        <v>2</v>
      </c>
      <c r="AL465">
        <f t="shared" si="119"/>
        <v>0</v>
      </c>
      <c r="AM465">
        <f t="shared" si="120"/>
        <v>0</v>
      </c>
      <c r="AN465" t="b">
        <f t="shared" si="121"/>
        <v>1</v>
      </c>
      <c r="AO465" t="b">
        <f t="shared" si="122"/>
        <v>1</v>
      </c>
      <c r="AP465" t="b">
        <f t="shared" si="123"/>
        <v>1</v>
      </c>
      <c r="AQ465" t="b">
        <f t="shared" si="124"/>
        <v>1</v>
      </c>
    </row>
    <row r="466" spans="1:43" x14ac:dyDescent="0.2">
      <c r="A466" t="s">
        <v>4136</v>
      </c>
      <c r="B466">
        <v>465</v>
      </c>
      <c r="C466" t="s">
        <v>4137</v>
      </c>
      <c r="D466">
        <v>2022</v>
      </c>
      <c r="E466">
        <v>6</v>
      </c>
      <c r="G466" t="s">
        <v>4138</v>
      </c>
      <c r="H466" t="s">
        <v>4139</v>
      </c>
      <c r="I466">
        <v>33</v>
      </c>
      <c r="J466">
        <v>6</v>
      </c>
      <c r="K466" t="s">
        <v>4140</v>
      </c>
      <c r="L466" t="s">
        <v>4141</v>
      </c>
      <c r="N466" t="s">
        <v>31</v>
      </c>
      <c r="P466" t="s">
        <v>4142</v>
      </c>
      <c r="Q466" t="s">
        <v>4143</v>
      </c>
      <c r="S466" t="s">
        <v>4144</v>
      </c>
      <c r="T466" t="s">
        <v>4145</v>
      </c>
      <c r="W466" t="b">
        <v>1</v>
      </c>
      <c r="X466" t="b">
        <v>0</v>
      </c>
      <c r="Y466" t="b">
        <v>1</v>
      </c>
      <c r="Z466" t="b">
        <v>0</v>
      </c>
      <c r="AA466">
        <f t="shared" si="112"/>
        <v>1</v>
      </c>
      <c r="AB466">
        <f t="shared" si="113"/>
        <v>0</v>
      </c>
      <c r="AC466">
        <f t="shared" si="114"/>
        <v>3</v>
      </c>
      <c r="AD466">
        <f t="shared" si="115"/>
        <v>0</v>
      </c>
      <c r="AE466" t="s">
        <v>11251</v>
      </c>
      <c r="AF466">
        <f t="shared" si="116"/>
        <v>1</v>
      </c>
      <c r="AG466" t="e">
        <f t="shared" si="125"/>
        <v>#VALUE!</v>
      </c>
      <c r="AH466">
        <f t="shared" si="126"/>
        <v>12</v>
      </c>
      <c r="AI466" t="e">
        <f t="shared" si="127"/>
        <v>#VALUE!</v>
      </c>
      <c r="AJ466">
        <f t="shared" si="117"/>
        <v>1</v>
      </c>
      <c r="AK466">
        <f t="shared" si="118"/>
        <v>0</v>
      </c>
      <c r="AL466">
        <f t="shared" si="119"/>
        <v>3</v>
      </c>
      <c r="AM466">
        <f t="shared" si="120"/>
        <v>0</v>
      </c>
      <c r="AN466" t="b">
        <f t="shared" si="121"/>
        <v>1</v>
      </c>
      <c r="AO466" t="b">
        <f t="shared" si="122"/>
        <v>1</v>
      </c>
      <c r="AP466" t="b">
        <f t="shared" si="123"/>
        <v>1</v>
      </c>
      <c r="AQ466" t="b">
        <f t="shared" si="124"/>
        <v>1</v>
      </c>
    </row>
    <row r="467" spans="1:43" x14ac:dyDescent="0.2">
      <c r="A467" t="s">
        <v>4146</v>
      </c>
      <c r="B467">
        <v>466</v>
      </c>
      <c r="C467" t="s">
        <v>4147</v>
      </c>
      <c r="D467">
        <v>2005</v>
      </c>
      <c r="G467" t="s">
        <v>4148</v>
      </c>
      <c r="H467" t="s">
        <v>4149</v>
      </c>
      <c r="I467">
        <v>3588</v>
      </c>
      <c r="K467" t="s">
        <v>4150</v>
      </c>
      <c r="L467" t="s">
        <v>4151</v>
      </c>
      <c r="N467" t="s">
        <v>31</v>
      </c>
      <c r="P467" t="s">
        <v>4152</v>
      </c>
      <c r="Q467" t="s">
        <v>4153</v>
      </c>
      <c r="T467" t="s">
        <v>4154</v>
      </c>
      <c r="W467" t="b">
        <v>1</v>
      </c>
      <c r="X467" t="b">
        <v>1</v>
      </c>
      <c r="Y467" t="b">
        <v>1</v>
      </c>
      <c r="Z467" t="b">
        <v>0</v>
      </c>
      <c r="AA467">
        <f t="shared" si="112"/>
        <v>1</v>
      </c>
      <c r="AB467">
        <f t="shared" si="113"/>
        <v>2</v>
      </c>
      <c r="AC467">
        <f t="shared" si="114"/>
        <v>3</v>
      </c>
      <c r="AD467">
        <f t="shared" si="115"/>
        <v>0</v>
      </c>
      <c r="AE467" t="s">
        <v>11244</v>
      </c>
      <c r="AF467">
        <f t="shared" si="116"/>
        <v>1</v>
      </c>
      <c r="AG467">
        <f t="shared" si="125"/>
        <v>12</v>
      </c>
      <c r="AH467">
        <f t="shared" si="126"/>
        <v>23</v>
      </c>
      <c r="AI467" t="e">
        <f t="shared" si="127"/>
        <v>#VALUE!</v>
      </c>
      <c r="AJ467">
        <f t="shared" si="117"/>
        <v>1</v>
      </c>
      <c r="AK467">
        <f t="shared" si="118"/>
        <v>2</v>
      </c>
      <c r="AL467">
        <f t="shared" si="119"/>
        <v>3</v>
      </c>
      <c r="AM467">
        <f t="shared" si="120"/>
        <v>0</v>
      </c>
      <c r="AN467" t="b">
        <f t="shared" si="121"/>
        <v>1</v>
      </c>
      <c r="AO467" t="b">
        <f t="shared" si="122"/>
        <v>1</v>
      </c>
      <c r="AP467" t="b">
        <f t="shared" si="123"/>
        <v>1</v>
      </c>
      <c r="AQ467" t="b">
        <f t="shared" si="124"/>
        <v>1</v>
      </c>
    </row>
    <row r="468" spans="1:43" x14ac:dyDescent="0.2">
      <c r="A468" t="s">
        <v>4155</v>
      </c>
      <c r="B468">
        <v>467</v>
      </c>
      <c r="C468" t="s">
        <v>4156</v>
      </c>
      <c r="D468">
        <v>2017</v>
      </c>
      <c r="G468" t="s">
        <v>4157</v>
      </c>
      <c r="H468" t="s">
        <v>4158</v>
      </c>
      <c r="I468">
        <v>10273</v>
      </c>
      <c r="K468" t="s">
        <v>4159</v>
      </c>
      <c r="L468" t="s">
        <v>4160</v>
      </c>
      <c r="N468" t="s">
        <v>31</v>
      </c>
      <c r="P468" t="s">
        <v>4161</v>
      </c>
      <c r="Q468" t="s">
        <v>4162</v>
      </c>
      <c r="S468" t="s">
        <v>4163</v>
      </c>
      <c r="T468" t="s">
        <v>4164</v>
      </c>
      <c r="W468" t="b">
        <v>1</v>
      </c>
      <c r="X468" t="b">
        <v>1</v>
      </c>
      <c r="Y468" t="b">
        <v>0</v>
      </c>
      <c r="Z468" t="b">
        <v>0</v>
      </c>
      <c r="AA468">
        <f t="shared" si="112"/>
        <v>1</v>
      </c>
      <c r="AB468">
        <f t="shared" si="113"/>
        <v>2</v>
      </c>
      <c r="AC468">
        <f t="shared" si="114"/>
        <v>0</v>
      </c>
      <c r="AD468">
        <f t="shared" si="115"/>
        <v>0</v>
      </c>
      <c r="AE468" t="s">
        <v>11243</v>
      </c>
      <c r="AF468">
        <f t="shared" si="116"/>
        <v>1</v>
      </c>
      <c r="AG468">
        <f t="shared" si="125"/>
        <v>12</v>
      </c>
      <c r="AH468" t="e">
        <f t="shared" si="126"/>
        <v>#VALUE!</v>
      </c>
      <c r="AI468" t="e">
        <f t="shared" si="127"/>
        <v>#VALUE!</v>
      </c>
      <c r="AJ468">
        <f t="shared" si="117"/>
        <v>1</v>
      </c>
      <c r="AK468">
        <f t="shared" si="118"/>
        <v>2</v>
      </c>
      <c r="AL468">
        <f t="shared" si="119"/>
        <v>0</v>
      </c>
      <c r="AM468">
        <f t="shared" si="120"/>
        <v>0</v>
      </c>
      <c r="AN468" t="b">
        <f t="shared" si="121"/>
        <v>1</v>
      </c>
      <c r="AO468" t="b">
        <f t="shared" si="122"/>
        <v>1</v>
      </c>
      <c r="AP468" t="b">
        <f t="shared" si="123"/>
        <v>1</v>
      </c>
      <c r="AQ468" t="b">
        <f t="shared" si="124"/>
        <v>1</v>
      </c>
    </row>
    <row r="469" spans="1:43" x14ac:dyDescent="0.2">
      <c r="A469" t="s">
        <v>4165</v>
      </c>
      <c r="B469">
        <v>468</v>
      </c>
      <c r="C469" t="s">
        <v>4166</v>
      </c>
      <c r="D469">
        <v>1994</v>
      </c>
      <c r="E469">
        <v>4</v>
      </c>
      <c r="G469" t="s">
        <v>4167</v>
      </c>
      <c r="H469" t="s">
        <v>4168</v>
      </c>
      <c r="I469">
        <v>5</v>
      </c>
      <c r="J469">
        <v>2</v>
      </c>
      <c r="K469" t="s">
        <v>4169</v>
      </c>
      <c r="L469" t="s">
        <v>4170</v>
      </c>
      <c r="N469" t="s">
        <v>31</v>
      </c>
      <c r="Q469" t="s">
        <v>4171</v>
      </c>
      <c r="S469" t="s">
        <v>4172</v>
      </c>
      <c r="T469" t="s">
        <v>4173</v>
      </c>
      <c r="W469" t="b">
        <v>1</v>
      </c>
      <c r="X469" t="b">
        <v>0</v>
      </c>
      <c r="Y469" t="b">
        <v>1</v>
      </c>
      <c r="Z469" t="b">
        <v>0</v>
      </c>
      <c r="AA469">
        <f t="shared" si="112"/>
        <v>1</v>
      </c>
      <c r="AB469">
        <f t="shared" si="113"/>
        <v>0</v>
      </c>
      <c r="AC469">
        <f t="shared" si="114"/>
        <v>3</v>
      </c>
      <c r="AD469">
        <f t="shared" si="115"/>
        <v>0</v>
      </c>
      <c r="AE469" t="s">
        <v>11251</v>
      </c>
      <c r="AF469">
        <f t="shared" si="116"/>
        <v>1</v>
      </c>
      <c r="AG469" t="e">
        <f t="shared" si="125"/>
        <v>#VALUE!</v>
      </c>
      <c r="AH469">
        <f t="shared" si="126"/>
        <v>12</v>
      </c>
      <c r="AI469" t="e">
        <f t="shared" si="127"/>
        <v>#VALUE!</v>
      </c>
      <c r="AJ469">
        <f t="shared" si="117"/>
        <v>1</v>
      </c>
      <c r="AK469">
        <f t="shared" si="118"/>
        <v>0</v>
      </c>
      <c r="AL469">
        <f t="shared" si="119"/>
        <v>3</v>
      </c>
      <c r="AM469">
        <f t="shared" si="120"/>
        <v>0</v>
      </c>
      <c r="AN469" t="b">
        <f t="shared" si="121"/>
        <v>1</v>
      </c>
      <c r="AO469" t="b">
        <f t="shared" si="122"/>
        <v>1</v>
      </c>
      <c r="AP469" t="b">
        <f t="shared" si="123"/>
        <v>1</v>
      </c>
      <c r="AQ469" t="b">
        <f t="shared" si="124"/>
        <v>1</v>
      </c>
    </row>
    <row r="470" spans="1:43" x14ac:dyDescent="0.2">
      <c r="A470" t="s">
        <v>4174</v>
      </c>
      <c r="B470">
        <v>469</v>
      </c>
      <c r="C470" t="s">
        <v>4175</v>
      </c>
      <c r="D470">
        <v>2022</v>
      </c>
      <c r="E470">
        <v>9</v>
      </c>
      <c r="G470" t="s">
        <v>2940</v>
      </c>
      <c r="H470" t="s">
        <v>2941</v>
      </c>
      <c r="I470">
        <v>33</v>
      </c>
      <c r="K470" t="s">
        <v>4176</v>
      </c>
      <c r="L470" t="s">
        <v>4177</v>
      </c>
      <c r="N470" t="s">
        <v>31</v>
      </c>
      <c r="P470" t="s">
        <v>4178</v>
      </c>
      <c r="Q470" t="s">
        <v>4179</v>
      </c>
      <c r="T470" t="s">
        <v>4180</v>
      </c>
      <c r="W470" t="b">
        <v>0</v>
      </c>
      <c r="X470" t="b">
        <v>0</v>
      </c>
      <c r="Y470" t="b">
        <v>0</v>
      </c>
      <c r="Z470" t="b">
        <v>0</v>
      </c>
      <c r="AA470">
        <f t="shared" si="112"/>
        <v>0</v>
      </c>
      <c r="AB470">
        <f t="shared" si="113"/>
        <v>0</v>
      </c>
      <c r="AC470">
        <f t="shared" si="114"/>
        <v>0</v>
      </c>
      <c r="AD470">
        <f t="shared" si="115"/>
        <v>0</v>
      </c>
      <c r="AE470" t="s">
        <v>11249</v>
      </c>
      <c r="AF470" t="e">
        <f t="shared" si="116"/>
        <v>#VALUE!</v>
      </c>
      <c r="AG470" t="e">
        <f t="shared" si="125"/>
        <v>#VALUE!</v>
      </c>
      <c r="AH470" t="e">
        <f t="shared" si="126"/>
        <v>#VALUE!</v>
      </c>
      <c r="AI470" t="e">
        <f t="shared" si="127"/>
        <v>#VALUE!</v>
      </c>
      <c r="AJ470">
        <f t="shared" si="117"/>
        <v>0</v>
      </c>
      <c r="AK470">
        <f t="shared" si="118"/>
        <v>0</v>
      </c>
      <c r="AL470">
        <f t="shared" si="119"/>
        <v>0</v>
      </c>
      <c r="AM470">
        <f t="shared" si="120"/>
        <v>0</v>
      </c>
      <c r="AN470" t="b">
        <f t="shared" si="121"/>
        <v>1</v>
      </c>
      <c r="AO470" t="b">
        <f t="shared" si="122"/>
        <v>1</v>
      </c>
      <c r="AP470" t="b">
        <f t="shared" si="123"/>
        <v>1</v>
      </c>
      <c r="AQ470" t="b">
        <f t="shared" si="124"/>
        <v>1</v>
      </c>
    </row>
    <row r="471" spans="1:43" x14ac:dyDescent="0.2">
      <c r="A471" t="s">
        <v>4181</v>
      </c>
      <c r="B471">
        <v>470</v>
      </c>
      <c r="C471" t="s">
        <v>4182</v>
      </c>
      <c r="D471">
        <v>2024</v>
      </c>
      <c r="G471" t="s">
        <v>4183</v>
      </c>
      <c r="H471" t="s">
        <v>4184</v>
      </c>
      <c r="L471" t="s">
        <v>4185</v>
      </c>
      <c r="N471" t="s">
        <v>31</v>
      </c>
      <c r="P471" t="s">
        <v>4186</v>
      </c>
      <c r="Q471" t="s">
        <v>4187</v>
      </c>
      <c r="S471" t="s">
        <v>4188</v>
      </c>
      <c r="T471" t="s">
        <v>4189</v>
      </c>
      <c r="W471" t="b">
        <v>0</v>
      </c>
      <c r="X471" t="b">
        <v>0</v>
      </c>
      <c r="Y471" t="b">
        <v>0</v>
      </c>
      <c r="Z471" t="b">
        <v>0</v>
      </c>
      <c r="AA471">
        <f t="shared" si="112"/>
        <v>0</v>
      </c>
      <c r="AB471">
        <f t="shared" si="113"/>
        <v>0</v>
      </c>
      <c r="AC471">
        <f t="shared" si="114"/>
        <v>0</v>
      </c>
      <c r="AD471">
        <f t="shared" si="115"/>
        <v>0</v>
      </c>
      <c r="AE471" t="s">
        <v>11249</v>
      </c>
      <c r="AF471" t="e">
        <f t="shared" si="116"/>
        <v>#VALUE!</v>
      </c>
      <c r="AG471" t="e">
        <f t="shared" si="125"/>
        <v>#VALUE!</v>
      </c>
      <c r="AH471" t="e">
        <f t="shared" si="126"/>
        <v>#VALUE!</v>
      </c>
      <c r="AI471" t="e">
        <f t="shared" si="127"/>
        <v>#VALUE!</v>
      </c>
      <c r="AJ471">
        <f t="shared" si="117"/>
        <v>0</v>
      </c>
      <c r="AK471">
        <f t="shared" si="118"/>
        <v>0</v>
      </c>
      <c r="AL471">
        <f t="shared" si="119"/>
        <v>0</v>
      </c>
      <c r="AM471">
        <f t="shared" si="120"/>
        <v>0</v>
      </c>
      <c r="AN471" t="b">
        <f t="shared" si="121"/>
        <v>1</v>
      </c>
      <c r="AO471" t="b">
        <f t="shared" si="122"/>
        <v>1</v>
      </c>
      <c r="AP471" t="b">
        <f t="shared" si="123"/>
        <v>1</v>
      </c>
      <c r="AQ471" t="b">
        <f t="shared" si="124"/>
        <v>1</v>
      </c>
    </row>
    <row r="472" spans="1:43" x14ac:dyDescent="0.2">
      <c r="A472" t="s">
        <v>4190</v>
      </c>
      <c r="B472">
        <v>471</v>
      </c>
      <c r="C472" t="s">
        <v>4191</v>
      </c>
      <c r="D472">
        <v>2022</v>
      </c>
      <c r="G472" t="s">
        <v>4192</v>
      </c>
      <c r="H472" t="s">
        <v>4193</v>
      </c>
      <c r="I472">
        <v>350</v>
      </c>
      <c r="J472">
        <v>1</v>
      </c>
      <c r="K472" t="s">
        <v>4194</v>
      </c>
      <c r="L472" t="s">
        <v>4195</v>
      </c>
      <c r="N472" t="s">
        <v>31</v>
      </c>
      <c r="P472" t="s">
        <v>4196</v>
      </c>
      <c r="Q472" t="s">
        <v>4197</v>
      </c>
      <c r="S472" t="s">
        <v>4198</v>
      </c>
      <c r="T472" t="s">
        <v>4199</v>
      </c>
      <c r="W472" t="b">
        <v>1</v>
      </c>
      <c r="X472" t="b">
        <v>0</v>
      </c>
      <c r="Y472" t="b">
        <v>1</v>
      </c>
      <c r="Z472" t="b">
        <v>0</v>
      </c>
      <c r="AA472">
        <f t="shared" si="112"/>
        <v>1</v>
      </c>
      <c r="AB472">
        <f t="shared" si="113"/>
        <v>0</v>
      </c>
      <c r="AC472">
        <f t="shared" si="114"/>
        <v>3</v>
      </c>
      <c r="AD472">
        <f t="shared" si="115"/>
        <v>0</v>
      </c>
      <c r="AE472" t="s">
        <v>11251</v>
      </c>
      <c r="AF472">
        <f t="shared" si="116"/>
        <v>1</v>
      </c>
      <c r="AG472" t="e">
        <f t="shared" si="125"/>
        <v>#VALUE!</v>
      </c>
      <c r="AH472">
        <f t="shared" si="126"/>
        <v>12</v>
      </c>
      <c r="AI472" t="e">
        <f t="shared" si="127"/>
        <v>#VALUE!</v>
      </c>
      <c r="AJ472">
        <f t="shared" si="117"/>
        <v>1</v>
      </c>
      <c r="AK472">
        <f t="shared" si="118"/>
        <v>0</v>
      </c>
      <c r="AL472">
        <f t="shared" si="119"/>
        <v>3</v>
      </c>
      <c r="AM472">
        <f t="shared" si="120"/>
        <v>0</v>
      </c>
      <c r="AN472" t="b">
        <f t="shared" si="121"/>
        <v>1</v>
      </c>
      <c r="AO472" t="b">
        <f t="shared" si="122"/>
        <v>1</v>
      </c>
      <c r="AP472" t="b">
        <f t="shared" si="123"/>
        <v>1</v>
      </c>
      <c r="AQ472" t="b">
        <f t="shared" si="124"/>
        <v>1</v>
      </c>
    </row>
    <row r="473" spans="1:43" x14ac:dyDescent="0.2">
      <c r="A473" t="s">
        <v>4200</v>
      </c>
      <c r="B473">
        <v>472</v>
      </c>
      <c r="C473" t="s">
        <v>4201</v>
      </c>
      <c r="D473">
        <v>2021</v>
      </c>
      <c r="E473">
        <v>8</v>
      </c>
      <c r="G473" t="s">
        <v>2940</v>
      </c>
      <c r="H473" t="s">
        <v>2941</v>
      </c>
      <c r="I473">
        <v>29</v>
      </c>
      <c r="K473" t="s">
        <v>3873</v>
      </c>
      <c r="L473" t="s">
        <v>4202</v>
      </c>
      <c r="N473" t="s">
        <v>31</v>
      </c>
      <c r="P473" t="s">
        <v>4203</v>
      </c>
      <c r="Q473" t="s">
        <v>4204</v>
      </c>
      <c r="S473" t="s">
        <v>4205</v>
      </c>
      <c r="T473" t="s">
        <v>4206</v>
      </c>
      <c r="W473" t="b">
        <v>1</v>
      </c>
      <c r="X473" t="b">
        <v>0</v>
      </c>
      <c r="Y473" t="b">
        <v>1</v>
      </c>
      <c r="Z473" t="b">
        <v>0</v>
      </c>
      <c r="AA473">
        <f t="shared" si="112"/>
        <v>1</v>
      </c>
      <c r="AB473">
        <f t="shared" si="113"/>
        <v>0</v>
      </c>
      <c r="AC473">
        <f t="shared" si="114"/>
        <v>3</v>
      </c>
      <c r="AD473">
        <f t="shared" si="115"/>
        <v>0</v>
      </c>
      <c r="AE473" t="s">
        <v>11251</v>
      </c>
      <c r="AF473">
        <f t="shared" si="116"/>
        <v>1</v>
      </c>
      <c r="AG473" t="e">
        <f t="shared" si="125"/>
        <v>#VALUE!</v>
      </c>
      <c r="AH473">
        <f t="shared" si="126"/>
        <v>12</v>
      </c>
      <c r="AI473" t="e">
        <f t="shared" si="127"/>
        <v>#VALUE!</v>
      </c>
      <c r="AJ473">
        <f t="shared" si="117"/>
        <v>1</v>
      </c>
      <c r="AK473">
        <f t="shared" si="118"/>
        <v>0</v>
      </c>
      <c r="AL473">
        <f t="shared" si="119"/>
        <v>3</v>
      </c>
      <c r="AM473">
        <f t="shared" si="120"/>
        <v>0</v>
      </c>
      <c r="AN473" t="b">
        <f t="shared" si="121"/>
        <v>1</v>
      </c>
      <c r="AO473" t="b">
        <f t="shared" si="122"/>
        <v>1</v>
      </c>
      <c r="AP473" t="b">
        <f t="shared" si="123"/>
        <v>1</v>
      </c>
      <c r="AQ473" t="b">
        <f t="shared" si="124"/>
        <v>1</v>
      </c>
    </row>
    <row r="474" spans="1:43" x14ac:dyDescent="0.2">
      <c r="A474" t="s">
        <v>4207</v>
      </c>
      <c r="B474">
        <v>473</v>
      </c>
      <c r="C474" t="s">
        <v>4208</v>
      </c>
      <c r="D474">
        <v>2019</v>
      </c>
      <c r="G474" t="s">
        <v>4209</v>
      </c>
      <c r="H474" t="s">
        <v>4210</v>
      </c>
      <c r="K474" t="s">
        <v>4211</v>
      </c>
      <c r="L474" t="s">
        <v>4212</v>
      </c>
      <c r="N474" t="s">
        <v>31</v>
      </c>
      <c r="P474" t="s">
        <v>4213</v>
      </c>
      <c r="Q474" t="s">
        <v>4214</v>
      </c>
      <c r="S474" t="s">
        <v>4215</v>
      </c>
      <c r="T474" t="s">
        <v>4216</v>
      </c>
      <c r="W474" t="b">
        <v>1</v>
      </c>
      <c r="X474" t="b">
        <v>0</v>
      </c>
      <c r="Y474" t="b">
        <v>1</v>
      </c>
      <c r="Z474" t="b">
        <v>0</v>
      </c>
      <c r="AA474">
        <f t="shared" si="112"/>
        <v>1</v>
      </c>
      <c r="AB474">
        <f t="shared" si="113"/>
        <v>0</v>
      </c>
      <c r="AC474">
        <f t="shared" si="114"/>
        <v>3</v>
      </c>
      <c r="AD474">
        <f t="shared" si="115"/>
        <v>0</v>
      </c>
      <c r="AE474" t="s">
        <v>11251</v>
      </c>
      <c r="AF474">
        <f t="shared" si="116"/>
        <v>1</v>
      </c>
      <c r="AG474" t="e">
        <f t="shared" si="125"/>
        <v>#VALUE!</v>
      </c>
      <c r="AH474">
        <f t="shared" si="126"/>
        <v>12</v>
      </c>
      <c r="AI474" t="e">
        <f t="shared" si="127"/>
        <v>#VALUE!</v>
      </c>
      <c r="AJ474">
        <f t="shared" si="117"/>
        <v>1</v>
      </c>
      <c r="AK474">
        <f t="shared" si="118"/>
        <v>0</v>
      </c>
      <c r="AL474">
        <f t="shared" si="119"/>
        <v>3</v>
      </c>
      <c r="AM474">
        <f t="shared" si="120"/>
        <v>0</v>
      </c>
      <c r="AN474" t="b">
        <f t="shared" si="121"/>
        <v>1</v>
      </c>
      <c r="AO474" t="b">
        <f t="shared" si="122"/>
        <v>1</v>
      </c>
      <c r="AP474" t="b">
        <f t="shared" si="123"/>
        <v>1</v>
      </c>
      <c r="AQ474" t="b">
        <f t="shared" si="124"/>
        <v>1</v>
      </c>
    </row>
    <row r="475" spans="1:43" x14ac:dyDescent="0.2">
      <c r="A475" t="s">
        <v>4217</v>
      </c>
      <c r="B475">
        <v>474</v>
      </c>
      <c r="C475" t="s">
        <v>4218</v>
      </c>
      <c r="D475">
        <v>2015</v>
      </c>
      <c r="G475" t="s">
        <v>3600</v>
      </c>
      <c r="H475" t="s">
        <v>3601</v>
      </c>
      <c r="I475">
        <v>7</v>
      </c>
      <c r="J475">
        <v>4</v>
      </c>
      <c r="K475" t="s">
        <v>4219</v>
      </c>
      <c r="L475" t="s">
        <v>4220</v>
      </c>
      <c r="N475" t="s">
        <v>31</v>
      </c>
      <c r="P475" t="s">
        <v>4221</v>
      </c>
      <c r="Q475" t="s">
        <v>4222</v>
      </c>
      <c r="S475" t="s">
        <v>4223</v>
      </c>
      <c r="T475" t="s">
        <v>4224</v>
      </c>
      <c r="W475" t="b">
        <v>1</v>
      </c>
      <c r="X475" t="b">
        <v>0</v>
      </c>
      <c r="Y475" t="b">
        <v>1</v>
      </c>
      <c r="Z475" t="b">
        <v>0</v>
      </c>
      <c r="AA475">
        <f t="shared" si="112"/>
        <v>1</v>
      </c>
      <c r="AB475">
        <f t="shared" si="113"/>
        <v>0</v>
      </c>
      <c r="AC475">
        <f t="shared" si="114"/>
        <v>3</v>
      </c>
      <c r="AD475">
        <f t="shared" si="115"/>
        <v>0</v>
      </c>
      <c r="AE475" t="s">
        <v>11251</v>
      </c>
      <c r="AF475">
        <f t="shared" si="116"/>
        <v>1</v>
      </c>
      <c r="AG475" t="e">
        <f t="shared" si="125"/>
        <v>#VALUE!</v>
      </c>
      <c r="AH475">
        <f t="shared" si="126"/>
        <v>12</v>
      </c>
      <c r="AI475" t="e">
        <f t="shared" si="127"/>
        <v>#VALUE!</v>
      </c>
      <c r="AJ475">
        <f t="shared" si="117"/>
        <v>1</v>
      </c>
      <c r="AK475">
        <f t="shared" si="118"/>
        <v>0</v>
      </c>
      <c r="AL475">
        <f t="shared" si="119"/>
        <v>3</v>
      </c>
      <c r="AM475">
        <f t="shared" si="120"/>
        <v>0</v>
      </c>
      <c r="AN475" t="b">
        <f t="shared" si="121"/>
        <v>1</v>
      </c>
      <c r="AO475" t="b">
        <f t="shared" si="122"/>
        <v>1</v>
      </c>
      <c r="AP475" t="b">
        <f t="shared" si="123"/>
        <v>1</v>
      </c>
      <c r="AQ475" t="b">
        <f t="shared" si="124"/>
        <v>1</v>
      </c>
    </row>
    <row r="476" spans="1:43" x14ac:dyDescent="0.2">
      <c r="A476" t="s">
        <v>4225</v>
      </c>
      <c r="B476">
        <v>475</v>
      </c>
      <c r="C476" t="s">
        <v>4226</v>
      </c>
      <c r="D476">
        <v>2024</v>
      </c>
      <c r="E476">
        <v>11</v>
      </c>
      <c r="G476" t="s">
        <v>191</v>
      </c>
      <c r="H476" t="s">
        <v>192</v>
      </c>
      <c r="I476">
        <v>342</v>
      </c>
      <c r="J476">
        <v>2</v>
      </c>
      <c r="K476" t="s">
        <v>4227</v>
      </c>
      <c r="L476" t="s">
        <v>4228</v>
      </c>
      <c r="N476" t="s">
        <v>31</v>
      </c>
      <c r="P476" t="s">
        <v>4229</v>
      </c>
      <c r="Q476" t="s">
        <v>4230</v>
      </c>
      <c r="S476" t="s">
        <v>4231</v>
      </c>
      <c r="T476" t="s">
        <v>4232</v>
      </c>
      <c r="W476" t="b">
        <v>1</v>
      </c>
      <c r="X476" t="b">
        <v>1</v>
      </c>
      <c r="Y476" t="b">
        <v>0</v>
      </c>
      <c r="Z476" t="b">
        <v>0</v>
      </c>
      <c r="AA476">
        <f t="shared" si="112"/>
        <v>1</v>
      </c>
      <c r="AB476">
        <f t="shared" si="113"/>
        <v>2</v>
      </c>
      <c r="AC476">
        <f t="shared" si="114"/>
        <v>0</v>
      </c>
      <c r="AD476">
        <f t="shared" si="115"/>
        <v>0</v>
      </c>
      <c r="AE476" t="s">
        <v>11243</v>
      </c>
      <c r="AF476">
        <f t="shared" si="116"/>
        <v>1</v>
      </c>
      <c r="AG476">
        <f t="shared" si="125"/>
        <v>12</v>
      </c>
      <c r="AH476" t="e">
        <f t="shared" si="126"/>
        <v>#VALUE!</v>
      </c>
      <c r="AI476" t="e">
        <f t="shared" si="127"/>
        <v>#VALUE!</v>
      </c>
      <c r="AJ476">
        <f t="shared" si="117"/>
        <v>1</v>
      </c>
      <c r="AK476">
        <f t="shared" si="118"/>
        <v>2</v>
      </c>
      <c r="AL476">
        <f t="shared" si="119"/>
        <v>0</v>
      </c>
      <c r="AM476">
        <f t="shared" si="120"/>
        <v>0</v>
      </c>
      <c r="AN476" t="b">
        <f t="shared" si="121"/>
        <v>1</v>
      </c>
      <c r="AO476" t="b">
        <f t="shared" si="122"/>
        <v>1</v>
      </c>
      <c r="AP476" t="b">
        <f t="shared" si="123"/>
        <v>1</v>
      </c>
      <c r="AQ476" t="b">
        <f t="shared" si="124"/>
        <v>1</v>
      </c>
    </row>
    <row r="477" spans="1:43" x14ac:dyDescent="0.2">
      <c r="A477" t="s">
        <v>4233</v>
      </c>
      <c r="B477">
        <v>476</v>
      </c>
      <c r="C477" t="s">
        <v>4234</v>
      </c>
      <c r="D477">
        <v>2023</v>
      </c>
      <c r="E477">
        <v>9</v>
      </c>
      <c r="F477">
        <v>26</v>
      </c>
      <c r="G477" t="s">
        <v>359</v>
      </c>
      <c r="H477" t="s">
        <v>360</v>
      </c>
      <c r="I477">
        <v>16</v>
      </c>
      <c r="J477">
        <v>1</v>
      </c>
      <c r="L477" t="s">
        <v>4235</v>
      </c>
      <c r="N477" t="s">
        <v>31</v>
      </c>
      <c r="P477" t="s">
        <v>4236</v>
      </c>
      <c r="Q477" t="s">
        <v>4237</v>
      </c>
      <c r="S477" t="s">
        <v>4238</v>
      </c>
      <c r="T477" t="s">
        <v>4239</v>
      </c>
      <c r="W477" t="b">
        <v>1</v>
      </c>
      <c r="X477" t="b">
        <v>0</v>
      </c>
      <c r="Y477" t="b">
        <v>0</v>
      </c>
      <c r="Z477" t="b">
        <v>1</v>
      </c>
      <c r="AA477">
        <f t="shared" si="112"/>
        <v>1</v>
      </c>
      <c r="AB477">
        <f t="shared" si="113"/>
        <v>0</v>
      </c>
      <c r="AC477">
        <f t="shared" si="114"/>
        <v>0</v>
      </c>
      <c r="AD477">
        <f t="shared" si="115"/>
        <v>4</v>
      </c>
      <c r="AE477" t="s">
        <v>11253</v>
      </c>
      <c r="AF477">
        <f t="shared" si="116"/>
        <v>1</v>
      </c>
      <c r="AG477" t="e">
        <f t="shared" si="125"/>
        <v>#VALUE!</v>
      </c>
      <c r="AH477" t="e">
        <f t="shared" si="126"/>
        <v>#VALUE!</v>
      </c>
      <c r="AI477">
        <f t="shared" si="127"/>
        <v>12</v>
      </c>
      <c r="AJ477">
        <f t="shared" si="117"/>
        <v>1</v>
      </c>
      <c r="AK477">
        <f t="shared" si="118"/>
        <v>0</v>
      </c>
      <c r="AL477">
        <f t="shared" si="119"/>
        <v>0</v>
      </c>
      <c r="AM477">
        <f t="shared" si="120"/>
        <v>4</v>
      </c>
      <c r="AN477" t="b">
        <f t="shared" si="121"/>
        <v>1</v>
      </c>
      <c r="AO477" t="b">
        <f t="shared" si="122"/>
        <v>1</v>
      </c>
      <c r="AP477" t="b">
        <f t="shared" si="123"/>
        <v>1</v>
      </c>
      <c r="AQ477" t="b">
        <f t="shared" si="124"/>
        <v>1</v>
      </c>
    </row>
    <row r="478" spans="1:43" x14ac:dyDescent="0.2">
      <c r="A478" t="s">
        <v>4240</v>
      </c>
      <c r="B478">
        <v>477</v>
      </c>
      <c r="C478" t="s">
        <v>4241</v>
      </c>
      <c r="D478">
        <v>2023</v>
      </c>
      <c r="E478">
        <v>1</v>
      </c>
      <c r="G478" t="s">
        <v>2940</v>
      </c>
      <c r="H478" t="s">
        <v>2941</v>
      </c>
      <c r="I478">
        <v>35</v>
      </c>
      <c r="K478" t="s">
        <v>4242</v>
      </c>
      <c r="L478" t="s">
        <v>4243</v>
      </c>
      <c r="N478" t="s">
        <v>31</v>
      </c>
      <c r="P478" t="s">
        <v>4244</v>
      </c>
      <c r="Q478" t="s">
        <v>4245</v>
      </c>
      <c r="S478" t="s">
        <v>4246</v>
      </c>
      <c r="T478" t="s">
        <v>4247</v>
      </c>
      <c r="W478" t="b">
        <v>1</v>
      </c>
      <c r="X478" t="b">
        <v>0</v>
      </c>
      <c r="Y478" t="b">
        <v>1</v>
      </c>
      <c r="Z478" t="b">
        <v>0</v>
      </c>
      <c r="AA478">
        <f t="shared" si="112"/>
        <v>1</v>
      </c>
      <c r="AB478">
        <f t="shared" si="113"/>
        <v>0</v>
      </c>
      <c r="AC478">
        <f t="shared" si="114"/>
        <v>3</v>
      </c>
      <c r="AD478">
        <f t="shared" si="115"/>
        <v>0</v>
      </c>
      <c r="AE478" t="s">
        <v>11251</v>
      </c>
      <c r="AF478">
        <f t="shared" si="116"/>
        <v>1</v>
      </c>
      <c r="AG478" t="e">
        <f t="shared" si="125"/>
        <v>#VALUE!</v>
      </c>
      <c r="AH478">
        <f t="shared" si="126"/>
        <v>12</v>
      </c>
      <c r="AI478" t="e">
        <f t="shared" si="127"/>
        <v>#VALUE!</v>
      </c>
      <c r="AJ478">
        <f t="shared" si="117"/>
        <v>1</v>
      </c>
      <c r="AK478">
        <f t="shared" si="118"/>
        <v>0</v>
      </c>
      <c r="AL478">
        <f t="shared" si="119"/>
        <v>3</v>
      </c>
      <c r="AM478">
        <f t="shared" si="120"/>
        <v>0</v>
      </c>
      <c r="AN478" t="b">
        <f t="shared" si="121"/>
        <v>1</v>
      </c>
      <c r="AO478" t="b">
        <f t="shared" si="122"/>
        <v>1</v>
      </c>
      <c r="AP478" t="b">
        <f t="shared" si="123"/>
        <v>1</v>
      </c>
      <c r="AQ478" t="b">
        <f t="shared" si="124"/>
        <v>1</v>
      </c>
    </row>
    <row r="479" spans="1:43" x14ac:dyDescent="0.2">
      <c r="A479" t="s">
        <v>4248</v>
      </c>
      <c r="B479">
        <v>478</v>
      </c>
      <c r="C479" t="s">
        <v>4249</v>
      </c>
      <c r="D479">
        <v>2022</v>
      </c>
      <c r="G479" t="s">
        <v>1896</v>
      </c>
      <c r="H479" t="s">
        <v>432</v>
      </c>
      <c r="I479">
        <v>200</v>
      </c>
      <c r="K479" t="s">
        <v>4250</v>
      </c>
      <c r="L479" t="s">
        <v>4251</v>
      </c>
      <c r="N479" t="s">
        <v>31</v>
      </c>
      <c r="P479" t="s">
        <v>4252</v>
      </c>
      <c r="Q479" t="s">
        <v>4253</v>
      </c>
      <c r="S479" t="s">
        <v>4254</v>
      </c>
      <c r="T479" t="s">
        <v>4255</v>
      </c>
      <c r="W479" t="b">
        <v>1</v>
      </c>
      <c r="X479" t="b">
        <v>1</v>
      </c>
      <c r="Y479" t="b">
        <v>1</v>
      </c>
      <c r="Z479" t="b">
        <v>0</v>
      </c>
      <c r="AA479">
        <f t="shared" si="112"/>
        <v>1</v>
      </c>
      <c r="AB479">
        <f t="shared" si="113"/>
        <v>2</v>
      </c>
      <c r="AC479">
        <f t="shared" si="114"/>
        <v>3</v>
      </c>
      <c r="AD479">
        <f t="shared" si="115"/>
        <v>0</v>
      </c>
      <c r="AE479" t="s">
        <v>11244</v>
      </c>
      <c r="AF479">
        <f t="shared" si="116"/>
        <v>1</v>
      </c>
      <c r="AG479">
        <f t="shared" si="125"/>
        <v>12</v>
      </c>
      <c r="AH479">
        <f t="shared" si="126"/>
        <v>23</v>
      </c>
      <c r="AI479" t="e">
        <f t="shared" si="127"/>
        <v>#VALUE!</v>
      </c>
      <c r="AJ479">
        <f t="shared" si="117"/>
        <v>1</v>
      </c>
      <c r="AK479">
        <f t="shared" si="118"/>
        <v>2</v>
      </c>
      <c r="AL479">
        <f t="shared" si="119"/>
        <v>3</v>
      </c>
      <c r="AM479">
        <f t="shared" si="120"/>
        <v>0</v>
      </c>
      <c r="AN479" t="b">
        <f t="shared" si="121"/>
        <v>1</v>
      </c>
      <c r="AO479" t="b">
        <f t="shared" si="122"/>
        <v>1</v>
      </c>
      <c r="AP479" t="b">
        <f t="shared" si="123"/>
        <v>1</v>
      </c>
      <c r="AQ479" t="b">
        <f t="shared" si="124"/>
        <v>1</v>
      </c>
    </row>
    <row r="480" spans="1:43" x14ac:dyDescent="0.2">
      <c r="A480" t="s">
        <v>4256</v>
      </c>
      <c r="B480">
        <v>479</v>
      </c>
      <c r="C480" t="s">
        <v>4257</v>
      </c>
      <c r="D480">
        <v>2022</v>
      </c>
      <c r="G480" t="s">
        <v>4258</v>
      </c>
      <c r="H480" t="s">
        <v>4259</v>
      </c>
      <c r="K480" t="s">
        <v>4260</v>
      </c>
      <c r="L480" t="s">
        <v>4261</v>
      </c>
      <c r="N480" t="s">
        <v>31</v>
      </c>
      <c r="P480" t="s">
        <v>4262</v>
      </c>
      <c r="Q480" t="s">
        <v>4263</v>
      </c>
      <c r="S480" t="s">
        <v>4264</v>
      </c>
      <c r="T480" t="s">
        <v>4265</v>
      </c>
      <c r="W480" t="b">
        <v>1</v>
      </c>
      <c r="X480" t="b">
        <v>0</v>
      </c>
      <c r="Y480" t="b">
        <v>1</v>
      </c>
      <c r="Z480" t="b">
        <v>0</v>
      </c>
      <c r="AA480">
        <f t="shared" si="112"/>
        <v>1</v>
      </c>
      <c r="AB480">
        <f t="shared" si="113"/>
        <v>0</v>
      </c>
      <c r="AC480">
        <f t="shared" si="114"/>
        <v>3</v>
      </c>
      <c r="AD480">
        <f t="shared" si="115"/>
        <v>0</v>
      </c>
      <c r="AE480" t="s">
        <v>11251</v>
      </c>
      <c r="AF480">
        <f t="shared" si="116"/>
        <v>1</v>
      </c>
      <c r="AG480" t="e">
        <f t="shared" si="125"/>
        <v>#VALUE!</v>
      </c>
      <c r="AH480">
        <f t="shared" si="126"/>
        <v>12</v>
      </c>
      <c r="AI480" t="e">
        <f t="shared" si="127"/>
        <v>#VALUE!</v>
      </c>
      <c r="AJ480">
        <f t="shared" si="117"/>
        <v>1</v>
      </c>
      <c r="AK480">
        <f t="shared" si="118"/>
        <v>0</v>
      </c>
      <c r="AL480">
        <f t="shared" si="119"/>
        <v>3</v>
      </c>
      <c r="AM480">
        <f t="shared" si="120"/>
        <v>0</v>
      </c>
      <c r="AN480" t="b">
        <f t="shared" si="121"/>
        <v>1</v>
      </c>
      <c r="AO480" t="b">
        <f t="shared" si="122"/>
        <v>1</v>
      </c>
      <c r="AP480" t="b">
        <f t="shared" si="123"/>
        <v>1</v>
      </c>
      <c r="AQ480" t="b">
        <f t="shared" si="124"/>
        <v>1</v>
      </c>
    </row>
    <row r="481" spans="1:43" x14ac:dyDescent="0.2">
      <c r="A481" t="s">
        <v>4266</v>
      </c>
      <c r="B481">
        <v>480</v>
      </c>
      <c r="C481" t="s">
        <v>4267</v>
      </c>
      <c r="D481">
        <v>2024</v>
      </c>
      <c r="E481">
        <v>3</v>
      </c>
      <c r="G481" t="s">
        <v>4268</v>
      </c>
      <c r="H481" t="s">
        <v>4269</v>
      </c>
      <c r="I481">
        <v>9</v>
      </c>
      <c r="J481">
        <v>1</v>
      </c>
      <c r="K481" t="s">
        <v>4270</v>
      </c>
      <c r="L481" t="s">
        <v>4271</v>
      </c>
      <c r="N481" t="s">
        <v>31</v>
      </c>
      <c r="P481" t="s">
        <v>4272</v>
      </c>
      <c r="Q481" t="s">
        <v>4273</v>
      </c>
      <c r="S481" t="s">
        <v>4274</v>
      </c>
      <c r="T481" t="s">
        <v>4275</v>
      </c>
      <c r="W481" t="b">
        <v>1</v>
      </c>
      <c r="X481" t="b">
        <v>1</v>
      </c>
      <c r="Y481" t="b">
        <v>0</v>
      </c>
      <c r="Z481" t="b">
        <v>0</v>
      </c>
      <c r="AA481">
        <f t="shared" si="112"/>
        <v>1</v>
      </c>
      <c r="AB481">
        <f t="shared" si="113"/>
        <v>2</v>
      </c>
      <c r="AC481">
        <f t="shared" si="114"/>
        <v>0</v>
      </c>
      <c r="AD481">
        <f t="shared" si="115"/>
        <v>0</v>
      </c>
      <c r="AE481" t="s">
        <v>11243</v>
      </c>
      <c r="AF481">
        <f t="shared" si="116"/>
        <v>1</v>
      </c>
      <c r="AG481">
        <f t="shared" si="125"/>
        <v>12</v>
      </c>
      <c r="AH481" t="e">
        <f t="shared" si="126"/>
        <v>#VALUE!</v>
      </c>
      <c r="AI481" t="e">
        <f t="shared" si="127"/>
        <v>#VALUE!</v>
      </c>
      <c r="AJ481">
        <f t="shared" si="117"/>
        <v>1</v>
      </c>
      <c r="AK481">
        <f t="shared" si="118"/>
        <v>2</v>
      </c>
      <c r="AL481">
        <f t="shared" si="119"/>
        <v>0</v>
      </c>
      <c r="AM481">
        <f t="shared" si="120"/>
        <v>0</v>
      </c>
      <c r="AN481" t="b">
        <f t="shared" si="121"/>
        <v>1</v>
      </c>
      <c r="AO481" t="b">
        <f t="shared" si="122"/>
        <v>1</v>
      </c>
      <c r="AP481" t="b">
        <f t="shared" si="123"/>
        <v>1</v>
      </c>
      <c r="AQ481" t="b">
        <f t="shared" si="124"/>
        <v>1</v>
      </c>
    </row>
    <row r="482" spans="1:43" x14ac:dyDescent="0.2">
      <c r="A482" t="s">
        <v>4276</v>
      </c>
      <c r="B482">
        <v>481</v>
      </c>
      <c r="C482" t="s">
        <v>4277</v>
      </c>
      <c r="D482">
        <v>2022</v>
      </c>
      <c r="E482">
        <v>8</v>
      </c>
      <c r="G482" t="s">
        <v>4278</v>
      </c>
      <c r="H482" t="s">
        <v>4279</v>
      </c>
      <c r="I482">
        <v>9</v>
      </c>
      <c r="J482">
        <v>8</v>
      </c>
      <c r="L482" t="s">
        <v>4280</v>
      </c>
      <c r="N482" t="s">
        <v>31</v>
      </c>
      <c r="P482" t="s">
        <v>4281</v>
      </c>
      <c r="Q482" t="s">
        <v>4282</v>
      </c>
      <c r="S482" t="s">
        <v>4283</v>
      </c>
      <c r="T482" t="s">
        <v>4284</v>
      </c>
      <c r="W482" t="b">
        <v>1</v>
      </c>
      <c r="X482" t="b">
        <v>0</v>
      </c>
      <c r="Y482" t="b">
        <v>1</v>
      </c>
      <c r="Z482" t="b">
        <v>0</v>
      </c>
      <c r="AA482">
        <f t="shared" si="112"/>
        <v>1</v>
      </c>
      <c r="AB482">
        <f t="shared" si="113"/>
        <v>0</v>
      </c>
      <c r="AC482">
        <f t="shared" si="114"/>
        <v>3</v>
      </c>
      <c r="AD482">
        <f t="shared" si="115"/>
        <v>0</v>
      </c>
      <c r="AE482" t="s">
        <v>11251</v>
      </c>
      <c r="AF482">
        <f t="shared" si="116"/>
        <v>1</v>
      </c>
      <c r="AG482" t="e">
        <f t="shared" si="125"/>
        <v>#VALUE!</v>
      </c>
      <c r="AH482">
        <f t="shared" si="126"/>
        <v>12</v>
      </c>
      <c r="AI482" t="e">
        <f t="shared" si="127"/>
        <v>#VALUE!</v>
      </c>
      <c r="AJ482">
        <f t="shared" si="117"/>
        <v>1</v>
      </c>
      <c r="AK482">
        <f t="shared" si="118"/>
        <v>0</v>
      </c>
      <c r="AL482">
        <f t="shared" si="119"/>
        <v>3</v>
      </c>
      <c r="AM482">
        <f t="shared" si="120"/>
        <v>0</v>
      </c>
      <c r="AN482" t="b">
        <f t="shared" si="121"/>
        <v>1</v>
      </c>
      <c r="AO482" t="b">
        <f t="shared" si="122"/>
        <v>1</v>
      </c>
      <c r="AP482" t="b">
        <f t="shared" si="123"/>
        <v>1</v>
      </c>
      <c r="AQ482" t="b">
        <f t="shared" si="124"/>
        <v>1</v>
      </c>
    </row>
    <row r="483" spans="1:43" x14ac:dyDescent="0.2">
      <c r="A483" t="s">
        <v>4285</v>
      </c>
      <c r="B483">
        <v>482</v>
      </c>
      <c r="C483" t="s">
        <v>4286</v>
      </c>
      <c r="D483">
        <v>2022</v>
      </c>
      <c r="E483">
        <v>11</v>
      </c>
      <c r="G483" t="s">
        <v>387</v>
      </c>
      <c r="H483" t="s">
        <v>388</v>
      </c>
      <c r="I483">
        <v>184</v>
      </c>
      <c r="L483" t="s">
        <v>4287</v>
      </c>
      <c r="N483" t="s">
        <v>31</v>
      </c>
      <c r="P483" t="s">
        <v>4288</v>
      </c>
      <c r="Q483" t="s">
        <v>4289</v>
      </c>
      <c r="S483" t="s">
        <v>4290</v>
      </c>
      <c r="T483" t="s">
        <v>4291</v>
      </c>
      <c r="W483" t="b">
        <v>1</v>
      </c>
      <c r="X483" t="b">
        <v>1</v>
      </c>
      <c r="Y483" t="b">
        <v>0</v>
      </c>
      <c r="Z483" t="b">
        <v>0</v>
      </c>
      <c r="AA483">
        <f t="shared" si="112"/>
        <v>1</v>
      </c>
      <c r="AB483">
        <f t="shared" si="113"/>
        <v>2</v>
      </c>
      <c r="AC483">
        <f t="shared" si="114"/>
        <v>0</v>
      </c>
      <c r="AD483">
        <f t="shared" si="115"/>
        <v>0</v>
      </c>
      <c r="AE483" t="s">
        <v>11243</v>
      </c>
      <c r="AF483">
        <f t="shared" si="116"/>
        <v>1</v>
      </c>
      <c r="AG483">
        <f t="shared" si="125"/>
        <v>12</v>
      </c>
      <c r="AH483" t="e">
        <f t="shared" si="126"/>
        <v>#VALUE!</v>
      </c>
      <c r="AI483" t="e">
        <f t="shared" si="127"/>
        <v>#VALUE!</v>
      </c>
      <c r="AJ483">
        <f t="shared" si="117"/>
        <v>1</v>
      </c>
      <c r="AK483">
        <f t="shared" si="118"/>
        <v>2</v>
      </c>
      <c r="AL483">
        <f t="shared" si="119"/>
        <v>0</v>
      </c>
      <c r="AM483">
        <f t="shared" si="120"/>
        <v>0</v>
      </c>
      <c r="AN483" t="b">
        <f t="shared" si="121"/>
        <v>1</v>
      </c>
      <c r="AO483" t="b">
        <f t="shared" si="122"/>
        <v>1</v>
      </c>
      <c r="AP483" t="b">
        <f t="shared" si="123"/>
        <v>1</v>
      </c>
      <c r="AQ483" t="b">
        <f t="shared" si="124"/>
        <v>1</v>
      </c>
    </row>
    <row r="484" spans="1:43" x14ac:dyDescent="0.2">
      <c r="A484" t="s">
        <v>4292</v>
      </c>
      <c r="B484">
        <v>483</v>
      </c>
      <c r="C484" t="s">
        <v>4293</v>
      </c>
      <c r="D484">
        <v>2024</v>
      </c>
      <c r="E484">
        <v>5</v>
      </c>
      <c r="G484" t="s">
        <v>4294</v>
      </c>
      <c r="H484" t="s">
        <v>4295</v>
      </c>
      <c r="I484">
        <v>9</v>
      </c>
      <c r="J484">
        <v>5</v>
      </c>
      <c r="L484" t="s">
        <v>4296</v>
      </c>
      <c r="N484" t="s">
        <v>31</v>
      </c>
      <c r="P484" t="s">
        <v>4297</v>
      </c>
      <c r="Q484" t="s">
        <v>4298</v>
      </c>
      <c r="S484" t="s">
        <v>4299</v>
      </c>
      <c r="T484" t="s">
        <v>4300</v>
      </c>
      <c r="W484" t="b">
        <v>1</v>
      </c>
      <c r="X484" t="b">
        <v>0</v>
      </c>
      <c r="Y484" t="b">
        <v>0</v>
      </c>
      <c r="Z484" t="b">
        <v>0</v>
      </c>
      <c r="AA484">
        <f t="shared" si="112"/>
        <v>1</v>
      </c>
      <c r="AB484">
        <f t="shared" si="113"/>
        <v>0</v>
      </c>
      <c r="AC484">
        <f t="shared" si="114"/>
        <v>0</v>
      </c>
      <c r="AD484">
        <f t="shared" si="115"/>
        <v>0</v>
      </c>
      <c r="AE484" t="s">
        <v>11247</v>
      </c>
      <c r="AF484">
        <f t="shared" si="116"/>
        <v>1</v>
      </c>
      <c r="AG484" t="e">
        <f t="shared" si="125"/>
        <v>#VALUE!</v>
      </c>
      <c r="AH484" t="e">
        <f t="shared" si="126"/>
        <v>#VALUE!</v>
      </c>
      <c r="AI484" t="e">
        <f t="shared" si="127"/>
        <v>#VALUE!</v>
      </c>
      <c r="AJ484">
        <f t="shared" si="117"/>
        <v>1</v>
      </c>
      <c r="AK484">
        <f t="shared" si="118"/>
        <v>0</v>
      </c>
      <c r="AL484">
        <f t="shared" si="119"/>
        <v>0</v>
      </c>
      <c r="AM484">
        <f t="shared" si="120"/>
        <v>0</v>
      </c>
      <c r="AN484" t="b">
        <f t="shared" si="121"/>
        <v>1</v>
      </c>
      <c r="AO484" t="b">
        <f t="shared" si="122"/>
        <v>1</v>
      </c>
      <c r="AP484" t="b">
        <f t="shared" si="123"/>
        <v>1</v>
      </c>
      <c r="AQ484" t="b">
        <f t="shared" si="124"/>
        <v>1</v>
      </c>
    </row>
    <row r="485" spans="1:43" x14ac:dyDescent="0.2">
      <c r="A485" t="s">
        <v>4301</v>
      </c>
      <c r="B485">
        <v>484</v>
      </c>
      <c r="C485" t="s">
        <v>4302</v>
      </c>
      <c r="D485">
        <v>2018</v>
      </c>
      <c r="E485">
        <v>5</v>
      </c>
      <c r="F485">
        <v>21</v>
      </c>
      <c r="G485" t="s">
        <v>4303</v>
      </c>
      <c r="H485" t="s">
        <v>4304</v>
      </c>
      <c r="I485">
        <v>12</v>
      </c>
      <c r="J485">
        <v>7</v>
      </c>
      <c r="K485" t="s">
        <v>4305</v>
      </c>
      <c r="L485" t="s">
        <v>4306</v>
      </c>
      <c r="N485" t="s">
        <v>31</v>
      </c>
      <c r="P485" t="s">
        <v>4307</v>
      </c>
      <c r="Q485" t="s">
        <v>4308</v>
      </c>
      <c r="S485" t="s">
        <v>4309</v>
      </c>
      <c r="T485" t="s">
        <v>4310</v>
      </c>
      <c r="W485" t="b">
        <v>0</v>
      </c>
      <c r="X485" t="b">
        <v>0</v>
      </c>
      <c r="Y485" t="b">
        <v>1</v>
      </c>
      <c r="Z485" t="b">
        <v>0</v>
      </c>
      <c r="AA485">
        <f t="shared" si="112"/>
        <v>0</v>
      </c>
      <c r="AB485">
        <f t="shared" si="113"/>
        <v>0</v>
      </c>
      <c r="AC485">
        <f t="shared" si="114"/>
        <v>3</v>
      </c>
      <c r="AD485">
        <f t="shared" si="115"/>
        <v>0</v>
      </c>
      <c r="AE485" t="s">
        <v>10354</v>
      </c>
      <c r="AF485" t="e">
        <f t="shared" si="116"/>
        <v>#VALUE!</v>
      </c>
      <c r="AG485" t="e">
        <f t="shared" si="125"/>
        <v>#VALUE!</v>
      </c>
      <c r="AH485">
        <f t="shared" si="126"/>
        <v>1</v>
      </c>
      <c r="AI485" t="e">
        <f t="shared" si="127"/>
        <v>#VALUE!</v>
      </c>
      <c r="AJ485">
        <f t="shared" si="117"/>
        <v>0</v>
      </c>
      <c r="AK485">
        <f t="shared" si="118"/>
        <v>0</v>
      </c>
      <c r="AL485">
        <f t="shared" si="119"/>
        <v>3</v>
      </c>
      <c r="AM485">
        <f t="shared" si="120"/>
        <v>0</v>
      </c>
      <c r="AN485" t="b">
        <f t="shared" si="121"/>
        <v>1</v>
      </c>
      <c r="AO485" t="b">
        <f t="shared" si="122"/>
        <v>1</v>
      </c>
      <c r="AP485" t="b">
        <f t="shared" si="123"/>
        <v>1</v>
      </c>
      <c r="AQ485" t="b">
        <f t="shared" si="124"/>
        <v>1</v>
      </c>
    </row>
    <row r="486" spans="1:43" x14ac:dyDescent="0.2">
      <c r="A486" t="s">
        <v>4311</v>
      </c>
      <c r="B486">
        <v>485</v>
      </c>
      <c r="C486" t="s">
        <v>4312</v>
      </c>
      <c r="D486">
        <v>2022</v>
      </c>
      <c r="G486" t="s">
        <v>4313</v>
      </c>
      <c r="H486" t="s">
        <v>4314</v>
      </c>
      <c r="I486">
        <v>26</v>
      </c>
      <c r="J486">
        <v>2</v>
      </c>
      <c r="K486" t="s">
        <v>4315</v>
      </c>
      <c r="L486" t="s">
        <v>4316</v>
      </c>
      <c r="N486" t="s">
        <v>31</v>
      </c>
      <c r="P486" t="s">
        <v>4317</v>
      </c>
      <c r="Q486" t="s">
        <v>4318</v>
      </c>
      <c r="S486" t="s">
        <v>4319</v>
      </c>
      <c r="T486" t="s">
        <v>4320</v>
      </c>
      <c r="W486" t="b">
        <v>1</v>
      </c>
      <c r="X486" t="b">
        <v>1</v>
      </c>
      <c r="Y486" t="b">
        <v>0</v>
      </c>
      <c r="Z486" t="b">
        <v>0</v>
      </c>
      <c r="AA486">
        <f t="shared" si="112"/>
        <v>1</v>
      </c>
      <c r="AB486">
        <f t="shared" si="113"/>
        <v>2</v>
      </c>
      <c r="AC486">
        <f t="shared" si="114"/>
        <v>0</v>
      </c>
      <c r="AD486">
        <f t="shared" si="115"/>
        <v>0</v>
      </c>
      <c r="AE486" t="s">
        <v>11243</v>
      </c>
      <c r="AF486">
        <f t="shared" si="116"/>
        <v>1</v>
      </c>
      <c r="AG486">
        <f t="shared" si="125"/>
        <v>12</v>
      </c>
      <c r="AH486" t="e">
        <f t="shared" si="126"/>
        <v>#VALUE!</v>
      </c>
      <c r="AI486" t="e">
        <f t="shared" si="127"/>
        <v>#VALUE!</v>
      </c>
      <c r="AJ486">
        <f t="shared" si="117"/>
        <v>1</v>
      </c>
      <c r="AK486">
        <f t="shared" si="118"/>
        <v>2</v>
      </c>
      <c r="AL486">
        <f t="shared" si="119"/>
        <v>0</v>
      </c>
      <c r="AM486">
        <f t="shared" si="120"/>
        <v>0</v>
      </c>
      <c r="AN486" t="b">
        <f t="shared" si="121"/>
        <v>1</v>
      </c>
      <c r="AO486" t="b">
        <f t="shared" si="122"/>
        <v>1</v>
      </c>
      <c r="AP486" t="b">
        <f t="shared" si="123"/>
        <v>1</v>
      </c>
      <c r="AQ486" t="b">
        <f t="shared" si="124"/>
        <v>1</v>
      </c>
    </row>
    <row r="487" spans="1:43" x14ac:dyDescent="0.2">
      <c r="A487" t="s">
        <v>4321</v>
      </c>
      <c r="B487">
        <v>486</v>
      </c>
      <c r="C487" t="s">
        <v>4322</v>
      </c>
      <c r="D487">
        <v>2024</v>
      </c>
      <c r="E487">
        <v>9</v>
      </c>
      <c r="F487">
        <v>5</v>
      </c>
      <c r="G487" t="s">
        <v>4323</v>
      </c>
      <c r="H487" t="s">
        <v>4324</v>
      </c>
      <c r="L487" t="s">
        <v>4325</v>
      </c>
      <c r="N487" t="s">
        <v>31</v>
      </c>
      <c r="P487" t="s">
        <v>4326</v>
      </c>
      <c r="Q487" t="s">
        <v>4327</v>
      </c>
      <c r="S487" t="s">
        <v>4328</v>
      </c>
      <c r="T487" t="s">
        <v>4329</v>
      </c>
      <c r="W487" t="b">
        <v>1</v>
      </c>
      <c r="X487" t="b">
        <v>0</v>
      </c>
      <c r="Y487" t="b">
        <v>0</v>
      </c>
      <c r="Z487" t="b">
        <v>0</v>
      </c>
      <c r="AA487">
        <f t="shared" si="112"/>
        <v>1</v>
      </c>
      <c r="AB487">
        <f t="shared" si="113"/>
        <v>0</v>
      </c>
      <c r="AC487">
        <f t="shared" si="114"/>
        <v>0</v>
      </c>
      <c r="AD487">
        <f t="shared" si="115"/>
        <v>0</v>
      </c>
      <c r="AE487" t="s">
        <v>11247</v>
      </c>
      <c r="AF487">
        <f t="shared" si="116"/>
        <v>1</v>
      </c>
      <c r="AG487" t="e">
        <f t="shared" si="125"/>
        <v>#VALUE!</v>
      </c>
      <c r="AH487" t="e">
        <f t="shared" si="126"/>
        <v>#VALUE!</v>
      </c>
      <c r="AI487" t="e">
        <f t="shared" si="127"/>
        <v>#VALUE!</v>
      </c>
      <c r="AJ487">
        <f t="shared" si="117"/>
        <v>1</v>
      </c>
      <c r="AK487">
        <f t="shared" si="118"/>
        <v>0</v>
      </c>
      <c r="AL487">
        <f t="shared" si="119"/>
        <v>0</v>
      </c>
      <c r="AM487">
        <f t="shared" si="120"/>
        <v>0</v>
      </c>
      <c r="AN487" t="b">
        <f t="shared" si="121"/>
        <v>1</v>
      </c>
      <c r="AO487" t="b">
        <f t="shared" si="122"/>
        <v>1</v>
      </c>
      <c r="AP487" t="b">
        <f t="shared" si="123"/>
        <v>1</v>
      </c>
      <c r="AQ487" t="b">
        <f t="shared" si="124"/>
        <v>1</v>
      </c>
    </row>
    <row r="488" spans="1:43" x14ac:dyDescent="0.2">
      <c r="A488" t="s">
        <v>4330</v>
      </c>
      <c r="B488">
        <v>487</v>
      </c>
      <c r="C488" t="s">
        <v>4331</v>
      </c>
      <c r="D488">
        <v>2020</v>
      </c>
      <c r="G488" t="s">
        <v>4332</v>
      </c>
      <c r="H488" t="s">
        <v>4333</v>
      </c>
      <c r="I488">
        <v>21</v>
      </c>
      <c r="J488">
        <v>5</v>
      </c>
      <c r="K488" t="s">
        <v>4334</v>
      </c>
      <c r="L488" t="s">
        <v>4335</v>
      </c>
      <c r="N488" t="s">
        <v>31</v>
      </c>
      <c r="P488" t="s">
        <v>4336</v>
      </c>
      <c r="Q488" t="s">
        <v>4337</v>
      </c>
      <c r="S488" t="s">
        <v>4338</v>
      </c>
      <c r="T488" t="s">
        <v>4339</v>
      </c>
      <c r="W488" t="b">
        <v>0</v>
      </c>
      <c r="X488" t="b">
        <v>0</v>
      </c>
      <c r="Y488" t="b">
        <v>0</v>
      </c>
      <c r="Z488" t="b">
        <v>0</v>
      </c>
      <c r="AA488">
        <f t="shared" si="112"/>
        <v>0</v>
      </c>
      <c r="AB488">
        <f t="shared" si="113"/>
        <v>0</v>
      </c>
      <c r="AC488">
        <f t="shared" si="114"/>
        <v>0</v>
      </c>
      <c r="AD488">
        <f t="shared" si="115"/>
        <v>0</v>
      </c>
      <c r="AE488" t="s">
        <v>11249</v>
      </c>
      <c r="AF488" t="e">
        <f t="shared" si="116"/>
        <v>#VALUE!</v>
      </c>
      <c r="AG488" t="e">
        <f t="shared" si="125"/>
        <v>#VALUE!</v>
      </c>
      <c r="AH488" t="e">
        <f t="shared" si="126"/>
        <v>#VALUE!</v>
      </c>
      <c r="AI488" t="e">
        <f t="shared" si="127"/>
        <v>#VALUE!</v>
      </c>
      <c r="AJ488">
        <f t="shared" si="117"/>
        <v>0</v>
      </c>
      <c r="AK488">
        <f t="shared" si="118"/>
        <v>0</v>
      </c>
      <c r="AL488">
        <f t="shared" si="119"/>
        <v>0</v>
      </c>
      <c r="AM488">
        <f t="shared" si="120"/>
        <v>0</v>
      </c>
      <c r="AN488" t="b">
        <f t="shared" si="121"/>
        <v>1</v>
      </c>
      <c r="AO488" t="b">
        <f t="shared" si="122"/>
        <v>1</v>
      </c>
      <c r="AP488" t="b">
        <f t="shared" si="123"/>
        <v>1</v>
      </c>
      <c r="AQ488" t="b">
        <f t="shared" si="124"/>
        <v>1</v>
      </c>
    </row>
    <row r="489" spans="1:43" x14ac:dyDescent="0.2">
      <c r="A489" t="s">
        <v>4340</v>
      </c>
      <c r="B489">
        <v>488</v>
      </c>
      <c r="C489" t="s">
        <v>4341</v>
      </c>
      <c r="D489">
        <v>2022</v>
      </c>
      <c r="E489">
        <v>8</v>
      </c>
      <c r="G489" t="s">
        <v>3705</v>
      </c>
      <c r="H489" t="s">
        <v>3706</v>
      </c>
      <c r="I489">
        <v>13</v>
      </c>
      <c r="J489">
        <v>8</v>
      </c>
      <c r="K489" t="s">
        <v>4342</v>
      </c>
      <c r="L489" t="s">
        <v>4343</v>
      </c>
      <c r="N489" t="s">
        <v>31</v>
      </c>
      <c r="P489" t="s">
        <v>4344</v>
      </c>
      <c r="Q489" t="s">
        <v>4345</v>
      </c>
      <c r="T489" t="s">
        <v>4346</v>
      </c>
      <c r="W489" t="b">
        <v>0</v>
      </c>
      <c r="X489" t="b">
        <v>1</v>
      </c>
      <c r="Y489" t="b">
        <v>0</v>
      </c>
      <c r="Z489" t="b">
        <v>0</v>
      </c>
      <c r="AA489">
        <f t="shared" si="112"/>
        <v>0</v>
      </c>
      <c r="AB489">
        <f t="shared" si="113"/>
        <v>2</v>
      </c>
      <c r="AC489">
        <f t="shared" si="114"/>
        <v>0</v>
      </c>
      <c r="AD489">
        <f t="shared" si="115"/>
        <v>0</v>
      </c>
      <c r="AE489" t="s">
        <v>10353</v>
      </c>
      <c r="AF489" t="e">
        <f t="shared" si="116"/>
        <v>#VALUE!</v>
      </c>
      <c r="AG489">
        <f t="shared" si="125"/>
        <v>1</v>
      </c>
      <c r="AH489" t="e">
        <f t="shared" si="126"/>
        <v>#VALUE!</v>
      </c>
      <c r="AI489" t="e">
        <f t="shared" si="127"/>
        <v>#VALUE!</v>
      </c>
      <c r="AJ489">
        <f t="shared" si="117"/>
        <v>0</v>
      </c>
      <c r="AK489">
        <f t="shared" si="118"/>
        <v>2</v>
      </c>
      <c r="AL489">
        <f t="shared" si="119"/>
        <v>0</v>
      </c>
      <c r="AM489">
        <f t="shared" si="120"/>
        <v>0</v>
      </c>
      <c r="AN489" t="b">
        <f t="shared" si="121"/>
        <v>1</v>
      </c>
      <c r="AO489" t="b">
        <f t="shared" si="122"/>
        <v>1</v>
      </c>
      <c r="AP489" t="b">
        <f t="shared" si="123"/>
        <v>1</v>
      </c>
      <c r="AQ489" t="b">
        <f t="shared" si="124"/>
        <v>1</v>
      </c>
    </row>
    <row r="490" spans="1:43" x14ac:dyDescent="0.2">
      <c r="A490" t="s">
        <v>4347</v>
      </c>
      <c r="B490">
        <v>489</v>
      </c>
      <c r="C490" t="s">
        <v>4348</v>
      </c>
      <c r="D490">
        <v>2023</v>
      </c>
      <c r="G490" t="s">
        <v>4349</v>
      </c>
      <c r="H490" t="s">
        <v>4350</v>
      </c>
      <c r="K490" t="s">
        <v>4351</v>
      </c>
      <c r="L490" t="s">
        <v>4352</v>
      </c>
      <c r="N490" t="s">
        <v>31</v>
      </c>
      <c r="P490" t="s">
        <v>4353</v>
      </c>
      <c r="Q490" t="s">
        <v>4354</v>
      </c>
      <c r="T490" t="s">
        <v>4355</v>
      </c>
      <c r="W490" t="b">
        <v>1</v>
      </c>
      <c r="X490" t="b">
        <v>0</v>
      </c>
      <c r="Y490" t="b">
        <v>0</v>
      </c>
      <c r="Z490" t="b">
        <v>0</v>
      </c>
      <c r="AA490">
        <f t="shared" si="112"/>
        <v>1</v>
      </c>
      <c r="AB490">
        <f t="shared" si="113"/>
        <v>0</v>
      </c>
      <c r="AC490">
        <f t="shared" si="114"/>
        <v>0</v>
      </c>
      <c r="AD490">
        <f t="shared" si="115"/>
        <v>0</v>
      </c>
      <c r="AE490" t="s">
        <v>11247</v>
      </c>
      <c r="AF490">
        <f t="shared" si="116"/>
        <v>1</v>
      </c>
      <c r="AG490" t="e">
        <f t="shared" si="125"/>
        <v>#VALUE!</v>
      </c>
      <c r="AH490" t="e">
        <f t="shared" si="126"/>
        <v>#VALUE!</v>
      </c>
      <c r="AI490" t="e">
        <f t="shared" si="127"/>
        <v>#VALUE!</v>
      </c>
      <c r="AJ490">
        <f t="shared" si="117"/>
        <v>1</v>
      </c>
      <c r="AK490">
        <f t="shared" si="118"/>
        <v>0</v>
      </c>
      <c r="AL490">
        <f t="shared" si="119"/>
        <v>0</v>
      </c>
      <c r="AM490">
        <f t="shared" si="120"/>
        <v>0</v>
      </c>
      <c r="AN490" t="b">
        <f t="shared" si="121"/>
        <v>1</v>
      </c>
      <c r="AO490" t="b">
        <f t="shared" si="122"/>
        <v>1</v>
      </c>
      <c r="AP490" t="b">
        <f t="shared" si="123"/>
        <v>1</v>
      </c>
      <c r="AQ490" t="b">
        <f t="shared" si="124"/>
        <v>1</v>
      </c>
    </row>
    <row r="491" spans="1:43" x14ac:dyDescent="0.2">
      <c r="A491" t="s">
        <v>4356</v>
      </c>
      <c r="B491">
        <v>490</v>
      </c>
      <c r="C491" t="s">
        <v>4357</v>
      </c>
      <c r="D491">
        <v>2024</v>
      </c>
      <c r="E491">
        <v>12</v>
      </c>
      <c r="F491">
        <v>16</v>
      </c>
      <c r="G491" t="s">
        <v>4358</v>
      </c>
      <c r="H491" t="s">
        <v>4359</v>
      </c>
      <c r="I491">
        <v>25</v>
      </c>
      <c r="J491">
        <v>7</v>
      </c>
      <c r="K491" t="s">
        <v>4360</v>
      </c>
      <c r="L491" t="s">
        <v>4361</v>
      </c>
      <c r="N491" t="s">
        <v>31</v>
      </c>
      <c r="P491" t="s">
        <v>4362</v>
      </c>
      <c r="Q491" t="s">
        <v>4363</v>
      </c>
      <c r="S491" t="s">
        <v>4364</v>
      </c>
      <c r="T491" t="s">
        <v>4365</v>
      </c>
      <c r="W491" t="b">
        <v>1</v>
      </c>
      <c r="X491" t="b">
        <v>0</v>
      </c>
      <c r="Y491" t="b">
        <v>0</v>
      </c>
      <c r="Z491" t="b">
        <v>0</v>
      </c>
      <c r="AA491">
        <f t="shared" si="112"/>
        <v>1</v>
      </c>
      <c r="AB491">
        <f t="shared" si="113"/>
        <v>0</v>
      </c>
      <c r="AC491">
        <f t="shared" si="114"/>
        <v>0</v>
      </c>
      <c r="AD491">
        <f t="shared" si="115"/>
        <v>0</v>
      </c>
      <c r="AE491" t="s">
        <v>11247</v>
      </c>
      <c r="AF491">
        <f t="shared" si="116"/>
        <v>1</v>
      </c>
      <c r="AG491" t="e">
        <f t="shared" si="125"/>
        <v>#VALUE!</v>
      </c>
      <c r="AH491" t="e">
        <f t="shared" si="126"/>
        <v>#VALUE!</v>
      </c>
      <c r="AI491" t="e">
        <f t="shared" si="127"/>
        <v>#VALUE!</v>
      </c>
      <c r="AJ491">
        <f t="shared" si="117"/>
        <v>1</v>
      </c>
      <c r="AK491">
        <f t="shared" si="118"/>
        <v>0</v>
      </c>
      <c r="AL491">
        <f t="shared" si="119"/>
        <v>0</v>
      </c>
      <c r="AM491">
        <f t="shared" si="120"/>
        <v>0</v>
      </c>
      <c r="AN491" t="b">
        <f t="shared" si="121"/>
        <v>1</v>
      </c>
      <c r="AO491" t="b">
        <f t="shared" si="122"/>
        <v>1</v>
      </c>
      <c r="AP491" t="b">
        <f t="shared" si="123"/>
        <v>1</v>
      </c>
      <c r="AQ491" t="b">
        <f t="shared" si="124"/>
        <v>1</v>
      </c>
    </row>
    <row r="492" spans="1:43" x14ac:dyDescent="0.2">
      <c r="A492" t="s">
        <v>4366</v>
      </c>
      <c r="B492">
        <v>491</v>
      </c>
      <c r="C492" t="s">
        <v>4367</v>
      </c>
      <c r="D492">
        <v>2024</v>
      </c>
      <c r="G492" t="s">
        <v>4368</v>
      </c>
      <c r="H492" t="s">
        <v>4369</v>
      </c>
      <c r="K492" t="s">
        <v>4370</v>
      </c>
      <c r="L492" t="s">
        <v>4371</v>
      </c>
      <c r="N492" t="s">
        <v>31</v>
      </c>
      <c r="P492" t="s">
        <v>4372</v>
      </c>
      <c r="Q492" t="s">
        <v>4373</v>
      </c>
      <c r="S492" t="s">
        <v>4374</v>
      </c>
      <c r="T492" t="s">
        <v>4375</v>
      </c>
      <c r="W492" t="b">
        <v>1</v>
      </c>
      <c r="X492" t="b">
        <v>0</v>
      </c>
      <c r="Y492" t="b">
        <v>1</v>
      </c>
      <c r="Z492" t="b">
        <v>0</v>
      </c>
      <c r="AA492">
        <f t="shared" si="112"/>
        <v>1</v>
      </c>
      <c r="AB492">
        <f t="shared" si="113"/>
        <v>0</v>
      </c>
      <c r="AC492">
        <f t="shared" si="114"/>
        <v>3</v>
      </c>
      <c r="AD492">
        <f t="shared" si="115"/>
        <v>0</v>
      </c>
      <c r="AE492" t="s">
        <v>11251</v>
      </c>
      <c r="AF492">
        <f t="shared" si="116"/>
        <v>1</v>
      </c>
      <c r="AG492" t="e">
        <f t="shared" si="125"/>
        <v>#VALUE!</v>
      </c>
      <c r="AH492">
        <f t="shared" si="126"/>
        <v>12</v>
      </c>
      <c r="AI492" t="e">
        <f t="shared" si="127"/>
        <v>#VALUE!</v>
      </c>
      <c r="AJ492">
        <f t="shared" si="117"/>
        <v>1</v>
      </c>
      <c r="AK492">
        <f t="shared" si="118"/>
        <v>0</v>
      </c>
      <c r="AL492">
        <f t="shared" si="119"/>
        <v>3</v>
      </c>
      <c r="AM492">
        <f t="shared" si="120"/>
        <v>0</v>
      </c>
      <c r="AN492" t="b">
        <f t="shared" si="121"/>
        <v>1</v>
      </c>
      <c r="AO492" t="b">
        <f t="shared" si="122"/>
        <v>1</v>
      </c>
      <c r="AP492" t="b">
        <f t="shared" si="123"/>
        <v>1</v>
      </c>
      <c r="AQ492" t="b">
        <f t="shared" si="124"/>
        <v>1</v>
      </c>
    </row>
    <row r="493" spans="1:43" x14ac:dyDescent="0.2">
      <c r="A493" t="s">
        <v>4376</v>
      </c>
      <c r="B493">
        <v>492</v>
      </c>
      <c r="C493" t="s">
        <v>4377</v>
      </c>
      <c r="D493">
        <v>2024</v>
      </c>
      <c r="G493" t="s">
        <v>4378</v>
      </c>
      <c r="H493" t="s">
        <v>4379</v>
      </c>
      <c r="K493" s="1">
        <v>45839</v>
      </c>
      <c r="L493" t="s">
        <v>4380</v>
      </c>
      <c r="N493" t="s">
        <v>31</v>
      </c>
      <c r="P493" t="s">
        <v>4381</v>
      </c>
      <c r="Q493" t="s">
        <v>4382</v>
      </c>
      <c r="S493" t="s">
        <v>4383</v>
      </c>
      <c r="T493" t="s">
        <v>4384</v>
      </c>
      <c r="W493" t="b">
        <v>1</v>
      </c>
      <c r="X493" t="b">
        <v>1</v>
      </c>
      <c r="Y493" t="b">
        <v>0</v>
      </c>
      <c r="Z493" t="b">
        <v>0</v>
      </c>
      <c r="AA493">
        <f t="shared" si="112"/>
        <v>1</v>
      </c>
      <c r="AB493">
        <f t="shared" si="113"/>
        <v>2</v>
      </c>
      <c r="AC493">
        <f t="shared" si="114"/>
        <v>0</v>
      </c>
      <c r="AD493">
        <f t="shared" si="115"/>
        <v>0</v>
      </c>
      <c r="AE493" t="s">
        <v>11243</v>
      </c>
      <c r="AF493">
        <f t="shared" si="116"/>
        <v>1</v>
      </c>
      <c r="AG493">
        <f t="shared" si="125"/>
        <v>12</v>
      </c>
      <c r="AH493" t="e">
        <f t="shared" si="126"/>
        <v>#VALUE!</v>
      </c>
      <c r="AI493" t="e">
        <f t="shared" si="127"/>
        <v>#VALUE!</v>
      </c>
      <c r="AJ493">
        <f t="shared" si="117"/>
        <v>1</v>
      </c>
      <c r="AK493">
        <f t="shared" si="118"/>
        <v>2</v>
      </c>
      <c r="AL493">
        <f t="shared" si="119"/>
        <v>0</v>
      </c>
      <c r="AM493">
        <f t="shared" si="120"/>
        <v>0</v>
      </c>
      <c r="AN493" t="b">
        <f t="shared" si="121"/>
        <v>1</v>
      </c>
      <c r="AO493" t="b">
        <f t="shared" si="122"/>
        <v>1</v>
      </c>
      <c r="AP493" t="b">
        <f t="shared" si="123"/>
        <v>1</v>
      </c>
      <c r="AQ493" t="b">
        <f t="shared" si="124"/>
        <v>1</v>
      </c>
    </row>
    <row r="494" spans="1:43" x14ac:dyDescent="0.2">
      <c r="A494" t="s">
        <v>4385</v>
      </c>
      <c r="B494">
        <v>493</v>
      </c>
      <c r="C494" t="s">
        <v>4386</v>
      </c>
      <c r="D494">
        <v>2024</v>
      </c>
      <c r="E494">
        <v>6</v>
      </c>
      <c r="G494" t="s">
        <v>4387</v>
      </c>
      <c r="H494" t="s">
        <v>4388</v>
      </c>
      <c r="I494">
        <v>41</v>
      </c>
      <c r="J494">
        <v>2</v>
      </c>
      <c r="K494" t="s">
        <v>4389</v>
      </c>
      <c r="L494" t="s">
        <v>4390</v>
      </c>
      <c r="N494" t="s">
        <v>31</v>
      </c>
      <c r="P494" t="s">
        <v>4391</v>
      </c>
      <c r="Q494" t="s">
        <v>4392</v>
      </c>
      <c r="S494" t="s">
        <v>4393</v>
      </c>
      <c r="T494" t="s">
        <v>4394</v>
      </c>
      <c r="W494" t="b">
        <v>0</v>
      </c>
      <c r="X494" t="b">
        <v>1</v>
      </c>
      <c r="Y494" t="b">
        <v>0</v>
      </c>
      <c r="Z494" t="b">
        <v>0</v>
      </c>
      <c r="AA494">
        <f t="shared" si="112"/>
        <v>0</v>
      </c>
      <c r="AB494">
        <f t="shared" si="113"/>
        <v>2</v>
      </c>
      <c r="AC494">
        <f t="shared" si="114"/>
        <v>0</v>
      </c>
      <c r="AD494">
        <f t="shared" si="115"/>
        <v>0</v>
      </c>
      <c r="AE494" t="s">
        <v>10353</v>
      </c>
      <c r="AF494" t="e">
        <f t="shared" si="116"/>
        <v>#VALUE!</v>
      </c>
      <c r="AG494">
        <f t="shared" si="125"/>
        <v>1</v>
      </c>
      <c r="AH494" t="e">
        <f t="shared" si="126"/>
        <v>#VALUE!</v>
      </c>
      <c r="AI494" t="e">
        <f t="shared" si="127"/>
        <v>#VALUE!</v>
      </c>
      <c r="AJ494">
        <f t="shared" si="117"/>
        <v>0</v>
      </c>
      <c r="AK494">
        <f t="shared" si="118"/>
        <v>2</v>
      </c>
      <c r="AL494">
        <f t="shared" si="119"/>
        <v>0</v>
      </c>
      <c r="AM494">
        <f t="shared" si="120"/>
        <v>0</v>
      </c>
      <c r="AN494" t="b">
        <f t="shared" si="121"/>
        <v>1</v>
      </c>
      <c r="AO494" t="b">
        <f t="shared" si="122"/>
        <v>1</v>
      </c>
      <c r="AP494" t="b">
        <f t="shared" si="123"/>
        <v>1</v>
      </c>
      <c r="AQ494" t="b">
        <f t="shared" si="124"/>
        <v>1</v>
      </c>
    </row>
    <row r="495" spans="1:43" x14ac:dyDescent="0.2">
      <c r="A495" t="s">
        <v>4395</v>
      </c>
      <c r="B495">
        <v>494</v>
      </c>
      <c r="C495" t="s">
        <v>4396</v>
      </c>
      <c r="D495">
        <v>2023</v>
      </c>
      <c r="E495">
        <v>8</v>
      </c>
      <c r="G495" t="s">
        <v>4397</v>
      </c>
      <c r="H495" t="s">
        <v>4398</v>
      </c>
      <c r="I495">
        <v>27</v>
      </c>
      <c r="J495">
        <v>4</v>
      </c>
      <c r="K495" t="s">
        <v>4399</v>
      </c>
      <c r="L495" t="s">
        <v>4400</v>
      </c>
      <c r="N495" t="s">
        <v>4401</v>
      </c>
      <c r="P495" t="s">
        <v>4402</v>
      </c>
      <c r="Q495" t="s">
        <v>4403</v>
      </c>
      <c r="T495" t="s">
        <v>4404</v>
      </c>
      <c r="W495" t="b">
        <v>1</v>
      </c>
      <c r="X495" t="b">
        <v>1</v>
      </c>
      <c r="Y495" t="b">
        <v>0</v>
      </c>
      <c r="Z495" t="b">
        <v>0</v>
      </c>
      <c r="AA495">
        <f t="shared" si="112"/>
        <v>1</v>
      </c>
      <c r="AB495">
        <f t="shared" si="113"/>
        <v>2</v>
      </c>
      <c r="AC495">
        <f t="shared" si="114"/>
        <v>0</v>
      </c>
      <c r="AD495">
        <f t="shared" si="115"/>
        <v>0</v>
      </c>
      <c r="AE495" t="s">
        <v>11243</v>
      </c>
      <c r="AF495">
        <f t="shared" si="116"/>
        <v>1</v>
      </c>
      <c r="AG495">
        <f t="shared" si="125"/>
        <v>12</v>
      </c>
      <c r="AH495" t="e">
        <f t="shared" si="126"/>
        <v>#VALUE!</v>
      </c>
      <c r="AI495" t="e">
        <f t="shared" si="127"/>
        <v>#VALUE!</v>
      </c>
      <c r="AJ495">
        <f t="shared" si="117"/>
        <v>1</v>
      </c>
      <c r="AK495">
        <f t="shared" si="118"/>
        <v>2</v>
      </c>
      <c r="AL495">
        <f t="shared" si="119"/>
        <v>0</v>
      </c>
      <c r="AM495">
        <f t="shared" si="120"/>
        <v>0</v>
      </c>
      <c r="AN495" t="b">
        <f t="shared" si="121"/>
        <v>1</v>
      </c>
      <c r="AO495" t="b">
        <f t="shared" si="122"/>
        <v>1</v>
      </c>
      <c r="AP495" t="b">
        <f t="shared" si="123"/>
        <v>1</v>
      </c>
      <c r="AQ495" t="b">
        <f t="shared" si="124"/>
        <v>1</v>
      </c>
    </row>
    <row r="496" spans="1:43" x14ac:dyDescent="0.2">
      <c r="A496" t="s">
        <v>4405</v>
      </c>
      <c r="B496">
        <v>495</v>
      </c>
      <c r="C496" t="s">
        <v>4406</v>
      </c>
      <c r="D496">
        <v>2024</v>
      </c>
      <c r="G496" t="s">
        <v>3485</v>
      </c>
      <c r="H496" t="s">
        <v>3486</v>
      </c>
      <c r="K496" t="s">
        <v>4407</v>
      </c>
      <c r="L496" t="s">
        <v>4408</v>
      </c>
      <c r="N496" t="s">
        <v>31</v>
      </c>
      <c r="P496" t="s">
        <v>4409</v>
      </c>
      <c r="Q496" t="s">
        <v>4410</v>
      </c>
      <c r="S496" t="s">
        <v>4411</v>
      </c>
      <c r="T496" t="s">
        <v>4412</v>
      </c>
      <c r="W496" t="b">
        <v>1</v>
      </c>
      <c r="X496" t="b">
        <v>1</v>
      </c>
      <c r="Y496" t="b">
        <v>0</v>
      </c>
      <c r="Z496" t="b">
        <v>0</v>
      </c>
      <c r="AA496">
        <f t="shared" si="112"/>
        <v>1</v>
      </c>
      <c r="AB496">
        <f t="shared" si="113"/>
        <v>2</v>
      </c>
      <c r="AC496">
        <f t="shared" si="114"/>
        <v>0</v>
      </c>
      <c r="AD496">
        <f t="shared" si="115"/>
        <v>0</v>
      </c>
      <c r="AE496" t="s">
        <v>11243</v>
      </c>
      <c r="AF496">
        <f t="shared" si="116"/>
        <v>1</v>
      </c>
      <c r="AG496">
        <f t="shared" si="125"/>
        <v>12</v>
      </c>
      <c r="AH496" t="e">
        <f t="shared" si="126"/>
        <v>#VALUE!</v>
      </c>
      <c r="AI496" t="e">
        <f t="shared" si="127"/>
        <v>#VALUE!</v>
      </c>
      <c r="AJ496">
        <f t="shared" si="117"/>
        <v>1</v>
      </c>
      <c r="AK496">
        <f t="shared" si="118"/>
        <v>2</v>
      </c>
      <c r="AL496">
        <f t="shared" si="119"/>
        <v>0</v>
      </c>
      <c r="AM496">
        <f t="shared" si="120"/>
        <v>0</v>
      </c>
      <c r="AN496" t="b">
        <f t="shared" si="121"/>
        <v>1</v>
      </c>
      <c r="AO496" t="b">
        <f t="shared" si="122"/>
        <v>1</v>
      </c>
      <c r="AP496" t="b">
        <f t="shared" si="123"/>
        <v>1</v>
      </c>
      <c r="AQ496" t="b">
        <f t="shared" si="124"/>
        <v>1</v>
      </c>
    </row>
    <row r="497" spans="1:43" x14ac:dyDescent="0.2">
      <c r="A497" t="s">
        <v>4413</v>
      </c>
      <c r="B497">
        <v>496</v>
      </c>
      <c r="C497" t="s">
        <v>4414</v>
      </c>
      <c r="D497">
        <v>2022</v>
      </c>
      <c r="E497">
        <v>7</v>
      </c>
      <c r="G497" t="s">
        <v>2038</v>
      </c>
      <c r="H497" t="s">
        <v>2039</v>
      </c>
      <c r="I497">
        <v>11</v>
      </c>
      <c r="J497">
        <v>14</v>
      </c>
      <c r="L497" t="s">
        <v>4415</v>
      </c>
      <c r="N497" t="s">
        <v>31</v>
      </c>
      <c r="P497" t="s">
        <v>4416</v>
      </c>
      <c r="Q497" t="s">
        <v>4417</v>
      </c>
      <c r="S497" t="s">
        <v>4418</v>
      </c>
      <c r="T497" t="s">
        <v>4419</v>
      </c>
      <c r="W497" t="b">
        <v>1</v>
      </c>
      <c r="X497" t="b">
        <v>0</v>
      </c>
      <c r="Y497" t="b">
        <v>0</v>
      </c>
      <c r="Z497" t="b">
        <v>0</v>
      </c>
      <c r="AA497">
        <f t="shared" si="112"/>
        <v>1</v>
      </c>
      <c r="AB497">
        <f t="shared" si="113"/>
        <v>0</v>
      </c>
      <c r="AC497">
        <f t="shared" si="114"/>
        <v>0</v>
      </c>
      <c r="AD497">
        <f t="shared" si="115"/>
        <v>0</v>
      </c>
      <c r="AE497" t="s">
        <v>11247</v>
      </c>
      <c r="AF497">
        <f t="shared" si="116"/>
        <v>1</v>
      </c>
      <c r="AG497" t="e">
        <f t="shared" si="125"/>
        <v>#VALUE!</v>
      </c>
      <c r="AH497" t="e">
        <f t="shared" si="126"/>
        <v>#VALUE!</v>
      </c>
      <c r="AI497" t="e">
        <f t="shared" si="127"/>
        <v>#VALUE!</v>
      </c>
      <c r="AJ497">
        <f t="shared" si="117"/>
        <v>1</v>
      </c>
      <c r="AK497">
        <f t="shared" si="118"/>
        <v>0</v>
      </c>
      <c r="AL497">
        <f t="shared" si="119"/>
        <v>0</v>
      </c>
      <c r="AM497">
        <f t="shared" si="120"/>
        <v>0</v>
      </c>
      <c r="AN497" t="b">
        <f t="shared" si="121"/>
        <v>1</v>
      </c>
      <c r="AO497" t="b">
        <f t="shared" si="122"/>
        <v>1</v>
      </c>
      <c r="AP497" t="b">
        <f t="shared" si="123"/>
        <v>1</v>
      </c>
      <c r="AQ497" t="b">
        <f t="shared" si="124"/>
        <v>1</v>
      </c>
    </row>
    <row r="498" spans="1:43" x14ac:dyDescent="0.2">
      <c r="A498" t="s">
        <v>4420</v>
      </c>
      <c r="B498">
        <v>497</v>
      </c>
      <c r="C498" t="s">
        <v>4421</v>
      </c>
      <c r="D498">
        <v>2024</v>
      </c>
      <c r="G498" t="s">
        <v>4422</v>
      </c>
      <c r="H498" t="s">
        <v>4423</v>
      </c>
      <c r="I498">
        <v>811</v>
      </c>
      <c r="K498" t="s">
        <v>4424</v>
      </c>
      <c r="L498" t="s">
        <v>4425</v>
      </c>
      <c r="N498" t="s">
        <v>31</v>
      </c>
      <c r="P498" t="s">
        <v>4426</v>
      </c>
      <c r="Q498" t="s">
        <v>4427</v>
      </c>
      <c r="S498" t="s">
        <v>4428</v>
      </c>
      <c r="T498" t="s">
        <v>4429</v>
      </c>
      <c r="W498" t="b">
        <v>1</v>
      </c>
      <c r="X498" t="b">
        <v>1</v>
      </c>
      <c r="Y498" t="b">
        <v>0</v>
      </c>
      <c r="Z498" t="b">
        <v>0</v>
      </c>
      <c r="AA498">
        <f t="shared" si="112"/>
        <v>1</v>
      </c>
      <c r="AB498">
        <f t="shared" si="113"/>
        <v>2</v>
      </c>
      <c r="AC498">
        <f t="shared" si="114"/>
        <v>0</v>
      </c>
      <c r="AD498">
        <f t="shared" si="115"/>
        <v>0</v>
      </c>
      <c r="AE498" t="s">
        <v>11243</v>
      </c>
      <c r="AF498">
        <f t="shared" si="116"/>
        <v>1</v>
      </c>
      <c r="AG498">
        <f t="shared" si="125"/>
        <v>12</v>
      </c>
      <c r="AH498" t="e">
        <f t="shared" si="126"/>
        <v>#VALUE!</v>
      </c>
      <c r="AI498" t="e">
        <f t="shared" si="127"/>
        <v>#VALUE!</v>
      </c>
      <c r="AJ498">
        <f t="shared" si="117"/>
        <v>1</v>
      </c>
      <c r="AK498">
        <f t="shared" si="118"/>
        <v>2</v>
      </c>
      <c r="AL498">
        <f t="shared" si="119"/>
        <v>0</v>
      </c>
      <c r="AM498">
        <f t="shared" si="120"/>
        <v>0</v>
      </c>
      <c r="AN498" t="b">
        <f t="shared" si="121"/>
        <v>1</v>
      </c>
      <c r="AO498" t="b">
        <f t="shared" si="122"/>
        <v>1</v>
      </c>
      <c r="AP498" t="b">
        <f t="shared" si="123"/>
        <v>1</v>
      </c>
      <c r="AQ498" t="b">
        <f t="shared" si="124"/>
        <v>1</v>
      </c>
    </row>
    <row r="499" spans="1:43" x14ac:dyDescent="0.2">
      <c r="A499" t="s">
        <v>4430</v>
      </c>
      <c r="B499">
        <v>498</v>
      </c>
      <c r="C499" t="s">
        <v>4431</v>
      </c>
      <c r="D499">
        <v>2023</v>
      </c>
      <c r="G499" t="s">
        <v>4432</v>
      </c>
      <c r="H499" t="s">
        <v>4433</v>
      </c>
      <c r="I499">
        <v>667</v>
      </c>
      <c r="K499" t="s">
        <v>4434</v>
      </c>
      <c r="L499" t="s">
        <v>4435</v>
      </c>
      <c r="N499" t="s">
        <v>31</v>
      </c>
      <c r="P499" t="s">
        <v>4436</v>
      </c>
      <c r="Q499" t="s">
        <v>4437</v>
      </c>
      <c r="S499" t="s">
        <v>4438</v>
      </c>
      <c r="T499" t="s">
        <v>4439</v>
      </c>
      <c r="W499" t="b">
        <v>1</v>
      </c>
      <c r="X499" t="b">
        <v>0</v>
      </c>
      <c r="Y499" t="b">
        <v>0</v>
      </c>
      <c r="Z499" t="b">
        <v>0</v>
      </c>
      <c r="AA499">
        <f t="shared" si="112"/>
        <v>1</v>
      </c>
      <c r="AB499">
        <f t="shared" si="113"/>
        <v>0</v>
      </c>
      <c r="AC499">
        <f t="shared" si="114"/>
        <v>0</v>
      </c>
      <c r="AD499">
        <f t="shared" si="115"/>
        <v>0</v>
      </c>
      <c r="AE499" t="s">
        <v>11247</v>
      </c>
      <c r="AF499">
        <f t="shared" si="116"/>
        <v>1</v>
      </c>
      <c r="AG499" t="e">
        <f t="shared" si="125"/>
        <v>#VALUE!</v>
      </c>
      <c r="AH499" t="e">
        <f t="shared" si="126"/>
        <v>#VALUE!</v>
      </c>
      <c r="AI499" t="e">
        <f t="shared" si="127"/>
        <v>#VALUE!</v>
      </c>
      <c r="AJ499">
        <f t="shared" si="117"/>
        <v>1</v>
      </c>
      <c r="AK499">
        <f t="shared" si="118"/>
        <v>0</v>
      </c>
      <c r="AL499">
        <f t="shared" si="119"/>
        <v>0</v>
      </c>
      <c r="AM499">
        <f t="shared" si="120"/>
        <v>0</v>
      </c>
      <c r="AN499" t="b">
        <f t="shared" si="121"/>
        <v>1</v>
      </c>
      <c r="AO499" t="b">
        <f t="shared" si="122"/>
        <v>1</v>
      </c>
      <c r="AP499" t="b">
        <f t="shared" si="123"/>
        <v>1</v>
      </c>
      <c r="AQ499" t="b">
        <f t="shared" si="124"/>
        <v>1</v>
      </c>
    </row>
    <row r="500" spans="1:43" x14ac:dyDescent="0.2">
      <c r="A500" t="s">
        <v>4440</v>
      </c>
      <c r="B500">
        <v>499</v>
      </c>
      <c r="C500" t="s">
        <v>4441</v>
      </c>
      <c r="D500">
        <v>2024</v>
      </c>
      <c r="G500" t="s">
        <v>4442</v>
      </c>
      <c r="H500" t="s">
        <v>4443</v>
      </c>
      <c r="L500" t="s">
        <v>4444</v>
      </c>
      <c r="N500" t="s">
        <v>31</v>
      </c>
      <c r="P500" t="s">
        <v>4445</v>
      </c>
      <c r="Q500" t="s">
        <v>4446</v>
      </c>
      <c r="S500" t="s">
        <v>4447</v>
      </c>
      <c r="T500" t="s">
        <v>4448</v>
      </c>
      <c r="W500" t="b">
        <v>1</v>
      </c>
      <c r="X500" t="b">
        <v>1</v>
      </c>
      <c r="Y500" t="b">
        <v>1</v>
      </c>
      <c r="Z500" t="b">
        <v>0</v>
      </c>
      <c r="AA500">
        <f t="shared" si="112"/>
        <v>1</v>
      </c>
      <c r="AB500">
        <f t="shared" si="113"/>
        <v>2</v>
      </c>
      <c r="AC500">
        <f t="shared" si="114"/>
        <v>3</v>
      </c>
      <c r="AD500">
        <f t="shared" si="115"/>
        <v>0</v>
      </c>
      <c r="AE500" t="s">
        <v>11244</v>
      </c>
      <c r="AF500">
        <f t="shared" si="116"/>
        <v>1</v>
      </c>
      <c r="AG500">
        <f t="shared" si="125"/>
        <v>12</v>
      </c>
      <c r="AH500">
        <f t="shared" si="126"/>
        <v>23</v>
      </c>
      <c r="AI500" t="e">
        <f t="shared" si="127"/>
        <v>#VALUE!</v>
      </c>
      <c r="AJ500">
        <f t="shared" si="117"/>
        <v>1</v>
      </c>
      <c r="AK500">
        <f t="shared" si="118"/>
        <v>2</v>
      </c>
      <c r="AL500">
        <f t="shared" si="119"/>
        <v>3</v>
      </c>
      <c r="AM500">
        <f t="shared" si="120"/>
        <v>0</v>
      </c>
      <c r="AN500" t="b">
        <f t="shared" si="121"/>
        <v>1</v>
      </c>
      <c r="AO500" t="b">
        <f t="shared" si="122"/>
        <v>1</v>
      </c>
      <c r="AP500" t="b">
        <f t="shared" si="123"/>
        <v>1</v>
      </c>
      <c r="AQ500" t="b">
        <f t="shared" si="124"/>
        <v>1</v>
      </c>
    </row>
    <row r="501" spans="1:43" x14ac:dyDescent="0.2">
      <c r="A501" t="s">
        <v>4449</v>
      </c>
      <c r="B501">
        <v>500</v>
      </c>
      <c r="C501" t="s">
        <v>4450</v>
      </c>
      <c r="D501">
        <v>2023</v>
      </c>
      <c r="G501" t="s">
        <v>4451</v>
      </c>
      <c r="H501" t="s">
        <v>4452</v>
      </c>
      <c r="K501" t="s">
        <v>4453</v>
      </c>
      <c r="L501" t="s">
        <v>4454</v>
      </c>
      <c r="N501" t="s">
        <v>31</v>
      </c>
      <c r="P501" t="s">
        <v>4455</v>
      </c>
      <c r="Q501" t="s">
        <v>4456</v>
      </c>
      <c r="S501" t="s">
        <v>4457</v>
      </c>
      <c r="T501" t="s">
        <v>4458</v>
      </c>
      <c r="W501" t="b">
        <v>1</v>
      </c>
      <c r="X501" t="b">
        <v>0</v>
      </c>
      <c r="Y501" t="b">
        <v>1</v>
      </c>
      <c r="Z501" t="b">
        <v>0</v>
      </c>
      <c r="AA501">
        <f t="shared" si="112"/>
        <v>1</v>
      </c>
      <c r="AB501">
        <f t="shared" si="113"/>
        <v>0</v>
      </c>
      <c r="AC501">
        <f t="shared" si="114"/>
        <v>3</v>
      </c>
      <c r="AD501">
        <f t="shared" si="115"/>
        <v>0</v>
      </c>
      <c r="AE501" t="s">
        <v>11251</v>
      </c>
      <c r="AF501">
        <f t="shared" si="116"/>
        <v>1</v>
      </c>
      <c r="AG501" t="e">
        <f t="shared" si="125"/>
        <v>#VALUE!</v>
      </c>
      <c r="AH501">
        <f t="shared" si="126"/>
        <v>12</v>
      </c>
      <c r="AI501" t="e">
        <f t="shared" si="127"/>
        <v>#VALUE!</v>
      </c>
      <c r="AJ501">
        <f t="shared" si="117"/>
        <v>1</v>
      </c>
      <c r="AK501">
        <f t="shared" si="118"/>
        <v>0</v>
      </c>
      <c r="AL501">
        <f t="shared" si="119"/>
        <v>3</v>
      </c>
      <c r="AM501">
        <f t="shared" si="120"/>
        <v>0</v>
      </c>
      <c r="AN501" t="b">
        <f t="shared" si="121"/>
        <v>1</v>
      </c>
      <c r="AO501" t="b">
        <f t="shared" si="122"/>
        <v>1</v>
      </c>
      <c r="AP501" t="b">
        <f t="shared" si="123"/>
        <v>1</v>
      </c>
      <c r="AQ501" t="b">
        <f t="shared" si="124"/>
        <v>1</v>
      </c>
    </row>
    <row r="502" spans="1:43" x14ac:dyDescent="0.2">
      <c r="A502" t="s">
        <v>4459</v>
      </c>
      <c r="B502">
        <v>501</v>
      </c>
      <c r="C502" t="s">
        <v>4460</v>
      </c>
      <c r="D502">
        <v>2025</v>
      </c>
      <c r="E502">
        <v>3</v>
      </c>
      <c r="G502" t="s">
        <v>4461</v>
      </c>
      <c r="H502" t="s">
        <v>4462</v>
      </c>
      <c r="I502">
        <v>50</v>
      </c>
      <c r="J502">
        <v>1</v>
      </c>
      <c r="K502" t="s">
        <v>4463</v>
      </c>
      <c r="L502" t="s">
        <v>4464</v>
      </c>
      <c r="N502" t="s">
        <v>31</v>
      </c>
      <c r="P502" t="s">
        <v>4465</v>
      </c>
      <c r="Q502" t="s">
        <v>4466</v>
      </c>
      <c r="S502" t="s">
        <v>4467</v>
      </c>
      <c r="T502" t="s">
        <v>4468</v>
      </c>
      <c r="W502" t="b">
        <v>1</v>
      </c>
      <c r="X502" t="b">
        <v>1</v>
      </c>
      <c r="Y502" t="b">
        <v>0</v>
      </c>
      <c r="Z502" t="b">
        <v>0</v>
      </c>
      <c r="AA502">
        <f t="shared" si="112"/>
        <v>1</v>
      </c>
      <c r="AB502">
        <f t="shared" si="113"/>
        <v>2</v>
      </c>
      <c r="AC502">
        <f t="shared" si="114"/>
        <v>0</v>
      </c>
      <c r="AD502">
        <f t="shared" si="115"/>
        <v>0</v>
      </c>
      <c r="AE502" t="s">
        <v>11243</v>
      </c>
      <c r="AF502">
        <f t="shared" si="116"/>
        <v>1</v>
      </c>
      <c r="AG502">
        <f t="shared" si="125"/>
        <v>12</v>
      </c>
      <c r="AH502" t="e">
        <f t="shared" si="126"/>
        <v>#VALUE!</v>
      </c>
      <c r="AI502" t="e">
        <f t="shared" si="127"/>
        <v>#VALUE!</v>
      </c>
      <c r="AJ502">
        <f t="shared" si="117"/>
        <v>1</v>
      </c>
      <c r="AK502">
        <f t="shared" si="118"/>
        <v>2</v>
      </c>
      <c r="AL502">
        <f t="shared" si="119"/>
        <v>0</v>
      </c>
      <c r="AM502">
        <f t="shared" si="120"/>
        <v>0</v>
      </c>
      <c r="AN502" t="b">
        <f t="shared" si="121"/>
        <v>1</v>
      </c>
      <c r="AO502" t="b">
        <f t="shared" si="122"/>
        <v>1</v>
      </c>
      <c r="AP502" t="b">
        <f t="shared" si="123"/>
        <v>1</v>
      </c>
      <c r="AQ502" t="b">
        <f t="shared" si="124"/>
        <v>1</v>
      </c>
    </row>
    <row r="503" spans="1:43" x14ac:dyDescent="0.2">
      <c r="A503" t="s">
        <v>4469</v>
      </c>
      <c r="B503">
        <v>502</v>
      </c>
      <c r="C503" t="s">
        <v>4470</v>
      </c>
      <c r="D503">
        <v>2022</v>
      </c>
      <c r="E503">
        <v>9</v>
      </c>
      <c r="G503" t="s">
        <v>2940</v>
      </c>
      <c r="H503" t="s">
        <v>2941</v>
      </c>
      <c r="I503">
        <v>33</v>
      </c>
      <c r="K503" t="s">
        <v>4471</v>
      </c>
      <c r="L503" t="s">
        <v>4472</v>
      </c>
      <c r="N503" t="s">
        <v>31</v>
      </c>
      <c r="P503" t="s">
        <v>4473</v>
      </c>
      <c r="Q503" t="s">
        <v>4474</v>
      </c>
      <c r="T503" t="s">
        <v>4475</v>
      </c>
      <c r="W503" t="b">
        <v>1</v>
      </c>
      <c r="X503" t="b">
        <v>0</v>
      </c>
      <c r="Y503" t="b">
        <v>1</v>
      </c>
      <c r="Z503" t="b">
        <v>0</v>
      </c>
      <c r="AA503">
        <f t="shared" si="112"/>
        <v>1</v>
      </c>
      <c r="AB503">
        <f t="shared" si="113"/>
        <v>0</v>
      </c>
      <c r="AC503">
        <f t="shared" si="114"/>
        <v>3</v>
      </c>
      <c r="AD503">
        <f t="shared" si="115"/>
        <v>0</v>
      </c>
      <c r="AE503" t="s">
        <v>11251</v>
      </c>
      <c r="AF503">
        <f t="shared" si="116"/>
        <v>1</v>
      </c>
      <c r="AG503" t="e">
        <f t="shared" si="125"/>
        <v>#VALUE!</v>
      </c>
      <c r="AH503">
        <f t="shared" si="126"/>
        <v>12</v>
      </c>
      <c r="AI503" t="e">
        <f t="shared" si="127"/>
        <v>#VALUE!</v>
      </c>
      <c r="AJ503">
        <f t="shared" si="117"/>
        <v>1</v>
      </c>
      <c r="AK503">
        <f t="shared" si="118"/>
        <v>0</v>
      </c>
      <c r="AL503">
        <f t="shared" si="119"/>
        <v>3</v>
      </c>
      <c r="AM503">
        <f t="shared" si="120"/>
        <v>0</v>
      </c>
      <c r="AN503" t="b">
        <f t="shared" si="121"/>
        <v>1</v>
      </c>
      <c r="AO503" t="b">
        <f t="shared" si="122"/>
        <v>1</v>
      </c>
      <c r="AP503" t="b">
        <f t="shared" si="123"/>
        <v>1</v>
      </c>
      <c r="AQ503" t="b">
        <f t="shared" si="124"/>
        <v>1</v>
      </c>
    </row>
    <row r="504" spans="1:43" x14ac:dyDescent="0.2">
      <c r="A504" t="s">
        <v>4476</v>
      </c>
      <c r="B504">
        <v>503</v>
      </c>
      <c r="C504" t="s">
        <v>4477</v>
      </c>
      <c r="D504">
        <v>2022</v>
      </c>
      <c r="G504" t="s">
        <v>4478</v>
      </c>
      <c r="H504" t="s">
        <v>4479</v>
      </c>
      <c r="I504">
        <v>17</v>
      </c>
      <c r="J504">
        <v>1</v>
      </c>
      <c r="K504" s="2">
        <v>41760</v>
      </c>
      <c r="L504" t="s">
        <v>4480</v>
      </c>
      <c r="N504" t="s">
        <v>31</v>
      </c>
      <c r="P504" t="s">
        <v>4481</v>
      </c>
      <c r="Q504" t="s">
        <v>4482</v>
      </c>
      <c r="S504" t="s">
        <v>4483</v>
      </c>
      <c r="T504" t="s">
        <v>4484</v>
      </c>
      <c r="W504" t="b">
        <v>1</v>
      </c>
      <c r="X504" t="b">
        <v>1</v>
      </c>
      <c r="Y504" t="b">
        <v>0</v>
      </c>
      <c r="Z504" t="b">
        <v>0</v>
      </c>
      <c r="AA504">
        <f t="shared" si="112"/>
        <v>1</v>
      </c>
      <c r="AB504">
        <f t="shared" si="113"/>
        <v>2</v>
      </c>
      <c r="AC504">
        <f t="shared" si="114"/>
        <v>0</v>
      </c>
      <c r="AD504">
        <f t="shared" si="115"/>
        <v>0</v>
      </c>
      <c r="AE504" t="s">
        <v>11243</v>
      </c>
      <c r="AF504">
        <f t="shared" si="116"/>
        <v>1</v>
      </c>
      <c r="AG504">
        <f t="shared" si="125"/>
        <v>12</v>
      </c>
      <c r="AH504" t="e">
        <f t="shared" si="126"/>
        <v>#VALUE!</v>
      </c>
      <c r="AI504" t="e">
        <f t="shared" si="127"/>
        <v>#VALUE!</v>
      </c>
      <c r="AJ504">
        <f t="shared" si="117"/>
        <v>1</v>
      </c>
      <c r="AK504">
        <f t="shared" si="118"/>
        <v>2</v>
      </c>
      <c r="AL504">
        <f t="shared" si="119"/>
        <v>0</v>
      </c>
      <c r="AM504">
        <f t="shared" si="120"/>
        <v>0</v>
      </c>
      <c r="AN504" t="b">
        <f t="shared" si="121"/>
        <v>1</v>
      </c>
      <c r="AO504" t="b">
        <f t="shared" si="122"/>
        <v>1</v>
      </c>
      <c r="AP504" t="b">
        <f t="shared" si="123"/>
        <v>1</v>
      </c>
      <c r="AQ504" t="b">
        <f t="shared" si="124"/>
        <v>1</v>
      </c>
    </row>
    <row r="505" spans="1:43" x14ac:dyDescent="0.2">
      <c r="A505" t="s">
        <v>4485</v>
      </c>
      <c r="B505">
        <v>504</v>
      </c>
      <c r="C505" t="s">
        <v>4486</v>
      </c>
      <c r="D505">
        <v>2002</v>
      </c>
      <c r="E505">
        <v>11</v>
      </c>
      <c r="G505" t="s">
        <v>4487</v>
      </c>
      <c r="H505" t="s">
        <v>4488</v>
      </c>
      <c r="I505">
        <v>10</v>
      </c>
      <c r="J505">
        <v>11</v>
      </c>
      <c r="K505" t="s">
        <v>4489</v>
      </c>
      <c r="L505" t="s">
        <v>4490</v>
      </c>
      <c r="N505" t="s">
        <v>31</v>
      </c>
      <c r="P505" t="s">
        <v>4491</v>
      </c>
      <c r="Q505" t="s">
        <v>4492</v>
      </c>
      <c r="S505" t="s">
        <v>4493</v>
      </c>
      <c r="T505" t="s">
        <v>4494</v>
      </c>
      <c r="W505" t="b">
        <v>0</v>
      </c>
      <c r="X505" t="b">
        <v>1</v>
      </c>
      <c r="Y505" t="b">
        <v>1</v>
      </c>
      <c r="Z505" t="b">
        <v>0</v>
      </c>
      <c r="AA505">
        <f t="shared" si="112"/>
        <v>0</v>
      </c>
      <c r="AB505">
        <f t="shared" si="113"/>
        <v>2</v>
      </c>
      <c r="AC505">
        <f t="shared" si="114"/>
        <v>3</v>
      </c>
      <c r="AD505">
        <f t="shared" si="115"/>
        <v>0</v>
      </c>
      <c r="AE505" t="s">
        <v>11252</v>
      </c>
      <c r="AF505" t="e">
        <f t="shared" si="116"/>
        <v>#VALUE!</v>
      </c>
      <c r="AG505">
        <f t="shared" si="125"/>
        <v>1</v>
      </c>
      <c r="AH505">
        <f t="shared" si="126"/>
        <v>12</v>
      </c>
      <c r="AI505" t="e">
        <f t="shared" si="127"/>
        <v>#VALUE!</v>
      </c>
      <c r="AJ505">
        <f t="shared" si="117"/>
        <v>0</v>
      </c>
      <c r="AK505">
        <f t="shared" si="118"/>
        <v>2</v>
      </c>
      <c r="AL505">
        <f t="shared" si="119"/>
        <v>3</v>
      </c>
      <c r="AM505">
        <f t="shared" si="120"/>
        <v>0</v>
      </c>
      <c r="AN505" t="b">
        <f t="shared" si="121"/>
        <v>1</v>
      </c>
      <c r="AO505" t="b">
        <f t="shared" si="122"/>
        <v>1</v>
      </c>
      <c r="AP505" t="b">
        <f t="shared" si="123"/>
        <v>1</v>
      </c>
      <c r="AQ505" t="b">
        <f t="shared" si="124"/>
        <v>1</v>
      </c>
    </row>
    <row r="506" spans="1:43" x14ac:dyDescent="0.2">
      <c r="A506" t="s">
        <v>4495</v>
      </c>
      <c r="B506">
        <v>505</v>
      </c>
      <c r="C506" t="s">
        <v>4496</v>
      </c>
      <c r="D506">
        <v>2024</v>
      </c>
      <c r="G506" t="s">
        <v>4497</v>
      </c>
      <c r="H506" t="s">
        <v>4498</v>
      </c>
      <c r="L506" t="s">
        <v>4499</v>
      </c>
      <c r="N506" t="s">
        <v>31</v>
      </c>
      <c r="P506" t="s">
        <v>4500</v>
      </c>
      <c r="Q506" t="s">
        <v>4501</v>
      </c>
      <c r="S506" t="s">
        <v>4502</v>
      </c>
      <c r="T506" t="s">
        <v>4503</v>
      </c>
      <c r="W506" t="b">
        <v>1</v>
      </c>
      <c r="X506" t="b">
        <v>1</v>
      </c>
      <c r="Y506" t="b">
        <v>1</v>
      </c>
      <c r="Z506" t="b">
        <v>0</v>
      </c>
      <c r="AA506">
        <f t="shared" si="112"/>
        <v>1</v>
      </c>
      <c r="AB506">
        <f t="shared" si="113"/>
        <v>2</v>
      </c>
      <c r="AC506">
        <f t="shared" si="114"/>
        <v>3</v>
      </c>
      <c r="AD506">
        <f t="shared" si="115"/>
        <v>0</v>
      </c>
      <c r="AE506" t="s">
        <v>11244</v>
      </c>
      <c r="AF506">
        <f t="shared" si="116"/>
        <v>1</v>
      </c>
      <c r="AG506">
        <f t="shared" si="125"/>
        <v>12</v>
      </c>
      <c r="AH506">
        <f t="shared" si="126"/>
        <v>23</v>
      </c>
      <c r="AI506" t="e">
        <f t="shared" si="127"/>
        <v>#VALUE!</v>
      </c>
      <c r="AJ506">
        <f t="shared" si="117"/>
        <v>1</v>
      </c>
      <c r="AK506">
        <f t="shared" si="118"/>
        <v>2</v>
      </c>
      <c r="AL506">
        <f t="shared" si="119"/>
        <v>3</v>
      </c>
      <c r="AM506">
        <f t="shared" si="120"/>
        <v>0</v>
      </c>
      <c r="AN506" t="b">
        <f t="shared" si="121"/>
        <v>1</v>
      </c>
      <c r="AO506" t="b">
        <f t="shared" si="122"/>
        <v>1</v>
      </c>
      <c r="AP506" t="b">
        <f t="shared" si="123"/>
        <v>1</v>
      </c>
      <c r="AQ506" t="b">
        <f t="shared" si="124"/>
        <v>1</v>
      </c>
    </row>
    <row r="507" spans="1:43" x14ac:dyDescent="0.2">
      <c r="A507" t="s">
        <v>4504</v>
      </c>
      <c r="B507">
        <v>506</v>
      </c>
      <c r="C507" t="s">
        <v>4505</v>
      </c>
      <c r="D507">
        <v>2018</v>
      </c>
      <c r="G507" t="s">
        <v>4506</v>
      </c>
      <c r="H507" t="s">
        <v>4507</v>
      </c>
      <c r="I507">
        <v>15</v>
      </c>
      <c r="J507">
        <v>3</v>
      </c>
      <c r="K507" t="s">
        <v>4508</v>
      </c>
      <c r="L507" t="s">
        <v>4509</v>
      </c>
      <c r="N507" t="s">
        <v>31</v>
      </c>
      <c r="P507" t="s">
        <v>4510</v>
      </c>
      <c r="Q507" t="s">
        <v>4511</v>
      </c>
      <c r="S507" t="s">
        <v>4512</v>
      </c>
      <c r="T507" t="s">
        <v>4513</v>
      </c>
      <c r="W507" t="b">
        <v>0</v>
      </c>
      <c r="X507" t="b">
        <v>0</v>
      </c>
      <c r="Y507" t="b">
        <v>1</v>
      </c>
      <c r="Z507" t="b">
        <v>0</v>
      </c>
      <c r="AA507">
        <f t="shared" si="112"/>
        <v>0</v>
      </c>
      <c r="AB507">
        <f t="shared" si="113"/>
        <v>0</v>
      </c>
      <c r="AC507">
        <f t="shared" si="114"/>
        <v>3</v>
      </c>
      <c r="AD507">
        <f t="shared" si="115"/>
        <v>0</v>
      </c>
      <c r="AE507" t="s">
        <v>10354</v>
      </c>
      <c r="AF507" t="e">
        <f t="shared" si="116"/>
        <v>#VALUE!</v>
      </c>
      <c r="AG507" t="e">
        <f t="shared" si="125"/>
        <v>#VALUE!</v>
      </c>
      <c r="AH507">
        <f t="shared" si="126"/>
        <v>1</v>
      </c>
      <c r="AI507" t="e">
        <f t="shared" si="127"/>
        <v>#VALUE!</v>
      </c>
      <c r="AJ507">
        <f t="shared" si="117"/>
        <v>0</v>
      </c>
      <c r="AK507">
        <f t="shared" si="118"/>
        <v>0</v>
      </c>
      <c r="AL507">
        <f t="shared" si="119"/>
        <v>3</v>
      </c>
      <c r="AM507">
        <f t="shared" si="120"/>
        <v>0</v>
      </c>
      <c r="AN507" t="b">
        <f t="shared" si="121"/>
        <v>1</v>
      </c>
      <c r="AO507" t="b">
        <f t="shared" si="122"/>
        <v>1</v>
      </c>
      <c r="AP507" t="b">
        <f t="shared" si="123"/>
        <v>1</v>
      </c>
      <c r="AQ507" t="b">
        <f t="shared" si="124"/>
        <v>1</v>
      </c>
    </row>
    <row r="508" spans="1:43" x14ac:dyDescent="0.2">
      <c r="A508" t="s">
        <v>4514</v>
      </c>
      <c r="B508">
        <v>507</v>
      </c>
      <c r="C508" t="s">
        <v>4515</v>
      </c>
      <c r="D508">
        <v>2021</v>
      </c>
      <c r="E508">
        <v>4</v>
      </c>
      <c r="G508" t="s">
        <v>230</v>
      </c>
      <c r="H508" t="s">
        <v>231</v>
      </c>
      <c r="I508">
        <v>11</v>
      </c>
      <c r="J508">
        <v>8</v>
      </c>
      <c r="L508" t="s">
        <v>4516</v>
      </c>
      <c r="N508" t="s">
        <v>31</v>
      </c>
      <c r="P508" t="s">
        <v>4517</v>
      </c>
      <c r="Q508" t="s">
        <v>4518</v>
      </c>
      <c r="S508" t="s">
        <v>4519</v>
      </c>
      <c r="T508" t="s">
        <v>4520</v>
      </c>
      <c r="W508" t="b">
        <v>1</v>
      </c>
      <c r="X508" t="b">
        <v>1</v>
      </c>
      <c r="Y508" t="b">
        <v>0</v>
      </c>
      <c r="Z508" t="b">
        <v>0</v>
      </c>
      <c r="AA508">
        <f t="shared" si="112"/>
        <v>1</v>
      </c>
      <c r="AB508">
        <f t="shared" si="113"/>
        <v>2</v>
      </c>
      <c r="AC508">
        <f t="shared" si="114"/>
        <v>0</v>
      </c>
      <c r="AD508">
        <f t="shared" si="115"/>
        <v>0</v>
      </c>
      <c r="AE508" t="s">
        <v>11243</v>
      </c>
      <c r="AF508">
        <f t="shared" si="116"/>
        <v>1</v>
      </c>
      <c r="AG508">
        <f t="shared" si="125"/>
        <v>12</v>
      </c>
      <c r="AH508" t="e">
        <f t="shared" si="126"/>
        <v>#VALUE!</v>
      </c>
      <c r="AI508" t="e">
        <f t="shared" si="127"/>
        <v>#VALUE!</v>
      </c>
      <c r="AJ508">
        <f t="shared" si="117"/>
        <v>1</v>
      </c>
      <c r="AK508">
        <f t="shared" si="118"/>
        <v>2</v>
      </c>
      <c r="AL508">
        <f t="shared" si="119"/>
        <v>0</v>
      </c>
      <c r="AM508">
        <f t="shared" si="120"/>
        <v>0</v>
      </c>
      <c r="AN508" t="b">
        <f t="shared" si="121"/>
        <v>1</v>
      </c>
      <c r="AO508" t="b">
        <f t="shared" si="122"/>
        <v>1</v>
      </c>
      <c r="AP508" t="b">
        <f t="shared" si="123"/>
        <v>1</v>
      </c>
      <c r="AQ508" t="b">
        <f t="shared" si="124"/>
        <v>1</v>
      </c>
    </row>
    <row r="509" spans="1:43" x14ac:dyDescent="0.2">
      <c r="A509" t="s">
        <v>4521</v>
      </c>
      <c r="B509">
        <v>508</v>
      </c>
      <c r="C509" t="s">
        <v>4522</v>
      </c>
      <c r="D509">
        <v>2023</v>
      </c>
      <c r="E509">
        <v>3</v>
      </c>
      <c r="G509" t="s">
        <v>2466</v>
      </c>
      <c r="H509" t="s">
        <v>2467</v>
      </c>
      <c r="I509">
        <v>21</v>
      </c>
      <c r="J509">
        <v>1</v>
      </c>
      <c r="K509" s="2">
        <v>10959</v>
      </c>
      <c r="L509" t="s">
        <v>2469</v>
      </c>
      <c r="N509" t="s">
        <v>31</v>
      </c>
      <c r="P509" t="s">
        <v>2470</v>
      </c>
      <c r="Q509" t="s">
        <v>4523</v>
      </c>
      <c r="S509" t="s">
        <v>4524</v>
      </c>
      <c r="T509" t="s">
        <v>4525</v>
      </c>
      <c r="W509" t="b">
        <v>1</v>
      </c>
      <c r="X509" t="b">
        <v>1</v>
      </c>
      <c r="Y509" t="b">
        <v>0</v>
      </c>
      <c r="Z509" t="b">
        <v>0</v>
      </c>
      <c r="AA509">
        <f t="shared" si="112"/>
        <v>1</v>
      </c>
      <c r="AB509">
        <f t="shared" si="113"/>
        <v>2</v>
      </c>
      <c r="AC509">
        <f t="shared" si="114"/>
        <v>0</v>
      </c>
      <c r="AD509">
        <f t="shared" si="115"/>
        <v>0</v>
      </c>
      <c r="AE509" t="s">
        <v>11243</v>
      </c>
      <c r="AF509">
        <f t="shared" si="116"/>
        <v>1</v>
      </c>
      <c r="AG509">
        <f t="shared" si="125"/>
        <v>12</v>
      </c>
      <c r="AH509" t="e">
        <f t="shared" si="126"/>
        <v>#VALUE!</v>
      </c>
      <c r="AI509" t="e">
        <f t="shared" si="127"/>
        <v>#VALUE!</v>
      </c>
      <c r="AJ509">
        <f t="shared" si="117"/>
        <v>1</v>
      </c>
      <c r="AK509">
        <f t="shared" si="118"/>
        <v>2</v>
      </c>
      <c r="AL509">
        <f t="shared" si="119"/>
        <v>0</v>
      </c>
      <c r="AM509">
        <f t="shared" si="120"/>
        <v>0</v>
      </c>
      <c r="AN509" t="b">
        <f t="shared" si="121"/>
        <v>1</v>
      </c>
      <c r="AO509" t="b">
        <f t="shared" si="122"/>
        <v>1</v>
      </c>
      <c r="AP509" t="b">
        <f t="shared" si="123"/>
        <v>1</v>
      </c>
      <c r="AQ509" t="b">
        <f t="shared" si="124"/>
        <v>1</v>
      </c>
    </row>
    <row r="510" spans="1:43" x14ac:dyDescent="0.2">
      <c r="A510" t="s">
        <v>4526</v>
      </c>
      <c r="B510">
        <v>509</v>
      </c>
      <c r="C510" t="s">
        <v>4527</v>
      </c>
      <c r="D510">
        <v>2024</v>
      </c>
      <c r="E510">
        <v>3</v>
      </c>
      <c r="G510" t="s">
        <v>4528</v>
      </c>
      <c r="H510" t="s">
        <v>4529</v>
      </c>
      <c r="I510">
        <v>52</v>
      </c>
      <c r="L510" t="s">
        <v>4530</v>
      </c>
      <c r="N510" t="s">
        <v>31</v>
      </c>
      <c r="P510" t="s">
        <v>4531</v>
      </c>
      <c r="Q510" t="s">
        <v>4532</v>
      </c>
      <c r="S510" t="s">
        <v>4533</v>
      </c>
      <c r="T510" t="s">
        <v>4534</v>
      </c>
      <c r="W510" t="b">
        <v>1</v>
      </c>
      <c r="X510" t="b">
        <v>0</v>
      </c>
      <c r="Y510" t="b">
        <v>0</v>
      </c>
      <c r="Z510" t="b">
        <v>0</v>
      </c>
      <c r="AA510">
        <f t="shared" si="112"/>
        <v>1</v>
      </c>
      <c r="AB510">
        <f t="shared" si="113"/>
        <v>0</v>
      </c>
      <c r="AC510">
        <f t="shared" si="114"/>
        <v>0</v>
      </c>
      <c r="AD510">
        <f t="shared" si="115"/>
        <v>0</v>
      </c>
      <c r="AE510" t="s">
        <v>11247</v>
      </c>
      <c r="AF510">
        <f t="shared" si="116"/>
        <v>1</v>
      </c>
      <c r="AG510" t="e">
        <f t="shared" si="125"/>
        <v>#VALUE!</v>
      </c>
      <c r="AH510" t="e">
        <f t="shared" si="126"/>
        <v>#VALUE!</v>
      </c>
      <c r="AI510" t="e">
        <f t="shared" si="127"/>
        <v>#VALUE!</v>
      </c>
      <c r="AJ510">
        <f t="shared" si="117"/>
        <v>1</v>
      </c>
      <c r="AK510">
        <f t="shared" si="118"/>
        <v>0</v>
      </c>
      <c r="AL510">
        <f t="shared" si="119"/>
        <v>0</v>
      </c>
      <c r="AM510">
        <f t="shared" si="120"/>
        <v>0</v>
      </c>
      <c r="AN510" t="b">
        <f t="shared" si="121"/>
        <v>1</v>
      </c>
      <c r="AO510" t="b">
        <f t="shared" si="122"/>
        <v>1</v>
      </c>
      <c r="AP510" t="b">
        <f t="shared" si="123"/>
        <v>1</v>
      </c>
      <c r="AQ510" t="b">
        <f t="shared" si="124"/>
        <v>1</v>
      </c>
    </row>
    <row r="511" spans="1:43" x14ac:dyDescent="0.2">
      <c r="A511" t="s">
        <v>4535</v>
      </c>
      <c r="B511">
        <v>510</v>
      </c>
      <c r="C511" t="s">
        <v>4536</v>
      </c>
      <c r="D511">
        <v>2023</v>
      </c>
      <c r="E511">
        <v>1</v>
      </c>
      <c r="G511" t="s">
        <v>4537</v>
      </c>
      <c r="H511" t="s">
        <v>4538</v>
      </c>
      <c r="I511">
        <v>119</v>
      </c>
      <c r="L511" t="s">
        <v>4539</v>
      </c>
      <c r="N511" t="s">
        <v>31</v>
      </c>
      <c r="P511" t="s">
        <v>4540</v>
      </c>
      <c r="Q511" t="s">
        <v>4541</v>
      </c>
      <c r="S511" t="s">
        <v>4542</v>
      </c>
      <c r="T511" t="s">
        <v>4543</v>
      </c>
      <c r="W511" t="b">
        <v>1</v>
      </c>
      <c r="X511" t="b">
        <v>0</v>
      </c>
      <c r="Y511" t="b">
        <v>0</v>
      </c>
      <c r="Z511" t="b">
        <v>0</v>
      </c>
      <c r="AA511">
        <f t="shared" si="112"/>
        <v>1</v>
      </c>
      <c r="AB511">
        <f t="shared" si="113"/>
        <v>0</v>
      </c>
      <c r="AC511">
        <f t="shared" si="114"/>
        <v>0</v>
      </c>
      <c r="AD511">
        <f t="shared" si="115"/>
        <v>0</v>
      </c>
      <c r="AE511" t="s">
        <v>11247</v>
      </c>
      <c r="AF511">
        <f t="shared" si="116"/>
        <v>1</v>
      </c>
      <c r="AG511" t="e">
        <f t="shared" si="125"/>
        <v>#VALUE!</v>
      </c>
      <c r="AH511" t="e">
        <f t="shared" si="126"/>
        <v>#VALUE!</v>
      </c>
      <c r="AI511" t="e">
        <f t="shared" si="127"/>
        <v>#VALUE!</v>
      </c>
      <c r="AJ511">
        <f t="shared" si="117"/>
        <v>1</v>
      </c>
      <c r="AK511">
        <f t="shared" si="118"/>
        <v>0</v>
      </c>
      <c r="AL511">
        <f t="shared" si="119"/>
        <v>0</v>
      </c>
      <c r="AM511">
        <f t="shared" si="120"/>
        <v>0</v>
      </c>
      <c r="AN511" t="b">
        <f t="shared" si="121"/>
        <v>1</v>
      </c>
      <c r="AO511" t="b">
        <f t="shared" si="122"/>
        <v>1</v>
      </c>
      <c r="AP511" t="b">
        <f t="shared" si="123"/>
        <v>1</v>
      </c>
      <c r="AQ511" t="b">
        <f t="shared" si="124"/>
        <v>1</v>
      </c>
    </row>
    <row r="512" spans="1:43" x14ac:dyDescent="0.2">
      <c r="A512" t="s">
        <v>4544</v>
      </c>
      <c r="B512">
        <v>511</v>
      </c>
      <c r="C512" t="s">
        <v>4545</v>
      </c>
      <c r="D512">
        <v>2024</v>
      </c>
      <c r="E512">
        <v>8</v>
      </c>
      <c r="G512" t="s">
        <v>4546</v>
      </c>
      <c r="H512" t="s">
        <v>4547</v>
      </c>
      <c r="I512">
        <v>113</v>
      </c>
      <c r="J512">
        <v>8</v>
      </c>
      <c r="K512" t="s">
        <v>4548</v>
      </c>
      <c r="L512" t="s">
        <v>4549</v>
      </c>
      <c r="N512" t="s">
        <v>31</v>
      </c>
      <c r="P512" t="s">
        <v>4550</v>
      </c>
      <c r="Q512" t="s">
        <v>4551</v>
      </c>
      <c r="S512" t="s">
        <v>4552</v>
      </c>
      <c r="T512" t="s">
        <v>4553</v>
      </c>
      <c r="W512" t="b">
        <v>1</v>
      </c>
      <c r="X512" t="b">
        <v>0</v>
      </c>
      <c r="Y512" t="b">
        <v>1</v>
      </c>
      <c r="Z512" t="b">
        <v>0</v>
      </c>
      <c r="AA512">
        <f t="shared" si="112"/>
        <v>1</v>
      </c>
      <c r="AB512">
        <f t="shared" si="113"/>
        <v>0</v>
      </c>
      <c r="AC512">
        <f t="shared" si="114"/>
        <v>3</v>
      </c>
      <c r="AD512">
        <f t="shared" si="115"/>
        <v>0</v>
      </c>
      <c r="AE512" t="s">
        <v>11251</v>
      </c>
      <c r="AF512">
        <f t="shared" si="116"/>
        <v>1</v>
      </c>
      <c r="AG512" t="e">
        <f t="shared" si="125"/>
        <v>#VALUE!</v>
      </c>
      <c r="AH512">
        <f t="shared" si="126"/>
        <v>12</v>
      </c>
      <c r="AI512" t="e">
        <f t="shared" si="127"/>
        <v>#VALUE!</v>
      </c>
      <c r="AJ512">
        <f t="shared" si="117"/>
        <v>1</v>
      </c>
      <c r="AK512">
        <f t="shared" si="118"/>
        <v>0</v>
      </c>
      <c r="AL512">
        <f t="shared" si="119"/>
        <v>3</v>
      </c>
      <c r="AM512">
        <f t="shared" si="120"/>
        <v>0</v>
      </c>
      <c r="AN512" t="b">
        <f t="shared" si="121"/>
        <v>1</v>
      </c>
      <c r="AO512" t="b">
        <f t="shared" si="122"/>
        <v>1</v>
      </c>
      <c r="AP512" t="b">
        <f t="shared" si="123"/>
        <v>1</v>
      </c>
      <c r="AQ512" t="b">
        <f t="shared" si="124"/>
        <v>1</v>
      </c>
    </row>
    <row r="513" spans="1:43" x14ac:dyDescent="0.2">
      <c r="A513" t="s">
        <v>4554</v>
      </c>
      <c r="B513">
        <v>512</v>
      </c>
      <c r="C513" t="s">
        <v>4555</v>
      </c>
      <c r="D513">
        <v>2022</v>
      </c>
      <c r="E513">
        <v>8</v>
      </c>
      <c r="G513" t="s">
        <v>2940</v>
      </c>
      <c r="H513" t="s">
        <v>2941</v>
      </c>
      <c r="I513">
        <v>33</v>
      </c>
      <c r="K513" t="s">
        <v>4556</v>
      </c>
      <c r="L513" t="s">
        <v>4557</v>
      </c>
      <c r="N513" t="s">
        <v>31</v>
      </c>
      <c r="P513" t="s">
        <v>4558</v>
      </c>
      <c r="Q513" t="s">
        <v>4559</v>
      </c>
      <c r="T513" t="s">
        <v>4560</v>
      </c>
      <c r="W513" t="b">
        <v>1</v>
      </c>
      <c r="X513" t="b">
        <v>0</v>
      </c>
      <c r="Y513" t="b">
        <v>1</v>
      </c>
      <c r="Z513" t="b">
        <v>0</v>
      </c>
      <c r="AA513">
        <f t="shared" si="112"/>
        <v>1</v>
      </c>
      <c r="AB513">
        <f t="shared" si="113"/>
        <v>0</v>
      </c>
      <c r="AC513">
        <f t="shared" si="114"/>
        <v>3</v>
      </c>
      <c r="AD513">
        <f t="shared" si="115"/>
        <v>0</v>
      </c>
      <c r="AE513" t="s">
        <v>11251</v>
      </c>
      <c r="AF513">
        <f t="shared" si="116"/>
        <v>1</v>
      </c>
      <c r="AG513" t="e">
        <f t="shared" si="125"/>
        <v>#VALUE!</v>
      </c>
      <c r="AH513">
        <f t="shared" si="126"/>
        <v>12</v>
      </c>
      <c r="AI513" t="e">
        <f t="shared" si="127"/>
        <v>#VALUE!</v>
      </c>
      <c r="AJ513">
        <f t="shared" si="117"/>
        <v>1</v>
      </c>
      <c r="AK513">
        <f t="shared" si="118"/>
        <v>0</v>
      </c>
      <c r="AL513">
        <f t="shared" si="119"/>
        <v>3</v>
      </c>
      <c r="AM513">
        <f t="shared" si="120"/>
        <v>0</v>
      </c>
      <c r="AN513" t="b">
        <f t="shared" si="121"/>
        <v>1</v>
      </c>
      <c r="AO513" t="b">
        <f t="shared" si="122"/>
        <v>1</v>
      </c>
      <c r="AP513" t="b">
        <f t="shared" si="123"/>
        <v>1</v>
      </c>
      <c r="AQ513" t="b">
        <f t="shared" si="124"/>
        <v>1</v>
      </c>
    </row>
    <row r="514" spans="1:43" x14ac:dyDescent="0.2">
      <c r="A514" t="s">
        <v>4561</v>
      </c>
      <c r="B514">
        <v>513</v>
      </c>
      <c r="C514" t="s">
        <v>4562</v>
      </c>
      <c r="D514">
        <v>2024</v>
      </c>
      <c r="G514" t="s">
        <v>4563</v>
      </c>
      <c r="H514" t="s">
        <v>4564</v>
      </c>
      <c r="I514">
        <v>16</v>
      </c>
      <c r="J514">
        <v>8</v>
      </c>
      <c r="K514" t="s">
        <v>4565</v>
      </c>
      <c r="L514" t="s">
        <v>4566</v>
      </c>
      <c r="N514" t="s">
        <v>31</v>
      </c>
      <c r="P514" t="s">
        <v>4567</v>
      </c>
      <c r="Q514" t="s">
        <v>4568</v>
      </c>
      <c r="S514" t="s">
        <v>4569</v>
      </c>
      <c r="T514" t="s">
        <v>4570</v>
      </c>
      <c r="W514" t="b">
        <v>1</v>
      </c>
      <c r="X514" t="b">
        <v>0</v>
      </c>
      <c r="Y514" t="b">
        <v>0</v>
      </c>
      <c r="Z514" t="b">
        <v>0</v>
      </c>
      <c r="AA514">
        <f t="shared" si="112"/>
        <v>1</v>
      </c>
      <c r="AB514">
        <f t="shared" si="113"/>
        <v>0</v>
      </c>
      <c r="AC514">
        <f t="shared" si="114"/>
        <v>0</v>
      </c>
      <c r="AD514">
        <f t="shared" si="115"/>
        <v>0</v>
      </c>
      <c r="AE514" t="s">
        <v>11247</v>
      </c>
      <c r="AF514">
        <f t="shared" si="116"/>
        <v>1</v>
      </c>
      <c r="AG514" t="e">
        <f t="shared" si="125"/>
        <v>#VALUE!</v>
      </c>
      <c r="AH514" t="e">
        <f t="shared" si="126"/>
        <v>#VALUE!</v>
      </c>
      <c r="AI514" t="e">
        <f t="shared" si="127"/>
        <v>#VALUE!</v>
      </c>
      <c r="AJ514">
        <f t="shared" si="117"/>
        <v>1</v>
      </c>
      <c r="AK514">
        <f t="shared" si="118"/>
        <v>0</v>
      </c>
      <c r="AL514">
        <f t="shared" si="119"/>
        <v>0</v>
      </c>
      <c r="AM514">
        <f t="shared" si="120"/>
        <v>0</v>
      </c>
      <c r="AN514" t="b">
        <f t="shared" si="121"/>
        <v>1</v>
      </c>
      <c r="AO514" t="b">
        <f t="shared" si="122"/>
        <v>1</v>
      </c>
      <c r="AP514" t="b">
        <f t="shared" si="123"/>
        <v>1</v>
      </c>
      <c r="AQ514" t="b">
        <f t="shared" si="124"/>
        <v>1</v>
      </c>
    </row>
    <row r="515" spans="1:43" x14ac:dyDescent="0.2">
      <c r="A515" t="s">
        <v>4571</v>
      </c>
      <c r="B515">
        <v>514</v>
      </c>
      <c r="C515" t="s">
        <v>4572</v>
      </c>
      <c r="D515">
        <v>2024</v>
      </c>
      <c r="E515">
        <v>7</v>
      </c>
      <c r="G515" t="s">
        <v>2940</v>
      </c>
      <c r="H515" t="s">
        <v>2941</v>
      </c>
      <c r="I515">
        <v>40</v>
      </c>
      <c r="K515" t="s">
        <v>4573</v>
      </c>
      <c r="L515" t="s">
        <v>4574</v>
      </c>
      <c r="N515" t="s">
        <v>31</v>
      </c>
      <c r="P515" t="s">
        <v>4575</v>
      </c>
      <c r="Q515" t="s">
        <v>4576</v>
      </c>
      <c r="S515" t="s">
        <v>4577</v>
      </c>
      <c r="T515" t="s">
        <v>4578</v>
      </c>
      <c r="W515" t="b">
        <v>1</v>
      </c>
      <c r="X515" t="b">
        <v>0</v>
      </c>
      <c r="Y515" t="b">
        <v>1</v>
      </c>
      <c r="Z515" t="b">
        <v>0</v>
      </c>
      <c r="AA515">
        <f t="shared" ref="AA515:AA578" si="128">IF(W515=TRUE,1,0)</f>
        <v>1</v>
      </c>
      <c r="AB515">
        <f t="shared" ref="AB515:AB578" si="129">IF(X515=TRUE,2,0)</f>
        <v>0</v>
      </c>
      <c r="AC515">
        <f t="shared" ref="AC515:AC578" si="130">IF(Y515=TRUE,3,0)</f>
        <v>3</v>
      </c>
      <c r="AD515">
        <f t="shared" ref="AD515:AD578" si="131">IF(Z515=TRUE,4,0)</f>
        <v>0</v>
      </c>
      <c r="AE515" t="s">
        <v>11251</v>
      </c>
      <c r="AF515">
        <f t="shared" ref="AF515:AF578" si="132">FIND("Criteria 1",AE515)</f>
        <v>1</v>
      </c>
      <c r="AG515" t="e">
        <f t="shared" si="125"/>
        <v>#VALUE!</v>
      </c>
      <c r="AH515">
        <f t="shared" si="126"/>
        <v>12</v>
      </c>
      <c r="AI515" t="e">
        <f t="shared" si="127"/>
        <v>#VALUE!</v>
      </c>
      <c r="AJ515">
        <f t="shared" ref="AJ515:AJ578" si="133">IF(ISERROR(AF515)=TRUE,0,1)</f>
        <v>1</v>
      </c>
      <c r="AK515">
        <f t="shared" ref="AK515:AK578" si="134">IF(ISERROR(AG515)=TRUE,0,2)</f>
        <v>0</v>
      </c>
      <c r="AL515">
        <f t="shared" ref="AL515:AL578" si="135">IF(ISERROR(AH515)=TRUE,0,3)</f>
        <v>3</v>
      </c>
      <c r="AM515">
        <f t="shared" ref="AM515:AM578" si="136">IF(ISERROR(AI515)=TRUE,0,4)</f>
        <v>0</v>
      </c>
      <c r="AN515" t="b">
        <f t="shared" ref="AN515:AN578" si="137">AA515=AJ515</f>
        <v>1</v>
      </c>
      <c r="AO515" t="b">
        <f t="shared" ref="AO515:AO578" si="138">AB515=AK515</f>
        <v>1</v>
      </c>
      <c r="AP515" t="b">
        <f t="shared" ref="AP515:AP578" si="139">AC515=AL515</f>
        <v>1</v>
      </c>
      <c r="AQ515" t="b">
        <f t="shared" ref="AQ515:AQ578" si="140">AD515=AM515</f>
        <v>1</v>
      </c>
    </row>
    <row r="516" spans="1:43" x14ac:dyDescent="0.2">
      <c r="A516" t="s">
        <v>4579</v>
      </c>
      <c r="B516">
        <v>515</v>
      </c>
      <c r="C516" t="s">
        <v>4580</v>
      </c>
      <c r="D516">
        <v>2022</v>
      </c>
      <c r="E516">
        <v>6</v>
      </c>
      <c r="F516">
        <v>9</v>
      </c>
      <c r="G516" t="s">
        <v>1447</v>
      </c>
      <c r="H516" t="s">
        <v>1448</v>
      </c>
      <c r="I516">
        <v>2022</v>
      </c>
      <c r="L516" t="s">
        <v>4581</v>
      </c>
      <c r="N516" t="s">
        <v>31</v>
      </c>
      <c r="P516" t="s">
        <v>4582</v>
      </c>
      <c r="Q516" t="s">
        <v>4583</v>
      </c>
      <c r="S516" t="s">
        <v>4584</v>
      </c>
      <c r="T516" t="s">
        <v>4585</v>
      </c>
      <c r="W516" t="b">
        <v>1</v>
      </c>
      <c r="X516" t="b">
        <v>0</v>
      </c>
      <c r="Y516" t="b">
        <v>1</v>
      </c>
      <c r="Z516" t="b">
        <v>0</v>
      </c>
      <c r="AA516">
        <f t="shared" si="128"/>
        <v>1</v>
      </c>
      <c r="AB516">
        <f t="shared" si="129"/>
        <v>0</v>
      </c>
      <c r="AC516">
        <f t="shared" si="130"/>
        <v>3</v>
      </c>
      <c r="AD516">
        <f t="shared" si="131"/>
        <v>0</v>
      </c>
      <c r="AE516" t="s">
        <v>11251</v>
      </c>
      <c r="AF516">
        <f t="shared" si="132"/>
        <v>1</v>
      </c>
      <c r="AG516" t="e">
        <f t="shared" ref="AG516:AG579" si="141">FIND("Criteria 2",AE516)</f>
        <v>#VALUE!</v>
      </c>
      <c r="AH516">
        <f t="shared" ref="AH516:AH579" si="142">FIND("Criteria 3",AE516)</f>
        <v>12</v>
      </c>
      <c r="AI516" t="e">
        <f t="shared" ref="AI516:AI579" si="143">FIND("Criteria 4",AE516)</f>
        <v>#VALUE!</v>
      </c>
      <c r="AJ516">
        <f t="shared" si="133"/>
        <v>1</v>
      </c>
      <c r="AK516">
        <f t="shared" si="134"/>
        <v>0</v>
      </c>
      <c r="AL516">
        <f t="shared" si="135"/>
        <v>3</v>
      </c>
      <c r="AM516">
        <f t="shared" si="136"/>
        <v>0</v>
      </c>
      <c r="AN516" t="b">
        <f t="shared" si="137"/>
        <v>1</v>
      </c>
      <c r="AO516" t="b">
        <f t="shared" si="138"/>
        <v>1</v>
      </c>
      <c r="AP516" t="b">
        <f t="shared" si="139"/>
        <v>1</v>
      </c>
      <c r="AQ516" t="b">
        <f t="shared" si="140"/>
        <v>1</v>
      </c>
    </row>
    <row r="517" spans="1:43" x14ac:dyDescent="0.2">
      <c r="A517" t="s">
        <v>4586</v>
      </c>
      <c r="B517">
        <v>516</v>
      </c>
      <c r="C517" t="s">
        <v>4587</v>
      </c>
      <c r="D517">
        <v>2020</v>
      </c>
      <c r="G517" t="s">
        <v>724</v>
      </c>
      <c r="H517" t="s">
        <v>725</v>
      </c>
      <c r="I517">
        <v>51</v>
      </c>
      <c r="K517" t="s">
        <v>4588</v>
      </c>
      <c r="L517" t="s">
        <v>4589</v>
      </c>
      <c r="N517" t="s">
        <v>31</v>
      </c>
      <c r="P517" t="s">
        <v>4590</v>
      </c>
      <c r="Q517" t="s">
        <v>4591</v>
      </c>
      <c r="S517" t="s">
        <v>4592</v>
      </c>
      <c r="T517" t="s">
        <v>4593</v>
      </c>
      <c r="W517" t="b">
        <v>0</v>
      </c>
      <c r="X517" t="b">
        <v>1</v>
      </c>
      <c r="Y517" t="b">
        <v>0</v>
      </c>
      <c r="Z517" t="b">
        <v>0</v>
      </c>
      <c r="AA517">
        <f t="shared" si="128"/>
        <v>0</v>
      </c>
      <c r="AB517">
        <f t="shared" si="129"/>
        <v>2</v>
      </c>
      <c r="AC517">
        <f t="shared" si="130"/>
        <v>0</v>
      </c>
      <c r="AD517">
        <f t="shared" si="131"/>
        <v>0</v>
      </c>
      <c r="AE517" t="s">
        <v>10353</v>
      </c>
      <c r="AF517" t="e">
        <f t="shared" si="132"/>
        <v>#VALUE!</v>
      </c>
      <c r="AG517">
        <f t="shared" si="141"/>
        <v>1</v>
      </c>
      <c r="AH517" t="e">
        <f t="shared" si="142"/>
        <v>#VALUE!</v>
      </c>
      <c r="AI517" t="e">
        <f t="shared" si="143"/>
        <v>#VALUE!</v>
      </c>
      <c r="AJ517">
        <f t="shared" si="133"/>
        <v>0</v>
      </c>
      <c r="AK517">
        <f t="shared" si="134"/>
        <v>2</v>
      </c>
      <c r="AL517">
        <f t="shared" si="135"/>
        <v>0</v>
      </c>
      <c r="AM517">
        <f t="shared" si="136"/>
        <v>0</v>
      </c>
      <c r="AN517" t="b">
        <f t="shared" si="137"/>
        <v>1</v>
      </c>
      <c r="AO517" t="b">
        <f t="shared" si="138"/>
        <v>1</v>
      </c>
      <c r="AP517" t="b">
        <f t="shared" si="139"/>
        <v>1</v>
      </c>
      <c r="AQ517" t="b">
        <f t="shared" si="140"/>
        <v>1</v>
      </c>
    </row>
    <row r="518" spans="1:43" x14ac:dyDescent="0.2">
      <c r="A518" t="s">
        <v>4594</v>
      </c>
      <c r="B518">
        <v>517</v>
      </c>
      <c r="C518" t="s">
        <v>4595</v>
      </c>
      <c r="D518">
        <v>2025</v>
      </c>
      <c r="E518">
        <v>3</v>
      </c>
      <c r="F518">
        <v>12</v>
      </c>
      <c r="G518" t="s">
        <v>2878</v>
      </c>
      <c r="H518" t="s">
        <v>2879</v>
      </c>
      <c r="I518">
        <v>13</v>
      </c>
      <c r="J518">
        <v>3</v>
      </c>
      <c r="L518" t="s">
        <v>4596</v>
      </c>
      <c r="N518" t="s">
        <v>31</v>
      </c>
      <c r="P518" t="s">
        <v>4597</v>
      </c>
      <c r="Q518" t="s">
        <v>4598</v>
      </c>
      <c r="S518" t="s">
        <v>4599</v>
      </c>
      <c r="T518" t="s">
        <v>4600</v>
      </c>
      <c r="W518" t="b">
        <v>1</v>
      </c>
      <c r="X518" t="b">
        <v>1</v>
      </c>
      <c r="Y518" t="b">
        <v>0</v>
      </c>
      <c r="Z518" t="b">
        <v>0</v>
      </c>
      <c r="AA518">
        <f t="shared" si="128"/>
        <v>1</v>
      </c>
      <c r="AB518">
        <f t="shared" si="129"/>
        <v>2</v>
      </c>
      <c r="AC518">
        <f t="shared" si="130"/>
        <v>0</v>
      </c>
      <c r="AD518">
        <f t="shared" si="131"/>
        <v>0</v>
      </c>
      <c r="AE518" t="s">
        <v>11243</v>
      </c>
      <c r="AF518">
        <f t="shared" si="132"/>
        <v>1</v>
      </c>
      <c r="AG518">
        <f t="shared" si="141"/>
        <v>12</v>
      </c>
      <c r="AH518" t="e">
        <f t="shared" si="142"/>
        <v>#VALUE!</v>
      </c>
      <c r="AI518" t="e">
        <f t="shared" si="143"/>
        <v>#VALUE!</v>
      </c>
      <c r="AJ518">
        <f t="shared" si="133"/>
        <v>1</v>
      </c>
      <c r="AK518">
        <f t="shared" si="134"/>
        <v>2</v>
      </c>
      <c r="AL518">
        <f t="shared" si="135"/>
        <v>0</v>
      </c>
      <c r="AM518">
        <f t="shared" si="136"/>
        <v>0</v>
      </c>
      <c r="AN518" t="b">
        <f t="shared" si="137"/>
        <v>1</v>
      </c>
      <c r="AO518" t="b">
        <f t="shared" si="138"/>
        <v>1</v>
      </c>
      <c r="AP518" t="b">
        <f t="shared" si="139"/>
        <v>1</v>
      </c>
      <c r="AQ518" t="b">
        <f t="shared" si="140"/>
        <v>1</v>
      </c>
    </row>
    <row r="519" spans="1:43" x14ac:dyDescent="0.2">
      <c r="A519" t="s">
        <v>4601</v>
      </c>
      <c r="B519">
        <v>518</v>
      </c>
      <c r="C519" t="s">
        <v>4602</v>
      </c>
      <c r="D519">
        <v>2018</v>
      </c>
      <c r="E519">
        <v>8</v>
      </c>
      <c r="G519" t="s">
        <v>239</v>
      </c>
      <c r="H519" t="s">
        <v>240</v>
      </c>
      <c r="I519">
        <v>10</v>
      </c>
      <c r="J519">
        <v>8</v>
      </c>
      <c r="L519" t="s">
        <v>4603</v>
      </c>
      <c r="N519" t="s">
        <v>31</v>
      </c>
      <c r="P519" t="s">
        <v>4604</v>
      </c>
      <c r="Q519" t="s">
        <v>4605</v>
      </c>
      <c r="S519" t="s">
        <v>4606</v>
      </c>
      <c r="T519" t="s">
        <v>4607</v>
      </c>
      <c r="W519" t="b">
        <v>0</v>
      </c>
      <c r="X519" t="b">
        <v>0</v>
      </c>
      <c r="Y519" t="b">
        <v>0</v>
      </c>
      <c r="Z519" t="b">
        <v>0</v>
      </c>
      <c r="AA519">
        <f t="shared" si="128"/>
        <v>0</v>
      </c>
      <c r="AB519">
        <f t="shared" si="129"/>
        <v>0</v>
      </c>
      <c r="AC519">
        <f t="shared" si="130"/>
        <v>0</v>
      </c>
      <c r="AD519">
        <f t="shared" si="131"/>
        <v>0</v>
      </c>
      <c r="AE519" t="s">
        <v>11249</v>
      </c>
      <c r="AF519" t="e">
        <f t="shared" si="132"/>
        <v>#VALUE!</v>
      </c>
      <c r="AG519" t="e">
        <f t="shared" si="141"/>
        <v>#VALUE!</v>
      </c>
      <c r="AH519" t="e">
        <f t="shared" si="142"/>
        <v>#VALUE!</v>
      </c>
      <c r="AI519" t="e">
        <f t="shared" si="143"/>
        <v>#VALUE!</v>
      </c>
      <c r="AJ519">
        <f t="shared" si="133"/>
        <v>0</v>
      </c>
      <c r="AK519">
        <f t="shared" si="134"/>
        <v>0</v>
      </c>
      <c r="AL519">
        <f t="shared" si="135"/>
        <v>0</v>
      </c>
      <c r="AM519">
        <f t="shared" si="136"/>
        <v>0</v>
      </c>
      <c r="AN519" t="b">
        <f t="shared" si="137"/>
        <v>1</v>
      </c>
      <c r="AO519" t="b">
        <f t="shared" si="138"/>
        <v>1</v>
      </c>
      <c r="AP519" t="b">
        <f t="shared" si="139"/>
        <v>1</v>
      </c>
      <c r="AQ519" t="b">
        <f t="shared" si="140"/>
        <v>1</v>
      </c>
    </row>
    <row r="520" spans="1:43" x14ac:dyDescent="0.2">
      <c r="A520" t="s">
        <v>4608</v>
      </c>
      <c r="B520">
        <v>519</v>
      </c>
      <c r="C520" t="s">
        <v>4609</v>
      </c>
      <c r="D520">
        <v>2024</v>
      </c>
      <c r="E520">
        <v>9</v>
      </c>
      <c r="F520">
        <v>5</v>
      </c>
      <c r="G520" t="s">
        <v>4610</v>
      </c>
      <c r="H520" t="s">
        <v>4611</v>
      </c>
      <c r="I520">
        <v>275</v>
      </c>
      <c r="L520" t="s">
        <v>4612</v>
      </c>
      <c r="N520" t="s">
        <v>31</v>
      </c>
      <c r="P520" t="s">
        <v>4613</v>
      </c>
      <c r="Q520" t="s">
        <v>4614</v>
      </c>
      <c r="S520" t="s">
        <v>4615</v>
      </c>
      <c r="T520" t="s">
        <v>4616</v>
      </c>
      <c r="W520" t="b">
        <v>1</v>
      </c>
      <c r="X520" t="b">
        <v>0</v>
      </c>
      <c r="Y520" t="b">
        <v>1</v>
      </c>
      <c r="Z520" t="b">
        <v>0</v>
      </c>
      <c r="AA520">
        <f t="shared" si="128"/>
        <v>1</v>
      </c>
      <c r="AB520">
        <f t="shared" si="129"/>
        <v>0</v>
      </c>
      <c r="AC520">
        <f t="shared" si="130"/>
        <v>3</v>
      </c>
      <c r="AD520">
        <f t="shared" si="131"/>
        <v>0</v>
      </c>
      <c r="AE520" t="s">
        <v>11251</v>
      </c>
      <c r="AF520">
        <f t="shared" si="132"/>
        <v>1</v>
      </c>
      <c r="AG520" t="e">
        <f t="shared" si="141"/>
        <v>#VALUE!</v>
      </c>
      <c r="AH520">
        <f t="shared" si="142"/>
        <v>12</v>
      </c>
      <c r="AI520" t="e">
        <f t="shared" si="143"/>
        <v>#VALUE!</v>
      </c>
      <c r="AJ520">
        <f t="shared" si="133"/>
        <v>1</v>
      </c>
      <c r="AK520">
        <f t="shared" si="134"/>
        <v>0</v>
      </c>
      <c r="AL520">
        <f t="shared" si="135"/>
        <v>3</v>
      </c>
      <c r="AM520">
        <f t="shared" si="136"/>
        <v>0</v>
      </c>
      <c r="AN520" t="b">
        <f t="shared" si="137"/>
        <v>1</v>
      </c>
      <c r="AO520" t="b">
        <f t="shared" si="138"/>
        <v>1</v>
      </c>
      <c r="AP520" t="b">
        <f t="shared" si="139"/>
        <v>1</v>
      </c>
      <c r="AQ520" t="b">
        <f t="shared" si="140"/>
        <v>1</v>
      </c>
    </row>
    <row r="521" spans="1:43" x14ac:dyDescent="0.2">
      <c r="A521" t="s">
        <v>4617</v>
      </c>
      <c r="B521">
        <v>520</v>
      </c>
      <c r="C521" t="s">
        <v>4618</v>
      </c>
      <c r="D521">
        <v>2020</v>
      </c>
      <c r="E521">
        <v>7</v>
      </c>
      <c r="G521" t="s">
        <v>4619</v>
      </c>
      <c r="H521" t="s">
        <v>4620</v>
      </c>
      <c r="I521">
        <v>9</v>
      </c>
      <c r="J521">
        <v>7</v>
      </c>
      <c r="L521" t="s">
        <v>4621</v>
      </c>
      <c r="N521" t="s">
        <v>31</v>
      </c>
      <c r="P521" t="s">
        <v>4622</v>
      </c>
      <c r="Q521" t="s">
        <v>4623</v>
      </c>
      <c r="S521" t="s">
        <v>4624</v>
      </c>
      <c r="T521" t="s">
        <v>4625</v>
      </c>
      <c r="W521" t="b">
        <v>0</v>
      </c>
      <c r="X521" t="b">
        <v>0</v>
      </c>
      <c r="Y521" t="b">
        <v>0</v>
      </c>
      <c r="Z521" t="b">
        <v>0</v>
      </c>
      <c r="AA521">
        <f t="shared" si="128"/>
        <v>0</v>
      </c>
      <c r="AB521">
        <f t="shared" si="129"/>
        <v>0</v>
      </c>
      <c r="AC521">
        <f t="shared" si="130"/>
        <v>0</v>
      </c>
      <c r="AD521">
        <f t="shared" si="131"/>
        <v>0</v>
      </c>
      <c r="AE521" t="s">
        <v>11249</v>
      </c>
      <c r="AF521" t="e">
        <f t="shared" si="132"/>
        <v>#VALUE!</v>
      </c>
      <c r="AG521" t="e">
        <f t="shared" si="141"/>
        <v>#VALUE!</v>
      </c>
      <c r="AH521" t="e">
        <f t="shared" si="142"/>
        <v>#VALUE!</v>
      </c>
      <c r="AI521" t="e">
        <f t="shared" si="143"/>
        <v>#VALUE!</v>
      </c>
      <c r="AJ521">
        <f t="shared" si="133"/>
        <v>0</v>
      </c>
      <c r="AK521">
        <f t="shared" si="134"/>
        <v>0</v>
      </c>
      <c r="AL521">
        <f t="shared" si="135"/>
        <v>0</v>
      </c>
      <c r="AM521">
        <f t="shared" si="136"/>
        <v>0</v>
      </c>
      <c r="AN521" t="b">
        <f t="shared" si="137"/>
        <v>1</v>
      </c>
      <c r="AO521" t="b">
        <f t="shared" si="138"/>
        <v>1</v>
      </c>
      <c r="AP521" t="b">
        <f t="shared" si="139"/>
        <v>1</v>
      </c>
      <c r="AQ521" t="b">
        <f t="shared" si="140"/>
        <v>1</v>
      </c>
    </row>
    <row r="522" spans="1:43" x14ac:dyDescent="0.2">
      <c r="A522" t="s">
        <v>4626</v>
      </c>
      <c r="B522">
        <v>521</v>
      </c>
      <c r="C522" t="s">
        <v>4627</v>
      </c>
      <c r="D522">
        <v>2024</v>
      </c>
      <c r="G522" t="s">
        <v>4628</v>
      </c>
      <c r="H522" t="s">
        <v>4629</v>
      </c>
      <c r="I522">
        <v>27</v>
      </c>
      <c r="J522">
        <v>1</v>
      </c>
      <c r="K522" t="s">
        <v>4630</v>
      </c>
      <c r="L522" t="s">
        <v>4631</v>
      </c>
      <c r="N522" t="s">
        <v>31</v>
      </c>
      <c r="P522" t="s">
        <v>4632</v>
      </c>
      <c r="Q522" t="s">
        <v>4633</v>
      </c>
      <c r="S522" t="s">
        <v>4634</v>
      </c>
      <c r="T522" t="s">
        <v>4635</v>
      </c>
      <c r="W522" t="b">
        <v>1</v>
      </c>
      <c r="X522" t="b">
        <v>1</v>
      </c>
      <c r="Y522" t="b">
        <v>0</v>
      </c>
      <c r="Z522" t="b">
        <v>0</v>
      </c>
      <c r="AA522">
        <f t="shared" si="128"/>
        <v>1</v>
      </c>
      <c r="AB522">
        <f t="shared" si="129"/>
        <v>2</v>
      </c>
      <c r="AC522">
        <f t="shared" si="130"/>
        <v>0</v>
      </c>
      <c r="AD522">
        <f t="shared" si="131"/>
        <v>0</v>
      </c>
      <c r="AE522" t="s">
        <v>11243</v>
      </c>
      <c r="AF522">
        <f t="shared" si="132"/>
        <v>1</v>
      </c>
      <c r="AG522">
        <f t="shared" si="141"/>
        <v>12</v>
      </c>
      <c r="AH522" t="e">
        <f t="shared" si="142"/>
        <v>#VALUE!</v>
      </c>
      <c r="AI522" t="e">
        <f t="shared" si="143"/>
        <v>#VALUE!</v>
      </c>
      <c r="AJ522">
        <f t="shared" si="133"/>
        <v>1</v>
      </c>
      <c r="AK522">
        <f t="shared" si="134"/>
        <v>2</v>
      </c>
      <c r="AL522">
        <f t="shared" si="135"/>
        <v>0</v>
      </c>
      <c r="AM522">
        <f t="shared" si="136"/>
        <v>0</v>
      </c>
      <c r="AN522" t="b">
        <f t="shared" si="137"/>
        <v>1</v>
      </c>
      <c r="AO522" t="b">
        <f t="shared" si="138"/>
        <v>1</v>
      </c>
      <c r="AP522" t="b">
        <f t="shared" si="139"/>
        <v>1</v>
      </c>
      <c r="AQ522" t="b">
        <f t="shared" si="140"/>
        <v>1</v>
      </c>
    </row>
    <row r="523" spans="1:43" x14ac:dyDescent="0.2">
      <c r="A523" t="s">
        <v>4636</v>
      </c>
      <c r="B523">
        <v>522</v>
      </c>
      <c r="C523" t="s">
        <v>4637</v>
      </c>
      <c r="D523">
        <v>2022</v>
      </c>
      <c r="E523">
        <v>2</v>
      </c>
      <c r="G523" t="s">
        <v>48</v>
      </c>
      <c r="H523" t="s">
        <v>49</v>
      </c>
      <c r="I523">
        <v>68</v>
      </c>
      <c r="L523" t="s">
        <v>4638</v>
      </c>
      <c r="N523" t="s">
        <v>31</v>
      </c>
      <c r="P523" t="s">
        <v>4639</v>
      </c>
      <c r="Q523" t="s">
        <v>4640</v>
      </c>
      <c r="S523" t="s">
        <v>4641</v>
      </c>
      <c r="T523" t="s">
        <v>4642</v>
      </c>
      <c r="W523" t="b">
        <v>1</v>
      </c>
      <c r="X523" t="b">
        <v>1</v>
      </c>
      <c r="Y523" t="b">
        <v>0</v>
      </c>
      <c r="Z523" t="b">
        <v>1</v>
      </c>
      <c r="AA523">
        <f t="shared" si="128"/>
        <v>1</v>
      </c>
      <c r="AB523">
        <f t="shared" si="129"/>
        <v>2</v>
      </c>
      <c r="AC523">
        <f t="shared" si="130"/>
        <v>0</v>
      </c>
      <c r="AD523">
        <f t="shared" si="131"/>
        <v>4</v>
      </c>
      <c r="AE523" t="s">
        <v>11245</v>
      </c>
      <c r="AF523">
        <f t="shared" si="132"/>
        <v>1</v>
      </c>
      <c r="AG523">
        <f t="shared" si="141"/>
        <v>12</v>
      </c>
      <c r="AH523" t="e">
        <f t="shared" si="142"/>
        <v>#VALUE!</v>
      </c>
      <c r="AI523">
        <f t="shared" si="143"/>
        <v>23</v>
      </c>
      <c r="AJ523">
        <f t="shared" si="133"/>
        <v>1</v>
      </c>
      <c r="AK523">
        <f t="shared" si="134"/>
        <v>2</v>
      </c>
      <c r="AL523">
        <f t="shared" si="135"/>
        <v>0</v>
      </c>
      <c r="AM523">
        <f t="shared" si="136"/>
        <v>4</v>
      </c>
      <c r="AN523" t="b">
        <f t="shared" si="137"/>
        <v>1</v>
      </c>
      <c r="AO523" t="b">
        <f t="shared" si="138"/>
        <v>1</v>
      </c>
      <c r="AP523" t="b">
        <f t="shared" si="139"/>
        <v>1</v>
      </c>
      <c r="AQ523" t="b">
        <f t="shared" si="140"/>
        <v>1</v>
      </c>
    </row>
    <row r="524" spans="1:43" x14ac:dyDescent="0.2">
      <c r="A524" t="s">
        <v>4643</v>
      </c>
      <c r="B524">
        <v>523</v>
      </c>
      <c r="C524" t="s">
        <v>4644</v>
      </c>
      <c r="D524">
        <v>2016</v>
      </c>
      <c r="G524" t="s">
        <v>4645</v>
      </c>
      <c r="H524" t="s">
        <v>1591</v>
      </c>
      <c r="I524">
        <v>57</v>
      </c>
      <c r="K524" t="s">
        <v>4646</v>
      </c>
      <c r="L524" t="s">
        <v>4647</v>
      </c>
      <c r="N524" t="s">
        <v>31</v>
      </c>
      <c r="P524" t="s">
        <v>4648</v>
      </c>
      <c r="Q524" t="s">
        <v>4649</v>
      </c>
      <c r="S524" t="s">
        <v>4650</v>
      </c>
      <c r="W524" t="b">
        <v>1</v>
      </c>
      <c r="X524" t="b">
        <v>1</v>
      </c>
      <c r="Y524" t="b">
        <v>0</v>
      </c>
      <c r="Z524" t="b">
        <v>0</v>
      </c>
      <c r="AA524">
        <f t="shared" si="128"/>
        <v>1</v>
      </c>
      <c r="AB524">
        <f t="shared" si="129"/>
        <v>2</v>
      </c>
      <c r="AC524">
        <f t="shared" si="130"/>
        <v>0</v>
      </c>
      <c r="AD524">
        <f t="shared" si="131"/>
        <v>0</v>
      </c>
      <c r="AE524" t="s">
        <v>11243</v>
      </c>
      <c r="AF524">
        <f t="shared" si="132"/>
        <v>1</v>
      </c>
      <c r="AG524">
        <f t="shared" si="141"/>
        <v>12</v>
      </c>
      <c r="AH524" t="e">
        <f t="shared" si="142"/>
        <v>#VALUE!</v>
      </c>
      <c r="AI524" t="e">
        <f t="shared" si="143"/>
        <v>#VALUE!</v>
      </c>
      <c r="AJ524">
        <f t="shared" si="133"/>
        <v>1</v>
      </c>
      <c r="AK524">
        <f t="shared" si="134"/>
        <v>2</v>
      </c>
      <c r="AL524">
        <f t="shared" si="135"/>
        <v>0</v>
      </c>
      <c r="AM524">
        <f t="shared" si="136"/>
        <v>0</v>
      </c>
      <c r="AN524" t="b">
        <f t="shared" si="137"/>
        <v>1</v>
      </c>
      <c r="AO524" t="b">
        <f t="shared" si="138"/>
        <v>1</v>
      </c>
      <c r="AP524" t="b">
        <f t="shared" si="139"/>
        <v>1</v>
      </c>
      <c r="AQ524" t="b">
        <f t="shared" si="140"/>
        <v>1</v>
      </c>
    </row>
    <row r="525" spans="1:43" x14ac:dyDescent="0.2">
      <c r="A525" t="s">
        <v>4651</v>
      </c>
      <c r="B525">
        <v>524</v>
      </c>
      <c r="C525" t="s">
        <v>4652</v>
      </c>
      <c r="D525">
        <v>2023</v>
      </c>
      <c r="E525">
        <v>3</v>
      </c>
      <c r="F525">
        <v>29</v>
      </c>
      <c r="G525" t="s">
        <v>3743</v>
      </c>
      <c r="H525" t="s">
        <v>3744</v>
      </c>
      <c r="I525">
        <v>18</v>
      </c>
      <c r="J525">
        <v>3</v>
      </c>
      <c r="L525" t="s">
        <v>4653</v>
      </c>
      <c r="N525" t="s">
        <v>31</v>
      </c>
      <c r="P525" t="s">
        <v>4654</v>
      </c>
      <c r="Q525" t="s">
        <v>4655</v>
      </c>
      <c r="S525" t="s">
        <v>4656</v>
      </c>
      <c r="T525" t="s">
        <v>4657</v>
      </c>
      <c r="W525" t="b">
        <v>1</v>
      </c>
      <c r="X525" t="b">
        <v>1</v>
      </c>
      <c r="Y525" t="b">
        <v>0</v>
      </c>
      <c r="Z525" t="b">
        <v>0</v>
      </c>
      <c r="AA525">
        <f t="shared" si="128"/>
        <v>1</v>
      </c>
      <c r="AB525">
        <f t="shared" si="129"/>
        <v>2</v>
      </c>
      <c r="AC525">
        <f t="shared" si="130"/>
        <v>0</v>
      </c>
      <c r="AD525">
        <f t="shared" si="131"/>
        <v>0</v>
      </c>
      <c r="AE525" t="s">
        <v>11246</v>
      </c>
      <c r="AF525" t="e">
        <f t="shared" si="132"/>
        <v>#VALUE!</v>
      </c>
      <c r="AG525" t="e">
        <f t="shared" si="141"/>
        <v>#VALUE!</v>
      </c>
      <c r="AH525" t="e">
        <f t="shared" si="142"/>
        <v>#VALUE!</v>
      </c>
      <c r="AI525" t="e">
        <f t="shared" si="143"/>
        <v>#VALUE!</v>
      </c>
      <c r="AJ525">
        <f t="shared" si="133"/>
        <v>0</v>
      </c>
      <c r="AK525">
        <f t="shared" si="134"/>
        <v>0</v>
      </c>
      <c r="AL525">
        <f t="shared" si="135"/>
        <v>0</v>
      </c>
      <c r="AM525">
        <f t="shared" si="136"/>
        <v>0</v>
      </c>
      <c r="AN525" t="b">
        <f t="shared" si="137"/>
        <v>0</v>
      </c>
      <c r="AO525" t="b">
        <f t="shared" si="138"/>
        <v>0</v>
      </c>
      <c r="AP525" t="b">
        <f t="shared" si="139"/>
        <v>1</v>
      </c>
      <c r="AQ525" t="b">
        <f t="shared" si="140"/>
        <v>1</v>
      </c>
    </row>
    <row r="526" spans="1:43" x14ac:dyDescent="0.2">
      <c r="A526" t="s">
        <v>4658</v>
      </c>
      <c r="B526">
        <v>525</v>
      </c>
      <c r="C526" t="s">
        <v>4659</v>
      </c>
      <c r="D526">
        <v>2020</v>
      </c>
      <c r="E526">
        <v>1</v>
      </c>
      <c r="G526" t="s">
        <v>4660</v>
      </c>
      <c r="H526" t="s">
        <v>4661</v>
      </c>
      <c r="I526">
        <v>139</v>
      </c>
      <c r="L526" t="s">
        <v>4662</v>
      </c>
      <c r="N526" t="s">
        <v>31</v>
      </c>
      <c r="P526" t="s">
        <v>4663</v>
      </c>
      <c r="Q526" t="s">
        <v>4664</v>
      </c>
      <c r="S526" t="s">
        <v>4665</v>
      </c>
      <c r="T526" t="s">
        <v>4666</v>
      </c>
      <c r="W526" t="b">
        <v>1</v>
      </c>
      <c r="X526" t="b">
        <v>1</v>
      </c>
      <c r="Y526" t="b">
        <v>0</v>
      </c>
      <c r="Z526" t="b">
        <v>0</v>
      </c>
      <c r="AA526">
        <f t="shared" si="128"/>
        <v>1</v>
      </c>
      <c r="AB526">
        <f t="shared" si="129"/>
        <v>2</v>
      </c>
      <c r="AC526">
        <f t="shared" si="130"/>
        <v>0</v>
      </c>
      <c r="AD526">
        <f t="shared" si="131"/>
        <v>0</v>
      </c>
      <c r="AE526" t="s">
        <v>11243</v>
      </c>
      <c r="AF526">
        <f t="shared" si="132"/>
        <v>1</v>
      </c>
      <c r="AG526">
        <f t="shared" si="141"/>
        <v>12</v>
      </c>
      <c r="AH526" t="e">
        <f t="shared" si="142"/>
        <v>#VALUE!</v>
      </c>
      <c r="AI526" t="e">
        <f t="shared" si="143"/>
        <v>#VALUE!</v>
      </c>
      <c r="AJ526">
        <f t="shared" si="133"/>
        <v>1</v>
      </c>
      <c r="AK526">
        <f t="shared" si="134"/>
        <v>2</v>
      </c>
      <c r="AL526">
        <f t="shared" si="135"/>
        <v>0</v>
      </c>
      <c r="AM526">
        <f t="shared" si="136"/>
        <v>0</v>
      </c>
      <c r="AN526" t="b">
        <f t="shared" si="137"/>
        <v>1</v>
      </c>
      <c r="AO526" t="b">
        <f t="shared" si="138"/>
        <v>1</v>
      </c>
      <c r="AP526" t="b">
        <f t="shared" si="139"/>
        <v>1</v>
      </c>
      <c r="AQ526" t="b">
        <f t="shared" si="140"/>
        <v>1</v>
      </c>
    </row>
    <row r="527" spans="1:43" x14ac:dyDescent="0.2">
      <c r="A527" t="s">
        <v>4667</v>
      </c>
      <c r="B527">
        <v>526</v>
      </c>
      <c r="C527" t="s">
        <v>4668</v>
      </c>
      <c r="D527">
        <v>2022</v>
      </c>
      <c r="E527">
        <v>5</v>
      </c>
      <c r="F527">
        <v>17</v>
      </c>
      <c r="G527" t="s">
        <v>4669</v>
      </c>
      <c r="H527" t="s">
        <v>4670</v>
      </c>
      <c r="I527">
        <v>7</v>
      </c>
      <c r="J527">
        <v>19</v>
      </c>
      <c r="K527" t="s">
        <v>4671</v>
      </c>
      <c r="L527" t="s">
        <v>4672</v>
      </c>
      <c r="N527" t="s">
        <v>31</v>
      </c>
      <c r="P527" t="s">
        <v>4673</v>
      </c>
      <c r="Q527" t="s">
        <v>4674</v>
      </c>
      <c r="S527" t="s">
        <v>4675</v>
      </c>
      <c r="W527" t="b">
        <v>1</v>
      </c>
      <c r="X527" t="b">
        <v>0</v>
      </c>
      <c r="Y527" t="b">
        <v>1</v>
      </c>
      <c r="Z527" t="b">
        <v>0</v>
      </c>
      <c r="AA527">
        <f t="shared" si="128"/>
        <v>1</v>
      </c>
      <c r="AB527">
        <f t="shared" si="129"/>
        <v>0</v>
      </c>
      <c r="AC527">
        <f t="shared" si="130"/>
        <v>3</v>
      </c>
      <c r="AD527">
        <f t="shared" si="131"/>
        <v>0</v>
      </c>
      <c r="AE527" t="s">
        <v>11251</v>
      </c>
      <c r="AF527">
        <f t="shared" si="132"/>
        <v>1</v>
      </c>
      <c r="AG527" t="e">
        <f t="shared" si="141"/>
        <v>#VALUE!</v>
      </c>
      <c r="AH527">
        <f t="shared" si="142"/>
        <v>12</v>
      </c>
      <c r="AI527" t="e">
        <f t="shared" si="143"/>
        <v>#VALUE!</v>
      </c>
      <c r="AJ527">
        <f t="shared" si="133"/>
        <v>1</v>
      </c>
      <c r="AK527">
        <f t="shared" si="134"/>
        <v>0</v>
      </c>
      <c r="AL527">
        <f t="shared" si="135"/>
        <v>3</v>
      </c>
      <c r="AM527">
        <f t="shared" si="136"/>
        <v>0</v>
      </c>
      <c r="AN527" t="b">
        <f t="shared" si="137"/>
        <v>1</v>
      </c>
      <c r="AO527" t="b">
        <f t="shared" si="138"/>
        <v>1</v>
      </c>
      <c r="AP527" t="b">
        <f t="shared" si="139"/>
        <v>1</v>
      </c>
      <c r="AQ527" t="b">
        <f t="shared" si="140"/>
        <v>1</v>
      </c>
    </row>
    <row r="528" spans="1:43" x14ac:dyDescent="0.2">
      <c r="A528" t="s">
        <v>4676</v>
      </c>
      <c r="B528">
        <v>527</v>
      </c>
      <c r="C528" t="s">
        <v>4677</v>
      </c>
      <c r="D528">
        <v>2021</v>
      </c>
      <c r="E528">
        <v>6</v>
      </c>
      <c r="G528" t="s">
        <v>258</v>
      </c>
      <c r="H528" t="s">
        <v>259</v>
      </c>
      <c r="I528">
        <v>5</v>
      </c>
      <c r="J528">
        <v>2</v>
      </c>
      <c r="L528" t="s">
        <v>4678</v>
      </c>
      <c r="N528" t="s">
        <v>31</v>
      </c>
      <c r="P528" t="s">
        <v>4679</v>
      </c>
      <c r="Q528" t="s">
        <v>4680</v>
      </c>
      <c r="S528" t="s">
        <v>4681</v>
      </c>
      <c r="T528" t="s">
        <v>4682</v>
      </c>
      <c r="W528" t="b">
        <v>0</v>
      </c>
      <c r="X528" t="b">
        <v>1</v>
      </c>
      <c r="Y528" t="b">
        <v>0</v>
      </c>
      <c r="Z528" t="b">
        <v>0</v>
      </c>
      <c r="AA528">
        <f t="shared" si="128"/>
        <v>0</v>
      </c>
      <c r="AB528">
        <f t="shared" si="129"/>
        <v>2</v>
      </c>
      <c r="AC528">
        <f t="shared" si="130"/>
        <v>0</v>
      </c>
      <c r="AD528">
        <f t="shared" si="131"/>
        <v>0</v>
      </c>
      <c r="AE528" t="s">
        <v>10353</v>
      </c>
      <c r="AF528" t="e">
        <f t="shared" si="132"/>
        <v>#VALUE!</v>
      </c>
      <c r="AG528">
        <f t="shared" si="141"/>
        <v>1</v>
      </c>
      <c r="AH528" t="e">
        <f t="shared" si="142"/>
        <v>#VALUE!</v>
      </c>
      <c r="AI528" t="e">
        <f t="shared" si="143"/>
        <v>#VALUE!</v>
      </c>
      <c r="AJ528">
        <f t="shared" si="133"/>
        <v>0</v>
      </c>
      <c r="AK528">
        <f t="shared" si="134"/>
        <v>2</v>
      </c>
      <c r="AL528">
        <f t="shared" si="135"/>
        <v>0</v>
      </c>
      <c r="AM528">
        <f t="shared" si="136"/>
        <v>0</v>
      </c>
      <c r="AN528" t="b">
        <f t="shared" si="137"/>
        <v>1</v>
      </c>
      <c r="AO528" t="b">
        <f t="shared" si="138"/>
        <v>1</v>
      </c>
      <c r="AP528" t="b">
        <f t="shared" si="139"/>
        <v>1</v>
      </c>
      <c r="AQ528" t="b">
        <f t="shared" si="140"/>
        <v>1</v>
      </c>
    </row>
    <row r="529" spans="1:43" x14ac:dyDescent="0.2">
      <c r="A529" t="s">
        <v>4683</v>
      </c>
      <c r="B529">
        <v>528</v>
      </c>
      <c r="C529" t="s">
        <v>4684</v>
      </c>
      <c r="D529">
        <v>2025</v>
      </c>
      <c r="E529">
        <v>3</v>
      </c>
      <c r="F529">
        <v>25</v>
      </c>
      <c r="G529" t="s">
        <v>4685</v>
      </c>
      <c r="H529" t="s">
        <v>4686</v>
      </c>
      <c r="L529" t="s">
        <v>4687</v>
      </c>
      <c r="N529" t="s">
        <v>31</v>
      </c>
      <c r="P529" t="s">
        <v>4688</v>
      </c>
      <c r="Q529" t="s">
        <v>4689</v>
      </c>
      <c r="S529" t="s">
        <v>4690</v>
      </c>
      <c r="T529" t="s">
        <v>4691</v>
      </c>
      <c r="W529" t="b">
        <v>1</v>
      </c>
      <c r="X529" t="b">
        <v>0</v>
      </c>
      <c r="Y529" t="b">
        <v>0</v>
      </c>
      <c r="Z529" t="b">
        <v>0</v>
      </c>
      <c r="AA529">
        <f t="shared" si="128"/>
        <v>1</v>
      </c>
      <c r="AB529">
        <f t="shared" si="129"/>
        <v>0</v>
      </c>
      <c r="AC529">
        <f t="shared" si="130"/>
        <v>0</v>
      </c>
      <c r="AD529">
        <f t="shared" si="131"/>
        <v>0</v>
      </c>
      <c r="AE529" t="s">
        <v>11247</v>
      </c>
      <c r="AF529">
        <f t="shared" si="132"/>
        <v>1</v>
      </c>
      <c r="AG529" t="e">
        <f t="shared" si="141"/>
        <v>#VALUE!</v>
      </c>
      <c r="AH529" t="e">
        <f t="shared" si="142"/>
        <v>#VALUE!</v>
      </c>
      <c r="AI529" t="e">
        <f t="shared" si="143"/>
        <v>#VALUE!</v>
      </c>
      <c r="AJ529">
        <f t="shared" si="133"/>
        <v>1</v>
      </c>
      <c r="AK529">
        <f t="shared" si="134"/>
        <v>0</v>
      </c>
      <c r="AL529">
        <f t="shared" si="135"/>
        <v>0</v>
      </c>
      <c r="AM529">
        <f t="shared" si="136"/>
        <v>0</v>
      </c>
      <c r="AN529" t="b">
        <f t="shared" si="137"/>
        <v>1</v>
      </c>
      <c r="AO529" t="b">
        <f t="shared" si="138"/>
        <v>1</v>
      </c>
      <c r="AP529" t="b">
        <f t="shared" si="139"/>
        <v>1</v>
      </c>
      <c r="AQ529" t="b">
        <f t="shared" si="140"/>
        <v>1</v>
      </c>
    </row>
    <row r="530" spans="1:43" x14ac:dyDescent="0.2">
      <c r="A530" t="s">
        <v>4692</v>
      </c>
      <c r="B530">
        <v>529</v>
      </c>
      <c r="C530" t="s">
        <v>4693</v>
      </c>
      <c r="D530">
        <v>2024</v>
      </c>
      <c r="E530">
        <v>1</v>
      </c>
      <c r="G530" t="s">
        <v>239</v>
      </c>
      <c r="H530" t="s">
        <v>240</v>
      </c>
      <c r="I530">
        <v>16</v>
      </c>
      <c r="J530">
        <v>1</v>
      </c>
      <c r="L530" t="s">
        <v>4694</v>
      </c>
      <c r="N530" t="s">
        <v>31</v>
      </c>
      <c r="P530" t="s">
        <v>4695</v>
      </c>
      <c r="Q530" t="s">
        <v>4696</v>
      </c>
      <c r="S530" t="s">
        <v>4697</v>
      </c>
      <c r="T530" t="s">
        <v>4698</v>
      </c>
      <c r="W530" t="b">
        <v>1</v>
      </c>
      <c r="X530" t="b">
        <v>1</v>
      </c>
      <c r="Y530" t="b">
        <v>0</v>
      </c>
      <c r="Z530" t="b">
        <v>1</v>
      </c>
      <c r="AA530">
        <f t="shared" si="128"/>
        <v>1</v>
      </c>
      <c r="AB530">
        <f t="shared" si="129"/>
        <v>2</v>
      </c>
      <c r="AC530">
        <f t="shared" si="130"/>
        <v>0</v>
      </c>
      <c r="AD530">
        <f t="shared" si="131"/>
        <v>4</v>
      </c>
      <c r="AE530" t="s">
        <v>11245</v>
      </c>
      <c r="AF530">
        <f t="shared" si="132"/>
        <v>1</v>
      </c>
      <c r="AG530">
        <f t="shared" si="141"/>
        <v>12</v>
      </c>
      <c r="AH530" t="e">
        <f t="shared" si="142"/>
        <v>#VALUE!</v>
      </c>
      <c r="AI530">
        <f t="shared" si="143"/>
        <v>23</v>
      </c>
      <c r="AJ530">
        <f t="shared" si="133"/>
        <v>1</v>
      </c>
      <c r="AK530">
        <f t="shared" si="134"/>
        <v>2</v>
      </c>
      <c r="AL530">
        <f t="shared" si="135"/>
        <v>0</v>
      </c>
      <c r="AM530">
        <f t="shared" si="136"/>
        <v>4</v>
      </c>
      <c r="AN530" t="b">
        <f t="shared" si="137"/>
        <v>1</v>
      </c>
      <c r="AO530" t="b">
        <f t="shared" si="138"/>
        <v>1</v>
      </c>
      <c r="AP530" t="b">
        <f t="shared" si="139"/>
        <v>1</v>
      </c>
      <c r="AQ530" t="b">
        <f t="shared" si="140"/>
        <v>1</v>
      </c>
    </row>
    <row r="531" spans="1:43" x14ac:dyDescent="0.2">
      <c r="A531" t="s">
        <v>4699</v>
      </c>
      <c r="B531">
        <v>530</v>
      </c>
      <c r="C531" t="s">
        <v>4700</v>
      </c>
      <c r="D531">
        <v>2023</v>
      </c>
      <c r="E531">
        <v>12</v>
      </c>
      <c r="G531" t="s">
        <v>2466</v>
      </c>
      <c r="H531" t="s">
        <v>2467</v>
      </c>
      <c r="I531">
        <v>21</v>
      </c>
      <c r="J531">
        <v>4</v>
      </c>
      <c r="K531" t="s">
        <v>4701</v>
      </c>
      <c r="L531" t="s">
        <v>2469</v>
      </c>
      <c r="N531" t="s">
        <v>31</v>
      </c>
      <c r="P531" t="s">
        <v>2470</v>
      </c>
      <c r="Q531" t="s">
        <v>4702</v>
      </c>
      <c r="S531" t="s">
        <v>4703</v>
      </c>
      <c r="T531" t="s">
        <v>4704</v>
      </c>
      <c r="W531" t="b">
        <v>1</v>
      </c>
      <c r="X531" t="b">
        <v>1</v>
      </c>
      <c r="Y531" t="b">
        <v>0</v>
      </c>
      <c r="Z531" t="b">
        <v>0</v>
      </c>
      <c r="AA531">
        <f t="shared" si="128"/>
        <v>1</v>
      </c>
      <c r="AB531">
        <f t="shared" si="129"/>
        <v>2</v>
      </c>
      <c r="AC531">
        <f t="shared" si="130"/>
        <v>0</v>
      </c>
      <c r="AD531">
        <f t="shared" si="131"/>
        <v>0</v>
      </c>
      <c r="AE531" t="s">
        <v>11243</v>
      </c>
      <c r="AF531">
        <f t="shared" si="132"/>
        <v>1</v>
      </c>
      <c r="AG531">
        <f t="shared" si="141"/>
        <v>12</v>
      </c>
      <c r="AH531" t="e">
        <f t="shared" si="142"/>
        <v>#VALUE!</v>
      </c>
      <c r="AI531" t="e">
        <f t="shared" si="143"/>
        <v>#VALUE!</v>
      </c>
      <c r="AJ531">
        <f t="shared" si="133"/>
        <v>1</v>
      </c>
      <c r="AK531">
        <f t="shared" si="134"/>
        <v>2</v>
      </c>
      <c r="AL531">
        <f t="shared" si="135"/>
        <v>0</v>
      </c>
      <c r="AM531">
        <f t="shared" si="136"/>
        <v>0</v>
      </c>
      <c r="AN531" t="b">
        <f t="shared" si="137"/>
        <v>1</v>
      </c>
      <c r="AO531" t="b">
        <f t="shared" si="138"/>
        <v>1</v>
      </c>
      <c r="AP531" t="b">
        <f t="shared" si="139"/>
        <v>1</v>
      </c>
      <c r="AQ531" t="b">
        <f t="shared" si="140"/>
        <v>1</v>
      </c>
    </row>
    <row r="532" spans="1:43" x14ac:dyDescent="0.2">
      <c r="A532" t="s">
        <v>4705</v>
      </c>
      <c r="B532">
        <v>531</v>
      </c>
      <c r="C532" t="s">
        <v>4706</v>
      </c>
      <c r="D532">
        <v>2025</v>
      </c>
      <c r="E532">
        <v>3</v>
      </c>
      <c r="G532" t="s">
        <v>4707</v>
      </c>
      <c r="H532" t="s">
        <v>4708</v>
      </c>
      <c r="I532">
        <v>8</v>
      </c>
      <c r="J532">
        <v>1</v>
      </c>
      <c r="K532" t="s">
        <v>4709</v>
      </c>
      <c r="L532" t="s">
        <v>4710</v>
      </c>
      <c r="N532" t="s">
        <v>31</v>
      </c>
      <c r="P532" t="s">
        <v>4711</v>
      </c>
      <c r="Q532" t="s">
        <v>4712</v>
      </c>
      <c r="S532" t="s">
        <v>4713</v>
      </c>
      <c r="T532" t="s">
        <v>4714</v>
      </c>
      <c r="W532" t="b">
        <v>0</v>
      </c>
      <c r="X532" t="b">
        <v>1</v>
      </c>
      <c r="Y532" t="b">
        <v>0</v>
      </c>
      <c r="Z532" t="b">
        <v>1</v>
      </c>
      <c r="AA532">
        <f t="shared" si="128"/>
        <v>0</v>
      </c>
      <c r="AB532">
        <f t="shared" si="129"/>
        <v>2</v>
      </c>
      <c r="AC532">
        <f t="shared" si="130"/>
        <v>0</v>
      </c>
      <c r="AD532">
        <f t="shared" si="131"/>
        <v>4</v>
      </c>
      <c r="AE532" t="s">
        <v>11250</v>
      </c>
      <c r="AF532" t="e">
        <f t="shared" si="132"/>
        <v>#VALUE!</v>
      </c>
      <c r="AG532">
        <f t="shared" si="141"/>
        <v>1</v>
      </c>
      <c r="AH532" t="e">
        <f t="shared" si="142"/>
        <v>#VALUE!</v>
      </c>
      <c r="AI532">
        <f t="shared" si="143"/>
        <v>12</v>
      </c>
      <c r="AJ532">
        <f t="shared" si="133"/>
        <v>0</v>
      </c>
      <c r="AK532">
        <f t="shared" si="134"/>
        <v>2</v>
      </c>
      <c r="AL532">
        <f t="shared" si="135"/>
        <v>0</v>
      </c>
      <c r="AM532">
        <f t="shared" si="136"/>
        <v>4</v>
      </c>
      <c r="AN532" t="b">
        <f t="shared" si="137"/>
        <v>1</v>
      </c>
      <c r="AO532" t="b">
        <f t="shared" si="138"/>
        <v>1</v>
      </c>
      <c r="AP532" t="b">
        <f t="shared" si="139"/>
        <v>1</v>
      </c>
      <c r="AQ532" t="b">
        <f t="shared" si="140"/>
        <v>1</v>
      </c>
    </row>
    <row r="533" spans="1:43" x14ac:dyDescent="0.2">
      <c r="A533" t="s">
        <v>4715</v>
      </c>
      <c r="B533">
        <v>532</v>
      </c>
      <c r="C533" t="s">
        <v>4716</v>
      </c>
      <c r="D533">
        <v>2004</v>
      </c>
      <c r="E533">
        <v>3</v>
      </c>
      <c r="G533" t="s">
        <v>4717</v>
      </c>
      <c r="H533" t="s">
        <v>4718</v>
      </c>
      <c r="I533">
        <v>8</v>
      </c>
      <c r="J533">
        <v>2</v>
      </c>
      <c r="K533" t="s">
        <v>4719</v>
      </c>
      <c r="L533" t="s">
        <v>4720</v>
      </c>
      <c r="N533" t="s">
        <v>31</v>
      </c>
      <c r="P533" t="s">
        <v>4721</v>
      </c>
      <c r="Q533" t="s">
        <v>4722</v>
      </c>
      <c r="S533" t="s">
        <v>4723</v>
      </c>
      <c r="T533" t="s">
        <v>4724</v>
      </c>
      <c r="W533" t="b">
        <v>1</v>
      </c>
      <c r="X533" t="b">
        <v>0</v>
      </c>
      <c r="Y533" t="b">
        <v>1</v>
      </c>
      <c r="Z533" t="b">
        <v>0</v>
      </c>
      <c r="AA533">
        <f t="shared" si="128"/>
        <v>1</v>
      </c>
      <c r="AB533">
        <f t="shared" si="129"/>
        <v>0</v>
      </c>
      <c r="AC533">
        <f t="shared" si="130"/>
        <v>3</v>
      </c>
      <c r="AD533">
        <f t="shared" si="131"/>
        <v>0</v>
      </c>
      <c r="AE533" t="s">
        <v>11251</v>
      </c>
      <c r="AF533">
        <f t="shared" si="132"/>
        <v>1</v>
      </c>
      <c r="AG533" t="e">
        <f t="shared" si="141"/>
        <v>#VALUE!</v>
      </c>
      <c r="AH533">
        <f t="shared" si="142"/>
        <v>12</v>
      </c>
      <c r="AI533" t="e">
        <f t="shared" si="143"/>
        <v>#VALUE!</v>
      </c>
      <c r="AJ533">
        <f t="shared" si="133"/>
        <v>1</v>
      </c>
      <c r="AK533">
        <f t="shared" si="134"/>
        <v>0</v>
      </c>
      <c r="AL533">
        <f t="shared" si="135"/>
        <v>3</v>
      </c>
      <c r="AM533">
        <f t="shared" si="136"/>
        <v>0</v>
      </c>
      <c r="AN533" t="b">
        <f t="shared" si="137"/>
        <v>1</v>
      </c>
      <c r="AO533" t="b">
        <f t="shared" si="138"/>
        <v>1</v>
      </c>
      <c r="AP533" t="b">
        <f t="shared" si="139"/>
        <v>1</v>
      </c>
      <c r="AQ533" t="b">
        <f t="shared" si="140"/>
        <v>1</v>
      </c>
    </row>
    <row r="534" spans="1:43" x14ac:dyDescent="0.2">
      <c r="A534" t="s">
        <v>4725</v>
      </c>
      <c r="B534">
        <v>533</v>
      </c>
      <c r="C534" t="s">
        <v>4726</v>
      </c>
      <c r="D534">
        <v>2023</v>
      </c>
      <c r="E534">
        <v>10</v>
      </c>
      <c r="G534" t="s">
        <v>4727</v>
      </c>
      <c r="H534" t="s">
        <v>4728</v>
      </c>
      <c r="I534">
        <v>6</v>
      </c>
      <c r="K534" t="s">
        <v>4729</v>
      </c>
      <c r="L534" t="s">
        <v>4730</v>
      </c>
      <c r="N534" t="s">
        <v>31</v>
      </c>
      <c r="P534" t="s">
        <v>4731</v>
      </c>
      <c r="Q534" t="s">
        <v>4732</v>
      </c>
      <c r="S534" t="s">
        <v>4733</v>
      </c>
      <c r="T534" t="s">
        <v>4734</v>
      </c>
      <c r="W534" t="b">
        <v>1</v>
      </c>
      <c r="X534" t="b">
        <v>1</v>
      </c>
      <c r="Y534" t="b">
        <v>0</v>
      </c>
      <c r="Z534" t="b">
        <v>0</v>
      </c>
      <c r="AA534">
        <f t="shared" si="128"/>
        <v>1</v>
      </c>
      <c r="AB534">
        <f t="shared" si="129"/>
        <v>2</v>
      </c>
      <c r="AC534">
        <f t="shared" si="130"/>
        <v>0</v>
      </c>
      <c r="AD534">
        <f t="shared" si="131"/>
        <v>0</v>
      </c>
      <c r="AE534" t="s">
        <v>11243</v>
      </c>
      <c r="AF534">
        <f t="shared" si="132"/>
        <v>1</v>
      </c>
      <c r="AG534">
        <f t="shared" si="141"/>
        <v>12</v>
      </c>
      <c r="AH534" t="e">
        <f t="shared" si="142"/>
        <v>#VALUE!</v>
      </c>
      <c r="AI534" t="e">
        <f t="shared" si="143"/>
        <v>#VALUE!</v>
      </c>
      <c r="AJ534">
        <f t="shared" si="133"/>
        <v>1</v>
      </c>
      <c r="AK534">
        <f t="shared" si="134"/>
        <v>2</v>
      </c>
      <c r="AL534">
        <f t="shared" si="135"/>
        <v>0</v>
      </c>
      <c r="AM534">
        <f t="shared" si="136"/>
        <v>0</v>
      </c>
      <c r="AN534" t="b">
        <f t="shared" si="137"/>
        <v>1</v>
      </c>
      <c r="AO534" t="b">
        <f t="shared" si="138"/>
        <v>1</v>
      </c>
      <c r="AP534" t="b">
        <f t="shared" si="139"/>
        <v>1</v>
      </c>
      <c r="AQ534" t="b">
        <f t="shared" si="140"/>
        <v>1</v>
      </c>
    </row>
    <row r="535" spans="1:43" x14ac:dyDescent="0.2">
      <c r="A535" t="s">
        <v>4735</v>
      </c>
      <c r="B535">
        <v>534</v>
      </c>
      <c r="C535" t="s">
        <v>4736</v>
      </c>
      <c r="D535">
        <v>2024</v>
      </c>
      <c r="E535">
        <v>7</v>
      </c>
      <c r="F535">
        <v>17</v>
      </c>
      <c r="G535" t="s">
        <v>4737</v>
      </c>
      <c r="H535" t="s">
        <v>4738</v>
      </c>
      <c r="I535">
        <v>32</v>
      </c>
      <c r="J535">
        <v>4</v>
      </c>
      <c r="K535" t="s">
        <v>4739</v>
      </c>
      <c r="L535" t="s">
        <v>4740</v>
      </c>
      <c r="N535" t="s">
        <v>31</v>
      </c>
      <c r="P535" t="s">
        <v>4741</v>
      </c>
      <c r="Q535" t="s">
        <v>4742</v>
      </c>
      <c r="S535" t="s">
        <v>4743</v>
      </c>
      <c r="T535" t="s">
        <v>4744</v>
      </c>
      <c r="W535" t="b">
        <v>1</v>
      </c>
      <c r="X535" t="b">
        <v>0</v>
      </c>
      <c r="Y535" t="b">
        <v>0</v>
      </c>
      <c r="Z535" t="b">
        <v>0</v>
      </c>
      <c r="AA535">
        <f t="shared" si="128"/>
        <v>1</v>
      </c>
      <c r="AB535">
        <f t="shared" si="129"/>
        <v>0</v>
      </c>
      <c r="AC535">
        <f t="shared" si="130"/>
        <v>0</v>
      </c>
      <c r="AD535">
        <f t="shared" si="131"/>
        <v>0</v>
      </c>
      <c r="AE535" t="s">
        <v>11247</v>
      </c>
      <c r="AF535">
        <f t="shared" si="132"/>
        <v>1</v>
      </c>
      <c r="AG535" t="e">
        <f t="shared" si="141"/>
        <v>#VALUE!</v>
      </c>
      <c r="AH535" t="e">
        <f t="shared" si="142"/>
        <v>#VALUE!</v>
      </c>
      <c r="AI535" t="e">
        <f t="shared" si="143"/>
        <v>#VALUE!</v>
      </c>
      <c r="AJ535">
        <f t="shared" si="133"/>
        <v>1</v>
      </c>
      <c r="AK535">
        <f t="shared" si="134"/>
        <v>0</v>
      </c>
      <c r="AL535">
        <f t="shared" si="135"/>
        <v>0</v>
      </c>
      <c r="AM535">
        <f t="shared" si="136"/>
        <v>0</v>
      </c>
      <c r="AN535" t="b">
        <f t="shared" si="137"/>
        <v>1</v>
      </c>
      <c r="AO535" t="b">
        <f t="shared" si="138"/>
        <v>1</v>
      </c>
      <c r="AP535" t="b">
        <f t="shared" si="139"/>
        <v>1</v>
      </c>
      <c r="AQ535" t="b">
        <f t="shared" si="140"/>
        <v>1</v>
      </c>
    </row>
    <row r="536" spans="1:43" x14ac:dyDescent="0.2">
      <c r="A536" t="s">
        <v>4745</v>
      </c>
      <c r="B536">
        <v>535</v>
      </c>
      <c r="C536" t="s">
        <v>4746</v>
      </c>
      <c r="D536">
        <v>2021</v>
      </c>
      <c r="E536">
        <v>9</v>
      </c>
      <c r="G536" t="s">
        <v>4747</v>
      </c>
      <c r="H536" t="s">
        <v>4748</v>
      </c>
      <c r="I536">
        <v>66</v>
      </c>
      <c r="J536">
        <v>3</v>
      </c>
      <c r="K536" t="s">
        <v>4749</v>
      </c>
      <c r="L536" t="s">
        <v>4750</v>
      </c>
      <c r="N536" t="s">
        <v>4751</v>
      </c>
      <c r="P536" t="s">
        <v>4752</v>
      </c>
      <c r="Q536" t="s">
        <v>4753</v>
      </c>
      <c r="S536" t="s">
        <v>4754</v>
      </c>
      <c r="T536" t="s">
        <v>4755</v>
      </c>
      <c r="W536" t="b">
        <v>1</v>
      </c>
      <c r="X536" t="b">
        <v>0</v>
      </c>
      <c r="Y536" t="b">
        <v>0</v>
      </c>
      <c r="Z536" t="b">
        <v>0</v>
      </c>
      <c r="AA536">
        <f t="shared" si="128"/>
        <v>1</v>
      </c>
      <c r="AB536">
        <f t="shared" si="129"/>
        <v>0</v>
      </c>
      <c r="AC536">
        <f t="shared" si="130"/>
        <v>0</v>
      </c>
      <c r="AD536">
        <f t="shared" si="131"/>
        <v>0</v>
      </c>
      <c r="AE536" t="s">
        <v>11247</v>
      </c>
      <c r="AF536">
        <f t="shared" si="132"/>
        <v>1</v>
      </c>
      <c r="AG536" t="e">
        <f t="shared" si="141"/>
        <v>#VALUE!</v>
      </c>
      <c r="AH536" t="e">
        <f t="shared" si="142"/>
        <v>#VALUE!</v>
      </c>
      <c r="AI536" t="e">
        <f t="shared" si="143"/>
        <v>#VALUE!</v>
      </c>
      <c r="AJ536">
        <f t="shared" si="133"/>
        <v>1</v>
      </c>
      <c r="AK536">
        <f t="shared" si="134"/>
        <v>0</v>
      </c>
      <c r="AL536">
        <f t="shared" si="135"/>
        <v>0</v>
      </c>
      <c r="AM536">
        <f t="shared" si="136"/>
        <v>0</v>
      </c>
      <c r="AN536" t="b">
        <f t="shared" si="137"/>
        <v>1</v>
      </c>
      <c r="AO536" t="b">
        <f t="shared" si="138"/>
        <v>1</v>
      </c>
      <c r="AP536" t="b">
        <f t="shared" si="139"/>
        <v>1</v>
      </c>
      <c r="AQ536" t="b">
        <f t="shared" si="140"/>
        <v>1</v>
      </c>
    </row>
    <row r="537" spans="1:43" x14ac:dyDescent="0.2">
      <c r="A537" t="s">
        <v>4756</v>
      </c>
      <c r="B537">
        <v>536</v>
      </c>
      <c r="C537" t="s">
        <v>4757</v>
      </c>
      <c r="D537">
        <v>1993</v>
      </c>
      <c r="G537" t="s">
        <v>4758</v>
      </c>
      <c r="H537" t="s">
        <v>4759</v>
      </c>
      <c r="I537">
        <v>35</v>
      </c>
      <c r="K537" t="s">
        <v>4760</v>
      </c>
      <c r="L537" t="s">
        <v>4761</v>
      </c>
      <c r="N537" t="s">
        <v>31</v>
      </c>
      <c r="Q537" t="s">
        <v>4762</v>
      </c>
      <c r="T537" t="s">
        <v>4763</v>
      </c>
      <c r="W537" t="b">
        <v>1</v>
      </c>
      <c r="X537" t="b">
        <v>1</v>
      </c>
      <c r="Y537" t="b">
        <v>0</v>
      </c>
      <c r="Z537" t="b">
        <v>0</v>
      </c>
      <c r="AA537">
        <f t="shared" si="128"/>
        <v>1</v>
      </c>
      <c r="AB537">
        <f t="shared" si="129"/>
        <v>2</v>
      </c>
      <c r="AC537">
        <f t="shared" si="130"/>
        <v>0</v>
      </c>
      <c r="AD537">
        <f t="shared" si="131"/>
        <v>0</v>
      </c>
      <c r="AE537" t="s">
        <v>11243</v>
      </c>
      <c r="AF537">
        <f t="shared" si="132"/>
        <v>1</v>
      </c>
      <c r="AG537">
        <f t="shared" si="141"/>
        <v>12</v>
      </c>
      <c r="AH537" t="e">
        <f t="shared" si="142"/>
        <v>#VALUE!</v>
      </c>
      <c r="AI537" t="e">
        <f t="shared" si="143"/>
        <v>#VALUE!</v>
      </c>
      <c r="AJ537">
        <f t="shared" si="133"/>
        <v>1</v>
      </c>
      <c r="AK537">
        <f t="shared" si="134"/>
        <v>2</v>
      </c>
      <c r="AL537">
        <f t="shared" si="135"/>
        <v>0</v>
      </c>
      <c r="AM537">
        <f t="shared" si="136"/>
        <v>0</v>
      </c>
      <c r="AN537" t="b">
        <f t="shared" si="137"/>
        <v>1</v>
      </c>
      <c r="AO537" t="b">
        <f t="shared" si="138"/>
        <v>1</v>
      </c>
      <c r="AP537" t="b">
        <f t="shared" si="139"/>
        <v>1</v>
      </c>
      <c r="AQ537" t="b">
        <f t="shared" si="140"/>
        <v>1</v>
      </c>
    </row>
    <row r="538" spans="1:43" x14ac:dyDescent="0.2">
      <c r="A538" t="s">
        <v>4764</v>
      </c>
      <c r="B538">
        <v>537</v>
      </c>
      <c r="C538" t="s">
        <v>4765</v>
      </c>
      <c r="D538">
        <v>2020</v>
      </c>
      <c r="G538" t="s">
        <v>4766</v>
      </c>
      <c r="H538" t="s">
        <v>4767</v>
      </c>
      <c r="K538" t="s">
        <v>4768</v>
      </c>
      <c r="L538" t="s">
        <v>4769</v>
      </c>
      <c r="N538" t="s">
        <v>31</v>
      </c>
      <c r="P538" t="s">
        <v>4770</v>
      </c>
      <c r="Q538" t="s">
        <v>4771</v>
      </c>
      <c r="S538" t="s">
        <v>4772</v>
      </c>
      <c r="T538" t="s">
        <v>4773</v>
      </c>
      <c r="W538" t="b">
        <v>1</v>
      </c>
      <c r="X538" t="b">
        <v>1</v>
      </c>
      <c r="Y538" t="b">
        <v>0</v>
      </c>
      <c r="Z538" t="b">
        <v>0</v>
      </c>
      <c r="AA538">
        <f t="shared" si="128"/>
        <v>1</v>
      </c>
      <c r="AB538">
        <f t="shared" si="129"/>
        <v>2</v>
      </c>
      <c r="AC538">
        <f t="shared" si="130"/>
        <v>0</v>
      </c>
      <c r="AD538">
        <f t="shared" si="131"/>
        <v>0</v>
      </c>
      <c r="AE538" t="s">
        <v>11243</v>
      </c>
      <c r="AF538">
        <f t="shared" si="132"/>
        <v>1</v>
      </c>
      <c r="AG538">
        <f t="shared" si="141"/>
        <v>12</v>
      </c>
      <c r="AH538" t="e">
        <f t="shared" si="142"/>
        <v>#VALUE!</v>
      </c>
      <c r="AI538" t="e">
        <f t="shared" si="143"/>
        <v>#VALUE!</v>
      </c>
      <c r="AJ538">
        <f t="shared" si="133"/>
        <v>1</v>
      </c>
      <c r="AK538">
        <f t="shared" si="134"/>
        <v>2</v>
      </c>
      <c r="AL538">
        <f t="shared" si="135"/>
        <v>0</v>
      </c>
      <c r="AM538">
        <f t="shared" si="136"/>
        <v>0</v>
      </c>
      <c r="AN538" t="b">
        <f t="shared" si="137"/>
        <v>1</v>
      </c>
      <c r="AO538" t="b">
        <f t="shared" si="138"/>
        <v>1</v>
      </c>
      <c r="AP538" t="b">
        <f t="shared" si="139"/>
        <v>1</v>
      </c>
      <c r="AQ538" t="b">
        <f t="shared" si="140"/>
        <v>1</v>
      </c>
    </row>
    <row r="539" spans="1:43" x14ac:dyDescent="0.2">
      <c r="A539" t="s">
        <v>4774</v>
      </c>
      <c r="B539">
        <v>538</v>
      </c>
      <c r="C539" t="s">
        <v>4775</v>
      </c>
      <c r="D539">
        <v>2024</v>
      </c>
      <c r="E539">
        <v>2</v>
      </c>
      <c r="F539">
        <v>15</v>
      </c>
      <c r="G539" t="s">
        <v>3743</v>
      </c>
      <c r="H539" t="s">
        <v>3744</v>
      </c>
      <c r="I539">
        <v>19</v>
      </c>
      <c r="J539">
        <v>2</v>
      </c>
      <c r="L539" t="s">
        <v>4776</v>
      </c>
      <c r="N539" t="s">
        <v>31</v>
      </c>
      <c r="P539" t="s">
        <v>4777</v>
      </c>
      <c r="Q539" t="s">
        <v>4778</v>
      </c>
      <c r="S539" t="s">
        <v>4779</v>
      </c>
      <c r="T539" t="s">
        <v>4780</v>
      </c>
      <c r="W539" t="b">
        <v>1</v>
      </c>
      <c r="X539" t="b">
        <v>1</v>
      </c>
      <c r="Y539" t="b">
        <v>0</v>
      </c>
      <c r="Z539" t="b">
        <v>0</v>
      </c>
      <c r="AA539">
        <f t="shared" si="128"/>
        <v>1</v>
      </c>
      <c r="AB539">
        <f t="shared" si="129"/>
        <v>2</v>
      </c>
      <c r="AC539">
        <f t="shared" si="130"/>
        <v>0</v>
      </c>
      <c r="AD539">
        <f t="shared" si="131"/>
        <v>0</v>
      </c>
      <c r="AE539" t="s">
        <v>11243</v>
      </c>
      <c r="AF539">
        <f t="shared" si="132"/>
        <v>1</v>
      </c>
      <c r="AG539">
        <f t="shared" si="141"/>
        <v>12</v>
      </c>
      <c r="AH539" t="e">
        <f t="shared" si="142"/>
        <v>#VALUE!</v>
      </c>
      <c r="AI539" t="e">
        <f t="shared" si="143"/>
        <v>#VALUE!</v>
      </c>
      <c r="AJ539">
        <f t="shared" si="133"/>
        <v>1</v>
      </c>
      <c r="AK539">
        <f t="shared" si="134"/>
        <v>2</v>
      </c>
      <c r="AL539">
        <f t="shared" si="135"/>
        <v>0</v>
      </c>
      <c r="AM539">
        <f t="shared" si="136"/>
        <v>0</v>
      </c>
      <c r="AN539" t="b">
        <f t="shared" si="137"/>
        <v>1</v>
      </c>
      <c r="AO539" t="b">
        <f t="shared" si="138"/>
        <v>1</v>
      </c>
      <c r="AP539" t="b">
        <f t="shared" si="139"/>
        <v>1</v>
      </c>
      <c r="AQ539" t="b">
        <f t="shared" si="140"/>
        <v>1</v>
      </c>
    </row>
    <row r="540" spans="1:43" x14ac:dyDescent="0.2">
      <c r="A540" t="s">
        <v>4781</v>
      </c>
      <c r="B540">
        <v>539</v>
      </c>
      <c r="C540" t="s">
        <v>4782</v>
      </c>
      <c r="D540">
        <v>2023</v>
      </c>
      <c r="E540">
        <v>11</v>
      </c>
      <c r="F540">
        <v>20</v>
      </c>
      <c r="G540" t="s">
        <v>1956</v>
      </c>
      <c r="H540" t="s">
        <v>1957</v>
      </c>
      <c r="I540">
        <v>38</v>
      </c>
      <c r="J540">
        <v>11</v>
      </c>
      <c r="K540" t="s">
        <v>4783</v>
      </c>
      <c r="L540" t="s">
        <v>4784</v>
      </c>
      <c r="N540" t="s">
        <v>31</v>
      </c>
      <c r="P540" t="s">
        <v>4785</v>
      </c>
      <c r="Q540" t="s">
        <v>4786</v>
      </c>
      <c r="S540" t="s">
        <v>4787</v>
      </c>
      <c r="T540" t="s">
        <v>4788</v>
      </c>
      <c r="W540" t="b">
        <v>0</v>
      </c>
      <c r="X540" t="b">
        <v>1</v>
      </c>
      <c r="Y540" t="b">
        <v>0</v>
      </c>
      <c r="Z540" t="b">
        <v>0</v>
      </c>
      <c r="AA540">
        <f t="shared" si="128"/>
        <v>0</v>
      </c>
      <c r="AB540">
        <f t="shared" si="129"/>
        <v>2</v>
      </c>
      <c r="AC540">
        <f t="shared" si="130"/>
        <v>0</v>
      </c>
      <c r="AD540">
        <f t="shared" si="131"/>
        <v>0</v>
      </c>
      <c r="AE540" t="s">
        <v>10353</v>
      </c>
      <c r="AF540" t="e">
        <f t="shared" si="132"/>
        <v>#VALUE!</v>
      </c>
      <c r="AG540">
        <f t="shared" si="141"/>
        <v>1</v>
      </c>
      <c r="AH540" t="e">
        <f t="shared" si="142"/>
        <v>#VALUE!</v>
      </c>
      <c r="AI540" t="e">
        <f t="shared" si="143"/>
        <v>#VALUE!</v>
      </c>
      <c r="AJ540">
        <f t="shared" si="133"/>
        <v>0</v>
      </c>
      <c r="AK540">
        <f t="shared" si="134"/>
        <v>2</v>
      </c>
      <c r="AL540">
        <f t="shared" si="135"/>
        <v>0</v>
      </c>
      <c r="AM540">
        <f t="shared" si="136"/>
        <v>0</v>
      </c>
      <c r="AN540" t="b">
        <f t="shared" si="137"/>
        <v>1</v>
      </c>
      <c r="AO540" t="b">
        <f t="shared" si="138"/>
        <v>1</v>
      </c>
      <c r="AP540" t="b">
        <f t="shared" si="139"/>
        <v>1</v>
      </c>
      <c r="AQ540" t="b">
        <f t="shared" si="140"/>
        <v>1</v>
      </c>
    </row>
    <row r="541" spans="1:43" x14ac:dyDescent="0.2">
      <c r="A541" t="s">
        <v>4789</v>
      </c>
      <c r="B541">
        <v>540</v>
      </c>
      <c r="C541" t="s">
        <v>4790</v>
      </c>
      <c r="D541">
        <v>2024</v>
      </c>
      <c r="E541">
        <v>12</v>
      </c>
      <c r="G541" t="s">
        <v>4707</v>
      </c>
      <c r="H541" t="s">
        <v>4708</v>
      </c>
      <c r="I541">
        <v>7</v>
      </c>
      <c r="J541">
        <v>4</v>
      </c>
      <c r="K541" t="s">
        <v>4791</v>
      </c>
      <c r="L541" t="s">
        <v>4792</v>
      </c>
      <c r="N541" t="s">
        <v>31</v>
      </c>
      <c r="P541" t="s">
        <v>4793</v>
      </c>
      <c r="Q541" t="s">
        <v>4794</v>
      </c>
      <c r="S541" t="s">
        <v>4795</v>
      </c>
      <c r="T541" t="s">
        <v>4796</v>
      </c>
      <c r="W541" t="b">
        <v>0</v>
      </c>
      <c r="X541" t="b">
        <v>1</v>
      </c>
      <c r="Y541" t="b">
        <v>0</v>
      </c>
      <c r="Z541" t="b">
        <v>1</v>
      </c>
      <c r="AA541">
        <f t="shared" si="128"/>
        <v>0</v>
      </c>
      <c r="AB541">
        <f t="shared" si="129"/>
        <v>2</v>
      </c>
      <c r="AC541">
        <f t="shared" si="130"/>
        <v>0</v>
      </c>
      <c r="AD541">
        <f t="shared" si="131"/>
        <v>4</v>
      </c>
      <c r="AE541" t="s">
        <v>11250</v>
      </c>
      <c r="AF541" t="e">
        <f t="shared" si="132"/>
        <v>#VALUE!</v>
      </c>
      <c r="AG541">
        <f t="shared" si="141"/>
        <v>1</v>
      </c>
      <c r="AH541" t="e">
        <f t="shared" si="142"/>
        <v>#VALUE!</v>
      </c>
      <c r="AI541">
        <f t="shared" si="143"/>
        <v>12</v>
      </c>
      <c r="AJ541">
        <f t="shared" si="133"/>
        <v>0</v>
      </c>
      <c r="AK541">
        <f t="shared" si="134"/>
        <v>2</v>
      </c>
      <c r="AL541">
        <f t="shared" si="135"/>
        <v>0</v>
      </c>
      <c r="AM541">
        <f t="shared" si="136"/>
        <v>4</v>
      </c>
      <c r="AN541" t="b">
        <f t="shared" si="137"/>
        <v>1</v>
      </c>
      <c r="AO541" t="b">
        <f t="shared" si="138"/>
        <v>1</v>
      </c>
      <c r="AP541" t="b">
        <f t="shared" si="139"/>
        <v>1</v>
      </c>
      <c r="AQ541" t="b">
        <f t="shared" si="140"/>
        <v>1</v>
      </c>
    </row>
    <row r="542" spans="1:43" x14ac:dyDescent="0.2">
      <c r="A542" t="s">
        <v>4797</v>
      </c>
      <c r="B542">
        <v>541</v>
      </c>
      <c r="C542" t="s">
        <v>4798</v>
      </c>
      <c r="D542">
        <v>2024</v>
      </c>
      <c r="G542" t="s">
        <v>4799</v>
      </c>
      <c r="H542" t="s">
        <v>4800</v>
      </c>
      <c r="I542">
        <v>102</v>
      </c>
      <c r="J542">
        <v>21</v>
      </c>
      <c r="K542" t="s">
        <v>4801</v>
      </c>
      <c r="L542" t="s">
        <v>4802</v>
      </c>
      <c r="M542" t="s">
        <v>4803</v>
      </c>
      <c r="N542" t="s">
        <v>31</v>
      </c>
      <c r="O542" t="s">
        <v>4804</v>
      </c>
      <c r="P542" t="s">
        <v>4805</v>
      </c>
      <c r="Q542" t="s">
        <v>4806</v>
      </c>
      <c r="T542" t="s">
        <v>4807</v>
      </c>
      <c r="W542" t="b">
        <v>1</v>
      </c>
      <c r="X542" t="b">
        <v>1</v>
      </c>
      <c r="Y542" t="b">
        <v>0</v>
      </c>
      <c r="Z542" t="b">
        <v>0</v>
      </c>
      <c r="AA542">
        <f t="shared" si="128"/>
        <v>1</v>
      </c>
      <c r="AB542">
        <f t="shared" si="129"/>
        <v>2</v>
      </c>
      <c r="AC542">
        <f t="shared" si="130"/>
        <v>0</v>
      </c>
      <c r="AD542">
        <f t="shared" si="131"/>
        <v>0</v>
      </c>
      <c r="AE542" t="s">
        <v>11243</v>
      </c>
      <c r="AF542">
        <f t="shared" si="132"/>
        <v>1</v>
      </c>
      <c r="AG542">
        <f t="shared" si="141"/>
        <v>12</v>
      </c>
      <c r="AH542" t="e">
        <f t="shared" si="142"/>
        <v>#VALUE!</v>
      </c>
      <c r="AI542" t="e">
        <f t="shared" si="143"/>
        <v>#VALUE!</v>
      </c>
      <c r="AJ542">
        <f t="shared" si="133"/>
        <v>1</v>
      </c>
      <c r="AK542">
        <f t="shared" si="134"/>
        <v>2</v>
      </c>
      <c r="AL542">
        <f t="shared" si="135"/>
        <v>0</v>
      </c>
      <c r="AM542">
        <f t="shared" si="136"/>
        <v>0</v>
      </c>
      <c r="AN542" t="b">
        <f t="shared" si="137"/>
        <v>1</v>
      </c>
      <c r="AO542" t="b">
        <f t="shared" si="138"/>
        <v>1</v>
      </c>
      <c r="AP542" t="b">
        <f t="shared" si="139"/>
        <v>1</v>
      </c>
      <c r="AQ542" t="b">
        <f t="shared" si="140"/>
        <v>1</v>
      </c>
    </row>
    <row r="543" spans="1:43" x14ac:dyDescent="0.2">
      <c r="A543" t="s">
        <v>4808</v>
      </c>
      <c r="B543">
        <v>542</v>
      </c>
      <c r="C543" t="s">
        <v>4809</v>
      </c>
      <c r="D543">
        <v>2025</v>
      </c>
      <c r="G543" t="s">
        <v>4810</v>
      </c>
      <c r="H543" t="s">
        <v>4811</v>
      </c>
      <c r="L543" t="s">
        <v>4812</v>
      </c>
      <c r="M543" t="s">
        <v>4813</v>
      </c>
      <c r="N543" t="s">
        <v>31</v>
      </c>
      <c r="O543" t="s">
        <v>4814</v>
      </c>
      <c r="P543" t="s">
        <v>4815</v>
      </c>
      <c r="Q543" t="s">
        <v>4816</v>
      </c>
      <c r="S543" t="s">
        <v>4817</v>
      </c>
      <c r="T543" t="s">
        <v>4818</v>
      </c>
      <c r="W543" t="b">
        <v>1</v>
      </c>
      <c r="X543" t="b">
        <v>1</v>
      </c>
      <c r="Y543" t="b">
        <v>0</v>
      </c>
      <c r="Z543" t="b">
        <v>0</v>
      </c>
      <c r="AA543">
        <f t="shared" si="128"/>
        <v>1</v>
      </c>
      <c r="AB543">
        <f t="shared" si="129"/>
        <v>2</v>
      </c>
      <c r="AC543">
        <f t="shared" si="130"/>
        <v>0</v>
      </c>
      <c r="AD543">
        <f t="shared" si="131"/>
        <v>0</v>
      </c>
      <c r="AE543" t="s">
        <v>11243</v>
      </c>
      <c r="AF543">
        <f t="shared" si="132"/>
        <v>1</v>
      </c>
      <c r="AG543">
        <f t="shared" si="141"/>
        <v>12</v>
      </c>
      <c r="AH543" t="e">
        <f t="shared" si="142"/>
        <v>#VALUE!</v>
      </c>
      <c r="AI543" t="e">
        <f t="shared" si="143"/>
        <v>#VALUE!</v>
      </c>
      <c r="AJ543">
        <f t="shared" si="133"/>
        <v>1</v>
      </c>
      <c r="AK543">
        <f t="shared" si="134"/>
        <v>2</v>
      </c>
      <c r="AL543">
        <f t="shared" si="135"/>
        <v>0</v>
      </c>
      <c r="AM543">
        <f t="shared" si="136"/>
        <v>0</v>
      </c>
      <c r="AN543" t="b">
        <f t="shared" si="137"/>
        <v>1</v>
      </c>
      <c r="AO543" t="b">
        <f t="shared" si="138"/>
        <v>1</v>
      </c>
      <c r="AP543" t="b">
        <f t="shared" si="139"/>
        <v>1</v>
      </c>
      <c r="AQ543" t="b">
        <f t="shared" si="140"/>
        <v>1</v>
      </c>
    </row>
    <row r="544" spans="1:43" x14ac:dyDescent="0.2">
      <c r="A544" t="s">
        <v>4819</v>
      </c>
      <c r="B544">
        <v>543</v>
      </c>
      <c r="C544" t="s">
        <v>4820</v>
      </c>
      <c r="D544">
        <v>2025</v>
      </c>
      <c r="G544" t="s">
        <v>4821</v>
      </c>
      <c r="H544" t="s">
        <v>4822</v>
      </c>
      <c r="I544">
        <v>403</v>
      </c>
      <c r="K544" t="s">
        <v>4823</v>
      </c>
      <c r="L544" t="s">
        <v>4824</v>
      </c>
      <c r="M544" t="s">
        <v>4825</v>
      </c>
      <c r="N544" t="s">
        <v>31</v>
      </c>
      <c r="O544" t="s">
        <v>4826</v>
      </c>
      <c r="P544" t="s">
        <v>4827</v>
      </c>
      <c r="Q544" t="s">
        <v>4828</v>
      </c>
      <c r="S544" t="s">
        <v>4829</v>
      </c>
      <c r="T544" t="s">
        <v>4830</v>
      </c>
      <c r="W544" t="b">
        <v>1</v>
      </c>
      <c r="X544" t="b">
        <v>1</v>
      </c>
      <c r="Y544" t="b">
        <v>0</v>
      </c>
      <c r="Z544" t="b">
        <v>0</v>
      </c>
      <c r="AA544">
        <f t="shared" si="128"/>
        <v>1</v>
      </c>
      <c r="AB544">
        <f t="shared" si="129"/>
        <v>2</v>
      </c>
      <c r="AC544">
        <f t="shared" si="130"/>
        <v>0</v>
      </c>
      <c r="AD544">
        <f t="shared" si="131"/>
        <v>0</v>
      </c>
      <c r="AE544" t="s">
        <v>11243</v>
      </c>
      <c r="AF544">
        <f t="shared" si="132"/>
        <v>1</v>
      </c>
      <c r="AG544">
        <f t="shared" si="141"/>
        <v>12</v>
      </c>
      <c r="AH544" t="e">
        <f t="shared" si="142"/>
        <v>#VALUE!</v>
      </c>
      <c r="AI544" t="e">
        <f t="shared" si="143"/>
        <v>#VALUE!</v>
      </c>
      <c r="AJ544">
        <f t="shared" si="133"/>
        <v>1</v>
      </c>
      <c r="AK544">
        <f t="shared" si="134"/>
        <v>2</v>
      </c>
      <c r="AL544">
        <f t="shared" si="135"/>
        <v>0</v>
      </c>
      <c r="AM544">
        <f t="shared" si="136"/>
        <v>0</v>
      </c>
      <c r="AN544" t="b">
        <f t="shared" si="137"/>
        <v>1</v>
      </c>
      <c r="AO544" t="b">
        <f t="shared" si="138"/>
        <v>1</v>
      </c>
      <c r="AP544" t="b">
        <f t="shared" si="139"/>
        <v>1</v>
      </c>
      <c r="AQ544" t="b">
        <f t="shared" si="140"/>
        <v>1</v>
      </c>
    </row>
    <row r="545" spans="1:43" x14ac:dyDescent="0.2">
      <c r="A545" t="s">
        <v>4831</v>
      </c>
      <c r="B545">
        <v>544</v>
      </c>
      <c r="C545" t="s">
        <v>4832</v>
      </c>
      <c r="D545">
        <v>2024</v>
      </c>
      <c r="G545" t="s">
        <v>4833</v>
      </c>
      <c r="H545" t="s">
        <v>4834</v>
      </c>
      <c r="I545">
        <v>135</v>
      </c>
      <c r="L545" t="s">
        <v>4835</v>
      </c>
      <c r="M545" t="s">
        <v>4836</v>
      </c>
      <c r="N545" t="s">
        <v>31</v>
      </c>
      <c r="O545" t="s">
        <v>4837</v>
      </c>
      <c r="P545" t="s">
        <v>4838</v>
      </c>
      <c r="Q545" t="s">
        <v>4839</v>
      </c>
      <c r="S545" t="s">
        <v>4840</v>
      </c>
      <c r="T545" t="s">
        <v>4841</v>
      </c>
      <c r="W545" t="b">
        <v>1</v>
      </c>
      <c r="X545" t="b">
        <v>1</v>
      </c>
      <c r="Y545" t="b">
        <v>0</v>
      </c>
      <c r="Z545" t="b">
        <v>0</v>
      </c>
      <c r="AA545">
        <f t="shared" si="128"/>
        <v>1</v>
      </c>
      <c r="AB545">
        <f t="shared" si="129"/>
        <v>2</v>
      </c>
      <c r="AC545">
        <f t="shared" si="130"/>
        <v>0</v>
      </c>
      <c r="AD545">
        <f t="shared" si="131"/>
        <v>0</v>
      </c>
      <c r="AE545" t="s">
        <v>11243</v>
      </c>
      <c r="AF545">
        <f t="shared" si="132"/>
        <v>1</v>
      </c>
      <c r="AG545">
        <f t="shared" si="141"/>
        <v>12</v>
      </c>
      <c r="AH545" t="e">
        <f t="shared" si="142"/>
        <v>#VALUE!</v>
      </c>
      <c r="AI545" t="e">
        <f t="shared" si="143"/>
        <v>#VALUE!</v>
      </c>
      <c r="AJ545">
        <f t="shared" si="133"/>
        <v>1</v>
      </c>
      <c r="AK545">
        <f t="shared" si="134"/>
        <v>2</v>
      </c>
      <c r="AL545">
        <f t="shared" si="135"/>
        <v>0</v>
      </c>
      <c r="AM545">
        <f t="shared" si="136"/>
        <v>0</v>
      </c>
      <c r="AN545" t="b">
        <f t="shared" si="137"/>
        <v>1</v>
      </c>
      <c r="AO545" t="b">
        <f t="shared" si="138"/>
        <v>1</v>
      </c>
      <c r="AP545" t="b">
        <f t="shared" si="139"/>
        <v>1</v>
      </c>
      <c r="AQ545" t="b">
        <f t="shared" si="140"/>
        <v>1</v>
      </c>
    </row>
    <row r="546" spans="1:43" x14ac:dyDescent="0.2">
      <c r="A546" t="s">
        <v>4842</v>
      </c>
      <c r="B546">
        <v>545</v>
      </c>
      <c r="C546" t="s">
        <v>4843</v>
      </c>
      <c r="D546">
        <v>2024</v>
      </c>
      <c r="G546" t="s">
        <v>4844</v>
      </c>
      <c r="H546" t="s">
        <v>4845</v>
      </c>
      <c r="I546">
        <v>10</v>
      </c>
      <c r="J546">
        <v>4</v>
      </c>
      <c r="L546" t="s">
        <v>4846</v>
      </c>
      <c r="M546" t="s">
        <v>4847</v>
      </c>
      <c r="N546" t="s">
        <v>31</v>
      </c>
      <c r="O546" t="s">
        <v>4848</v>
      </c>
      <c r="P546" t="s">
        <v>4849</v>
      </c>
      <c r="Q546" t="s">
        <v>4850</v>
      </c>
      <c r="S546" t="s">
        <v>4851</v>
      </c>
      <c r="T546" t="s">
        <v>4852</v>
      </c>
      <c r="W546" t="b">
        <v>1</v>
      </c>
      <c r="X546" t="b">
        <v>1</v>
      </c>
      <c r="Y546" t="b">
        <v>0</v>
      </c>
      <c r="Z546" t="b">
        <v>0</v>
      </c>
      <c r="AA546">
        <f t="shared" si="128"/>
        <v>1</v>
      </c>
      <c r="AB546">
        <f t="shared" si="129"/>
        <v>2</v>
      </c>
      <c r="AC546">
        <f t="shared" si="130"/>
        <v>0</v>
      </c>
      <c r="AD546">
        <f t="shared" si="131"/>
        <v>0</v>
      </c>
      <c r="AE546" t="s">
        <v>11243</v>
      </c>
      <c r="AF546">
        <f t="shared" si="132"/>
        <v>1</v>
      </c>
      <c r="AG546">
        <f t="shared" si="141"/>
        <v>12</v>
      </c>
      <c r="AH546" t="e">
        <f t="shared" si="142"/>
        <v>#VALUE!</v>
      </c>
      <c r="AI546" t="e">
        <f t="shared" si="143"/>
        <v>#VALUE!</v>
      </c>
      <c r="AJ546">
        <f t="shared" si="133"/>
        <v>1</v>
      </c>
      <c r="AK546">
        <f t="shared" si="134"/>
        <v>2</v>
      </c>
      <c r="AL546">
        <f t="shared" si="135"/>
        <v>0</v>
      </c>
      <c r="AM546">
        <f t="shared" si="136"/>
        <v>0</v>
      </c>
      <c r="AN546" t="b">
        <f t="shared" si="137"/>
        <v>1</v>
      </c>
      <c r="AO546" t="b">
        <f t="shared" si="138"/>
        <v>1</v>
      </c>
      <c r="AP546" t="b">
        <f t="shared" si="139"/>
        <v>1</v>
      </c>
      <c r="AQ546" t="b">
        <f t="shared" si="140"/>
        <v>1</v>
      </c>
    </row>
    <row r="547" spans="1:43" x14ac:dyDescent="0.2">
      <c r="A547" t="s">
        <v>4853</v>
      </c>
      <c r="B547">
        <v>546</v>
      </c>
      <c r="C547" t="s">
        <v>4854</v>
      </c>
      <c r="D547">
        <v>2024</v>
      </c>
      <c r="G547" t="s">
        <v>4855</v>
      </c>
      <c r="H547" t="s">
        <v>4856</v>
      </c>
      <c r="K547" t="s">
        <v>4857</v>
      </c>
      <c r="L547" t="s">
        <v>4858</v>
      </c>
      <c r="M547" t="s">
        <v>4859</v>
      </c>
      <c r="N547" t="s">
        <v>31</v>
      </c>
      <c r="O547" t="s">
        <v>4860</v>
      </c>
      <c r="P547" t="s">
        <v>4861</v>
      </c>
      <c r="Q547" t="s">
        <v>4862</v>
      </c>
      <c r="S547" t="s">
        <v>4863</v>
      </c>
      <c r="W547" t="b">
        <v>1</v>
      </c>
      <c r="X547" t="b">
        <v>1</v>
      </c>
      <c r="Y547" t="b">
        <v>0</v>
      </c>
      <c r="Z547" t="b">
        <v>0</v>
      </c>
      <c r="AA547">
        <f t="shared" si="128"/>
        <v>1</v>
      </c>
      <c r="AB547">
        <f t="shared" si="129"/>
        <v>2</v>
      </c>
      <c r="AC547">
        <f t="shared" si="130"/>
        <v>0</v>
      </c>
      <c r="AD547">
        <f t="shared" si="131"/>
        <v>0</v>
      </c>
      <c r="AE547" t="s">
        <v>11243</v>
      </c>
      <c r="AF547">
        <f t="shared" si="132"/>
        <v>1</v>
      </c>
      <c r="AG547">
        <f t="shared" si="141"/>
        <v>12</v>
      </c>
      <c r="AH547" t="e">
        <f t="shared" si="142"/>
        <v>#VALUE!</v>
      </c>
      <c r="AI547" t="e">
        <f t="shared" si="143"/>
        <v>#VALUE!</v>
      </c>
      <c r="AJ547">
        <f t="shared" si="133"/>
        <v>1</v>
      </c>
      <c r="AK547">
        <f t="shared" si="134"/>
        <v>2</v>
      </c>
      <c r="AL547">
        <f t="shared" si="135"/>
        <v>0</v>
      </c>
      <c r="AM547">
        <f t="shared" si="136"/>
        <v>0</v>
      </c>
      <c r="AN547" t="b">
        <f t="shared" si="137"/>
        <v>1</v>
      </c>
      <c r="AO547" t="b">
        <f t="shared" si="138"/>
        <v>1</v>
      </c>
      <c r="AP547" t="b">
        <f t="shared" si="139"/>
        <v>1</v>
      </c>
      <c r="AQ547" t="b">
        <f t="shared" si="140"/>
        <v>1</v>
      </c>
    </row>
    <row r="548" spans="1:43" x14ac:dyDescent="0.2">
      <c r="A548" t="s">
        <v>4864</v>
      </c>
      <c r="B548">
        <v>547</v>
      </c>
      <c r="C548" t="s">
        <v>4865</v>
      </c>
      <c r="D548">
        <v>2025</v>
      </c>
      <c r="G548" t="s">
        <v>4866</v>
      </c>
      <c r="H548" t="s">
        <v>4867</v>
      </c>
      <c r="I548">
        <v>253</v>
      </c>
      <c r="K548" t="s">
        <v>4868</v>
      </c>
      <c r="L548" t="s">
        <v>4869</v>
      </c>
      <c r="M548" t="s">
        <v>4870</v>
      </c>
      <c r="N548" t="s">
        <v>31</v>
      </c>
      <c r="O548" t="s">
        <v>4848</v>
      </c>
      <c r="P548" t="s">
        <v>4871</v>
      </c>
      <c r="Q548" t="s">
        <v>4872</v>
      </c>
      <c r="S548" t="s">
        <v>4873</v>
      </c>
      <c r="T548" t="s">
        <v>4874</v>
      </c>
      <c r="W548" t="b">
        <v>1</v>
      </c>
      <c r="X548" t="b">
        <v>1</v>
      </c>
      <c r="Y548" t="b">
        <v>0</v>
      </c>
      <c r="Z548" t="b">
        <v>0</v>
      </c>
      <c r="AA548">
        <f t="shared" si="128"/>
        <v>1</v>
      </c>
      <c r="AB548">
        <f t="shared" si="129"/>
        <v>2</v>
      </c>
      <c r="AC548">
        <f t="shared" si="130"/>
        <v>0</v>
      </c>
      <c r="AD548">
        <f t="shared" si="131"/>
        <v>0</v>
      </c>
      <c r="AE548" t="s">
        <v>11243</v>
      </c>
      <c r="AF548">
        <f t="shared" si="132"/>
        <v>1</v>
      </c>
      <c r="AG548">
        <f t="shared" si="141"/>
        <v>12</v>
      </c>
      <c r="AH548" t="e">
        <f t="shared" si="142"/>
        <v>#VALUE!</v>
      </c>
      <c r="AI548" t="e">
        <f t="shared" si="143"/>
        <v>#VALUE!</v>
      </c>
      <c r="AJ548">
        <f t="shared" si="133"/>
        <v>1</v>
      </c>
      <c r="AK548">
        <f t="shared" si="134"/>
        <v>2</v>
      </c>
      <c r="AL548">
        <f t="shared" si="135"/>
        <v>0</v>
      </c>
      <c r="AM548">
        <f t="shared" si="136"/>
        <v>0</v>
      </c>
      <c r="AN548" t="b">
        <f t="shared" si="137"/>
        <v>1</v>
      </c>
      <c r="AO548" t="b">
        <f t="shared" si="138"/>
        <v>1</v>
      </c>
      <c r="AP548" t="b">
        <f t="shared" si="139"/>
        <v>1</v>
      </c>
      <c r="AQ548" t="b">
        <f t="shared" si="140"/>
        <v>1</v>
      </c>
    </row>
    <row r="549" spans="1:43" x14ac:dyDescent="0.2">
      <c r="A549" t="s">
        <v>4875</v>
      </c>
      <c r="B549">
        <v>548</v>
      </c>
      <c r="C549" t="s">
        <v>4876</v>
      </c>
      <c r="D549">
        <v>2025</v>
      </c>
      <c r="G549" t="s">
        <v>4877</v>
      </c>
      <c r="H549" t="s">
        <v>4878</v>
      </c>
      <c r="I549">
        <v>17</v>
      </c>
      <c r="J549">
        <v>7</v>
      </c>
      <c r="L549" t="s">
        <v>4879</v>
      </c>
      <c r="M549" t="s">
        <v>4880</v>
      </c>
      <c r="N549" t="s">
        <v>31</v>
      </c>
      <c r="O549" t="s">
        <v>4881</v>
      </c>
      <c r="P549" t="s">
        <v>4882</v>
      </c>
      <c r="Q549" t="s">
        <v>4883</v>
      </c>
      <c r="S549" t="s">
        <v>4884</v>
      </c>
      <c r="T549" t="s">
        <v>4885</v>
      </c>
      <c r="W549" t="b">
        <v>1</v>
      </c>
      <c r="X549" t="b">
        <v>1</v>
      </c>
      <c r="Y549" t="b">
        <v>0</v>
      </c>
      <c r="Z549" t="b">
        <v>0</v>
      </c>
      <c r="AA549">
        <f t="shared" si="128"/>
        <v>1</v>
      </c>
      <c r="AB549">
        <f t="shared" si="129"/>
        <v>2</v>
      </c>
      <c r="AC549">
        <f t="shared" si="130"/>
        <v>0</v>
      </c>
      <c r="AD549">
        <f t="shared" si="131"/>
        <v>0</v>
      </c>
      <c r="AE549" t="s">
        <v>11243</v>
      </c>
      <c r="AF549">
        <f t="shared" si="132"/>
        <v>1</v>
      </c>
      <c r="AG549">
        <f t="shared" si="141"/>
        <v>12</v>
      </c>
      <c r="AH549" t="e">
        <f t="shared" si="142"/>
        <v>#VALUE!</v>
      </c>
      <c r="AI549" t="e">
        <f t="shared" si="143"/>
        <v>#VALUE!</v>
      </c>
      <c r="AJ549">
        <f t="shared" si="133"/>
        <v>1</v>
      </c>
      <c r="AK549">
        <f t="shared" si="134"/>
        <v>2</v>
      </c>
      <c r="AL549">
        <f t="shared" si="135"/>
        <v>0</v>
      </c>
      <c r="AM549">
        <f t="shared" si="136"/>
        <v>0</v>
      </c>
      <c r="AN549" t="b">
        <f t="shared" si="137"/>
        <v>1</v>
      </c>
      <c r="AO549" t="b">
        <f t="shared" si="138"/>
        <v>1</v>
      </c>
      <c r="AP549" t="b">
        <f t="shared" si="139"/>
        <v>1</v>
      </c>
      <c r="AQ549" t="b">
        <f t="shared" si="140"/>
        <v>1</v>
      </c>
    </row>
    <row r="550" spans="1:43" x14ac:dyDescent="0.2">
      <c r="A550" t="s">
        <v>4886</v>
      </c>
      <c r="B550">
        <v>549</v>
      </c>
      <c r="C550" t="s">
        <v>4887</v>
      </c>
      <c r="D550">
        <v>2025</v>
      </c>
      <c r="G550" t="s">
        <v>4888</v>
      </c>
      <c r="H550" t="s">
        <v>4889</v>
      </c>
      <c r="K550" t="s">
        <v>4890</v>
      </c>
      <c r="L550" t="s">
        <v>4891</v>
      </c>
      <c r="M550" t="s">
        <v>4892</v>
      </c>
      <c r="N550" t="s">
        <v>31</v>
      </c>
      <c r="O550" t="s">
        <v>4893</v>
      </c>
      <c r="P550" t="s">
        <v>4894</v>
      </c>
      <c r="Q550" t="s">
        <v>4895</v>
      </c>
      <c r="S550" t="s">
        <v>4896</v>
      </c>
      <c r="T550" t="s">
        <v>4897</v>
      </c>
      <c r="W550" t="b">
        <v>1</v>
      </c>
      <c r="X550" t="b">
        <v>1</v>
      </c>
      <c r="Y550" t="b">
        <v>0</v>
      </c>
      <c r="Z550" t="b">
        <v>0</v>
      </c>
      <c r="AA550">
        <f t="shared" si="128"/>
        <v>1</v>
      </c>
      <c r="AB550">
        <f t="shared" si="129"/>
        <v>2</v>
      </c>
      <c r="AC550">
        <f t="shared" si="130"/>
        <v>0</v>
      </c>
      <c r="AD550">
        <f t="shared" si="131"/>
        <v>0</v>
      </c>
      <c r="AE550" t="s">
        <v>11243</v>
      </c>
      <c r="AF550">
        <f t="shared" si="132"/>
        <v>1</v>
      </c>
      <c r="AG550">
        <f t="shared" si="141"/>
        <v>12</v>
      </c>
      <c r="AH550" t="e">
        <f t="shared" si="142"/>
        <v>#VALUE!</v>
      </c>
      <c r="AI550" t="e">
        <f t="shared" si="143"/>
        <v>#VALUE!</v>
      </c>
      <c r="AJ550">
        <f t="shared" si="133"/>
        <v>1</v>
      </c>
      <c r="AK550">
        <f t="shared" si="134"/>
        <v>2</v>
      </c>
      <c r="AL550">
        <f t="shared" si="135"/>
        <v>0</v>
      </c>
      <c r="AM550">
        <f t="shared" si="136"/>
        <v>0</v>
      </c>
      <c r="AN550" t="b">
        <f t="shared" si="137"/>
        <v>1</v>
      </c>
      <c r="AO550" t="b">
        <f t="shared" si="138"/>
        <v>1</v>
      </c>
      <c r="AP550" t="b">
        <f t="shared" si="139"/>
        <v>1</v>
      </c>
      <c r="AQ550" t="b">
        <f t="shared" si="140"/>
        <v>1</v>
      </c>
    </row>
    <row r="551" spans="1:43" x14ac:dyDescent="0.2">
      <c r="A551" t="s">
        <v>4898</v>
      </c>
      <c r="B551">
        <v>550</v>
      </c>
      <c r="C551" t="s">
        <v>4899</v>
      </c>
      <c r="D551">
        <v>2025</v>
      </c>
      <c r="G551" t="s">
        <v>4900</v>
      </c>
      <c r="H551" t="s">
        <v>4901</v>
      </c>
      <c r="K551" t="s">
        <v>1084</v>
      </c>
      <c r="L551" t="s">
        <v>4902</v>
      </c>
      <c r="M551" t="s">
        <v>4903</v>
      </c>
      <c r="N551" t="s">
        <v>31</v>
      </c>
      <c r="O551" t="s">
        <v>4904</v>
      </c>
      <c r="P551" t="s">
        <v>4905</v>
      </c>
      <c r="Q551" t="s">
        <v>4906</v>
      </c>
      <c r="S551" t="s">
        <v>4907</v>
      </c>
      <c r="T551" t="s">
        <v>4908</v>
      </c>
      <c r="W551" t="b">
        <v>1</v>
      </c>
      <c r="X551" t="b">
        <v>1</v>
      </c>
      <c r="Y551" t="b">
        <v>0</v>
      </c>
      <c r="Z551" t="b">
        <v>0</v>
      </c>
      <c r="AA551">
        <f t="shared" si="128"/>
        <v>1</v>
      </c>
      <c r="AB551">
        <f t="shared" si="129"/>
        <v>2</v>
      </c>
      <c r="AC551">
        <f t="shared" si="130"/>
        <v>0</v>
      </c>
      <c r="AD551">
        <f t="shared" si="131"/>
        <v>0</v>
      </c>
      <c r="AE551" t="s">
        <v>11243</v>
      </c>
      <c r="AF551">
        <f t="shared" si="132"/>
        <v>1</v>
      </c>
      <c r="AG551">
        <f t="shared" si="141"/>
        <v>12</v>
      </c>
      <c r="AH551" t="e">
        <f t="shared" si="142"/>
        <v>#VALUE!</v>
      </c>
      <c r="AI551" t="e">
        <f t="shared" si="143"/>
        <v>#VALUE!</v>
      </c>
      <c r="AJ551">
        <f t="shared" si="133"/>
        <v>1</v>
      </c>
      <c r="AK551">
        <f t="shared" si="134"/>
        <v>2</v>
      </c>
      <c r="AL551">
        <f t="shared" si="135"/>
        <v>0</v>
      </c>
      <c r="AM551">
        <f t="shared" si="136"/>
        <v>0</v>
      </c>
      <c r="AN551" t="b">
        <f t="shared" si="137"/>
        <v>1</v>
      </c>
      <c r="AO551" t="b">
        <f t="shared" si="138"/>
        <v>1</v>
      </c>
      <c r="AP551" t="b">
        <f t="shared" si="139"/>
        <v>1</v>
      </c>
      <c r="AQ551" t="b">
        <f t="shared" si="140"/>
        <v>1</v>
      </c>
    </row>
    <row r="552" spans="1:43" x14ac:dyDescent="0.2">
      <c r="A552" t="s">
        <v>4909</v>
      </c>
      <c r="B552">
        <v>551</v>
      </c>
      <c r="C552" t="s">
        <v>4910</v>
      </c>
      <c r="D552">
        <v>2024</v>
      </c>
      <c r="G552" t="s">
        <v>4911</v>
      </c>
      <c r="H552" t="s">
        <v>4912</v>
      </c>
      <c r="I552">
        <v>61</v>
      </c>
      <c r="J552">
        <v>1</v>
      </c>
      <c r="K552" t="s">
        <v>4913</v>
      </c>
      <c r="L552" t="s">
        <v>4914</v>
      </c>
      <c r="M552" t="s">
        <v>4915</v>
      </c>
      <c r="N552" t="s">
        <v>31</v>
      </c>
      <c r="O552" t="s">
        <v>4916</v>
      </c>
      <c r="P552" t="s">
        <v>4917</v>
      </c>
      <c r="Q552" t="s">
        <v>4918</v>
      </c>
      <c r="S552" t="s">
        <v>4919</v>
      </c>
      <c r="T552" t="s">
        <v>4920</v>
      </c>
      <c r="W552" t="b">
        <v>1</v>
      </c>
      <c r="X552" t="b">
        <v>1</v>
      </c>
      <c r="Y552" t="b">
        <v>0</v>
      </c>
      <c r="Z552" t="b">
        <v>0</v>
      </c>
      <c r="AA552">
        <f t="shared" si="128"/>
        <v>1</v>
      </c>
      <c r="AB552">
        <f t="shared" si="129"/>
        <v>2</v>
      </c>
      <c r="AC552">
        <f t="shared" si="130"/>
        <v>0</v>
      </c>
      <c r="AD552">
        <f t="shared" si="131"/>
        <v>0</v>
      </c>
      <c r="AE552" t="s">
        <v>11243</v>
      </c>
      <c r="AF552">
        <f t="shared" si="132"/>
        <v>1</v>
      </c>
      <c r="AG552">
        <f t="shared" si="141"/>
        <v>12</v>
      </c>
      <c r="AH552" t="e">
        <f t="shared" si="142"/>
        <v>#VALUE!</v>
      </c>
      <c r="AI552" t="e">
        <f t="shared" si="143"/>
        <v>#VALUE!</v>
      </c>
      <c r="AJ552">
        <f t="shared" si="133"/>
        <v>1</v>
      </c>
      <c r="AK552">
        <f t="shared" si="134"/>
        <v>2</v>
      </c>
      <c r="AL552">
        <f t="shared" si="135"/>
        <v>0</v>
      </c>
      <c r="AM552">
        <f t="shared" si="136"/>
        <v>0</v>
      </c>
      <c r="AN552" t="b">
        <f t="shared" si="137"/>
        <v>1</v>
      </c>
      <c r="AO552" t="b">
        <f t="shared" si="138"/>
        <v>1</v>
      </c>
      <c r="AP552" t="b">
        <f t="shared" si="139"/>
        <v>1</v>
      </c>
      <c r="AQ552" t="b">
        <f t="shared" si="140"/>
        <v>1</v>
      </c>
    </row>
    <row r="553" spans="1:43" x14ac:dyDescent="0.2">
      <c r="A553" t="s">
        <v>4921</v>
      </c>
      <c r="B553">
        <v>552</v>
      </c>
      <c r="C553" t="s">
        <v>4922</v>
      </c>
      <c r="D553">
        <v>2024</v>
      </c>
      <c r="G553" t="s">
        <v>4923</v>
      </c>
      <c r="H553" t="s">
        <v>4924</v>
      </c>
      <c r="I553">
        <v>12</v>
      </c>
      <c r="J553">
        <v>9</v>
      </c>
      <c r="L553" t="s">
        <v>4925</v>
      </c>
      <c r="M553" t="s">
        <v>4926</v>
      </c>
      <c r="N553" t="s">
        <v>31</v>
      </c>
      <c r="O553" t="s">
        <v>4881</v>
      </c>
      <c r="P553" t="s">
        <v>4927</v>
      </c>
      <c r="Q553" t="s">
        <v>4928</v>
      </c>
      <c r="S553" t="s">
        <v>4929</v>
      </c>
      <c r="T553" t="s">
        <v>4930</v>
      </c>
      <c r="W553" t="b">
        <v>1</v>
      </c>
      <c r="X553" t="b">
        <v>1</v>
      </c>
      <c r="Y553" t="b">
        <v>0</v>
      </c>
      <c r="Z553" t="b">
        <v>0</v>
      </c>
      <c r="AA553">
        <f t="shared" si="128"/>
        <v>1</v>
      </c>
      <c r="AB553">
        <f t="shared" si="129"/>
        <v>2</v>
      </c>
      <c r="AC553">
        <f t="shared" si="130"/>
        <v>0</v>
      </c>
      <c r="AD553">
        <f t="shared" si="131"/>
        <v>0</v>
      </c>
      <c r="AE553" t="s">
        <v>11243</v>
      </c>
      <c r="AF553">
        <f t="shared" si="132"/>
        <v>1</v>
      </c>
      <c r="AG553">
        <f t="shared" si="141"/>
        <v>12</v>
      </c>
      <c r="AH553" t="e">
        <f t="shared" si="142"/>
        <v>#VALUE!</v>
      </c>
      <c r="AI553" t="e">
        <f t="shared" si="143"/>
        <v>#VALUE!</v>
      </c>
      <c r="AJ553">
        <f t="shared" si="133"/>
        <v>1</v>
      </c>
      <c r="AK553">
        <f t="shared" si="134"/>
        <v>2</v>
      </c>
      <c r="AL553">
        <f t="shared" si="135"/>
        <v>0</v>
      </c>
      <c r="AM553">
        <f t="shared" si="136"/>
        <v>0</v>
      </c>
      <c r="AN553" t="b">
        <f t="shared" si="137"/>
        <v>1</v>
      </c>
      <c r="AO553" t="b">
        <f t="shared" si="138"/>
        <v>1</v>
      </c>
      <c r="AP553" t="b">
        <f t="shared" si="139"/>
        <v>1</v>
      </c>
      <c r="AQ553" t="b">
        <f t="shared" si="140"/>
        <v>1</v>
      </c>
    </row>
    <row r="554" spans="1:43" x14ac:dyDescent="0.2">
      <c r="A554" t="s">
        <v>4931</v>
      </c>
      <c r="B554">
        <v>553</v>
      </c>
      <c r="C554" t="s">
        <v>4932</v>
      </c>
      <c r="D554">
        <v>2024</v>
      </c>
      <c r="G554" t="s">
        <v>4933</v>
      </c>
      <c r="H554" t="s">
        <v>4934</v>
      </c>
      <c r="K554" t="s">
        <v>4935</v>
      </c>
      <c r="L554" t="s">
        <v>4936</v>
      </c>
      <c r="M554" t="s">
        <v>4937</v>
      </c>
      <c r="N554" t="s">
        <v>31</v>
      </c>
      <c r="O554" t="s">
        <v>4938</v>
      </c>
      <c r="P554" t="s">
        <v>4939</v>
      </c>
      <c r="Q554" t="s">
        <v>4940</v>
      </c>
      <c r="S554" t="s">
        <v>4941</v>
      </c>
      <c r="T554" t="s">
        <v>4942</v>
      </c>
      <c r="W554" t="b">
        <v>1</v>
      </c>
      <c r="X554" t="b">
        <v>1</v>
      </c>
      <c r="Y554" t="b">
        <v>0</v>
      </c>
      <c r="Z554" t="b">
        <v>0</v>
      </c>
      <c r="AA554">
        <f t="shared" si="128"/>
        <v>1</v>
      </c>
      <c r="AB554">
        <f t="shared" si="129"/>
        <v>2</v>
      </c>
      <c r="AC554">
        <f t="shared" si="130"/>
        <v>0</v>
      </c>
      <c r="AD554">
        <f t="shared" si="131"/>
        <v>0</v>
      </c>
      <c r="AE554" t="s">
        <v>11243</v>
      </c>
      <c r="AF554">
        <f t="shared" si="132"/>
        <v>1</v>
      </c>
      <c r="AG554">
        <f t="shared" si="141"/>
        <v>12</v>
      </c>
      <c r="AH554" t="e">
        <f t="shared" si="142"/>
        <v>#VALUE!</v>
      </c>
      <c r="AI554" t="e">
        <f t="shared" si="143"/>
        <v>#VALUE!</v>
      </c>
      <c r="AJ554">
        <f t="shared" si="133"/>
        <v>1</v>
      </c>
      <c r="AK554">
        <f t="shared" si="134"/>
        <v>2</v>
      </c>
      <c r="AL554">
        <f t="shared" si="135"/>
        <v>0</v>
      </c>
      <c r="AM554">
        <f t="shared" si="136"/>
        <v>0</v>
      </c>
      <c r="AN554" t="b">
        <f t="shared" si="137"/>
        <v>1</v>
      </c>
      <c r="AO554" t="b">
        <f t="shared" si="138"/>
        <v>1</v>
      </c>
      <c r="AP554" t="b">
        <f t="shared" si="139"/>
        <v>1</v>
      </c>
      <c r="AQ554" t="b">
        <f t="shared" si="140"/>
        <v>1</v>
      </c>
    </row>
    <row r="555" spans="1:43" x14ac:dyDescent="0.2">
      <c r="A555" t="s">
        <v>4943</v>
      </c>
      <c r="B555">
        <v>554</v>
      </c>
      <c r="C555" t="s">
        <v>4944</v>
      </c>
      <c r="D555">
        <v>2024</v>
      </c>
      <c r="G555" t="s">
        <v>4945</v>
      </c>
      <c r="H555" t="s">
        <v>4946</v>
      </c>
      <c r="K555" t="s">
        <v>4947</v>
      </c>
      <c r="L555" t="s">
        <v>4948</v>
      </c>
      <c r="M555" t="s">
        <v>4949</v>
      </c>
      <c r="N555" t="s">
        <v>31</v>
      </c>
      <c r="O555" t="s">
        <v>4860</v>
      </c>
      <c r="P555" t="s">
        <v>4950</v>
      </c>
      <c r="Q555" t="s">
        <v>4951</v>
      </c>
      <c r="S555" t="s">
        <v>4952</v>
      </c>
      <c r="W555" t="b">
        <v>1</v>
      </c>
      <c r="X555" t="b">
        <v>1</v>
      </c>
      <c r="Y555" t="b">
        <v>0</v>
      </c>
      <c r="Z555" t="b">
        <v>0</v>
      </c>
      <c r="AA555">
        <f t="shared" si="128"/>
        <v>1</v>
      </c>
      <c r="AB555">
        <f t="shared" si="129"/>
        <v>2</v>
      </c>
      <c r="AC555">
        <f t="shared" si="130"/>
        <v>0</v>
      </c>
      <c r="AD555">
        <f t="shared" si="131"/>
        <v>0</v>
      </c>
      <c r="AE555" t="s">
        <v>11243</v>
      </c>
      <c r="AF555">
        <f t="shared" si="132"/>
        <v>1</v>
      </c>
      <c r="AG555">
        <f t="shared" si="141"/>
        <v>12</v>
      </c>
      <c r="AH555" t="e">
        <f t="shared" si="142"/>
        <v>#VALUE!</v>
      </c>
      <c r="AI555" t="e">
        <f t="shared" si="143"/>
        <v>#VALUE!</v>
      </c>
      <c r="AJ555">
        <f t="shared" si="133"/>
        <v>1</v>
      </c>
      <c r="AK555">
        <f t="shared" si="134"/>
        <v>2</v>
      </c>
      <c r="AL555">
        <f t="shared" si="135"/>
        <v>0</v>
      </c>
      <c r="AM555">
        <f t="shared" si="136"/>
        <v>0</v>
      </c>
      <c r="AN555" t="b">
        <f t="shared" si="137"/>
        <v>1</v>
      </c>
      <c r="AO555" t="b">
        <f t="shared" si="138"/>
        <v>1</v>
      </c>
      <c r="AP555" t="b">
        <f t="shared" si="139"/>
        <v>1</v>
      </c>
      <c r="AQ555" t="b">
        <f t="shared" si="140"/>
        <v>1</v>
      </c>
    </row>
    <row r="556" spans="1:43" x14ac:dyDescent="0.2">
      <c r="A556" t="s">
        <v>4953</v>
      </c>
      <c r="B556">
        <v>555</v>
      </c>
      <c r="C556" t="s">
        <v>4954</v>
      </c>
      <c r="D556">
        <v>2024</v>
      </c>
      <c r="G556" t="s">
        <v>4955</v>
      </c>
      <c r="H556" t="s">
        <v>4956</v>
      </c>
      <c r="I556">
        <v>32</v>
      </c>
      <c r="J556">
        <v>5</v>
      </c>
      <c r="K556" t="s">
        <v>4957</v>
      </c>
      <c r="L556" t="s">
        <v>4958</v>
      </c>
      <c r="M556" t="s">
        <v>4959</v>
      </c>
      <c r="N556" t="s">
        <v>31</v>
      </c>
      <c r="O556" t="s">
        <v>4960</v>
      </c>
      <c r="P556" t="s">
        <v>4961</v>
      </c>
      <c r="Q556" t="s">
        <v>4962</v>
      </c>
      <c r="S556" t="s">
        <v>4963</v>
      </c>
      <c r="T556" t="s">
        <v>4964</v>
      </c>
      <c r="W556" t="b">
        <v>0</v>
      </c>
      <c r="X556" t="b">
        <v>1</v>
      </c>
      <c r="Y556" t="b">
        <v>0</v>
      </c>
      <c r="Z556" t="b">
        <v>0</v>
      </c>
      <c r="AA556">
        <f t="shared" si="128"/>
        <v>0</v>
      </c>
      <c r="AB556">
        <f t="shared" si="129"/>
        <v>2</v>
      </c>
      <c r="AC556">
        <f t="shared" si="130"/>
        <v>0</v>
      </c>
      <c r="AD556">
        <f t="shared" si="131"/>
        <v>0</v>
      </c>
      <c r="AE556" t="s">
        <v>10353</v>
      </c>
      <c r="AF556" t="e">
        <f t="shared" si="132"/>
        <v>#VALUE!</v>
      </c>
      <c r="AG556">
        <f t="shared" si="141"/>
        <v>1</v>
      </c>
      <c r="AH556" t="e">
        <f t="shared" si="142"/>
        <v>#VALUE!</v>
      </c>
      <c r="AI556" t="e">
        <f t="shared" si="143"/>
        <v>#VALUE!</v>
      </c>
      <c r="AJ556">
        <f t="shared" si="133"/>
        <v>0</v>
      </c>
      <c r="AK556">
        <f t="shared" si="134"/>
        <v>2</v>
      </c>
      <c r="AL556">
        <f t="shared" si="135"/>
        <v>0</v>
      </c>
      <c r="AM556">
        <f t="shared" si="136"/>
        <v>0</v>
      </c>
      <c r="AN556" t="b">
        <f t="shared" si="137"/>
        <v>1</v>
      </c>
      <c r="AO556" t="b">
        <f t="shared" si="138"/>
        <v>1</v>
      </c>
      <c r="AP556" t="b">
        <f t="shared" si="139"/>
        <v>1</v>
      </c>
      <c r="AQ556" t="b">
        <f t="shared" si="140"/>
        <v>1</v>
      </c>
    </row>
    <row r="557" spans="1:43" x14ac:dyDescent="0.2">
      <c r="A557" t="s">
        <v>4965</v>
      </c>
      <c r="B557">
        <v>556</v>
      </c>
      <c r="C557" t="s">
        <v>4966</v>
      </c>
      <c r="D557">
        <v>2024</v>
      </c>
      <c r="G557" t="s">
        <v>4877</v>
      </c>
      <c r="H557" t="s">
        <v>4878</v>
      </c>
      <c r="I557">
        <v>16</v>
      </c>
      <c r="J557">
        <v>21</v>
      </c>
      <c r="L557" t="s">
        <v>4967</v>
      </c>
      <c r="M557" t="s">
        <v>4968</v>
      </c>
      <c r="N557" t="s">
        <v>31</v>
      </c>
      <c r="O557" t="s">
        <v>4881</v>
      </c>
      <c r="P557" t="s">
        <v>4969</v>
      </c>
      <c r="Q557" t="s">
        <v>4970</v>
      </c>
      <c r="S557" t="s">
        <v>4971</v>
      </c>
      <c r="T557" t="s">
        <v>4972</v>
      </c>
      <c r="W557" t="b">
        <v>1</v>
      </c>
      <c r="X557" t="b">
        <v>1</v>
      </c>
      <c r="Y557" t="b">
        <v>0</v>
      </c>
      <c r="Z557" t="b">
        <v>0</v>
      </c>
      <c r="AA557">
        <f t="shared" si="128"/>
        <v>1</v>
      </c>
      <c r="AB557">
        <f t="shared" si="129"/>
        <v>2</v>
      </c>
      <c r="AC557">
        <f t="shared" si="130"/>
        <v>0</v>
      </c>
      <c r="AD557">
        <f t="shared" si="131"/>
        <v>0</v>
      </c>
      <c r="AE557" t="s">
        <v>11243</v>
      </c>
      <c r="AF557">
        <f t="shared" si="132"/>
        <v>1</v>
      </c>
      <c r="AG557">
        <f t="shared" si="141"/>
        <v>12</v>
      </c>
      <c r="AH557" t="e">
        <f t="shared" si="142"/>
        <v>#VALUE!</v>
      </c>
      <c r="AI557" t="e">
        <f t="shared" si="143"/>
        <v>#VALUE!</v>
      </c>
      <c r="AJ557">
        <f t="shared" si="133"/>
        <v>1</v>
      </c>
      <c r="AK557">
        <f t="shared" si="134"/>
        <v>2</v>
      </c>
      <c r="AL557">
        <f t="shared" si="135"/>
        <v>0</v>
      </c>
      <c r="AM557">
        <f t="shared" si="136"/>
        <v>0</v>
      </c>
      <c r="AN557" t="b">
        <f t="shared" si="137"/>
        <v>1</v>
      </c>
      <c r="AO557" t="b">
        <f t="shared" si="138"/>
        <v>1</v>
      </c>
      <c r="AP557" t="b">
        <f t="shared" si="139"/>
        <v>1</v>
      </c>
      <c r="AQ557" t="b">
        <f t="shared" si="140"/>
        <v>1</v>
      </c>
    </row>
    <row r="558" spans="1:43" x14ac:dyDescent="0.2">
      <c r="A558" t="s">
        <v>4973</v>
      </c>
      <c r="B558">
        <v>557</v>
      </c>
      <c r="C558" t="s">
        <v>4974</v>
      </c>
      <c r="D558">
        <v>2024</v>
      </c>
      <c r="G558" t="s">
        <v>4877</v>
      </c>
      <c r="H558" t="s">
        <v>4878</v>
      </c>
      <c r="I558">
        <v>16</v>
      </c>
      <c r="J558">
        <v>24</v>
      </c>
      <c r="L558" t="s">
        <v>4975</v>
      </c>
      <c r="M558" t="s">
        <v>4976</v>
      </c>
      <c r="N558" t="s">
        <v>31</v>
      </c>
      <c r="O558" t="s">
        <v>4881</v>
      </c>
      <c r="P558" t="s">
        <v>4977</v>
      </c>
      <c r="Q558" t="s">
        <v>4978</v>
      </c>
      <c r="S558" t="s">
        <v>4979</v>
      </c>
      <c r="T558" t="s">
        <v>4980</v>
      </c>
      <c r="W558" t="b">
        <v>1</v>
      </c>
      <c r="X558" t="b">
        <v>1</v>
      </c>
      <c r="Y558" t="b">
        <v>0</v>
      </c>
      <c r="Z558" t="b">
        <v>0</v>
      </c>
      <c r="AA558">
        <f t="shared" si="128"/>
        <v>1</v>
      </c>
      <c r="AB558">
        <f t="shared" si="129"/>
        <v>2</v>
      </c>
      <c r="AC558">
        <f t="shared" si="130"/>
        <v>0</v>
      </c>
      <c r="AD558">
        <f t="shared" si="131"/>
        <v>0</v>
      </c>
      <c r="AE558" t="s">
        <v>11243</v>
      </c>
      <c r="AF558">
        <f t="shared" si="132"/>
        <v>1</v>
      </c>
      <c r="AG558">
        <f t="shared" si="141"/>
        <v>12</v>
      </c>
      <c r="AH558" t="e">
        <f t="shared" si="142"/>
        <v>#VALUE!</v>
      </c>
      <c r="AI558" t="e">
        <f t="shared" si="143"/>
        <v>#VALUE!</v>
      </c>
      <c r="AJ558">
        <f t="shared" si="133"/>
        <v>1</v>
      </c>
      <c r="AK558">
        <f t="shared" si="134"/>
        <v>2</v>
      </c>
      <c r="AL558">
        <f t="shared" si="135"/>
        <v>0</v>
      </c>
      <c r="AM558">
        <f t="shared" si="136"/>
        <v>0</v>
      </c>
      <c r="AN558" t="b">
        <f t="shared" si="137"/>
        <v>1</v>
      </c>
      <c r="AO558" t="b">
        <f t="shared" si="138"/>
        <v>1</v>
      </c>
      <c r="AP558" t="b">
        <f t="shared" si="139"/>
        <v>1</v>
      </c>
      <c r="AQ558" t="b">
        <f t="shared" si="140"/>
        <v>1</v>
      </c>
    </row>
    <row r="559" spans="1:43" x14ac:dyDescent="0.2">
      <c r="A559" t="s">
        <v>4981</v>
      </c>
      <c r="B559">
        <v>558</v>
      </c>
      <c r="C559" t="s">
        <v>4982</v>
      </c>
      <c r="D559">
        <v>2024</v>
      </c>
      <c r="G559" t="s">
        <v>4983</v>
      </c>
      <c r="H559" t="s">
        <v>4984</v>
      </c>
      <c r="I559">
        <v>119</v>
      </c>
      <c r="J559">
        <v>6</v>
      </c>
      <c r="K559" t="s">
        <v>4985</v>
      </c>
      <c r="L559" t="s">
        <v>4986</v>
      </c>
      <c r="M559" t="s">
        <v>4987</v>
      </c>
      <c r="N559" t="s">
        <v>4988</v>
      </c>
      <c r="O559" t="s">
        <v>4989</v>
      </c>
      <c r="P559" t="s">
        <v>4990</v>
      </c>
      <c r="Q559" t="s">
        <v>4991</v>
      </c>
      <c r="S559" t="s">
        <v>4992</v>
      </c>
      <c r="T559" t="s">
        <v>4993</v>
      </c>
      <c r="W559" t="b">
        <v>0</v>
      </c>
      <c r="X559" t="b">
        <v>1</v>
      </c>
      <c r="Y559" t="b">
        <v>0</v>
      </c>
      <c r="Z559" t="b">
        <v>0</v>
      </c>
      <c r="AA559">
        <f t="shared" si="128"/>
        <v>0</v>
      </c>
      <c r="AB559">
        <f t="shared" si="129"/>
        <v>2</v>
      </c>
      <c r="AC559">
        <f t="shared" si="130"/>
        <v>0</v>
      </c>
      <c r="AD559">
        <f t="shared" si="131"/>
        <v>0</v>
      </c>
      <c r="AE559" t="s">
        <v>10353</v>
      </c>
      <c r="AF559" t="e">
        <f t="shared" si="132"/>
        <v>#VALUE!</v>
      </c>
      <c r="AG559">
        <f t="shared" si="141"/>
        <v>1</v>
      </c>
      <c r="AH559" t="e">
        <f t="shared" si="142"/>
        <v>#VALUE!</v>
      </c>
      <c r="AI559" t="e">
        <f t="shared" si="143"/>
        <v>#VALUE!</v>
      </c>
      <c r="AJ559">
        <f t="shared" si="133"/>
        <v>0</v>
      </c>
      <c r="AK559">
        <f t="shared" si="134"/>
        <v>2</v>
      </c>
      <c r="AL559">
        <f t="shared" si="135"/>
        <v>0</v>
      </c>
      <c r="AM559">
        <f t="shared" si="136"/>
        <v>0</v>
      </c>
      <c r="AN559" t="b">
        <f t="shared" si="137"/>
        <v>1</v>
      </c>
      <c r="AO559" t="b">
        <f t="shared" si="138"/>
        <v>1</v>
      </c>
      <c r="AP559" t="b">
        <f t="shared" si="139"/>
        <v>1</v>
      </c>
      <c r="AQ559" t="b">
        <f t="shared" si="140"/>
        <v>1</v>
      </c>
    </row>
    <row r="560" spans="1:43" x14ac:dyDescent="0.2">
      <c r="A560" t="s">
        <v>4994</v>
      </c>
      <c r="B560">
        <v>559</v>
      </c>
      <c r="C560" t="s">
        <v>4995</v>
      </c>
      <c r="D560">
        <v>2024</v>
      </c>
      <c r="G560" t="s">
        <v>4996</v>
      </c>
      <c r="H560" t="s">
        <v>4997</v>
      </c>
      <c r="I560">
        <v>3</v>
      </c>
      <c r="J560">
        <v>5</v>
      </c>
      <c r="K560" t="s">
        <v>4998</v>
      </c>
      <c r="L560" t="s">
        <v>4999</v>
      </c>
      <c r="M560" t="s">
        <v>5000</v>
      </c>
      <c r="N560" t="s">
        <v>31</v>
      </c>
      <c r="O560" t="s">
        <v>5001</v>
      </c>
      <c r="P560" t="s">
        <v>5002</v>
      </c>
      <c r="Q560" t="s">
        <v>5003</v>
      </c>
      <c r="S560" t="s">
        <v>5004</v>
      </c>
      <c r="T560" t="s">
        <v>5005</v>
      </c>
      <c r="W560" t="b">
        <v>1</v>
      </c>
      <c r="X560" t="b">
        <v>1</v>
      </c>
      <c r="Y560" t="b">
        <v>0</v>
      </c>
      <c r="Z560" t="b">
        <v>0</v>
      </c>
      <c r="AA560">
        <f t="shared" si="128"/>
        <v>1</v>
      </c>
      <c r="AB560">
        <f t="shared" si="129"/>
        <v>2</v>
      </c>
      <c r="AC560">
        <f t="shared" si="130"/>
        <v>0</v>
      </c>
      <c r="AD560">
        <f t="shared" si="131"/>
        <v>0</v>
      </c>
      <c r="AE560" t="s">
        <v>11243</v>
      </c>
      <c r="AF560">
        <f t="shared" si="132"/>
        <v>1</v>
      </c>
      <c r="AG560">
        <f t="shared" si="141"/>
        <v>12</v>
      </c>
      <c r="AH560" t="e">
        <f t="shared" si="142"/>
        <v>#VALUE!</v>
      </c>
      <c r="AI560" t="e">
        <f t="shared" si="143"/>
        <v>#VALUE!</v>
      </c>
      <c r="AJ560">
        <f t="shared" si="133"/>
        <v>1</v>
      </c>
      <c r="AK560">
        <f t="shared" si="134"/>
        <v>2</v>
      </c>
      <c r="AL560">
        <f t="shared" si="135"/>
        <v>0</v>
      </c>
      <c r="AM560">
        <f t="shared" si="136"/>
        <v>0</v>
      </c>
      <c r="AN560" t="b">
        <f t="shared" si="137"/>
        <v>1</v>
      </c>
      <c r="AO560" t="b">
        <f t="shared" si="138"/>
        <v>1</v>
      </c>
      <c r="AP560" t="b">
        <f t="shared" si="139"/>
        <v>1</v>
      </c>
      <c r="AQ560" t="b">
        <f t="shared" si="140"/>
        <v>1</v>
      </c>
    </row>
    <row r="561" spans="1:43" x14ac:dyDescent="0.2">
      <c r="A561" t="s">
        <v>5006</v>
      </c>
      <c r="B561">
        <v>560</v>
      </c>
      <c r="C561" t="s">
        <v>5007</v>
      </c>
      <c r="D561">
        <v>2025</v>
      </c>
      <c r="G561" t="s">
        <v>5008</v>
      </c>
      <c r="H561" t="s">
        <v>5009</v>
      </c>
      <c r="I561">
        <v>630</v>
      </c>
      <c r="K561" t="s">
        <v>5010</v>
      </c>
      <c r="L561" t="s">
        <v>5011</v>
      </c>
      <c r="M561" t="s">
        <v>5012</v>
      </c>
      <c r="N561" t="s">
        <v>31</v>
      </c>
      <c r="O561" t="s">
        <v>4904</v>
      </c>
      <c r="P561" t="s">
        <v>5013</v>
      </c>
      <c r="Q561" t="s">
        <v>5014</v>
      </c>
      <c r="S561" t="s">
        <v>5015</v>
      </c>
      <c r="T561" t="s">
        <v>5016</v>
      </c>
      <c r="W561" t="b">
        <v>0</v>
      </c>
      <c r="X561" t="b">
        <v>1</v>
      </c>
      <c r="Y561" t="b">
        <v>0</v>
      </c>
      <c r="Z561" t="b">
        <v>0</v>
      </c>
      <c r="AA561">
        <f t="shared" si="128"/>
        <v>0</v>
      </c>
      <c r="AB561">
        <f t="shared" si="129"/>
        <v>2</v>
      </c>
      <c r="AC561">
        <f t="shared" si="130"/>
        <v>0</v>
      </c>
      <c r="AD561">
        <f t="shared" si="131"/>
        <v>0</v>
      </c>
      <c r="AE561" t="s">
        <v>10353</v>
      </c>
      <c r="AF561" t="e">
        <f t="shared" si="132"/>
        <v>#VALUE!</v>
      </c>
      <c r="AG561">
        <f t="shared" si="141"/>
        <v>1</v>
      </c>
      <c r="AH561" t="e">
        <f t="shared" si="142"/>
        <v>#VALUE!</v>
      </c>
      <c r="AI561" t="e">
        <f t="shared" si="143"/>
        <v>#VALUE!</v>
      </c>
      <c r="AJ561">
        <f t="shared" si="133"/>
        <v>0</v>
      </c>
      <c r="AK561">
        <f t="shared" si="134"/>
        <v>2</v>
      </c>
      <c r="AL561">
        <f t="shared" si="135"/>
        <v>0</v>
      </c>
      <c r="AM561">
        <f t="shared" si="136"/>
        <v>0</v>
      </c>
      <c r="AN561" t="b">
        <f t="shared" si="137"/>
        <v>1</v>
      </c>
      <c r="AO561" t="b">
        <f t="shared" si="138"/>
        <v>1</v>
      </c>
      <c r="AP561" t="b">
        <f t="shared" si="139"/>
        <v>1</v>
      </c>
      <c r="AQ561" t="b">
        <f t="shared" si="140"/>
        <v>1</v>
      </c>
    </row>
    <row r="562" spans="1:43" x14ac:dyDescent="0.2">
      <c r="A562" t="s">
        <v>5017</v>
      </c>
      <c r="B562">
        <v>561</v>
      </c>
      <c r="C562" t="s">
        <v>5018</v>
      </c>
      <c r="D562">
        <v>2024</v>
      </c>
      <c r="G562" t="s">
        <v>5019</v>
      </c>
      <c r="H562" t="s">
        <v>5020</v>
      </c>
      <c r="I562">
        <v>10</v>
      </c>
      <c r="J562">
        <v>13</v>
      </c>
      <c r="L562" t="s">
        <v>5021</v>
      </c>
      <c r="M562" t="s">
        <v>5022</v>
      </c>
      <c r="N562" t="s">
        <v>31</v>
      </c>
      <c r="O562" t="s">
        <v>4837</v>
      </c>
      <c r="P562" t="s">
        <v>5023</v>
      </c>
      <c r="Q562" t="s">
        <v>5024</v>
      </c>
      <c r="S562" t="s">
        <v>5025</v>
      </c>
      <c r="T562" t="s">
        <v>5026</v>
      </c>
      <c r="W562" t="b">
        <v>1</v>
      </c>
      <c r="X562" t="b">
        <v>1</v>
      </c>
      <c r="Y562" t="b">
        <v>0</v>
      </c>
      <c r="Z562" t="b">
        <v>0</v>
      </c>
      <c r="AA562">
        <f t="shared" si="128"/>
        <v>1</v>
      </c>
      <c r="AB562">
        <f t="shared" si="129"/>
        <v>2</v>
      </c>
      <c r="AC562">
        <f t="shared" si="130"/>
        <v>0</v>
      </c>
      <c r="AD562">
        <f t="shared" si="131"/>
        <v>0</v>
      </c>
      <c r="AE562" t="s">
        <v>11243</v>
      </c>
      <c r="AF562">
        <f t="shared" si="132"/>
        <v>1</v>
      </c>
      <c r="AG562">
        <f t="shared" si="141"/>
        <v>12</v>
      </c>
      <c r="AH562" t="e">
        <f t="shared" si="142"/>
        <v>#VALUE!</v>
      </c>
      <c r="AI562" t="e">
        <f t="shared" si="143"/>
        <v>#VALUE!</v>
      </c>
      <c r="AJ562">
        <f t="shared" si="133"/>
        <v>1</v>
      </c>
      <c r="AK562">
        <f t="shared" si="134"/>
        <v>2</v>
      </c>
      <c r="AL562">
        <f t="shared" si="135"/>
        <v>0</v>
      </c>
      <c r="AM562">
        <f t="shared" si="136"/>
        <v>0</v>
      </c>
      <c r="AN562" t="b">
        <f t="shared" si="137"/>
        <v>1</v>
      </c>
      <c r="AO562" t="b">
        <f t="shared" si="138"/>
        <v>1</v>
      </c>
      <c r="AP562" t="b">
        <f t="shared" si="139"/>
        <v>1</v>
      </c>
      <c r="AQ562" t="b">
        <f t="shared" si="140"/>
        <v>1</v>
      </c>
    </row>
    <row r="563" spans="1:43" x14ac:dyDescent="0.2">
      <c r="A563" t="s">
        <v>5027</v>
      </c>
      <c r="B563">
        <v>562</v>
      </c>
      <c r="C563" t="s">
        <v>5028</v>
      </c>
      <c r="D563">
        <v>2024</v>
      </c>
      <c r="G563" t="s">
        <v>4877</v>
      </c>
      <c r="H563" t="s">
        <v>4878</v>
      </c>
      <c r="I563">
        <v>16</v>
      </c>
      <c r="J563">
        <v>5</v>
      </c>
      <c r="L563" t="s">
        <v>5029</v>
      </c>
      <c r="M563" t="s">
        <v>5030</v>
      </c>
      <c r="N563" t="s">
        <v>31</v>
      </c>
      <c r="O563" t="s">
        <v>4881</v>
      </c>
      <c r="P563" t="s">
        <v>5031</v>
      </c>
      <c r="Q563" t="s">
        <v>5032</v>
      </c>
      <c r="S563" t="s">
        <v>5033</v>
      </c>
      <c r="T563" t="s">
        <v>5034</v>
      </c>
      <c r="W563" t="b">
        <v>1</v>
      </c>
      <c r="X563" t="b">
        <v>1</v>
      </c>
      <c r="Y563" t="b">
        <v>0</v>
      </c>
      <c r="Z563" t="b">
        <v>0</v>
      </c>
      <c r="AA563">
        <f t="shared" si="128"/>
        <v>1</v>
      </c>
      <c r="AB563">
        <f t="shared" si="129"/>
        <v>2</v>
      </c>
      <c r="AC563">
        <f t="shared" si="130"/>
        <v>0</v>
      </c>
      <c r="AD563">
        <f t="shared" si="131"/>
        <v>0</v>
      </c>
      <c r="AE563" t="s">
        <v>11243</v>
      </c>
      <c r="AF563">
        <f t="shared" si="132"/>
        <v>1</v>
      </c>
      <c r="AG563">
        <f t="shared" si="141"/>
        <v>12</v>
      </c>
      <c r="AH563" t="e">
        <f t="shared" si="142"/>
        <v>#VALUE!</v>
      </c>
      <c r="AI563" t="e">
        <f t="shared" si="143"/>
        <v>#VALUE!</v>
      </c>
      <c r="AJ563">
        <f t="shared" si="133"/>
        <v>1</v>
      </c>
      <c r="AK563">
        <f t="shared" si="134"/>
        <v>2</v>
      </c>
      <c r="AL563">
        <f t="shared" si="135"/>
        <v>0</v>
      </c>
      <c r="AM563">
        <f t="shared" si="136"/>
        <v>0</v>
      </c>
      <c r="AN563" t="b">
        <f t="shared" si="137"/>
        <v>1</v>
      </c>
      <c r="AO563" t="b">
        <f t="shared" si="138"/>
        <v>1</v>
      </c>
      <c r="AP563" t="b">
        <f t="shared" si="139"/>
        <v>1</v>
      </c>
      <c r="AQ563" t="b">
        <f t="shared" si="140"/>
        <v>1</v>
      </c>
    </row>
    <row r="564" spans="1:43" x14ac:dyDescent="0.2">
      <c r="A564" t="s">
        <v>5035</v>
      </c>
      <c r="B564">
        <v>563</v>
      </c>
      <c r="C564" t="s">
        <v>5036</v>
      </c>
      <c r="D564">
        <v>2025</v>
      </c>
      <c r="G564" t="s">
        <v>4866</v>
      </c>
      <c r="H564" t="s">
        <v>4867</v>
      </c>
      <c r="I564">
        <v>256</v>
      </c>
      <c r="K564" t="s">
        <v>5037</v>
      </c>
      <c r="L564" t="s">
        <v>5038</v>
      </c>
      <c r="M564" t="s">
        <v>5039</v>
      </c>
      <c r="N564" t="s">
        <v>31</v>
      </c>
      <c r="O564" t="s">
        <v>4848</v>
      </c>
      <c r="P564" t="s">
        <v>5040</v>
      </c>
      <c r="Q564" t="s">
        <v>5041</v>
      </c>
      <c r="S564" t="s">
        <v>5042</v>
      </c>
      <c r="T564" t="s">
        <v>5043</v>
      </c>
      <c r="W564" t="b">
        <v>1</v>
      </c>
      <c r="X564" t="b">
        <v>0</v>
      </c>
      <c r="Y564" t="b">
        <v>0</v>
      </c>
      <c r="Z564" t="b">
        <v>0</v>
      </c>
      <c r="AA564">
        <f t="shared" si="128"/>
        <v>1</v>
      </c>
      <c r="AB564">
        <f t="shared" si="129"/>
        <v>0</v>
      </c>
      <c r="AC564">
        <f t="shared" si="130"/>
        <v>0</v>
      </c>
      <c r="AD564">
        <f t="shared" si="131"/>
        <v>0</v>
      </c>
      <c r="AE564" t="s">
        <v>11247</v>
      </c>
      <c r="AF564">
        <f t="shared" si="132"/>
        <v>1</v>
      </c>
      <c r="AG564" t="e">
        <f t="shared" si="141"/>
        <v>#VALUE!</v>
      </c>
      <c r="AH564" t="e">
        <f t="shared" si="142"/>
        <v>#VALUE!</v>
      </c>
      <c r="AI564" t="e">
        <f t="shared" si="143"/>
        <v>#VALUE!</v>
      </c>
      <c r="AJ564">
        <f t="shared" si="133"/>
        <v>1</v>
      </c>
      <c r="AK564">
        <f t="shared" si="134"/>
        <v>0</v>
      </c>
      <c r="AL564">
        <f t="shared" si="135"/>
        <v>0</v>
      </c>
      <c r="AM564">
        <f t="shared" si="136"/>
        <v>0</v>
      </c>
      <c r="AN564" t="b">
        <f t="shared" si="137"/>
        <v>1</v>
      </c>
      <c r="AO564" t="b">
        <f t="shared" si="138"/>
        <v>1</v>
      </c>
      <c r="AP564" t="b">
        <f t="shared" si="139"/>
        <v>1</v>
      </c>
      <c r="AQ564" t="b">
        <f t="shared" si="140"/>
        <v>1</v>
      </c>
    </row>
    <row r="565" spans="1:43" x14ac:dyDescent="0.2">
      <c r="A565" t="s">
        <v>5044</v>
      </c>
      <c r="B565">
        <v>564</v>
      </c>
      <c r="C565" t="s">
        <v>5045</v>
      </c>
      <c r="D565">
        <v>2025</v>
      </c>
      <c r="G565" t="s">
        <v>5046</v>
      </c>
      <c r="H565" t="s">
        <v>5047</v>
      </c>
      <c r="I565">
        <v>23</v>
      </c>
      <c r="J565">
        <v>1</v>
      </c>
      <c r="K565" t="s">
        <v>5048</v>
      </c>
      <c r="L565" t="s">
        <v>5049</v>
      </c>
      <c r="M565" t="s">
        <v>5050</v>
      </c>
      <c r="N565" t="s">
        <v>31</v>
      </c>
      <c r="O565" t="s">
        <v>5051</v>
      </c>
      <c r="P565" t="s">
        <v>5052</v>
      </c>
      <c r="Q565" t="s">
        <v>5053</v>
      </c>
      <c r="S565" t="s">
        <v>5054</v>
      </c>
      <c r="T565" t="s">
        <v>5055</v>
      </c>
      <c r="W565" t="b">
        <v>1</v>
      </c>
      <c r="X565" t="b">
        <v>1</v>
      </c>
      <c r="Y565" t="b">
        <v>0</v>
      </c>
      <c r="Z565" t="b">
        <v>0</v>
      </c>
      <c r="AA565">
        <f t="shared" si="128"/>
        <v>1</v>
      </c>
      <c r="AB565">
        <f t="shared" si="129"/>
        <v>2</v>
      </c>
      <c r="AC565">
        <f t="shared" si="130"/>
        <v>0</v>
      </c>
      <c r="AD565">
        <f t="shared" si="131"/>
        <v>0</v>
      </c>
      <c r="AE565" t="s">
        <v>11243</v>
      </c>
      <c r="AF565">
        <f t="shared" si="132"/>
        <v>1</v>
      </c>
      <c r="AG565">
        <f t="shared" si="141"/>
        <v>12</v>
      </c>
      <c r="AH565" t="e">
        <f t="shared" si="142"/>
        <v>#VALUE!</v>
      </c>
      <c r="AI565" t="e">
        <f t="shared" si="143"/>
        <v>#VALUE!</v>
      </c>
      <c r="AJ565">
        <f t="shared" si="133"/>
        <v>1</v>
      </c>
      <c r="AK565">
        <f t="shared" si="134"/>
        <v>2</v>
      </c>
      <c r="AL565">
        <f t="shared" si="135"/>
        <v>0</v>
      </c>
      <c r="AM565">
        <f t="shared" si="136"/>
        <v>0</v>
      </c>
      <c r="AN565" t="b">
        <f t="shared" si="137"/>
        <v>1</v>
      </c>
      <c r="AO565" t="b">
        <f t="shared" si="138"/>
        <v>1</v>
      </c>
      <c r="AP565" t="b">
        <f t="shared" si="139"/>
        <v>1</v>
      </c>
      <c r="AQ565" t="b">
        <f t="shared" si="140"/>
        <v>1</v>
      </c>
    </row>
    <row r="566" spans="1:43" x14ac:dyDescent="0.2">
      <c r="A566" t="s">
        <v>5056</v>
      </c>
      <c r="B566">
        <v>565</v>
      </c>
      <c r="C566" t="s">
        <v>5057</v>
      </c>
      <c r="D566">
        <v>2025</v>
      </c>
      <c r="G566" t="s">
        <v>5058</v>
      </c>
      <c r="H566" t="s">
        <v>5059</v>
      </c>
      <c r="I566">
        <v>126</v>
      </c>
      <c r="K566" t="s">
        <v>5060</v>
      </c>
      <c r="L566" t="s">
        <v>5061</v>
      </c>
      <c r="M566" t="s">
        <v>5062</v>
      </c>
      <c r="N566" t="s">
        <v>31</v>
      </c>
      <c r="O566" t="s">
        <v>5063</v>
      </c>
      <c r="P566" t="s">
        <v>5064</v>
      </c>
      <c r="Q566" t="s">
        <v>5065</v>
      </c>
      <c r="S566" t="s">
        <v>5066</v>
      </c>
      <c r="T566" t="s">
        <v>5067</v>
      </c>
      <c r="W566" t="b">
        <v>1</v>
      </c>
      <c r="X566" t="b">
        <v>1</v>
      </c>
      <c r="Y566" t="b">
        <v>0</v>
      </c>
      <c r="Z566" t="b">
        <v>0</v>
      </c>
      <c r="AA566">
        <f t="shared" si="128"/>
        <v>1</v>
      </c>
      <c r="AB566">
        <f t="shared" si="129"/>
        <v>2</v>
      </c>
      <c r="AC566">
        <f t="shared" si="130"/>
        <v>0</v>
      </c>
      <c r="AD566">
        <f t="shared" si="131"/>
        <v>0</v>
      </c>
      <c r="AE566" t="s">
        <v>11243</v>
      </c>
      <c r="AF566">
        <f t="shared" si="132"/>
        <v>1</v>
      </c>
      <c r="AG566">
        <f t="shared" si="141"/>
        <v>12</v>
      </c>
      <c r="AH566" t="e">
        <f t="shared" si="142"/>
        <v>#VALUE!</v>
      </c>
      <c r="AI566" t="e">
        <f t="shared" si="143"/>
        <v>#VALUE!</v>
      </c>
      <c r="AJ566">
        <f t="shared" si="133"/>
        <v>1</v>
      </c>
      <c r="AK566">
        <f t="shared" si="134"/>
        <v>2</v>
      </c>
      <c r="AL566">
        <f t="shared" si="135"/>
        <v>0</v>
      </c>
      <c r="AM566">
        <f t="shared" si="136"/>
        <v>0</v>
      </c>
      <c r="AN566" t="b">
        <f t="shared" si="137"/>
        <v>1</v>
      </c>
      <c r="AO566" t="b">
        <f t="shared" si="138"/>
        <v>1</v>
      </c>
      <c r="AP566" t="b">
        <f t="shared" si="139"/>
        <v>1</v>
      </c>
      <c r="AQ566" t="b">
        <f t="shared" si="140"/>
        <v>1</v>
      </c>
    </row>
    <row r="567" spans="1:43" x14ac:dyDescent="0.2">
      <c r="A567" t="s">
        <v>5068</v>
      </c>
      <c r="B567">
        <v>566</v>
      </c>
      <c r="C567" t="s">
        <v>5069</v>
      </c>
      <c r="D567">
        <v>2025</v>
      </c>
      <c r="G567" t="s">
        <v>5070</v>
      </c>
      <c r="H567" t="s">
        <v>5071</v>
      </c>
      <c r="I567">
        <v>1174</v>
      </c>
      <c r="K567" s="2">
        <v>42005</v>
      </c>
      <c r="L567" t="s">
        <v>5072</v>
      </c>
      <c r="M567" t="s">
        <v>5073</v>
      </c>
      <c r="N567" t="s">
        <v>31</v>
      </c>
      <c r="O567" t="s">
        <v>4904</v>
      </c>
      <c r="P567" t="s">
        <v>5074</v>
      </c>
      <c r="Q567" t="s">
        <v>5075</v>
      </c>
      <c r="S567" t="s">
        <v>5076</v>
      </c>
      <c r="T567" t="s">
        <v>5077</v>
      </c>
      <c r="W567" t="b">
        <v>1</v>
      </c>
      <c r="X567" t="b">
        <v>1</v>
      </c>
      <c r="Y567" t="b">
        <v>0</v>
      </c>
      <c r="Z567" t="b">
        <v>0</v>
      </c>
      <c r="AA567">
        <f t="shared" si="128"/>
        <v>1</v>
      </c>
      <c r="AB567">
        <f t="shared" si="129"/>
        <v>2</v>
      </c>
      <c r="AC567">
        <f t="shared" si="130"/>
        <v>0</v>
      </c>
      <c r="AD567">
        <f t="shared" si="131"/>
        <v>0</v>
      </c>
      <c r="AE567" t="s">
        <v>11243</v>
      </c>
      <c r="AF567">
        <f t="shared" si="132"/>
        <v>1</v>
      </c>
      <c r="AG567">
        <f t="shared" si="141"/>
        <v>12</v>
      </c>
      <c r="AH567" t="e">
        <f t="shared" si="142"/>
        <v>#VALUE!</v>
      </c>
      <c r="AI567" t="e">
        <f t="shared" si="143"/>
        <v>#VALUE!</v>
      </c>
      <c r="AJ567">
        <f t="shared" si="133"/>
        <v>1</v>
      </c>
      <c r="AK567">
        <f t="shared" si="134"/>
        <v>2</v>
      </c>
      <c r="AL567">
        <f t="shared" si="135"/>
        <v>0</v>
      </c>
      <c r="AM567">
        <f t="shared" si="136"/>
        <v>0</v>
      </c>
      <c r="AN567" t="b">
        <f t="shared" si="137"/>
        <v>1</v>
      </c>
      <c r="AO567" t="b">
        <f t="shared" si="138"/>
        <v>1</v>
      </c>
      <c r="AP567" t="b">
        <f t="shared" si="139"/>
        <v>1</v>
      </c>
      <c r="AQ567" t="b">
        <f t="shared" si="140"/>
        <v>1</v>
      </c>
    </row>
    <row r="568" spans="1:43" x14ac:dyDescent="0.2">
      <c r="A568" t="s">
        <v>5078</v>
      </c>
      <c r="B568">
        <v>567</v>
      </c>
      <c r="C568" t="s">
        <v>5079</v>
      </c>
      <c r="D568">
        <v>2024</v>
      </c>
      <c r="G568" t="s">
        <v>5080</v>
      </c>
      <c r="H568" t="s">
        <v>5081</v>
      </c>
      <c r="I568">
        <v>77</v>
      </c>
      <c r="L568" t="s">
        <v>5082</v>
      </c>
      <c r="M568" t="s">
        <v>5083</v>
      </c>
      <c r="N568" t="s">
        <v>31</v>
      </c>
      <c r="O568" t="s">
        <v>4837</v>
      </c>
      <c r="P568" t="s">
        <v>5084</v>
      </c>
      <c r="Q568" t="s">
        <v>5085</v>
      </c>
      <c r="S568" t="s">
        <v>5086</v>
      </c>
      <c r="T568" t="s">
        <v>5087</v>
      </c>
      <c r="W568" t="b">
        <v>1</v>
      </c>
      <c r="X568" t="b">
        <v>1</v>
      </c>
      <c r="Y568" t="b">
        <v>0</v>
      </c>
      <c r="Z568" t="b">
        <v>0</v>
      </c>
      <c r="AA568">
        <f t="shared" si="128"/>
        <v>1</v>
      </c>
      <c r="AB568">
        <f t="shared" si="129"/>
        <v>2</v>
      </c>
      <c r="AC568">
        <f t="shared" si="130"/>
        <v>0</v>
      </c>
      <c r="AD568">
        <f t="shared" si="131"/>
        <v>0</v>
      </c>
      <c r="AE568" t="s">
        <v>11243</v>
      </c>
      <c r="AF568">
        <f t="shared" si="132"/>
        <v>1</v>
      </c>
      <c r="AG568">
        <f t="shared" si="141"/>
        <v>12</v>
      </c>
      <c r="AH568" t="e">
        <f t="shared" si="142"/>
        <v>#VALUE!</v>
      </c>
      <c r="AI568" t="e">
        <f t="shared" si="143"/>
        <v>#VALUE!</v>
      </c>
      <c r="AJ568">
        <f t="shared" si="133"/>
        <v>1</v>
      </c>
      <c r="AK568">
        <f t="shared" si="134"/>
        <v>2</v>
      </c>
      <c r="AL568">
        <f t="shared" si="135"/>
        <v>0</v>
      </c>
      <c r="AM568">
        <f t="shared" si="136"/>
        <v>0</v>
      </c>
      <c r="AN568" t="b">
        <f t="shared" si="137"/>
        <v>1</v>
      </c>
      <c r="AO568" t="b">
        <f t="shared" si="138"/>
        <v>1</v>
      </c>
      <c r="AP568" t="b">
        <f t="shared" si="139"/>
        <v>1</v>
      </c>
      <c r="AQ568" t="b">
        <f t="shared" si="140"/>
        <v>1</v>
      </c>
    </row>
    <row r="569" spans="1:43" x14ac:dyDescent="0.2">
      <c r="A569" t="s">
        <v>5088</v>
      </c>
      <c r="B569">
        <v>568</v>
      </c>
      <c r="C569" t="s">
        <v>5089</v>
      </c>
      <c r="D569">
        <v>2025</v>
      </c>
      <c r="G569" t="s">
        <v>5090</v>
      </c>
      <c r="H569" t="s">
        <v>5091</v>
      </c>
      <c r="L569" t="s">
        <v>5092</v>
      </c>
      <c r="M569" t="s">
        <v>5093</v>
      </c>
      <c r="N569" t="s">
        <v>31</v>
      </c>
      <c r="O569" t="s">
        <v>5094</v>
      </c>
      <c r="P569" t="s">
        <v>5095</v>
      </c>
      <c r="Q569" t="s">
        <v>5096</v>
      </c>
      <c r="S569" t="s">
        <v>5097</v>
      </c>
      <c r="T569" t="s">
        <v>5098</v>
      </c>
      <c r="W569" t="b">
        <v>1</v>
      </c>
      <c r="X569" t="b">
        <v>1</v>
      </c>
      <c r="Y569" t="b">
        <v>0</v>
      </c>
      <c r="Z569" t="b">
        <v>0</v>
      </c>
      <c r="AA569">
        <f t="shared" si="128"/>
        <v>1</v>
      </c>
      <c r="AB569">
        <f t="shared" si="129"/>
        <v>2</v>
      </c>
      <c r="AC569">
        <f t="shared" si="130"/>
        <v>0</v>
      </c>
      <c r="AD569">
        <f t="shared" si="131"/>
        <v>0</v>
      </c>
      <c r="AE569" t="s">
        <v>11243</v>
      </c>
      <c r="AF569">
        <f t="shared" si="132"/>
        <v>1</v>
      </c>
      <c r="AG569">
        <f t="shared" si="141"/>
        <v>12</v>
      </c>
      <c r="AH569" t="e">
        <f t="shared" si="142"/>
        <v>#VALUE!</v>
      </c>
      <c r="AI569" t="e">
        <f t="shared" si="143"/>
        <v>#VALUE!</v>
      </c>
      <c r="AJ569">
        <f t="shared" si="133"/>
        <v>1</v>
      </c>
      <c r="AK569">
        <f t="shared" si="134"/>
        <v>2</v>
      </c>
      <c r="AL569">
        <f t="shared" si="135"/>
        <v>0</v>
      </c>
      <c r="AM569">
        <f t="shared" si="136"/>
        <v>0</v>
      </c>
      <c r="AN569" t="b">
        <f t="shared" si="137"/>
        <v>1</v>
      </c>
      <c r="AO569" t="b">
        <f t="shared" si="138"/>
        <v>1</v>
      </c>
      <c r="AP569" t="b">
        <f t="shared" si="139"/>
        <v>1</v>
      </c>
      <c r="AQ569" t="b">
        <f t="shared" si="140"/>
        <v>1</v>
      </c>
    </row>
    <row r="570" spans="1:43" x14ac:dyDescent="0.2">
      <c r="A570" t="s">
        <v>5099</v>
      </c>
      <c r="B570">
        <v>569</v>
      </c>
      <c r="C570" t="s">
        <v>5100</v>
      </c>
      <c r="D570">
        <v>2024</v>
      </c>
      <c r="G570" t="s">
        <v>4844</v>
      </c>
      <c r="H570" t="s">
        <v>4845</v>
      </c>
      <c r="I570">
        <v>10</v>
      </c>
      <c r="J570">
        <v>3</v>
      </c>
      <c r="L570" t="s">
        <v>5101</v>
      </c>
      <c r="M570" t="s">
        <v>5102</v>
      </c>
      <c r="N570" t="s">
        <v>31</v>
      </c>
      <c r="O570" t="s">
        <v>4848</v>
      </c>
      <c r="P570" t="s">
        <v>5103</v>
      </c>
      <c r="Q570" t="s">
        <v>5104</v>
      </c>
      <c r="S570" t="s">
        <v>5105</v>
      </c>
      <c r="T570" t="s">
        <v>5106</v>
      </c>
      <c r="W570" t="b">
        <v>1</v>
      </c>
      <c r="X570" t="b">
        <v>1</v>
      </c>
      <c r="Y570" t="b">
        <v>0</v>
      </c>
      <c r="Z570" t="b">
        <v>0</v>
      </c>
      <c r="AA570">
        <f t="shared" si="128"/>
        <v>1</v>
      </c>
      <c r="AB570">
        <f t="shared" si="129"/>
        <v>2</v>
      </c>
      <c r="AC570">
        <f t="shared" si="130"/>
        <v>0</v>
      </c>
      <c r="AD570">
        <f t="shared" si="131"/>
        <v>0</v>
      </c>
      <c r="AE570" t="s">
        <v>11243</v>
      </c>
      <c r="AF570">
        <f t="shared" si="132"/>
        <v>1</v>
      </c>
      <c r="AG570">
        <f t="shared" si="141"/>
        <v>12</v>
      </c>
      <c r="AH570" t="e">
        <f t="shared" si="142"/>
        <v>#VALUE!</v>
      </c>
      <c r="AI570" t="e">
        <f t="shared" si="143"/>
        <v>#VALUE!</v>
      </c>
      <c r="AJ570">
        <f t="shared" si="133"/>
        <v>1</v>
      </c>
      <c r="AK570">
        <f t="shared" si="134"/>
        <v>2</v>
      </c>
      <c r="AL570">
        <f t="shared" si="135"/>
        <v>0</v>
      </c>
      <c r="AM570">
        <f t="shared" si="136"/>
        <v>0</v>
      </c>
      <c r="AN570" t="b">
        <f t="shared" si="137"/>
        <v>1</v>
      </c>
      <c r="AO570" t="b">
        <f t="shared" si="138"/>
        <v>1</v>
      </c>
      <c r="AP570" t="b">
        <f t="shared" si="139"/>
        <v>1</v>
      </c>
      <c r="AQ570" t="b">
        <f t="shared" si="140"/>
        <v>1</v>
      </c>
    </row>
    <row r="571" spans="1:43" x14ac:dyDescent="0.2">
      <c r="A571" t="s">
        <v>5107</v>
      </c>
      <c r="B571">
        <v>570</v>
      </c>
      <c r="C571" t="s">
        <v>5108</v>
      </c>
      <c r="D571">
        <v>2024</v>
      </c>
      <c r="G571" t="s">
        <v>5109</v>
      </c>
      <c r="H571" t="s">
        <v>5110</v>
      </c>
      <c r="I571">
        <v>67</v>
      </c>
      <c r="J571">
        <v>5</v>
      </c>
      <c r="K571" t="s">
        <v>5111</v>
      </c>
      <c r="L571" t="s">
        <v>5112</v>
      </c>
      <c r="M571" t="s">
        <v>5113</v>
      </c>
      <c r="N571" t="s">
        <v>31</v>
      </c>
      <c r="O571" t="s">
        <v>4837</v>
      </c>
      <c r="P571" t="s">
        <v>5114</v>
      </c>
      <c r="Q571" t="s">
        <v>5115</v>
      </c>
      <c r="S571" t="s">
        <v>5116</v>
      </c>
      <c r="T571" t="s">
        <v>5117</v>
      </c>
      <c r="W571" t="b">
        <v>1</v>
      </c>
      <c r="X571" t="b">
        <v>1</v>
      </c>
      <c r="Y571" t="b">
        <v>0</v>
      </c>
      <c r="Z571" t="b">
        <v>0</v>
      </c>
      <c r="AA571">
        <f t="shared" si="128"/>
        <v>1</v>
      </c>
      <c r="AB571">
        <f t="shared" si="129"/>
        <v>2</v>
      </c>
      <c r="AC571">
        <f t="shared" si="130"/>
        <v>0</v>
      </c>
      <c r="AD571">
        <f t="shared" si="131"/>
        <v>0</v>
      </c>
      <c r="AE571" t="s">
        <v>11243</v>
      </c>
      <c r="AF571">
        <f t="shared" si="132"/>
        <v>1</v>
      </c>
      <c r="AG571">
        <f t="shared" si="141"/>
        <v>12</v>
      </c>
      <c r="AH571" t="e">
        <f t="shared" si="142"/>
        <v>#VALUE!</v>
      </c>
      <c r="AI571" t="e">
        <f t="shared" si="143"/>
        <v>#VALUE!</v>
      </c>
      <c r="AJ571">
        <f t="shared" si="133"/>
        <v>1</v>
      </c>
      <c r="AK571">
        <f t="shared" si="134"/>
        <v>2</v>
      </c>
      <c r="AL571">
        <f t="shared" si="135"/>
        <v>0</v>
      </c>
      <c r="AM571">
        <f t="shared" si="136"/>
        <v>0</v>
      </c>
      <c r="AN571" t="b">
        <f t="shared" si="137"/>
        <v>1</v>
      </c>
      <c r="AO571" t="b">
        <f t="shared" si="138"/>
        <v>1</v>
      </c>
      <c r="AP571" t="b">
        <f t="shared" si="139"/>
        <v>1</v>
      </c>
      <c r="AQ571" t="b">
        <f t="shared" si="140"/>
        <v>1</v>
      </c>
    </row>
    <row r="572" spans="1:43" x14ac:dyDescent="0.2">
      <c r="A572" t="s">
        <v>5118</v>
      </c>
      <c r="B572">
        <v>571</v>
      </c>
      <c r="C572" t="s">
        <v>5119</v>
      </c>
      <c r="D572">
        <v>2024</v>
      </c>
      <c r="G572" t="s">
        <v>5120</v>
      </c>
      <c r="H572" t="s">
        <v>5121</v>
      </c>
      <c r="I572">
        <v>30</v>
      </c>
      <c r="J572">
        <v>4</v>
      </c>
      <c r="K572" t="s">
        <v>5122</v>
      </c>
      <c r="L572" t="s">
        <v>5123</v>
      </c>
      <c r="M572" t="s">
        <v>5124</v>
      </c>
      <c r="N572" t="s">
        <v>31</v>
      </c>
      <c r="O572" t="s">
        <v>5125</v>
      </c>
      <c r="P572" t="s">
        <v>5126</v>
      </c>
      <c r="Q572" t="s">
        <v>5127</v>
      </c>
      <c r="S572" t="s">
        <v>5128</v>
      </c>
      <c r="T572" t="s">
        <v>5129</v>
      </c>
      <c r="W572" t="b">
        <v>1</v>
      </c>
      <c r="X572" t="b">
        <v>1</v>
      </c>
      <c r="Y572" t="b">
        <v>0</v>
      </c>
      <c r="Z572" t="b">
        <v>0</v>
      </c>
      <c r="AA572">
        <f t="shared" si="128"/>
        <v>1</v>
      </c>
      <c r="AB572">
        <f t="shared" si="129"/>
        <v>2</v>
      </c>
      <c r="AC572">
        <f t="shared" si="130"/>
        <v>0</v>
      </c>
      <c r="AD572">
        <f t="shared" si="131"/>
        <v>0</v>
      </c>
      <c r="AE572" t="s">
        <v>11243</v>
      </c>
      <c r="AF572">
        <f t="shared" si="132"/>
        <v>1</v>
      </c>
      <c r="AG572">
        <f t="shared" si="141"/>
        <v>12</v>
      </c>
      <c r="AH572" t="e">
        <f t="shared" si="142"/>
        <v>#VALUE!</v>
      </c>
      <c r="AI572" t="e">
        <f t="shared" si="143"/>
        <v>#VALUE!</v>
      </c>
      <c r="AJ572">
        <f t="shared" si="133"/>
        <v>1</v>
      </c>
      <c r="AK572">
        <f t="shared" si="134"/>
        <v>2</v>
      </c>
      <c r="AL572">
        <f t="shared" si="135"/>
        <v>0</v>
      </c>
      <c r="AM572">
        <f t="shared" si="136"/>
        <v>0</v>
      </c>
      <c r="AN572" t="b">
        <f t="shared" si="137"/>
        <v>1</v>
      </c>
      <c r="AO572" t="b">
        <f t="shared" si="138"/>
        <v>1</v>
      </c>
      <c r="AP572" t="b">
        <f t="shared" si="139"/>
        <v>1</v>
      </c>
      <c r="AQ572" t="b">
        <f t="shared" si="140"/>
        <v>1</v>
      </c>
    </row>
    <row r="573" spans="1:43" x14ac:dyDescent="0.2">
      <c r="A573" t="s">
        <v>5130</v>
      </c>
      <c r="B573">
        <v>572</v>
      </c>
      <c r="C573" t="s">
        <v>5131</v>
      </c>
      <c r="D573">
        <v>2024</v>
      </c>
      <c r="G573" t="s">
        <v>5132</v>
      </c>
      <c r="H573" t="s">
        <v>5133</v>
      </c>
      <c r="K573" t="s">
        <v>5134</v>
      </c>
      <c r="L573" t="s">
        <v>5135</v>
      </c>
      <c r="M573" t="s">
        <v>5136</v>
      </c>
      <c r="N573" t="s">
        <v>31</v>
      </c>
      <c r="O573" t="s">
        <v>4860</v>
      </c>
      <c r="P573" t="s">
        <v>5137</v>
      </c>
      <c r="Q573" t="s">
        <v>5138</v>
      </c>
      <c r="S573" t="s">
        <v>5139</v>
      </c>
      <c r="W573" t="b">
        <v>1</v>
      </c>
      <c r="X573" t="b">
        <v>1</v>
      </c>
      <c r="Y573" t="b">
        <v>0</v>
      </c>
      <c r="Z573" t="b">
        <v>0</v>
      </c>
      <c r="AA573">
        <f t="shared" si="128"/>
        <v>1</v>
      </c>
      <c r="AB573">
        <f t="shared" si="129"/>
        <v>2</v>
      </c>
      <c r="AC573">
        <f t="shared" si="130"/>
        <v>0</v>
      </c>
      <c r="AD573">
        <f t="shared" si="131"/>
        <v>0</v>
      </c>
      <c r="AE573" t="s">
        <v>11243</v>
      </c>
      <c r="AF573">
        <f t="shared" si="132"/>
        <v>1</v>
      </c>
      <c r="AG573">
        <f t="shared" si="141"/>
        <v>12</v>
      </c>
      <c r="AH573" t="e">
        <f t="shared" si="142"/>
        <v>#VALUE!</v>
      </c>
      <c r="AI573" t="e">
        <f t="shared" si="143"/>
        <v>#VALUE!</v>
      </c>
      <c r="AJ573">
        <f t="shared" si="133"/>
        <v>1</v>
      </c>
      <c r="AK573">
        <f t="shared" si="134"/>
        <v>2</v>
      </c>
      <c r="AL573">
        <f t="shared" si="135"/>
        <v>0</v>
      </c>
      <c r="AM573">
        <f t="shared" si="136"/>
        <v>0</v>
      </c>
      <c r="AN573" t="b">
        <f t="shared" si="137"/>
        <v>1</v>
      </c>
      <c r="AO573" t="b">
        <f t="shared" si="138"/>
        <v>1</v>
      </c>
      <c r="AP573" t="b">
        <f t="shared" si="139"/>
        <v>1</v>
      </c>
      <c r="AQ573" t="b">
        <f t="shared" si="140"/>
        <v>1</v>
      </c>
    </row>
    <row r="574" spans="1:43" x14ac:dyDescent="0.2">
      <c r="A574" t="s">
        <v>5140</v>
      </c>
      <c r="B574">
        <v>573</v>
      </c>
      <c r="C574" t="s">
        <v>5141</v>
      </c>
      <c r="D574">
        <v>2025</v>
      </c>
      <c r="G574" t="s">
        <v>5142</v>
      </c>
      <c r="H574" t="s">
        <v>5143</v>
      </c>
      <c r="I574">
        <v>82</v>
      </c>
      <c r="L574" t="s">
        <v>5144</v>
      </c>
      <c r="M574" t="s">
        <v>5145</v>
      </c>
      <c r="N574" t="s">
        <v>31</v>
      </c>
      <c r="O574" t="s">
        <v>4837</v>
      </c>
      <c r="P574" t="s">
        <v>5146</v>
      </c>
      <c r="Q574" t="s">
        <v>5147</v>
      </c>
      <c r="S574" t="s">
        <v>5148</v>
      </c>
      <c r="T574" t="s">
        <v>5149</v>
      </c>
      <c r="W574" t="b">
        <v>1</v>
      </c>
      <c r="X574" t="b">
        <v>1</v>
      </c>
      <c r="Y574" t="b">
        <v>0</v>
      </c>
      <c r="Z574" t="b">
        <v>0</v>
      </c>
      <c r="AA574">
        <f t="shared" si="128"/>
        <v>1</v>
      </c>
      <c r="AB574">
        <f t="shared" si="129"/>
        <v>2</v>
      </c>
      <c r="AC574">
        <f t="shared" si="130"/>
        <v>0</v>
      </c>
      <c r="AD574">
        <f t="shared" si="131"/>
        <v>0</v>
      </c>
      <c r="AE574" t="s">
        <v>11243</v>
      </c>
      <c r="AF574">
        <f t="shared" si="132"/>
        <v>1</v>
      </c>
      <c r="AG574">
        <f t="shared" si="141"/>
        <v>12</v>
      </c>
      <c r="AH574" t="e">
        <f t="shared" si="142"/>
        <v>#VALUE!</v>
      </c>
      <c r="AI574" t="e">
        <f t="shared" si="143"/>
        <v>#VALUE!</v>
      </c>
      <c r="AJ574">
        <f t="shared" si="133"/>
        <v>1</v>
      </c>
      <c r="AK574">
        <f t="shared" si="134"/>
        <v>2</v>
      </c>
      <c r="AL574">
        <f t="shared" si="135"/>
        <v>0</v>
      </c>
      <c r="AM574">
        <f t="shared" si="136"/>
        <v>0</v>
      </c>
      <c r="AN574" t="b">
        <f t="shared" si="137"/>
        <v>1</v>
      </c>
      <c r="AO574" t="b">
        <f t="shared" si="138"/>
        <v>1</v>
      </c>
      <c r="AP574" t="b">
        <f t="shared" si="139"/>
        <v>1</v>
      </c>
      <c r="AQ574" t="b">
        <f t="shared" si="140"/>
        <v>1</v>
      </c>
    </row>
    <row r="575" spans="1:43" x14ac:dyDescent="0.2">
      <c r="A575" t="s">
        <v>5150</v>
      </c>
      <c r="B575">
        <v>574</v>
      </c>
      <c r="C575" t="s">
        <v>5151</v>
      </c>
      <c r="D575">
        <v>2025</v>
      </c>
      <c r="G575" t="s">
        <v>5152</v>
      </c>
      <c r="H575" t="s">
        <v>5153</v>
      </c>
      <c r="I575">
        <v>5</v>
      </c>
      <c r="J575">
        <v>1</v>
      </c>
      <c r="L575" t="s">
        <v>5154</v>
      </c>
      <c r="M575" t="s">
        <v>5155</v>
      </c>
      <c r="N575" t="s">
        <v>31</v>
      </c>
      <c r="O575" t="s">
        <v>5156</v>
      </c>
      <c r="P575" t="s">
        <v>5157</v>
      </c>
      <c r="Q575" t="s">
        <v>5158</v>
      </c>
      <c r="S575" t="s">
        <v>5159</v>
      </c>
      <c r="T575" t="s">
        <v>5160</v>
      </c>
      <c r="W575" t="b">
        <v>1</v>
      </c>
      <c r="X575" t="b">
        <v>1</v>
      </c>
      <c r="Y575" t="b">
        <v>0</v>
      </c>
      <c r="Z575" t="b">
        <v>0</v>
      </c>
      <c r="AA575">
        <f t="shared" si="128"/>
        <v>1</v>
      </c>
      <c r="AB575">
        <f t="shared" si="129"/>
        <v>2</v>
      </c>
      <c r="AC575">
        <f t="shared" si="130"/>
        <v>0</v>
      </c>
      <c r="AD575">
        <f t="shared" si="131"/>
        <v>0</v>
      </c>
      <c r="AE575" t="s">
        <v>11243</v>
      </c>
      <c r="AF575">
        <f t="shared" si="132"/>
        <v>1</v>
      </c>
      <c r="AG575">
        <f t="shared" si="141"/>
        <v>12</v>
      </c>
      <c r="AH575" t="e">
        <f t="shared" si="142"/>
        <v>#VALUE!</v>
      </c>
      <c r="AI575" t="e">
        <f t="shared" si="143"/>
        <v>#VALUE!</v>
      </c>
      <c r="AJ575">
        <f t="shared" si="133"/>
        <v>1</v>
      </c>
      <c r="AK575">
        <f t="shared" si="134"/>
        <v>2</v>
      </c>
      <c r="AL575">
        <f t="shared" si="135"/>
        <v>0</v>
      </c>
      <c r="AM575">
        <f t="shared" si="136"/>
        <v>0</v>
      </c>
      <c r="AN575" t="b">
        <f t="shared" si="137"/>
        <v>1</v>
      </c>
      <c r="AO575" t="b">
        <f t="shared" si="138"/>
        <v>1</v>
      </c>
      <c r="AP575" t="b">
        <f t="shared" si="139"/>
        <v>1</v>
      </c>
      <c r="AQ575" t="b">
        <f t="shared" si="140"/>
        <v>1</v>
      </c>
    </row>
    <row r="576" spans="1:43" x14ac:dyDescent="0.2">
      <c r="A576" t="s">
        <v>5161</v>
      </c>
      <c r="B576">
        <v>575</v>
      </c>
      <c r="C576" t="s">
        <v>5162</v>
      </c>
      <c r="D576">
        <v>2024</v>
      </c>
      <c r="G576" t="s">
        <v>5163</v>
      </c>
      <c r="H576" t="s">
        <v>5164</v>
      </c>
      <c r="I576">
        <v>58</v>
      </c>
      <c r="J576">
        <v>8</v>
      </c>
      <c r="K576" t="s">
        <v>5165</v>
      </c>
      <c r="L576" t="s">
        <v>5166</v>
      </c>
      <c r="M576" t="s">
        <v>5167</v>
      </c>
      <c r="N576" t="s">
        <v>31</v>
      </c>
      <c r="O576" t="s">
        <v>4848</v>
      </c>
      <c r="P576" t="s">
        <v>5168</v>
      </c>
      <c r="Q576" t="s">
        <v>5169</v>
      </c>
      <c r="S576" t="s">
        <v>5170</v>
      </c>
      <c r="T576" t="s">
        <v>5171</v>
      </c>
      <c r="W576" t="b">
        <v>1</v>
      </c>
      <c r="X576" t="b">
        <v>1</v>
      </c>
      <c r="Y576" t="b">
        <v>0</v>
      </c>
      <c r="Z576" t="b">
        <v>0</v>
      </c>
      <c r="AA576">
        <f t="shared" si="128"/>
        <v>1</v>
      </c>
      <c r="AB576">
        <f t="shared" si="129"/>
        <v>2</v>
      </c>
      <c r="AC576">
        <f t="shared" si="130"/>
        <v>0</v>
      </c>
      <c r="AD576">
        <f t="shared" si="131"/>
        <v>0</v>
      </c>
      <c r="AE576" t="s">
        <v>11243</v>
      </c>
      <c r="AF576">
        <f t="shared" si="132"/>
        <v>1</v>
      </c>
      <c r="AG576">
        <f t="shared" si="141"/>
        <v>12</v>
      </c>
      <c r="AH576" t="e">
        <f t="shared" si="142"/>
        <v>#VALUE!</v>
      </c>
      <c r="AI576" t="e">
        <f t="shared" si="143"/>
        <v>#VALUE!</v>
      </c>
      <c r="AJ576">
        <f t="shared" si="133"/>
        <v>1</v>
      </c>
      <c r="AK576">
        <f t="shared" si="134"/>
        <v>2</v>
      </c>
      <c r="AL576">
        <f t="shared" si="135"/>
        <v>0</v>
      </c>
      <c r="AM576">
        <f t="shared" si="136"/>
        <v>0</v>
      </c>
      <c r="AN576" t="b">
        <f t="shared" si="137"/>
        <v>1</v>
      </c>
      <c r="AO576" t="b">
        <f t="shared" si="138"/>
        <v>1</v>
      </c>
      <c r="AP576" t="b">
        <f t="shared" si="139"/>
        <v>1</v>
      </c>
      <c r="AQ576" t="b">
        <f t="shared" si="140"/>
        <v>1</v>
      </c>
    </row>
    <row r="577" spans="1:43" x14ac:dyDescent="0.2">
      <c r="A577" t="s">
        <v>5172</v>
      </c>
      <c r="B577">
        <v>576</v>
      </c>
      <c r="C577" t="s">
        <v>5173</v>
      </c>
      <c r="D577">
        <v>2025</v>
      </c>
      <c r="G577" t="s">
        <v>5174</v>
      </c>
      <c r="H577" t="s">
        <v>5175</v>
      </c>
      <c r="L577" t="s">
        <v>5176</v>
      </c>
      <c r="M577" t="s">
        <v>5177</v>
      </c>
      <c r="N577" t="s">
        <v>31</v>
      </c>
      <c r="O577" t="s">
        <v>4904</v>
      </c>
      <c r="P577" t="s">
        <v>5178</v>
      </c>
      <c r="Q577" t="s">
        <v>5179</v>
      </c>
      <c r="S577" t="s">
        <v>5180</v>
      </c>
      <c r="T577" t="s">
        <v>5181</v>
      </c>
      <c r="W577" t="b">
        <v>1</v>
      </c>
      <c r="X577" t="b">
        <v>0</v>
      </c>
      <c r="Y577" t="b">
        <v>0</v>
      </c>
      <c r="Z577" t="b">
        <v>0</v>
      </c>
      <c r="AA577">
        <f t="shared" si="128"/>
        <v>1</v>
      </c>
      <c r="AB577">
        <f t="shared" si="129"/>
        <v>0</v>
      </c>
      <c r="AC577">
        <f t="shared" si="130"/>
        <v>0</v>
      </c>
      <c r="AD577">
        <f t="shared" si="131"/>
        <v>0</v>
      </c>
      <c r="AE577" t="s">
        <v>11247</v>
      </c>
      <c r="AF577">
        <f t="shared" si="132"/>
        <v>1</v>
      </c>
      <c r="AG577" t="e">
        <f t="shared" si="141"/>
        <v>#VALUE!</v>
      </c>
      <c r="AH577" t="e">
        <f t="shared" si="142"/>
        <v>#VALUE!</v>
      </c>
      <c r="AI577" t="e">
        <f t="shared" si="143"/>
        <v>#VALUE!</v>
      </c>
      <c r="AJ577">
        <f t="shared" si="133"/>
        <v>1</v>
      </c>
      <c r="AK577">
        <f t="shared" si="134"/>
        <v>0</v>
      </c>
      <c r="AL577">
        <f t="shared" si="135"/>
        <v>0</v>
      </c>
      <c r="AM577">
        <f t="shared" si="136"/>
        <v>0</v>
      </c>
      <c r="AN577" t="b">
        <f t="shared" si="137"/>
        <v>1</v>
      </c>
      <c r="AO577" t="b">
        <f t="shared" si="138"/>
        <v>1</v>
      </c>
      <c r="AP577" t="b">
        <f t="shared" si="139"/>
        <v>1</v>
      </c>
      <c r="AQ577" t="b">
        <f t="shared" si="140"/>
        <v>1</v>
      </c>
    </row>
    <row r="578" spans="1:43" x14ac:dyDescent="0.2">
      <c r="A578" t="s">
        <v>5182</v>
      </c>
      <c r="B578">
        <v>577</v>
      </c>
      <c r="C578" t="s">
        <v>5183</v>
      </c>
      <c r="D578">
        <v>2024</v>
      </c>
      <c r="G578" t="s">
        <v>5184</v>
      </c>
      <c r="H578" t="s">
        <v>5185</v>
      </c>
      <c r="I578">
        <v>8</v>
      </c>
      <c r="J578">
        <v>4</v>
      </c>
      <c r="K578" t="s">
        <v>5186</v>
      </c>
      <c r="L578" t="s">
        <v>5187</v>
      </c>
      <c r="M578" t="s">
        <v>5188</v>
      </c>
      <c r="N578" t="s">
        <v>31</v>
      </c>
      <c r="O578" t="s">
        <v>5189</v>
      </c>
      <c r="P578" t="s">
        <v>5190</v>
      </c>
      <c r="Q578" t="s">
        <v>5191</v>
      </c>
      <c r="S578" t="s">
        <v>5192</v>
      </c>
      <c r="T578" t="s">
        <v>5193</v>
      </c>
      <c r="W578" t="b">
        <v>1</v>
      </c>
      <c r="X578" t="b">
        <v>1</v>
      </c>
      <c r="Y578" t="b">
        <v>0</v>
      </c>
      <c r="Z578" t="b">
        <v>0</v>
      </c>
      <c r="AA578">
        <f t="shared" si="128"/>
        <v>1</v>
      </c>
      <c r="AB578">
        <f t="shared" si="129"/>
        <v>2</v>
      </c>
      <c r="AC578">
        <f t="shared" si="130"/>
        <v>0</v>
      </c>
      <c r="AD578">
        <f t="shared" si="131"/>
        <v>0</v>
      </c>
      <c r="AE578" t="s">
        <v>11243</v>
      </c>
      <c r="AF578">
        <f t="shared" si="132"/>
        <v>1</v>
      </c>
      <c r="AG578">
        <f t="shared" si="141"/>
        <v>12</v>
      </c>
      <c r="AH578" t="e">
        <f t="shared" si="142"/>
        <v>#VALUE!</v>
      </c>
      <c r="AI578" t="e">
        <f t="shared" si="143"/>
        <v>#VALUE!</v>
      </c>
      <c r="AJ578">
        <f t="shared" si="133"/>
        <v>1</v>
      </c>
      <c r="AK578">
        <f t="shared" si="134"/>
        <v>2</v>
      </c>
      <c r="AL578">
        <f t="shared" si="135"/>
        <v>0</v>
      </c>
      <c r="AM578">
        <f t="shared" si="136"/>
        <v>0</v>
      </c>
      <c r="AN578" t="b">
        <f t="shared" si="137"/>
        <v>1</v>
      </c>
      <c r="AO578" t="b">
        <f t="shared" si="138"/>
        <v>1</v>
      </c>
      <c r="AP578" t="b">
        <f t="shared" si="139"/>
        <v>1</v>
      </c>
      <c r="AQ578" t="b">
        <f t="shared" si="140"/>
        <v>1</v>
      </c>
    </row>
    <row r="579" spans="1:43" x14ac:dyDescent="0.2">
      <c r="A579" t="s">
        <v>5194</v>
      </c>
      <c r="B579">
        <v>578</v>
      </c>
      <c r="C579" t="s">
        <v>5195</v>
      </c>
      <c r="D579">
        <v>2024</v>
      </c>
      <c r="G579" t="s">
        <v>5184</v>
      </c>
      <c r="H579" t="s">
        <v>5185</v>
      </c>
      <c r="I579">
        <v>8</v>
      </c>
      <c r="J579">
        <v>4</v>
      </c>
      <c r="K579" t="s">
        <v>5196</v>
      </c>
      <c r="L579" t="s">
        <v>5197</v>
      </c>
      <c r="M579" t="s">
        <v>5198</v>
      </c>
      <c r="N579" t="s">
        <v>31</v>
      </c>
      <c r="O579" t="s">
        <v>5189</v>
      </c>
      <c r="P579" t="s">
        <v>5199</v>
      </c>
      <c r="Q579" t="s">
        <v>5200</v>
      </c>
      <c r="S579" t="s">
        <v>5201</v>
      </c>
      <c r="T579" t="s">
        <v>5202</v>
      </c>
      <c r="W579" t="b">
        <v>1</v>
      </c>
      <c r="X579" t="b">
        <v>1</v>
      </c>
      <c r="Y579" t="b">
        <v>0</v>
      </c>
      <c r="Z579" t="b">
        <v>0</v>
      </c>
      <c r="AA579">
        <f t="shared" ref="AA579:AA642" si="144">IF(W579=TRUE,1,0)</f>
        <v>1</v>
      </c>
      <c r="AB579">
        <f t="shared" ref="AB579:AB642" si="145">IF(X579=TRUE,2,0)</f>
        <v>2</v>
      </c>
      <c r="AC579">
        <f t="shared" ref="AC579:AC642" si="146">IF(Y579=TRUE,3,0)</f>
        <v>0</v>
      </c>
      <c r="AD579">
        <f t="shared" ref="AD579:AD642" si="147">IF(Z579=TRUE,4,0)</f>
        <v>0</v>
      </c>
      <c r="AE579" t="s">
        <v>11243</v>
      </c>
      <c r="AF579">
        <f t="shared" ref="AF579:AF642" si="148">FIND("Criteria 1",AE579)</f>
        <v>1</v>
      </c>
      <c r="AG579">
        <f t="shared" si="141"/>
        <v>12</v>
      </c>
      <c r="AH579" t="e">
        <f t="shared" si="142"/>
        <v>#VALUE!</v>
      </c>
      <c r="AI579" t="e">
        <f t="shared" si="143"/>
        <v>#VALUE!</v>
      </c>
      <c r="AJ579">
        <f t="shared" ref="AJ579:AJ642" si="149">IF(ISERROR(AF579)=TRUE,0,1)</f>
        <v>1</v>
      </c>
      <c r="AK579">
        <f t="shared" ref="AK579:AK642" si="150">IF(ISERROR(AG579)=TRUE,0,2)</f>
        <v>2</v>
      </c>
      <c r="AL579">
        <f t="shared" ref="AL579:AL642" si="151">IF(ISERROR(AH579)=TRUE,0,3)</f>
        <v>0</v>
      </c>
      <c r="AM579">
        <f t="shared" ref="AM579:AM642" si="152">IF(ISERROR(AI579)=TRUE,0,4)</f>
        <v>0</v>
      </c>
      <c r="AN579" t="b">
        <f t="shared" ref="AN579:AN642" si="153">AA579=AJ579</f>
        <v>1</v>
      </c>
      <c r="AO579" t="b">
        <f t="shared" ref="AO579:AO642" si="154">AB579=AK579</f>
        <v>1</v>
      </c>
      <c r="AP579" t="b">
        <f t="shared" ref="AP579:AP642" si="155">AC579=AL579</f>
        <v>1</v>
      </c>
      <c r="AQ579" t="b">
        <f t="shared" ref="AQ579:AQ642" si="156">AD579=AM579</f>
        <v>1</v>
      </c>
    </row>
    <row r="580" spans="1:43" x14ac:dyDescent="0.2">
      <c r="A580" t="s">
        <v>5203</v>
      </c>
      <c r="B580">
        <v>579</v>
      </c>
      <c r="C580" t="s">
        <v>5204</v>
      </c>
      <c r="D580">
        <v>2024</v>
      </c>
      <c r="G580" t="s">
        <v>5205</v>
      </c>
      <c r="H580" t="s">
        <v>5206</v>
      </c>
      <c r="K580" t="s">
        <v>5207</v>
      </c>
      <c r="L580" t="s">
        <v>5208</v>
      </c>
      <c r="M580" t="s">
        <v>5209</v>
      </c>
      <c r="N580" t="s">
        <v>31</v>
      </c>
      <c r="O580" t="s">
        <v>4860</v>
      </c>
      <c r="P580" t="s">
        <v>5210</v>
      </c>
      <c r="Q580" t="s">
        <v>5211</v>
      </c>
      <c r="S580" t="s">
        <v>5212</v>
      </c>
      <c r="W580" t="b">
        <v>1</v>
      </c>
      <c r="X580" t="b">
        <v>1</v>
      </c>
      <c r="Y580" t="b">
        <v>0</v>
      </c>
      <c r="Z580" t="b">
        <v>0</v>
      </c>
      <c r="AA580">
        <f t="shared" si="144"/>
        <v>1</v>
      </c>
      <c r="AB580">
        <f t="shared" si="145"/>
        <v>2</v>
      </c>
      <c r="AC580">
        <f t="shared" si="146"/>
        <v>0</v>
      </c>
      <c r="AD580">
        <f t="shared" si="147"/>
        <v>0</v>
      </c>
      <c r="AE580" t="s">
        <v>11243</v>
      </c>
      <c r="AF580">
        <f t="shared" si="148"/>
        <v>1</v>
      </c>
      <c r="AG580">
        <f t="shared" ref="AG580:AG643" si="157">FIND("Criteria 2",AE580)</f>
        <v>12</v>
      </c>
      <c r="AH580" t="e">
        <f t="shared" ref="AH580:AH643" si="158">FIND("Criteria 3",AE580)</f>
        <v>#VALUE!</v>
      </c>
      <c r="AI580" t="e">
        <f t="shared" ref="AI580:AI643" si="159">FIND("Criteria 4",AE580)</f>
        <v>#VALUE!</v>
      </c>
      <c r="AJ580">
        <f t="shared" si="149"/>
        <v>1</v>
      </c>
      <c r="AK580">
        <f t="shared" si="150"/>
        <v>2</v>
      </c>
      <c r="AL580">
        <f t="shared" si="151"/>
        <v>0</v>
      </c>
      <c r="AM580">
        <f t="shared" si="152"/>
        <v>0</v>
      </c>
      <c r="AN580" t="b">
        <f t="shared" si="153"/>
        <v>1</v>
      </c>
      <c r="AO580" t="b">
        <f t="shared" si="154"/>
        <v>1</v>
      </c>
      <c r="AP580" t="b">
        <f t="shared" si="155"/>
        <v>1</v>
      </c>
      <c r="AQ580" t="b">
        <f t="shared" si="156"/>
        <v>1</v>
      </c>
    </row>
    <row r="581" spans="1:43" x14ac:dyDescent="0.2">
      <c r="A581" t="s">
        <v>5213</v>
      </c>
      <c r="B581">
        <v>580</v>
      </c>
      <c r="C581" t="s">
        <v>5214</v>
      </c>
      <c r="D581">
        <v>2025</v>
      </c>
      <c r="G581" t="s">
        <v>5215</v>
      </c>
      <c r="H581" t="s">
        <v>5216</v>
      </c>
      <c r="I581">
        <v>127</v>
      </c>
      <c r="L581" t="s">
        <v>5217</v>
      </c>
      <c r="M581" t="s">
        <v>5218</v>
      </c>
      <c r="N581" t="s">
        <v>31</v>
      </c>
      <c r="O581" t="s">
        <v>4837</v>
      </c>
      <c r="P581" t="s">
        <v>5219</v>
      </c>
      <c r="Q581" t="s">
        <v>5220</v>
      </c>
      <c r="S581" t="s">
        <v>5221</v>
      </c>
      <c r="T581" t="s">
        <v>5222</v>
      </c>
      <c r="W581" t="b">
        <v>1</v>
      </c>
      <c r="X581" t="b">
        <v>1</v>
      </c>
      <c r="Y581" t="b">
        <v>0</v>
      </c>
      <c r="Z581" t="b">
        <v>0</v>
      </c>
      <c r="AA581">
        <f t="shared" si="144"/>
        <v>1</v>
      </c>
      <c r="AB581">
        <f t="shared" si="145"/>
        <v>2</v>
      </c>
      <c r="AC581">
        <f t="shared" si="146"/>
        <v>0</v>
      </c>
      <c r="AD581">
        <f t="shared" si="147"/>
        <v>0</v>
      </c>
      <c r="AE581" t="s">
        <v>11243</v>
      </c>
      <c r="AF581">
        <f t="shared" si="148"/>
        <v>1</v>
      </c>
      <c r="AG581">
        <f t="shared" si="157"/>
        <v>12</v>
      </c>
      <c r="AH581" t="e">
        <f t="shared" si="158"/>
        <v>#VALUE!</v>
      </c>
      <c r="AI581" t="e">
        <f t="shared" si="159"/>
        <v>#VALUE!</v>
      </c>
      <c r="AJ581">
        <f t="shared" si="149"/>
        <v>1</v>
      </c>
      <c r="AK581">
        <f t="shared" si="150"/>
        <v>2</v>
      </c>
      <c r="AL581">
        <f t="shared" si="151"/>
        <v>0</v>
      </c>
      <c r="AM581">
        <f t="shared" si="152"/>
        <v>0</v>
      </c>
      <c r="AN581" t="b">
        <f t="shared" si="153"/>
        <v>1</v>
      </c>
      <c r="AO581" t="b">
        <f t="shared" si="154"/>
        <v>1</v>
      </c>
      <c r="AP581" t="b">
        <f t="shared" si="155"/>
        <v>1</v>
      </c>
      <c r="AQ581" t="b">
        <f t="shared" si="156"/>
        <v>1</v>
      </c>
    </row>
    <row r="582" spans="1:43" x14ac:dyDescent="0.2">
      <c r="A582" t="s">
        <v>5223</v>
      </c>
      <c r="B582">
        <v>581</v>
      </c>
      <c r="C582" t="s">
        <v>5224</v>
      </c>
      <c r="D582">
        <v>2024</v>
      </c>
      <c r="G582" t="s">
        <v>5225</v>
      </c>
      <c r="H582" t="s">
        <v>5226</v>
      </c>
      <c r="I582">
        <v>5</v>
      </c>
      <c r="J582">
        <v>7</v>
      </c>
      <c r="L582" t="s">
        <v>5227</v>
      </c>
      <c r="M582" t="s">
        <v>5228</v>
      </c>
      <c r="N582" t="s">
        <v>31</v>
      </c>
      <c r="O582" t="s">
        <v>5229</v>
      </c>
      <c r="P582" t="s">
        <v>5230</v>
      </c>
      <c r="Q582" t="s">
        <v>5231</v>
      </c>
      <c r="S582" t="s">
        <v>5232</v>
      </c>
      <c r="T582" t="s">
        <v>5233</v>
      </c>
      <c r="W582" t="b">
        <v>1</v>
      </c>
      <c r="X582" t="b">
        <v>1</v>
      </c>
      <c r="Y582" t="b">
        <v>0</v>
      </c>
      <c r="Z582" t="b">
        <v>0</v>
      </c>
      <c r="AA582">
        <f t="shared" si="144"/>
        <v>1</v>
      </c>
      <c r="AB582">
        <f t="shared" si="145"/>
        <v>2</v>
      </c>
      <c r="AC582">
        <f t="shared" si="146"/>
        <v>0</v>
      </c>
      <c r="AD582">
        <f t="shared" si="147"/>
        <v>0</v>
      </c>
      <c r="AE582" t="s">
        <v>11243</v>
      </c>
      <c r="AF582">
        <f t="shared" si="148"/>
        <v>1</v>
      </c>
      <c r="AG582">
        <f t="shared" si="157"/>
        <v>12</v>
      </c>
      <c r="AH582" t="e">
        <f t="shared" si="158"/>
        <v>#VALUE!</v>
      </c>
      <c r="AI582" t="e">
        <f t="shared" si="159"/>
        <v>#VALUE!</v>
      </c>
      <c r="AJ582">
        <f t="shared" si="149"/>
        <v>1</v>
      </c>
      <c r="AK582">
        <f t="shared" si="150"/>
        <v>2</v>
      </c>
      <c r="AL582">
        <f t="shared" si="151"/>
        <v>0</v>
      </c>
      <c r="AM582">
        <f t="shared" si="152"/>
        <v>0</v>
      </c>
      <c r="AN582" t="b">
        <f t="shared" si="153"/>
        <v>1</v>
      </c>
      <c r="AO582" t="b">
        <f t="shared" si="154"/>
        <v>1</v>
      </c>
      <c r="AP582" t="b">
        <f t="shared" si="155"/>
        <v>1</v>
      </c>
      <c r="AQ582" t="b">
        <f t="shared" si="156"/>
        <v>1</v>
      </c>
    </row>
    <row r="583" spans="1:43" x14ac:dyDescent="0.2">
      <c r="A583" t="s">
        <v>5234</v>
      </c>
      <c r="B583">
        <v>582</v>
      </c>
      <c r="C583" t="s">
        <v>5235</v>
      </c>
      <c r="D583">
        <v>2025</v>
      </c>
      <c r="G583" t="s">
        <v>4877</v>
      </c>
      <c r="H583" t="s">
        <v>4878</v>
      </c>
      <c r="I583">
        <v>17</v>
      </c>
      <c r="J583">
        <v>4</v>
      </c>
      <c r="L583" t="s">
        <v>5236</v>
      </c>
      <c r="M583" t="s">
        <v>5237</v>
      </c>
      <c r="N583" t="s">
        <v>31</v>
      </c>
      <c r="O583" t="s">
        <v>4881</v>
      </c>
      <c r="P583" t="s">
        <v>5238</v>
      </c>
      <c r="Q583" t="s">
        <v>5239</v>
      </c>
      <c r="S583" t="s">
        <v>5240</v>
      </c>
      <c r="T583" t="s">
        <v>5241</v>
      </c>
      <c r="W583" t="b">
        <v>1</v>
      </c>
      <c r="X583" t="b">
        <v>1</v>
      </c>
      <c r="Y583" t="b">
        <v>0</v>
      </c>
      <c r="Z583" t="b">
        <v>0</v>
      </c>
      <c r="AA583">
        <f t="shared" si="144"/>
        <v>1</v>
      </c>
      <c r="AB583">
        <f t="shared" si="145"/>
        <v>2</v>
      </c>
      <c r="AC583">
        <f t="shared" si="146"/>
        <v>0</v>
      </c>
      <c r="AD583">
        <f t="shared" si="147"/>
        <v>0</v>
      </c>
      <c r="AE583" t="s">
        <v>11243</v>
      </c>
      <c r="AF583">
        <f t="shared" si="148"/>
        <v>1</v>
      </c>
      <c r="AG583">
        <f t="shared" si="157"/>
        <v>12</v>
      </c>
      <c r="AH583" t="e">
        <f t="shared" si="158"/>
        <v>#VALUE!</v>
      </c>
      <c r="AI583" t="e">
        <f t="shared" si="159"/>
        <v>#VALUE!</v>
      </c>
      <c r="AJ583">
        <f t="shared" si="149"/>
        <v>1</v>
      </c>
      <c r="AK583">
        <f t="shared" si="150"/>
        <v>2</v>
      </c>
      <c r="AL583">
        <f t="shared" si="151"/>
        <v>0</v>
      </c>
      <c r="AM583">
        <f t="shared" si="152"/>
        <v>0</v>
      </c>
      <c r="AN583" t="b">
        <f t="shared" si="153"/>
        <v>1</v>
      </c>
      <c r="AO583" t="b">
        <f t="shared" si="154"/>
        <v>1</v>
      </c>
      <c r="AP583" t="b">
        <f t="shared" si="155"/>
        <v>1</v>
      </c>
      <c r="AQ583" t="b">
        <f t="shared" si="156"/>
        <v>1</v>
      </c>
    </row>
    <row r="584" spans="1:43" x14ac:dyDescent="0.2">
      <c r="A584" t="s">
        <v>5242</v>
      </c>
      <c r="B584">
        <v>583</v>
      </c>
      <c r="C584" t="s">
        <v>5243</v>
      </c>
      <c r="D584">
        <v>2025</v>
      </c>
      <c r="G584" t="s">
        <v>5244</v>
      </c>
      <c r="H584" t="s">
        <v>5245</v>
      </c>
      <c r="K584" t="s">
        <v>5246</v>
      </c>
      <c r="L584" t="s">
        <v>5247</v>
      </c>
      <c r="M584" t="s">
        <v>5248</v>
      </c>
      <c r="N584" t="s">
        <v>31</v>
      </c>
      <c r="O584" t="s">
        <v>4860</v>
      </c>
      <c r="P584" t="s">
        <v>5249</v>
      </c>
      <c r="Q584" t="s">
        <v>5250</v>
      </c>
      <c r="S584" t="s">
        <v>5251</v>
      </c>
      <c r="W584" t="b">
        <v>1</v>
      </c>
      <c r="X584" t="b">
        <v>1</v>
      </c>
      <c r="Y584" t="b">
        <v>0</v>
      </c>
      <c r="Z584" t="b">
        <v>0</v>
      </c>
      <c r="AA584">
        <f t="shared" si="144"/>
        <v>1</v>
      </c>
      <c r="AB584">
        <f t="shared" si="145"/>
        <v>2</v>
      </c>
      <c r="AC584">
        <f t="shared" si="146"/>
        <v>0</v>
      </c>
      <c r="AD584">
        <f t="shared" si="147"/>
        <v>0</v>
      </c>
      <c r="AE584" t="s">
        <v>11243</v>
      </c>
      <c r="AF584">
        <f t="shared" si="148"/>
        <v>1</v>
      </c>
      <c r="AG584">
        <f t="shared" si="157"/>
        <v>12</v>
      </c>
      <c r="AH584" t="e">
        <f t="shared" si="158"/>
        <v>#VALUE!</v>
      </c>
      <c r="AI584" t="e">
        <f t="shared" si="159"/>
        <v>#VALUE!</v>
      </c>
      <c r="AJ584">
        <f t="shared" si="149"/>
        <v>1</v>
      </c>
      <c r="AK584">
        <f t="shared" si="150"/>
        <v>2</v>
      </c>
      <c r="AL584">
        <f t="shared" si="151"/>
        <v>0</v>
      </c>
      <c r="AM584">
        <f t="shared" si="152"/>
        <v>0</v>
      </c>
      <c r="AN584" t="b">
        <f t="shared" si="153"/>
        <v>1</v>
      </c>
      <c r="AO584" t="b">
        <f t="shared" si="154"/>
        <v>1</v>
      </c>
      <c r="AP584" t="b">
        <f t="shared" si="155"/>
        <v>1</v>
      </c>
      <c r="AQ584" t="b">
        <f t="shared" si="156"/>
        <v>1</v>
      </c>
    </row>
    <row r="585" spans="1:43" x14ac:dyDescent="0.2">
      <c r="A585" t="s">
        <v>5252</v>
      </c>
      <c r="B585">
        <v>584</v>
      </c>
      <c r="C585" t="s">
        <v>5253</v>
      </c>
      <c r="D585">
        <v>2025</v>
      </c>
      <c r="G585" t="s">
        <v>5254</v>
      </c>
      <c r="H585" t="s">
        <v>5255</v>
      </c>
      <c r="K585" t="s">
        <v>5256</v>
      </c>
      <c r="L585" t="s">
        <v>5257</v>
      </c>
      <c r="M585" t="s">
        <v>5258</v>
      </c>
      <c r="N585" t="s">
        <v>31</v>
      </c>
      <c r="O585" t="s">
        <v>5259</v>
      </c>
      <c r="P585" t="s">
        <v>5260</v>
      </c>
      <c r="Q585" t="s">
        <v>5261</v>
      </c>
      <c r="S585" t="s">
        <v>5262</v>
      </c>
      <c r="T585" t="s">
        <v>5263</v>
      </c>
      <c r="W585" t="b">
        <v>1</v>
      </c>
      <c r="X585" t="b">
        <v>1</v>
      </c>
      <c r="Y585" t="b">
        <v>0</v>
      </c>
      <c r="Z585" t="b">
        <v>0</v>
      </c>
      <c r="AA585">
        <f t="shared" si="144"/>
        <v>1</v>
      </c>
      <c r="AB585">
        <f t="shared" si="145"/>
        <v>2</v>
      </c>
      <c r="AC585">
        <f t="shared" si="146"/>
        <v>0</v>
      </c>
      <c r="AD585">
        <f t="shared" si="147"/>
        <v>0</v>
      </c>
      <c r="AE585" t="s">
        <v>11243</v>
      </c>
      <c r="AF585">
        <f t="shared" si="148"/>
        <v>1</v>
      </c>
      <c r="AG585">
        <f t="shared" si="157"/>
        <v>12</v>
      </c>
      <c r="AH585" t="e">
        <f t="shared" si="158"/>
        <v>#VALUE!</v>
      </c>
      <c r="AI585" t="e">
        <f t="shared" si="159"/>
        <v>#VALUE!</v>
      </c>
      <c r="AJ585">
        <f t="shared" si="149"/>
        <v>1</v>
      </c>
      <c r="AK585">
        <f t="shared" si="150"/>
        <v>2</v>
      </c>
      <c r="AL585">
        <f t="shared" si="151"/>
        <v>0</v>
      </c>
      <c r="AM585">
        <f t="shared" si="152"/>
        <v>0</v>
      </c>
      <c r="AN585" t="b">
        <f t="shared" si="153"/>
        <v>1</v>
      </c>
      <c r="AO585" t="b">
        <f t="shared" si="154"/>
        <v>1</v>
      </c>
      <c r="AP585" t="b">
        <f t="shared" si="155"/>
        <v>1</v>
      </c>
      <c r="AQ585" t="b">
        <f t="shared" si="156"/>
        <v>1</v>
      </c>
    </row>
    <row r="586" spans="1:43" x14ac:dyDescent="0.2">
      <c r="A586" t="s">
        <v>5264</v>
      </c>
      <c r="B586">
        <v>585</v>
      </c>
      <c r="C586" t="s">
        <v>5265</v>
      </c>
      <c r="D586">
        <v>2025</v>
      </c>
      <c r="G586" t="s">
        <v>4877</v>
      </c>
      <c r="H586" t="s">
        <v>4878</v>
      </c>
      <c r="I586">
        <v>17</v>
      </c>
      <c r="J586">
        <v>3</v>
      </c>
      <c r="L586" t="s">
        <v>5266</v>
      </c>
      <c r="M586" t="s">
        <v>5267</v>
      </c>
      <c r="N586" t="s">
        <v>31</v>
      </c>
      <c r="O586" t="s">
        <v>4881</v>
      </c>
      <c r="P586" t="s">
        <v>5268</v>
      </c>
      <c r="Q586" t="s">
        <v>5269</v>
      </c>
      <c r="S586" t="s">
        <v>5270</v>
      </c>
      <c r="T586" t="s">
        <v>5271</v>
      </c>
      <c r="W586" t="b">
        <v>1</v>
      </c>
      <c r="X586" t="b">
        <v>1</v>
      </c>
      <c r="Y586" t="b">
        <v>0</v>
      </c>
      <c r="Z586" t="b">
        <v>0</v>
      </c>
      <c r="AA586">
        <f t="shared" si="144"/>
        <v>1</v>
      </c>
      <c r="AB586">
        <f t="shared" si="145"/>
        <v>2</v>
      </c>
      <c r="AC586">
        <f t="shared" si="146"/>
        <v>0</v>
      </c>
      <c r="AD586">
        <f t="shared" si="147"/>
        <v>0</v>
      </c>
      <c r="AE586" t="s">
        <v>11243</v>
      </c>
      <c r="AF586">
        <f t="shared" si="148"/>
        <v>1</v>
      </c>
      <c r="AG586">
        <f t="shared" si="157"/>
        <v>12</v>
      </c>
      <c r="AH586" t="e">
        <f t="shared" si="158"/>
        <v>#VALUE!</v>
      </c>
      <c r="AI586" t="e">
        <f t="shared" si="159"/>
        <v>#VALUE!</v>
      </c>
      <c r="AJ586">
        <f t="shared" si="149"/>
        <v>1</v>
      </c>
      <c r="AK586">
        <f t="shared" si="150"/>
        <v>2</v>
      </c>
      <c r="AL586">
        <f t="shared" si="151"/>
        <v>0</v>
      </c>
      <c r="AM586">
        <f t="shared" si="152"/>
        <v>0</v>
      </c>
      <c r="AN586" t="b">
        <f t="shared" si="153"/>
        <v>1</v>
      </c>
      <c r="AO586" t="b">
        <f t="shared" si="154"/>
        <v>1</v>
      </c>
      <c r="AP586" t="b">
        <f t="shared" si="155"/>
        <v>1</v>
      </c>
      <c r="AQ586" t="b">
        <f t="shared" si="156"/>
        <v>1</v>
      </c>
    </row>
    <row r="587" spans="1:43" x14ac:dyDescent="0.2">
      <c r="A587" t="s">
        <v>5272</v>
      </c>
      <c r="B587">
        <v>586</v>
      </c>
      <c r="C587" t="s">
        <v>5273</v>
      </c>
      <c r="D587">
        <v>2025</v>
      </c>
      <c r="G587" t="s">
        <v>5274</v>
      </c>
      <c r="H587" t="s">
        <v>5275</v>
      </c>
      <c r="I587">
        <v>8</v>
      </c>
      <c r="J587">
        <v>1</v>
      </c>
      <c r="K587" t="s">
        <v>5276</v>
      </c>
      <c r="L587" t="s">
        <v>5277</v>
      </c>
      <c r="M587" t="s">
        <v>5278</v>
      </c>
      <c r="N587" t="s">
        <v>31</v>
      </c>
      <c r="O587" t="s">
        <v>5279</v>
      </c>
      <c r="P587" t="s">
        <v>5280</v>
      </c>
      <c r="Q587" t="s">
        <v>5281</v>
      </c>
      <c r="S587" t="s">
        <v>5282</v>
      </c>
      <c r="T587" t="s">
        <v>5283</v>
      </c>
      <c r="W587" t="b">
        <v>1</v>
      </c>
      <c r="X587" t="b">
        <v>1</v>
      </c>
      <c r="Y587" t="b">
        <v>0</v>
      </c>
      <c r="Z587" t="b">
        <v>0</v>
      </c>
      <c r="AA587">
        <f t="shared" si="144"/>
        <v>1</v>
      </c>
      <c r="AB587">
        <f t="shared" si="145"/>
        <v>2</v>
      </c>
      <c r="AC587">
        <f t="shared" si="146"/>
        <v>0</v>
      </c>
      <c r="AD587">
        <f t="shared" si="147"/>
        <v>0</v>
      </c>
      <c r="AE587" t="s">
        <v>11243</v>
      </c>
      <c r="AF587">
        <f t="shared" si="148"/>
        <v>1</v>
      </c>
      <c r="AG587">
        <f t="shared" si="157"/>
        <v>12</v>
      </c>
      <c r="AH587" t="e">
        <f t="shared" si="158"/>
        <v>#VALUE!</v>
      </c>
      <c r="AI587" t="e">
        <f t="shared" si="159"/>
        <v>#VALUE!</v>
      </c>
      <c r="AJ587">
        <f t="shared" si="149"/>
        <v>1</v>
      </c>
      <c r="AK587">
        <f t="shared" si="150"/>
        <v>2</v>
      </c>
      <c r="AL587">
        <f t="shared" si="151"/>
        <v>0</v>
      </c>
      <c r="AM587">
        <f t="shared" si="152"/>
        <v>0</v>
      </c>
      <c r="AN587" t="b">
        <f t="shared" si="153"/>
        <v>1</v>
      </c>
      <c r="AO587" t="b">
        <f t="shared" si="154"/>
        <v>1</v>
      </c>
      <c r="AP587" t="b">
        <f t="shared" si="155"/>
        <v>1</v>
      </c>
      <c r="AQ587" t="b">
        <f t="shared" si="156"/>
        <v>1</v>
      </c>
    </row>
    <row r="588" spans="1:43" x14ac:dyDescent="0.2">
      <c r="A588" t="s">
        <v>5284</v>
      </c>
      <c r="B588">
        <v>587</v>
      </c>
      <c r="C588" t="s">
        <v>5285</v>
      </c>
      <c r="D588">
        <v>2024</v>
      </c>
      <c r="G588" t="s">
        <v>5286</v>
      </c>
      <c r="H588" t="s">
        <v>5287</v>
      </c>
      <c r="I588">
        <v>13</v>
      </c>
      <c r="J588">
        <v>1</v>
      </c>
      <c r="K588" t="s">
        <v>5288</v>
      </c>
      <c r="L588" t="s">
        <v>5289</v>
      </c>
      <c r="M588" t="s">
        <v>5290</v>
      </c>
      <c r="N588" t="s">
        <v>31</v>
      </c>
      <c r="O588" t="s">
        <v>5291</v>
      </c>
      <c r="P588" t="s">
        <v>5292</v>
      </c>
      <c r="Q588" t="s">
        <v>5293</v>
      </c>
      <c r="S588" t="s">
        <v>5294</v>
      </c>
      <c r="T588" t="s">
        <v>5295</v>
      </c>
      <c r="W588" t="b">
        <v>1</v>
      </c>
      <c r="X588" t="b">
        <v>1</v>
      </c>
      <c r="Y588" t="b">
        <v>0</v>
      </c>
      <c r="Z588" t="b">
        <v>0</v>
      </c>
      <c r="AA588">
        <f t="shared" si="144"/>
        <v>1</v>
      </c>
      <c r="AB588">
        <f t="shared" si="145"/>
        <v>2</v>
      </c>
      <c r="AC588">
        <f t="shared" si="146"/>
        <v>0</v>
      </c>
      <c r="AD588">
        <f t="shared" si="147"/>
        <v>0</v>
      </c>
      <c r="AE588" t="s">
        <v>11243</v>
      </c>
      <c r="AF588">
        <f t="shared" si="148"/>
        <v>1</v>
      </c>
      <c r="AG588">
        <f t="shared" si="157"/>
        <v>12</v>
      </c>
      <c r="AH588" t="e">
        <f t="shared" si="158"/>
        <v>#VALUE!</v>
      </c>
      <c r="AI588" t="e">
        <f t="shared" si="159"/>
        <v>#VALUE!</v>
      </c>
      <c r="AJ588">
        <f t="shared" si="149"/>
        <v>1</v>
      </c>
      <c r="AK588">
        <f t="shared" si="150"/>
        <v>2</v>
      </c>
      <c r="AL588">
        <f t="shared" si="151"/>
        <v>0</v>
      </c>
      <c r="AM588">
        <f t="shared" si="152"/>
        <v>0</v>
      </c>
      <c r="AN588" t="b">
        <f t="shared" si="153"/>
        <v>1</v>
      </c>
      <c r="AO588" t="b">
        <f t="shared" si="154"/>
        <v>1</v>
      </c>
      <c r="AP588" t="b">
        <f t="shared" si="155"/>
        <v>1</v>
      </c>
      <c r="AQ588" t="b">
        <f t="shared" si="156"/>
        <v>1</v>
      </c>
    </row>
    <row r="589" spans="1:43" x14ac:dyDescent="0.2">
      <c r="A589" t="s">
        <v>5296</v>
      </c>
      <c r="B589">
        <v>588</v>
      </c>
      <c r="C589" t="s">
        <v>5297</v>
      </c>
      <c r="D589">
        <v>2024</v>
      </c>
      <c r="G589" t="s">
        <v>5184</v>
      </c>
      <c r="H589" t="s">
        <v>5185</v>
      </c>
      <c r="I589">
        <v>8</v>
      </c>
      <c r="J589">
        <v>2</v>
      </c>
      <c r="K589" t="s">
        <v>5298</v>
      </c>
      <c r="L589" t="s">
        <v>5299</v>
      </c>
      <c r="M589" t="s">
        <v>5300</v>
      </c>
      <c r="N589" t="s">
        <v>31</v>
      </c>
      <c r="O589" t="s">
        <v>5189</v>
      </c>
      <c r="P589" t="s">
        <v>5301</v>
      </c>
      <c r="Q589" t="s">
        <v>5302</v>
      </c>
      <c r="S589" t="s">
        <v>5303</v>
      </c>
      <c r="T589" t="s">
        <v>5304</v>
      </c>
      <c r="W589" t="b">
        <v>1</v>
      </c>
      <c r="X589" t="b">
        <v>1</v>
      </c>
      <c r="Y589" t="b">
        <v>0</v>
      </c>
      <c r="Z589" t="b">
        <v>0</v>
      </c>
      <c r="AA589">
        <f t="shared" si="144"/>
        <v>1</v>
      </c>
      <c r="AB589">
        <f t="shared" si="145"/>
        <v>2</v>
      </c>
      <c r="AC589">
        <f t="shared" si="146"/>
        <v>0</v>
      </c>
      <c r="AD589">
        <f t="shared" si="147"/>
        <v>0</v>
      </c>
      <c r="AE589" t="s">
        <v>11243</v>
      </c>
      <c r="AF589">
        <f t="shared" si="148"/>
        <v>1</v>
      </c>
      <c r="AG589">
        <f t="shared" si="157"/>
        <v>12</v>
      </c>
      <c r="AH589" t="e">
        <f t="shared" si="158"/>
        <v>#VALUE!</v>
      </c>
      <c r="AI589" t="e">
        <f t="shared" si="159"/>
        <v>#VALUE!</v>
      </c>
      <c r="AJ589">
        <f t="shared" si="149"/>
        <v>1</v>
      </c>
      <c r="AK589">
        <f t="shared" si="150"/>
        <v>2</v>
      </c>
      <c r="AL589">
        <f t="shared" si="151"/>
        <v>0</v>
      </c>
      <c r="AM589">
        <f t="shared" si="152"/>
        <v>0</v>
      </c>
      <c r="AN589" t="b">
        <f t="shared" si="153"/>
        <v>1</v>
      </c>
      <c r="AO589" t="b">
        <f t="shared" si="154"/>
        <v>1</v>
      </c>
      <c r="AP589" t="b">
        <f t="shared" si="155"/>
        <v>1</v>
      </c>
      <c r="AQ589" t="b">
        <f t="shared" si="156"/>
        <v>1</v>
      </c>
    </row>
    <row r="590" spans="1:43" x14ac:dyDescent="0.2">
      <c r="A590" t="s">
        <v>5305</v>
      </c>
      <c r="B590">
        <v>589</v>
      </c>
      <c r="C590" t="s">
        <v>5306</v>
      </c>
      <c r="D590">
        <v>2025</v>
      </c>
      <c r="G590" t="s">
        <v>5307</v>
      </c>
      <c r="H590" t="s">
        <v>5308</v>
      </c>
      <c r="L590" t="s">
        <v>5309</v>
      </c>
      <c r="M590" t="s">
        <v>5310</v>
      </c>
      <c r="N590" t="s">
        <v>31</v>
      </c>
      <c r="O590" t="s">
        <v>4960</v>
      </c>
      <c r="P590" t="s">
        <v>5311</v>
      </c>
      <c r="Q590" t="s">
        <v>5312</v>
      </c>
      <c r="S590" t="s">
        <v>5313</v>
      </c>
      <c r="T590" t="s">
        <v>5314</v>
      </c>
      <c r="W590" t="b">
        <v>1</v>
      </c>
      <c r="X590" t="b">
        <v>1</v>
      </c>
      <c r="Y590" t="b">
        <v>0</v>
      </c>
      <c r="Z590" t="b">
        <v>0</v>
      </c>
      <c r="AA590">
        <f t="shared" si="144"/>
        <v>1</v>
      </c>
      <c r="AB590">
        <f t="shared" si="145"/>
        <v>2</v>
      </c>
      <c r="AC590">
        <f t="shared" si="146"/>
        <v>0</v>
      </c>
      <c r="AD590">
        <f t="shared" si="147"/>
        <v>0</v>
      </c>
      <c r="AE590" t="s">
        <v>11243</v>
      </c>
      <c r="AF590">
        <f t="shared" si="148"/>
        <v>1</v>
      </c>
      <c r="AG590">
        <f t="shared" si="157"/>
        <v>12</v>
      </c>
      <c r="AH590" t="e">
        <f t="shared" si="158"/>
        <v>#VALUE!</v>
      </c>
      <c r="AI590" t="e">
        <f t="shared" si="159"/>
        <v>#VALUE!</v>
      </c>
      <c r="AJ590">
        <f t="shared" si="149"/>
        <v>1</v>
      </c>
      <c r="AK590">
        <f t="shared" si="150"/>
        <v>2</v>
      </c>
      <c r="AL590">
        <f t="shared" si="151"/>
        <v>0</v>
      </c>
      <c r="AM590">
        <f t="shared" si="152"/>
        <v>0</v>
      </c>
      <c r="AN590" t="b">
        <f t="shared" si="153"/>
        <v>1</v>
      </c>
      <c r="AO590" t="b">
        <f t="shared" si="154"/>
        <v>1</v>
      </c>
      <c r="AP590" t="b">
        <f t="shared" si="155"/>
        <v>1</v>
      </c>
      <c r="AQ590" t="b">
        <f t="shared" si="156"/>
        <v>1</v>
      </c>
    </row>
    <row r="591" spans="1:43" x14ac:dyDescent="0.2">
      <c r="A591" t="s">
        <v>5315</v>
      </c>
      <c r="B591">
        <v>590</v>
      </c>
      <c r="C591" t="s">
        <v>5316</v>
      </c>
      <c r="D591">
        <v>2024</v>
      </c>
      <c r="G591" t="s">
        <v>5317</v>
      </c>
      <c r="H591" t="s">
        <v>5318</v>
      </c>
      <c r="K591" t="s">
        <v>5319</v>
      </c>
      <c r="L591" t="s">
        <v>5320</v>
      </c>
      <c r="M591" t="s">
        <v>5321</v>
      </c>
      <c r="N591" t="s">
        <v>31</v>
      </c>
      <c r="O591" t="s">
        <v>5322</v>
      </c>
      <c r="P591" t="s">
        <v>5323</v>
      </c>
      <c r="Q591" t="s">
        <v>5324</v>
      </c>
      <c r="S591" t="s">
        <v>5325</v>
      </c>
      <c r="T591" t="s">
        <v>5326</v>
      </c>
      <c r="W591" t="b">
        <v>1</v>
      </c>
      <c r="X591" t="b">
        <v>1</v>
      </c>
      <c r="Y591" t="b">
        <v>0</v>
      </c>
      <c r="Z591" t="b">
        <v>0</v>
      </c>
      <c r="AA591">
        <f t="shared" si="144"/>
        <v>1</v>
      </c>
      <c r="AB591">
        <f t="shared" si="145"/>
        <v>2</v>
      </c>
      <c r="AC591">
        <f t="shared" si="146"/>
        <v>0</v>
      </c>
      <c r="AD591">
        <f t="shared" si="147"/>
        <v>0</v>
      </c>
      <c r="AE591" t="s">
        <v>11243</v>
      </c>
      <c r="AF591">
        <f t="shared" si="148"/>
        <v>1</v>
      </c>
      <c r="AG591">
        <f t="shared" si="157"/>
        <v>12</v>
      </c>
      <c r="AH591" t="e">
        <f t="shared" si="158"/>
        <v>#VALUE!</v>
      </c>
      <c r="AI591" t="e">
        <f t="shared" si="159"/>
        <v>#VALUE!</v>
      </c>
      <c r="AJ591">
        <f t="shared" si="149"/>
        <v>1</v>
      </c>
      <c r="AK591">
        <f t="shared" si="150"/>
        <v>2</v>
      </c>
      <c r="AL591">
        <f t="shared" si="151"/>
        <v>0</v>
      </c>
      <c r="AM591">
        <f t="shared" si="152"/>
        <v>0</v>
      </c>
      <c r="AN591" t="b">
        <f t="shared" si="153"/>
        <v>1</v>
      </c>
      <c r="AO591" t="b">
        <f t="shared" si="154"/>
        <v>1</v>
      </c>
      <c r="AP591" t="b">
        <f t="shared" si="155"/>
        <v>1</v>
      </c>
      <c r="AQ591" t="b">
        <f t="shared" si="156"/>
        <v>1</v>
      </c>
    </row>
    <row r="592" spans="1:43" x14ac:dyDescent="0.2">
      <c r="A592" t="s">
        <v>5327</v>
      </c>
      <c r="B592">
        <v>591</v>
      </c>
      <c r="C592" t="s">
        <v>5328</v>
      </c>
      <c r="D592">
        <v>2024</v>
      </c>
      <c r="G592" t="s">
        <v>4877</v>
      </c>
      <c r="H592" t="s">
        <v>4878</v>
      </c>
      <c r="I592">
        <v>16</v>
      </c>
      <c r="J592">
        <v>14</v>
      </c>
      <c r="L592" t="s">
        <v>5329</v>
      </c>
      <c r="M592" t="s">
        <v>5330</v>
      </c>
      <c r="N592" t="s">
        <v>31</v>
      </c>
      <c r="O592" t="s">
        <v>4881</v>
      </c>
      <c r="P592" t="s">
        <v>5331</v>
      </c>
      <c r="Q592" t="s">
        <v>5332</v>
      </c>
      <c r="S592" t="s">
        <v>5333</v>
      </c>
      <c r="T592" t="s">
        <v>5334</v>
      </c>
      <c r="W592" t="b">
        <v>1</v>
      </c>
      <c r="X592" t="b">
        <v>1</v>
      </c>
      <c r="Y592" t="b">
        <v>0</v>
      </c>
      <c r="Z592" t="b">
        <v>0</v>
      </c>
      <c r="AA592">
        <f t="shared" si="144"/>
        <v>1</v>
      </c>
      <c r="AB592">
        <f t="shared" si="145"/>
        <v>2</v>
      </c>
      <c r="AC592">
        <f t="shared" si="146"/>
        <v>0</v>
      </c>
      <c r="AD592">
        <f t="shared" si="147"/>
        <v>0</v>
      </c>
      <c r="AE592" t="s">
        <v>11243</v>
      </c>
      <c r="AF592">
        <f t="shared" si="148"/>
        <v>1</v>
      </c>
      <c r="AG592">
        <f t="shared" si="157"/>
        <v>12</v>
      </c>
      <c r="AH592" t="e">
        <f t="shared" si="158"/>
        <v>#VALUE!</v>
      </c>
      <c r="AI592" t="e">
        <f t="shared" si="159"/>
        <v>#VALUE!</v>
      </c>
      <c r="AJ592">
        <f t="shared" si="149"/>
        <v>1</v>
      </c>
      <c r="AK592">
        <f t="shared" si="150"/>
        <v>2</v>
      </c>
      <c r="AL592">
        <f t="shared" si="151"/>
        <v>0</v>
      </c>
      <c r="AM592">
        <f t="shared" si="152"/>
        <v>0</v>
      </c>
      <c r="AN592" t="b">
        <f t="shared" si="153"/>
        <v>1</v>
      </c>
      <c r="AO592" t="b">
        <f t="shared" si="154"/>
        <v>1</v>
      </c>
      <c r="AP592" t="b">
        <f t="shared" si="155"/>
        <v>1</v>
      </c>
      <c r="AQ592" t="b">
        <f t="shared" si="156"/>
        <v>1</v>
      </c>
    </row>
    <row r="593" spans="1:43" x14ac:dyDescent="0.2">
      <c r="A593" t="s">
        <v>5335</v>
      </c>
      <c r="B593">
        <v>592</v>
      </c>
      <c r="C593" t="s">
        <v>5336</v>
      </c>
      <c r="D593">
        <v>2025</v>
      </c>
      <c r="G593" t="s">
        <v>5337</v>
      </c>
      <c r="H593" t="s">
        <v>5338</v>
      </c>
      <c r="K593" t="s">
        <v>5339</v>
      </c>
      <c r="L593" t="s">
        <v>5340</v>
      </c>
      <c r="M593" t="s">
        <v>5341</v>
      </c>
      <c r="N593" t="s">
        <v>31</v>
      </c>
      <c r="O593" t="s">
        <v>4960</v>
      </c>
      <c r="P593" t="s">
        <v>5342</v>
      </c>
      <c r="Q593" t="s">
        <v>5343</v>
      </c>
      <c r="S593" t="s">
        <v>5344</v>
      </c>
      <c r="T593" t="s">
        <v>5345</v>
      </c>
      <c r="W593" t="b">
        <v>1</v>
      </c>
      <c r="X593" t="b">
        <v>1</v>
      </c>
      <c r="Y593" t="b">
        <v>0</v>
      </c>
      <c r="Z593" t="b">
        <v>0</v>
      </c>
      <c r="AA593">
        <f t="shared" si="144"/>
        <v>1</v>
      </c>
      <c r="AB593">
        <f t="shared" si="145"/>
        <v>2</v>
      </c>
      <c r="AC593">
        <f t="shared" si="146"/>
        <v>0</v>
      </c>
      <c r="AD593">
        <f t="shared" si="147"/>
        <v>0</v>
      </c>
      <c r="AE593" t="s">
        <v>11243</v>
      </c>
      <c r="AF593">
        <f t="shared" si="148"/>
        <v>1</v>
      </c>
      <c r="AG593">
        <f t="shared" si="157"/>
        <v>12</v>
      </c>
      <c r="AH593" t="e">
        <f t="shared" si="158"/>
        <v>#VALUE!</v>
      </c>
      <c r="AI593" t="e">
        <f t="shared" si="159"/>
        <v>#VALUE!</v>
      </c>
      <c r="AJ593">
        <f t="shared" si="149"/>
        <v>1</v>
      </c>
      <c r="AK593">
        <f t="shared" si="150"/>
        <v>2</v>
      </c>
      <c r="AL593">
        <f t="shared" si="151"/>
        <v>0</v>
      </c>
      <c r="AM593">
        <f t="shared" si="152"/>
        <v>0</v>
      </c>
      <c r="AN593" t="b">
        <f t="shared" si="153"/>
        <v>1</v>
      </c>
      <c r="AO593" t="b">
        <f t="shared" si="154"/>
        <v>1</v>
      </c>
      <c r="AP593" t="b">
        <f t="shared" si="155"/>
        <v>1</v>
      </c>
      <c r="AQ593" t="b">
        <f t="shared" si="156"/>
        <v>1</v>
      </c>
    </row>
    <row r="594" spans="1:43" x14ac:dyDescent="0.2">
      <c r="A594" t="s">
        <v>5346</v>
      </c>
      <c r="B594">
        <v>593</v>
      </c>
      <c r="C594" t="s">
        <v>5347</v>
      </c>
      <c r="D594">
        <v>2024</v>
      </c>
      <c r="G594" t="s">
        <v>5348</v>
      </c>
      <c r="H594" t="s">
        <v>5349</v>
      </c>
      <c r="I594">
        <v>5</v>
      </c>
      <c r="J594">
        <v>1</v>
      </c>
      <c r="K594" t="s">
        <v>5350</v>
      </c>
      <c r="L594" t="s">
        <v>5351</v>
      </c>
      <c r="M594" t="s">
        <v>5352</v>
      </c>
      <c r="N594" t="s">
        <v>31</v>
      </c>
      <c r="O594" t="s">
        <v>4881</v>
      </c>
      <c r="P594" t="s">
        <v>5353</v>
      </c>
      <c r="Q594" t="s">
        <v>5354</v>
      </c>
      <c r="S594" t="s">
        <v>5355</v>
      </c>
      <c r="T594" t="s">
        <v>5356</v>
      </c>
      <c r="W594" t="b">
        <v>1</v>
      </c>
      <c r="X594" t="b">
        <v>1</v>
      </c>
      <c r="Y594" t="b">
        <v>0</v>
      </c>
      <c r="Z594" t="b">
        <v>1</v>
      </c>
      <c r="AA594">
        <f t="shared" si="144"/>
        <v>1</v>
      </c>
      <c r="AB594">
        <f t="shared" si="145"/>
        <v>2</v>
      </c>
      <c r="AC594">
        <f t="shared" si="146"/>
        <v>0</v>
      </c>
      <c r="AD594">
        <f t="shared" si="147"/>
        <v>4</v>
      </c>
      <c r="AE594" t="s">
        <v>11245</v>
      </c>
      <c r="AF594">
        <f t="shared" si="148"/>
        <v>1</v>
      </c>
      <c r="AG594">
        <f t="shared" si="157"/>
        <v>12</v>
      </c>
      <c r="AH594" t="e">
        <f t="shared" si="158"/>
        <v>#VALUE!</v>
      </c>
      <c r="AI594">
        <f t="shared" si="159"/>
        <v>23</v>
      </c>
      <c r="AJ594">
        <f t="shared" si="149"/>
        <v>1</v>
      </c>
      <c r="AK594">
        <f t="shared" si="150"/>
        <v>2</v>
      </c>
      <c r="AL594">
        <f t="shared" si="151"/>
        <v>0</v>
      </c>
      <c r="AM594">
        <f t="shared" si="152"/>
        <v>4</v>
      </c>
      <c r="AN594" t="b">
        <f t="shared" si="153"/>
        <v>1</v>
      </c>
      <c r="AO594" t="b">
        <f t="shared" si="154"/>
        <v>1</v>
      </c>
      <c r="AP594" t="b">
        <f t="shared" si="155"/>
        <v>1</v>
      </c>
      <c r="AQ594" t="b">
        <f t="shared" si="156"/>
        <v>1</v>
      </c>
    </row>
    <row r="595" spans="1:43" x14ac:dyDescent="0.2">
      <c r="A595" t="s">
        <v>5357</v>
      </c>
      <c r="B595">
        <v>594</v>
      </c>
      <c r="C595" t="s">
        <v>5358</v>
      </c>
      <c r="D595">
        <v>2024</v>
      </c>
      <c r="G595" t="s">
        <v>5359</v>
      </c>
      <c r="H595" t="s">
        <v>5360</v>
      </c>
      <c r="I595">
        <v>14</v>
      </c>
      <c r="J595">
        <v>3</v>
      </c>
      <c r="L595" t="s">
        <v>5361</v>
      </c>
      <c r="M595" t="s">
        <v>5362</v>
      </c>
      <c r="N595" t="s">
        <v>31</v>
      </c>
      <c r="O595" t="s">
        <v>5363</v>
      </c>
      <c r="P595" t="s">
        <v>5364</v>
      </c>
      <c r="Q595" t="s">
        <v>5365</v>
      </c>
      <c r="S595" t="s">
        <v>5366</v>
      </c>
      <c r="T595" t="s">
        <v>5367</v>
      </c>
      <c r="W595" t="b">
        <v>0</v>
      </c>
      <c r="X595" t="b">
        <v>1</v>
      </c>
      <c r="Y595" t="b">
        <v>0</v>
      </c>
      <c r="Z595" t="b">
        <v>0</v>
      </c>
      <c r="AA595">
        <f t="shared" si="144"/>
        <v>0</v>
      </c>
      <c r="AB595">
        <f t="shared" si="145"/>
        <v>2</v>
      </c>
      <c r="AC595">
        <f t="shared" si="146"/>
        <v>0</v>
      </c>
      <c r="AD595">
        <f t="shared" si="147"/>
        <v>0</v>
      </c>
      <c r="AE595" t="s">
        <v>10353</v>
      </c>
      <c r="AF595" t="e">
        <f t="shared" si="148"/>
        <v>#VALUE!</v>
      </c>
      <c r="AG595">
        <f t="shared" si="157"/>
        <v>1</v>
      </c>
      <c r="AH595" t="e">
        <f t="shared" si="158"/>
        <v>#VALUE!</v>
      </c>
      <c r="AI595" t="e">
        <f t="shared" si="159"/>
        <v>#VALUE!</v>
      </c>
      <c r="AJ595">
        <f t="shared" si="149"/>
        <v>0</v>
      </c>
      <c r="AK595">
        <f t="shared" si="150"/>
        <v>2</v>
      </c>
      <c r="AL595">
        <f t="shared" si="151"/>
        <v>0</v>
      </c>
      <c r="AM595">
        <f t="shared" si="152"/>
        <v>0</v>
      </c>
      <c r="AN595" t="b">
        <f t="shared" si="153"/>
        <v>1</v>
      </c>
      <c r="AO595" t="b">
        <f t="shared" si="154"/>
        <v>1</v>
      </c>
      <c r="AP595" t="b">
        <f t="shared" si="155"/>
        <v>1</v>
      </c>
      <c r="AQ595" t="b">
        <f t="shared" si="156"/>
        <v>1</v>
      </c>
    </row>
    <row r="596" spans="1:43" x14ac:dyDescent="0.2">
      <c r="A596" t="s">
        <v>5368</v>
      </c>
      <c r="B596">
        <v>595</v>
      </c>
      <c r="C596" t="s">
        <v>5369</v>
      </c>
      <c r="D596">
        <v>2024</v>
      </c>
      <c r="G596" t="s">
        <v>5370</v>
      </c>
      <c r="H596" t="s">
        <v>5371</v>
      </c>
      <c r="I596">
        <v>255</v>
      </c>
      <c r="L596" t="s">
        <v>5372</v>
      </c>
      <c r="M596" t="s">
        <v>5373</v>
      </c>
      <c r="N596" t="s">
        <v>31</v>
      </c>
      <c r="O596" t="s">
        <v>5374</v>
      </c>
      <c r="P596" t="s">
        <v>5375</v>
      </c>
      <c r="Q596" t="s">
        <v>5376</v>
      </c>
      <c r="S596" t="s">
        <v>5377</v>
      </c>
      <c r="T596" t="s">
        <v>5378</v>
      </c>
      <c r="W596" t="b">
        <v>1</v>
      </c>
      <c r="X596" t="b">
        <v>1</v>
      </c>
      <c r="Y596" t="b">
        <v>0</v>
      </c>
      <c r="Z596" t="b">
        <v>0</v>
      </c>
      <c r="AA596">
        <f t="shared" si="144"/>
        <v>1</v>
      </c>
      <c r="AB596">
        <f t="shared" si="145"/>
        <v>2</v>
      </c>
      <c r="AC596">
        <f t="shared" si="146"/>
        <v>0</v>
      </c>
      <c r="AD596">
        <f t="shared" si="147"/>
        <v>0</v>
      </c>
      <c r="AE596" t="s">
        <v>11243</v>
      </c>
      <c r="AF596">
        <f t="shared" si="148"/>
        <v>1</v>
      </c>
      <c r="AG596">
        <f t="shared" si="157"/>
        <v>12</v>
      </c>
      <c r="AH596" t="e">
        <f t="shared" si="158"/>
        <v>#VALUE!</v>
      </c>
      <c r="AI596" t="e">
        <f t="shared" si="159"/>
        <v>#VALUE!</v>
      </c>
      <c r="AJ596">
        <f t="shared" si="149"/>
        <v>1</v>
      </c>
      <c r="AK596">
        <f t="shared" si="150"/>
        <v>2</v>
      </c>
      <c r="AL596">
        <f t="shared" si="151"/>
        <v>0</v>
      </c>
      <c r="AM596">
        <f t="shared" si="152"/>
        <v>0</v>
      </c>
      <c r="AN596" t="b">
        <f t="shared" si="153"/>
        <v>1</v>
      </c>
      <c r="AO596" t="b">
        <f t="shared" si="154"/>
        <v>1</v>
      </c>
      <c r="AP596" t="b">
        <f t="shared" si="155"/>
        <v>1</v>
      </c>
      <c r="AQ596" t="b">
        <f t="shared" si="156"/>
        <v>1</v>
      </c>
    </row>
    <row r="597" spans="1:43" x14ac:dyDescent="0.2">
      <c r="A597" t="s">
        <v>5379</v>
      </c>
      <c r="B597">
        <v>596</v>
      </c>
      <c r="C597" t="s">
        <v>5380</v>
      </c>
      <c r="D597">
        <v>2025</v>
      </c>
      <c r="G597" t="s">
        <v>4844</v>
      </c>
      <c r="H597" t="s">
        <v>4845</v>
      </c>
      <c r="I597">
        <v>11</v>
      </c>
      <c r="J597">
        <v>2</v>
      </c>
      <c r="L597" t="s">
        <v>5381</v>
      </c>
      <c r="M597" t="s">
        <v>5382</v>
      </c>
      <c r="N597" t="s">
        <v>31</v>
      </c>
      <c r="O597" t="s">
        <v>4848</v>
      </c>
      <c r="P597" t="s">
        <v>5383</v>
      </c>
      <c r="Q597" t="s">
        <v>5384</v>
      </c>
      <c r="S597" t="s">
        <v>5385</v>
      </c>
      <c r="T597" t="s">
        <v>5386</v>
      </c>
      <c r="W597" t="b">
        <v>1</v>
      </c>
      <c r="X597" t="b">
        <v>1</v>
      </c>
      <c r="Y597" t="b">
        <v>0</v>
      </c>
      <c r="Z597" t="b">
        <v>0</v>
      </c>
      <c r="AA597">
        <f t="shared" si="144"/>
        <v>1</v>
      </c>
      <c r="AB597">
        <f t="shared" si="145"/>
        <v>2</v>
      </c>
      <c r="AC597">
        <f t="shared" si="146"/>
        <v>0</v>
      </c>
      <c r="AD597">
        <f t="shared" si="147"/>
        <v>0</v>
      </c>
      <c r="AE597" t="s">
        <v>11243</v>
      </c>
      <c r="AF597">
        <f t="shared" si="148"/>
        <v>1</v>
      </c>
      <c r="AG597">
        <f t="shared" si="157"/>
        <v>12</v>
      </c>
      <c r="AH597" t="e">
        <f t="shared" si="158"/>
        <v>#VALUE!</v>
      </c>
      <c r="AI597" t="e">
        <f t="shared" si="159"/>
        <v>#VALUE!</v>
      </c>
      <c r="AJ597">
        <f t="shared" si="149"/>
        <v>1</v>
      </c>
      <c r="AK597">
        <f t="shared" si="150"/>
        <v>2</v>
      </c>
      <c r="AL597">
        <f t="shared" si="151"/>
        <v>0</v>
      </c>
      <c r="AM597">
        <f t="shared" si="152"/>
        <v>0</v>
      </c>
      <c r="AN597" t="b">
        <f t="shared" si="153"/>
        <v>1</v>
      </c>
      <c r="AO597" t="b">
        <f t="shared" si="154"/>
        <v>1</v>
      </c>
      <c r="AP597" t="b">
        <f t="shared" si="155"/>
        <v>1</v>
      </c>
      <c r="AQ597" t="b">
        <f t="shared" si="156"/>
        <v>1</v>
      </c>
    </row>
    <row r="598" spans="1:43" x14ac:dyDescent="0.2">
      <c r="A598" t="s">
        <v>5387</v>
      </c>
      <c r="B598">
        <v>597</v>
      </c>
      <c r="C598" t="s">
        <v>5388</v>
      </c>
      <c r="D598">
        <v>2025</v>
      </c>
      <c r="G598" t="s">
        <v>5348</v>
      </c>
      <c r="H598" t="s">
        <v>5349</v>
      </c>
      <c r="I598">
        <v>6</v>
      </c>
      <c r="J598">
        <v>3</v>
      </c>
      <c r="L598" t="s">
        <v>5389</v>
      </c>
      <c r="M598" t="s">
        <v>5390</v>
      </c>
      <c r="N598" t="s">
        <v>31</v>
      </c>
      <c r="O598" t="s">
        <v>4881</v>
      </c>
      <c r="P598" t="s">
        <v>5391</v>
      </c>
      <c r="Q598" t="s">
        <v>5392</v>
      </c>
      <c r="S598" t="s">
        <v>5393</v>
      </c>
      <c r="T598" t="s">
        <v>5394</v>
      </c>
      <c r="W598" t="b">
        <v>1</v>
      </c>
      <c r="X598" t="b">
        <v>1</v>
      </c>
      <c r="Y598" t="b">
        <v>0</v>
      </c>
      <c r="Z598" t="b">
        <v>1</v>
      </c>
      <c r="AA598">
        <f t="shared" si="144"/>
        <v>1</v>
      </c>
      <c r="AB598">
        <f t="shared" si="145"/>
        <v>2</v>
      </c>
      <c r="AC598">
        <f t="shared" si="146"/>
        <v>0</v>
      </c>
      <c r="AD598">
        <f t="shared" si="147"/>
        <v>4</v>
      </c>
      <c r="AE598" t="s">
        <v>11245</v>
      </c>
      <c r="AF598">
        <f t="shared" si="148"/>
        <v>1</v>
      </c>
      <c r="AG598">
        <f t="shared" si="157"/>
        <v>12</v>
      </c>
      <c r="AH598" t="e">
        <f t="shared" si="158"/>
        <v>#VALUE!</v>
      </c>
      <c r="AI598">
        <f t="shared" si="159"/>
        <v>23</v>
      </c>
      <c r="AJ598">
        <f t="shared" si="149"/>
        <v>1</v>
      </c>
      <c r="AK598">
        <f t="shared" si="150"/>
        <v>2</v>
      </c>
      <c r="AL598">
        <f t="shared" si="151"/>
        <v>0</v>
      </c>
      <c r="AM598">
        <f t="shared" si="152"/>
        <v>4</v>
      </c>
      <c r="AN598" t="b">
        <f t="shared" si="153"/>
        <v>1</v>
      </c>
      <c r="AO598" t="b">
        <f t="shared" si="154"/>
        <v>1</v>
      </c>
      <c r="AP598" t="b">
        <f t="shared" si="155"/>
        <v>1</v>
      </c>
      <c r="AQ598" t="b">
        <f t="shared" si="156"/>
        <v>1</v>
      </c>
    </row>
    <row r="599" spans="1:43" x14ac:dyDescent="0.2">
      <c r="A599" t="s">
        <v>5395</v>
      </c>
      <c r="B599">
        <v>598</v>
      </c>
      <c r="C599" t="s">
        <v>5396</v>
      </c>
      <c r="D599">
        <v>2025</v>
      </c>
      <c r="G599" t="s">
        <v>5397</v>
      </c>
      <c r="H599" t="s">
        <v>5398</v>
      </c>
      <c r="L599" t="s">
        <v>5399</v>
      </c>
      <c r="M599" t="s">
        <v>5400</v>
      </c>
      <c r="N599" t="s">
        <v>31</v>
      </c>
      <c r="O599" t="s">
        <v>5401</v>
      </c>
      <c r="P599" t="s">
        <v>5402</v>
      </c>
      <c r="Q599" t="s">
        <v>5403</v>
      </c>
      <c r="S599" t="s">
        <v>5404</v>
      </c>
      <c r="T599" t="s">
        <v>5405</v>
      </c>
      <c r="W599" t="b">
        <v>1</v>
      </c>
      <c r="X599" t="b">
        <v>1</v>
      </c>
      <c r="Y599" t="b">
        <v>0</v>
      </c>
      <c r="Z599" t="b">
        <v>0</v>
      </c>
      <c r="AA599">
        <f t="shared" si="144"/>
        <v>1</v>
      </c>
      <c r="AB599">
        <f t="shared" si="145"/>
        <v>2</v>
      </c>
      <c r="AC599">
        <f t="shared" si="146"/>
        <v>0</v>
      </c>
      <c r="AD599">
        <f t="shared" si="147"/>
        <v>0</v>
      </c>
      <c r="AE599" t="s">
        <v>11243</v>
      </c>
      <c r="AF599">
        <f t="shared" si="148"/>
        <v>1</v>
      </c>
      <c r="AG599">
        <f t="shared" si="157"/>
        <v>12</v>
      </c>
      <c r="AH599" t="e">
        <f t="shared" si="158"/>
        <v>#VALUE!</v>
      </c>
      <c r="AI599" t="e">
        <f t="shared" si="159"/>
        <v>#VALUE!</v>
      </c>
      <c r="AJ599">
        <f t="shared" si="149"/>
        <v>1</v>
      </c>
      <c r="AK599">
        <f t="shared" si="150"/>
        <v>2</v>
      </c>
      <c r="AL599">
        <f t="shared" si="151"/>
        <v>0</v>
      </c>
      <c r="AM599">
        <f t="shared" si="152"/>
        <v>0</v>
      </c>
      <c r="AN599" t="b">
        <f t="shared" si="153"/>
        <v>1</v>
      </c>
      <c r="AO599" t="b">
        <f t="shared" si="154"/>
        <v>1</v>
      </c>
      <c r="AP599" t="b">
        <f t="shared" si="155"/>
        <v>1</v>
      </c>
      <c r="AQ599" t="b">
        <f t="shared" si="156"/>
        <v>1</v>
      </c>
    </row>
    <row r="600" spans="1:43" x14ac:dyDescent="0.2">
      <c r="A600" t="s">
        <v>5406</v>
      </c>
      <c r="B600">
        <v>599</v>
      </c>
      <c r="C600" t="s">
        <v>5407</v>
      </c>
      <c r="D600">
        <v>2024</v>
      </c>
      <c r="G600" t="s">
        <v>5408</v>
      </c>
      <c r="H600" t="s">
        <v>5409</v>
      </c>
      <c r="I600">
        <v>4</v>
      </c>
      <c r="J600">
        <v>2</v>
      </c>
      <c r="L600" t="s">
        <v>5410</v>
      </c>
      <c r="M600" t="s">
        <v>5411</v>
      </c>
      <c r="N600" t="s">
        <v>31</v>
      </c>
      <c r="O600" t="s">
        <v>4848</v>
      </c>
      <c r="P600" t="s">
        <v>5412</v>
      </c>
      <c r="Q600" t="s">
        <v>5413</v>
      </c>
      <c r="S600" t="s">
        <v>5414</v>
      </c>
      <c r="T600" t="s">
        <v>5415</v>
      </c>
      <c r="W600" t="b">
        <v>1</v>
      </c>
      <c r="X600" t="b">
        <v>1</v>
      </c>
      <c r="Y600" t="b">
        <v>0</v>
      </c>
      <c r="Z600" t="b">
        <v>0</v>
      </c>
      <c r="AA600">
        <f t="shared" si="144"/>
        <v>1</v>
      </c>
      <c r="AB600">
        <f t="shared" si="145"/>
        <v>2</v>
      </c>
      <c r="AC600">
        <f t="shared" si="146"/>
        <v>0</v>
      </c>
      <c r="AD600">
        <f t="shared" si="147"/>
        <v>0</v>
      </c>
      <c r="AE600" t="s">
        <v>11243</v>
      </c>
      <c r="AF600">
        <f t="shared" si="148"/>
        <v>1</v>
      </c>
      <c r="AG600">
        <f t="shared" si="157"/>
        <v>12</v>
      </c>
      <c r="AH600" t="e">
        <f t="shared" si="158"/>
        <v>#VALUE!</v>
      </c>
      <c r="AI600" t="e">
        <f t="shared" si="159"/>
        <v>#VALUE!</v>
      </c>
      <c r="AJ600">
        <f t="shared" si="149"/>
        <v>1</v>
      </c>
      <c r="AK600">
        <f t="shared" si="150"/>
        <v>2</v>
      </c>
      <c r="AL600">
        <f t="shared" si="151"/>
        <v>0</v>
      </c>
      <c r="AM600">
        <f t="shared" si="152"/>
        <v>0</v>
      </c>
      <c r="AN600" t="b">
        <f t="shared" si="153"/>
        <v>1</v>
      </c>
      <c r="AO600" t="b">
        <f t="shared" si="154"/>
        <v>1</v>
      </c>
      <c r="AP600" t="b">
        <f t="shared" si="155"/>
        <v>1</v>
      </c>
      <c r="AQ600" t="b">
        <f t="shared" si="156"/>
        <v>1</v>
      </c>
    </row>
    <row r="601" spans="1:43" x14ac:dyDescent="0.2">
      <c r="A601" t="s">
        <v>5416</v>
      </c>
      <c r="B601">
        <v>600</v>
      </c>
      <c r="C601" t="s">
        <v>5417</v>
      </c>
      <c r="D601">
        <v>2024</v>
      </c>
      <c r="G601" t="s">
        <v>5418</v>
      </c>
      <c r="H601" t="s">
        <v>5419</v>
      </c>
      <c r="I601">
        <v>43</v>
      </c>
      <c r="J601">
        <v>3</v>
      </c>
      <c r="K601" t="s">
        <v>5420</v>
      </c>
      <c r="L601" t="s">
        <v>5421</v>
      </c>
      <c r="M601" t="s">
        <v>5422</v>
      </c>
      <c r="N601" t="s">
        <v>31</v>
      </c>
      <c r="O601" t="s">
        <v>4826</v>
      </c>
      <c r="P601" t="s">
        <v>5423</v>
      </c>
      <c r="Q601" t="s">
        <v>5424</v>
      </c>
      <c r="S601" t="s">
        <v>5425</v>
      </c>
      <c r="T601" t="s">
        <v>5426</v>
      </c>
      <c r="W601" t="b">
        <v>0</v>
      </c>
      <c r="X601" t="b">
        <v>1</v>
      </c>
      <c r="Y601" t="b">
        <v>0</v>
      </c>
      <c r="Z601" t="b">
        <v>0</v>
      </c>
      <c r="AA601">
        <f t="shared" si="144"/>
        <v>0</v>
      </c>
      <c r="AB601">
        <f t="shared" si="145"/>
        <v>2</v>
      </c>
      <c r="AC601">
        <f t="shared" si="146"/>
        <v>0</v>
      </c>
      <c r="AD601">
        <f t="shared" si="147"/>
        <v>0</v>
      </c>
      <c r="AE601" t="s">
        <v>10353</v>
      </c>
      <c r="AF601" t="e">
        <f t="shared" si="148"/>
        <v>#VALUE!</v>
      </c>
      <c r="AG601">
        <f t="shared" si="157"/>
        <v>1</v>
      </c>
      <c r="AH601" t="e">
        <f t="shared" si="158"/>
        <v>#VALUE!</v>
      </c>
      <c r="AI601" t="e">
        <f t="shared" si="159"/>
        <v>#VALUE!</v>
      </c>
      <c r="AJ601">
        <f t="shared" si="149"/>
        <v>0</v>
      </c>
      <c r="AK601">
        <f t="shared" si="150"/>
        <v>2</v>
      </c>
      <c r="AL601">
        <f t="shared" si="151"/>
        <v>0</v>
      </c>
      <c r="AM601">
        <f t="shared" si="152"/>
        <v>0</v>
      </c>
      <c r="AN601" t="b">
        <f t="shared" si="153"/>
        <v>1</v>
      </c>
      <c r="AO601" t="b">
        <f t="shared" si="154"/>
        <v>1</v>
      </c>
      <c r="AP601" t="b">
        <f t="shared" si="155"/>
        <v>1</v>
      </c>
      <c r="AQ601" t="b">
        <f t="shared" si="156"/>
        <v>1</v>
      </c>
    </row>
    <row r="602" spans="1:43" x14ac:dyDescent="0.2">
      <c r="A602" t="s">
        <v>5427</v>
      </c>
      <c r="B602">
        <v>601</v>
      </c>
      <c r="C602" t="s">
        <v>5428</v>
      </c>
      <c r="D602">
        <v>2025</v>
      </c>
      <c r="G602" t="s">
        <v>5337</v>
      </c>
      <c r="H602" t="s">
        <v>5338</v>
      </c>
      <c r="K602" t="s">
        <v>5429</v>
      </c>
      <c r="L602" t="s">
        <v>5430</v>
      </c>
      <c r="M602" t="s">
        <v>5431</v>
      </c>
      <c r="N602" t="s">
        <v>31</v>
      </c>
      <c r="O602" t="s">
        <v>4960</v>
      </c>
      <c r="P602" t="s">
        <v>5432</v>
      </c>
      <c r="Q602" t="s">
        <v>5433</v>
      </c>
      <c r="S602" t="s">
        <v>5434</v>
      </c>
      <c r="T602" t="s">
        <v>5435</v>
      </c>
      <c r="W602" t="b">
        <v>1</v>
      </c>
      <c r="X602" t="b">
        <v>0</v>
      </c>
      <c r="Y602" t="b">
        <v>1</v>
      </c>
      <c r="Z602" t="b">
        <v>0</v>
      </c>
      <c r="AA602">
        <f t="shared" si="144"/>
        <v>1</v>
      </c>
      <c r="AB602">
        <f t="shared" si="145"/>
        <v>0</v>
      </c>
      <c r="AC602">
        <f t="shared" si="146"/>
        <v>3</v>
      </c>
      <c r="AD602">
        <f t="shared" si="147"/>
        <v>0</v>
      </c>
      <c r="AE602" t="s">
        <v>11251</v>
      </c>
      <c r="AF602">
        <f t="shared" si="148"/>
        <v>1</v>
      </c>
      <c r="AG602" t="e">
        <f t="shared" si="157"/>
        <v>#VALUE!</v>
      </c>
      <c r="AH602">
        <f t="shared" si="158"/>
        <v>12</v>
      </c>
      <c r="AI602" t="e">
        <f t="shared" si="159"/>
        <v>#VALUE!</v>
      </c>
      <c r="AJ602">
        <f t="shared" si="149"/>
        <v>1</v>
      </c>
      <c r="AK602">
        <f t="shared" si="150"/>
        <v>0</v>
      </c>
      <c r="AL602">
        <f t="shared" si="151"/>
        <v>3</v>
      </c>
      <c r="AM602">
        <f t="shared" si="152"/>
        <v>0</v>
      </c>
      <c r="AN602" t="b">
        <f t="shared" si="153"/>
        <v>1</v>
      </c>
      <c r="AO602" t="b">
        <f t="shared" si="154"/>
        <v>1</v>
      </c>
      <c r="AP602" t="b">
        <f t="shared" si="155"/>
        <v>1</v>
      </c>
      <c r="AQ602" t="b">
        <f t="shared" si="156"/>
        <v>1</v>
      </c>
    </row>
    <row r="603" spans="1:43" x14ac:dyDescent="0.2">
      <c r="A603" t="s">
        <v>5436</v>
      </c>
      <c r="B603">
        <v>602</v>
      </c>
      <c r="C603" t="s">
        <v>5437</v>
      </c>
      <c r="D603">
        <v>2024</v>
      </c>
      <c r="G603" t="s">
        <v>4821</v>
      </c>
      <c r="H603" t="s">
        <v>5438</v>
      </c>
      <c r="I603">
        <v>389</v>
      </c>
      <c r="K603" t="s">
        <v>5439</v>
      </c>
      <c r="L603" t="s">
        <v>5440</v>
      </c>
      <c r="M603" t="s">
        <v>5441</v>
      </c>
      <c r="N603" t="s">
        <v>31</v>
      </c>
      <c r="O603" t="s">
        <v>4826</v>
      </c>
      <c r="P603" t="s">
        <v>5442</v>
      </c>
      <c r="Q603" t="s">
        <v>5443</v>
      </c>
      <c r="S603" t="s">
        <v>5444</v>
      </c>
      <c r="T603" t="s">
        <v>5445</v>
      </c>
      <c r="W603" t="b">
        <v>1</v>
      </c>
      <c r="X603" t="b">
        <v>1</v>
      </c>
      <c r="Y603" t="b">
        <v>0</v>
      </c>
      <c r="Z603" t="b">
        <v>0</v>
      </c>
      <c r="AA603">
        <f t="shared" si="144"/>
        <v>1</v>
      </c>
      <c r="AB603">
        <f t="shared" si="145"/>
        <v>2</v>
      </c>
      <c r="AC603">
        <f t="shared" si="146"/>
        <v>0</v>
      </c>
      <c r="AD603">
        <f t="shared" si="147"/>
        <v>0</v>
      </c>
      <c r="AE603" t="s">
        <v>11243</v>
      </c>
      <c r="AF603">
        <f t="shared" si="148"/>
        <v>1</v>
      </c>
      <c r="AG603">
        <f t="shared" si="157"/>
        <v>12</v>
      </c>
      <c r="AH603" t="e">
        <f t="shared" si="158"/>
        <v>#VALUE!</v>
      </c>
      <c r="AI603" t="e">
        <f t="shared" si="159"/>
        <v>#VALUE!</v>
      </c>
      <c r="AJ603">
        <f t="shared" si="149"/>
        <v>1</v>
      </c>
      <c r="AK603">
        <f t="shared" si="150"/>
        <v>2</v>
      </c>
      <c r="AL603">
        <f t="shared" si="151"/>
        <v>0</v>
      </c>
      <c r="AM603">
        <f t="shared" si="152"/>
        <v>0</v>
      </c>
      <c r="AN603" t="b">
        <f t="shared" si="153"/>
        <v>1</v>
      </c>
      <c r="AO603" t="b">
        <f t="shared" si="154"/>
        <v>1</v>
      </c>
      <c r="AP603" t="b">
        <f t="shared" si="155"/>
        <v>1</v>
      </c>
      <c r="AQ603" t="b">
        <f t="shared" si="156"/>
        <v>1</v>
      </c>
    </row>
    <row r="604" spans="1:43" x14ac:dyDescent="0.2">
      <c r="A604" t="s">
        <v>5446</v>
      </c>
      <c r="B604">
        <v>603</v>
      </c>
      <c r="C604" t="s">
        <v>5447</v>
      </c>
      <c r="D604">
        <v>2025</v>
      </c>
      <c r="G604" t="s">
        <v>5448</v>
      </c>
      <c r="H604" t="s">
        <v>5449</v>
      </c>
      <c r="L604" t="s">
        <v>5450</v>
      </c>
      <c r="M604" t="s">
        <v>5451</v>
      </c>
      <c r="N604" t="s">
        <v>31</v>
      </c>
      <c r="O604" t="s">
        <v>5229</v>
      </c>
      <c r="P604" t="s">
        <v>5452</v>
      </c>
      <c r="Q604" t="s">
        <v>5453</v>
      </c>
      <c r="S604" t="s">
        <v>5454</v>
      </c>
      <c r="T604" t="s">
        <v>5455</v>
      </c>
      <c r="W604" t="b">
        <v>1</v>
      </c>
      <c r="X604" t="b">
        <v>1</v>
      </c>
      <c r="Y604" t="b">
        <v>0</v>
      </c>
      <c r="Z604" t="b">
        <v>0</v>
      </c>
      <c r="AA604">
        <f t="shared" si="144"/>
        <v>1</v>
      </c>
      <c r="AB604">
        <f t="shared" si="145"/>
        <v>2</v>
      </c>
      <c r="AC604">
        <f t="shared" si="146"/>
        <v>0</v>
      </c>
      <c r="AD604">
        <f t="shared" si="147"/>
        <v>0</v>
      </c>
      <c r="AE604" t="s">
        <v>11243</v>
      </c>
      <c r="AF604">
        <f t="shared" si="148"/>
        <v>1</v>
      </c>
      <c r="AG604">
        <f t="shared" si="157"/>
        <v>12</v>
      </c>
      <c r="AH604" t="e">
        <f t="shared" si="158"/>
        <v>#VALUE!</v>
      </c>
      <c r="AI604" t="e">
        <f t="shared" si="159"/>
        <v>#VALUE!</v>
      </c>
      <c r="AJ604">
        <f t="shared" si="149"/>
        <v>1</v>
      </c>
      <c r="AK604">
        <f t="shared" si="150"/>
        <v>2</v>
      </c>
      <c r="AL604">
        <f t="shared" si="151"/>
        <v>0</v>
      </c>
      <c r="AM604">
        <f t="shared" si="152"/>
        <v>0</v>
      </c>
      <c r="AN604" t="b">
        <f t="shared" si="153"/>
        <v>1</v>
      </c>
      <c r="AO604" t="b">
        <f t="shared" si="154"/>
        <v>1</v>
      </c>
      <c r="AP604" t="b">
        <f t="shared" si="155"/>
        <v>1</v>
      </c>
      <c r="AQ604" t="b">
        <f t="shared" si="156"/>
        <v>1</v>
      </c>
    </row>
    <row r="605" spans="1:43" x14ac:dyDescent="0.2">
      <c r="A605" t="s">
        <v>5456</v>
      </c>
      <c r="B605">
        <v>604</v>
      </c>
      <c r="C605" t="s">
        <v>5457</v>
      </c>
      <c r="D605">
        <v>2025</v>
      </c>
      <c r="G605" t="s">
        <v>5458</v>
      </c>
      <c r="H605" t="s">
        <v>5459</v>
      </c>
      <c r="I605">
        <v>23</v>
      </c>
      <c r="J605">
        <v>1</v>
      </c>
      <c r="K605" t="s">
        <v>5460</v>
      </c>
      <c r="L605" t="s">
        <v>5461</v>
      </c>
      <c r="M605" t="s">
        <v>5462</v>
      </c>
      <c r="N605" t="s">
        <v>31</v>
      </c>
      <c r="O605" t="s">
        <v>5463</v>
      </c>
      <c r="P605" t="s">
        <v>5464</v>
      </c>
      <c r="Q605" t="s">
        <v>5465</v>
      </c>
      <c r="S605" t="s">
        <v>5466</v>
      </c>
      <c r="T605" t="s">
        <v>5467</v>
      </c>
      <c r="W605" t="b">
        <v>1</v>
      </c>
      <c r="X605" t="b">
        <v>1</v>
      </c>
      <c r="Y605" t="b">
        <v>0</v>
      </c>
      <c r="Z605" t="b">
        <v>0</v>
      </c>
      <c r="AA605">
        <f t="shared" si="144"/>
        <v>1</v>
      </c>
      <c r="AB605">
        <f t="shared" si="145"/>
        <v>2</v>
      </c>
      <c r="AC605">
        <f t="shared" si="146"/>
        <v>0</v>
      </c>
      <c r="AD605">
        <f t="shared" si="147"/>
        <v>0</v>
      </c>
      <c r="AE605" t="s">
        <v>11243</v>
      </c>
      <c r="AF605">
        <f t="shared" si="148"/>
        <v>1</v>
      </c>
      <c r="AG605">
        <f t="shared" si="157"/>
        <v>12</v>
      </c>
      <c r="AH605" t="e">
        <f t="shared" si="158"/>
        <v>#VALUE!</v>
      </c>
      <c r="AI605" t="e">
        <f t="shared" si="159"/>
        <v>#VALUE!</v>
      </c>
      <c r="AJ605">
        <f t="shared" si="149"/>
        <v>1</v>
      </c>
      <c r="AK605">
        <f t="shared" si="150"/>
        <v>2</v>
      </c>
      <c r="AL605">
        <f t="shared" si="151"/>
        <v>0</v>
      </c>
      <c r="AM605">
        <f t="shared" si="152"/>
        <v>0</v>
      </c>
      <c r="AN605" t="b">
        <f t="shared" si="153"/>
        <v>1</v>
      </c>
      <c r="AO605" t="b">
        <f t="shared" si="154"/>
        <v>1</v>
      </c>
      <c r="AP605" t="b">
        <f t="shared" si="155"/>
        <v>1</v>
      </c>
      <c r="AQ605" t="b">
        <f t="shared" si="156"/>
        <v>1</v>
      </c>
    </row>
    <row r="606" spans="1:43" x14ac:dyDescent="0.2">
      <c r="A606" t="s">
        <v>5468</v>
      </c>
      <c r="B606">
        <v>605</v>
      </c>
      <c r="C606" t="s">
        <v>5469</v>
      </c>
      <c r="D606">
        <v>2024</v>
      </c>
      <c r="G606" t="s">
        <v>5317</v>
      </c>
      <c r="H606" t="s">
        <v>5318</v>
      </c>
      <c r="K606" t="s">
        <v>5470</v>
      </c>
      <c r="L606" t="s">
        <v>5471</v>
      </c>
      <c r="M606" t="s">
        <v>5472</v>
      </c>
      <c r="N606" t="s">
        <v>31</v>
      </c>
      <c r="O606" t="s">
        <v>5322</v>
      </c>
      <c r="P606" t="s">
        <v>5473</v>
      </c>
      <c r="Q606" t="s">
        <v>5474</v>
      </c>
      <c r="S606" t="s">
        <v>5475</v>
      </c>
      <c r="T606" t="s">
        <v>5476</v>
      </c>
      <c r="W606" t="b">
        <v>1</v>
      </c>
      <c r="X606" t="b">
        <v>1</v>
      </c>
      <c r="Y606" t="b">
        <v>0</v>
      </c>
      <c r="Z606" t="b">
        <v>0</v>
      </c>
      <c r="AA606">
        <f t="shared" si="144"/>
        <v>1</v>
      </c>
      <c r="AB606">
        <f t="shared" si="145"/>
        <v>2</v>
      </c>
      <c r="AC606">
        <f t="shared" si="146"/>
        <v>0</v>
      </c>
      <c r="AD606">
        <f t="shared" si="147"/>
        <v>0</v>
      </c>
      <c r="AE606" t="s">
        <v>11243</v>
      </c>
      <c r="AF606">
        <f t="shared" si="148"/>
        <v>1</v>
      </c>
      <c r="AG606">
        <f t="shared" si="157"/>
        <v>12</v>
      </c>
      <c r="AH606" t="e">
        <f t="shared" si="158"/>
        <v>#VALUE!</v>
      </c>
      <c r="AI606" t="e">
        <f t="shared" si="159"/>
        <v>#VALUE!</v>
      </c>
      <c r="AJ606">
        <f t="shared" si="149"/>
        <v>1</v>
      </c>
      <c r="AK606">
        <f t="shared" si="150"/>
        <v>2</v>
      </c>
      <c r="AL606">
        <f t="shared" si="151"/>
        <v>0</v>
      </c>
      <c r="AM606">
        <f t="shared" si="152"/>
        <v>0</v>
      </c>
      <c r="AN606" t="b">
        <f t="shared" si="153"/>
        <v>1</v>
      </c>
      <c r="AO606" t="b">
        <f t="shared" si="154"/>
        <v>1</v>
      </c>
      <c r="AP606" t="b">
        <f t="shared" si="155"/>
        <v>1</v>
      </c>
      <c r="AQ606" t="b">
        <f t="shared" si="156"/>
        <v>1</v>
      </c>
    </row>
    <row r="607" spans="1:43" x14ac:dyDescent="0.2">
      <c r="A607" t="s">
        <v>5477</v>
      </c>
      <c r="B607">
        <v>606</v>
      </c>
      <c r="C607" t="s">
        <v>5478</v>
      </c>
      <c r="D607">
        <v>2025</v>
      </c>
      <c r="G607" t="s">
        <v>5479</v>
      </c>
      <c r="H607" t="s">
        <v>5480</v>
      </c>
      <c r="K607" t="s">
        <v>5481</v>
      </c>
      <c r="L607" t="s">
        <v>5482</v>
      </c>
      <c r="M607" t="s">
        <v>5483</v>
      </c>
      <c r="N607" t="s">
        <v>31</v>
      </c>
      <c r="O607" t="s">
        <v>5156</v>
      </c>
      <c r="P607" t="s">
        <v>5484</v>
      </c>
      <c r="Q607" t="s">
        <v>5485</v>
      </c>
      <c r="S607" t="s">
        <v>5486</v>
      </c>
      <c r="T607" t="s">
        <v>5487</v>
      </c>
      <c r="W607" t="b">
        <v>1</v>
      </c>
      <c r="X607" t="b">
        <v>1</v>
      </c>
      <c r="Y607" t="b">
        <v>0</v>
      </c>
      <c r="Z607" t="b">
        <v>0</v>
      </c>
      <c r="AA607">
        <f t="shared" si="144"/>
        <v>1</v>
      </c>
      <c r="AB607">
        <f t="shared" si="145"/>
        <v>2</v>
      </c>
      <c r="AC607">
        <f t="shared" si="146"/>
        <v>0</v>
      </c>
      <c r="AD607">
        <f t="shared" si="147"/>
        <v>0</v>
      </c>
      <c r="AE607" t="s">
        <v>11243</v>
      </c>
      <c r="AF607">
        <f t="shared" si="148"/>
        <v>1</v>
      </c>
      <c r="AG607">
        <f t="shared" si="157"/>
        <v>12</v>
      </c>
      <c r="AH607" t="e">
        <f t="shared" si="158"/>
        <v>#VALUE!</v>
      </c>
      <c r="AI607" t="e">
        <f t="shared" si="159"/>
        <v>#VALUE!</v>
      </c>
      <c r="AJ607">
        <f t="shared" si="149"/>
        <v>1</v>
      </c>
      <c r="AK607">
        <f t="shared" si="150"/>
        <v>2</v>
      </c>
      <c r="AL607">
        <f t="shared" si="151"/>
        <v>0</v>
      </c>
      <c r="AM607">
        <f t="shared" si="152"/>
        <v>0</v>
      </c>
      <c r="AN607" t="b">
        <f t="shared" si="153"/>
        <v>1</v>
      </c>
      <c r="AO607" t="b">
        <f t="shared" si="154"/>
        <v>1</v>
      </c>
      <c r="AP607" t="b">
        <f t="shared" si="155"/>
        <v>1</v>
      </c>
      <c r="AQ607" t="b">
        <f t="shared" si="156"/>
        <v>1</v>
      </c>
    </row>
    <row r="608" spans="1:43" x14ac:dyDescent="0.2">
      <c r="A608" t="s">
        <v>5488</v>
      </c>
      <c r="B608">
        <v>607</v>
      </c>
      <c r="C608" t="s">
        <v>5489</v>
      </c>
      <c r="D608">
        <v>2024</v>
      </c>
      <c r="G608" t="s">
        <v>5142</v>
      </c>
      <c r="H608" t="s">
        <v>5143</v>
      </c>
      <c r="I608">
        <v>79</v>
      </c>
      <c r="L608" t="s">
        <v>5490</v>
      </c>
      <c r="M608" t="s">
        <v>5491</v>
      </c>
      <c r="N608" t="s">
        <v>31</v>
      </c>
      <c r="O608" t="s">
        <v>4837</v>
      </c>
      <c r="P608" t="s">
        <v>5492</v>
      </c>
      <c r="Q608" t="s">
        <v>5493</v>
      </c>
      <c r="S608" t="s">
        <v>5494</v>
      </c>
      <c r="T608" t="s">
        <v>5495</v>
      </c>
      <c r="W608" t="b">
        <v>1</v>
      </c>
      <c r="X608" t="b">
        <v>1</v>
      </c>
      <c r="Y608" t="b">
        <v>0</v>
      </c>
      <c r="Z608" t="b">
        <v>0</v>
      </c>
      <c r="AA608">
        <f t="shared" si="144"/>
        <v>1</v>
      </c>
      <c r="AB608">
        <f t="shared" si="145"/>
        <v>2</v>
      </c>
      <c r="AC608">
        <f t="shared" si="146"/>
        <v>0</v>
      </c>
      <c r="AD608">
        <f t="shared" si="147"/>
        <v>0</v>
      </c>
      <c r="AE608" t="s">
        <v>11243</v>
      </c>
      <c r="AF608">
        <f t="shared" si="148"/>
        <v>1</v>
      </c>
      <c r="AG608">
        <f t="shared" si="157"/>
        <v>12</v>
      </c>
      <c r="AH608" t="e">
        <f t="shared" si="158"/>
        <v>#VALUE!</v>
      </c>
      <c r="AI608" t="e">
        <f t="shared" si="159"/>
        <v>#VALUE!</v>
      </c>
      <c r="AJ608">
        <f t="shared" si="149"/>
        <v>1</v>
      </c>
      <c r="AK608">
        <f t="shared" si="150"/>
        <v>2</v>
      </c>
      <c r="AL608">
        <f t="shared" si="151"/>
        <v>0</v>
      </c>
      <c r="AM608">
        <f t="shared" si="152"/>
        <v>0</v>
      </c>
      <c r="AN608" t="b">
        <f t="shared" si="153"/>
        <v>1</v>
      </c>
      <c r="AO608" t="b">
        <f t="shared" si="154"/>
        <v>1</v>
      </c>
      <c r="AP608" t="b">
        <f t="shared" si="155"/>
        <v>1</v>
      </c>
      <c r="AQ608" t="b">
        <f t="shared" si="156"/>
        <v>1</v>
      </c>
    </row>
    <row r="609" spans="1:43" x14ac:dyDescent="0.2">
      <c r="A609" t="s">
        <v>5496</v>
      </c>
      <c r="B609">
        <v>608</v>
      </c>
      <c r="C609" t="s">
        <v>5497</v>
      </c>
      <c r="D609">
        <v>2024</v>
      </c>
      <c r="G609" t="s">
        <v>5498</v>
      </c>
      <c r="H609" t="s">
        <v>5499</v>
      </c>
      <c r="K609" t="s">
        <v>5500</v>
      </c>
      <c r="L609" t="s">
        <v>5501</v>
      </c>
      <c r="M609" t="s">
        <v>5502</v>
      </c>
      <c r="N609" t="s">
        <v>31</v>
      </c>
      <c r="O609" t="s">
        <v>4860</v>
      </c>
      <c r="P609" t="s">
        <v>5503</v>
      </c>
      <c r="Q609" t="s">
        <v>5504</v>
      </c>
      <c r="S609" t="s">
        <v>5505</v>
      </c>
      <c r="W609" t="b">
        <v>1</v>
      </c>
      <c r="X609" t="b">
        <v>1</v>
      </c>
      <c r="Y609" t="b">
        <v>0</v>
      </c>
      <c r="Z609" t="b">
        <v>0</v>
      </c>
      <c r="AA609">
        <f t="shared" si="144"/>
        <v>1</v>
      </c>
      <c r="AB609">
        <f t="shared" si="145"/>
        <v>2</v>
      </c>
      <c r="AC609">
        <f t="shared" si="146"/>
        <v>0</v>
      </c>
      <c r="AD609">
        <f t="shared" si="147"/>
        <v>0</v>
      </c>
      <c r="AE609" t="s">
        <v>11243</v>
      </c>
      <c r="AF609">
        <f t="shared" si="148"/>
        <v>1</v>
      </c>
      <c r="AG609">
        <f t="shared" si="157"/>
        <v>12</v>
      </c>
      <c r="AH609" t="e">
        <f t="shared" si="158"/>
        <v>#VALUE!</v>
      </c>
      <c r="AI609" t="e">
        <f t="shared" si="159"/>
        <v>#VALUE!</v>
      </c>
      <c r="AJ609">
        <f t="shared" si="149"/>
        <v>1</v>
      </c>
      <c r="AK609">
        <f t="shared" si="150"/>
        <v>2</v>
      </c>
      <c r="AL609">
        <f t="shared" si="151"/>
        <v>0</v>
      </c>
      <c r="AM609">
        <f t="shared" si="152"/>
        <v>0</v>
      </c>
      <c r="AN609" t="b">
        <f t="shared" si="153"/>
        <v>1</v>
      </c>
      <c r="AO609" t="b">
        <f t="shared" si="154"/>
        <v>1</v>
      </c>
      <c r="AP609" t="b">
        <f t="shared" si="155"/>
        <v>1</v>
      </c>
      <c r="AQ609" t="b">
        <f t="shared" si="156"/>
        <v>1</v>
      </c>
    </row>
    <row r="610" spans="1:43" x14ac:dyDescent="0.2">
      <c r="A610" t="s">
        <v>5506</v>
      </c>
      <c r="B610">
        <v>609</v>
      </c>
      <c r="C610" t="s">
        <v>5507</v>
      </c>
      <c r="D610">
        <v>2024</v>
      </c>
      <c r="G610" t="s">
        <v>5508</v>
      </c>
      <c r="H610" t="s">
        <v>5509</v>
      </c>
      <c r="I610">
        <v>189</v>
      </c>
      <c r="L610" t="s">
        <v>5510</v>
      </c>
      <c r="M610" t="s">
        <v>5511</v>
      </c>
      <c r="N610" t="s">
        <v>31</v>
      </c>
      <c r="O610" t="s">
        <v>4837</v>
      </c>
      <c r="P610" t="s">
        <v>5512</v>
      </c>
      <c r="Q610" t="s">
        <v>5513</v>
      </c>
      <c r="S610" t="s">
        <v>5514</v>
      </c>
      <c r="T610" t="s">
        <v>5515</v>
      </c>
      <c r="W610" t="b">
        <v>1</v>
      </c>
      <c r="X610" t="b">
        <v>1</v>
      </c>
      <c r="Y610" t="b">
        <v>0</v>
      </c>
      <c r="Z610" t="b">
        <v>0</v>
      </c>
      <c r="AA610">
        <f t="shared" si="144"/>
        <v>1</v>
      </c>
      <c r="AB610">
        <f t="shared" si="145"/>
        <v>2</v>
      </c>
      <c r="AC610">
        <f t="shared" si="146"/>
        <v>0</v>
      </c>
      <c r="AD610">
        <f t="shared" si="147"/>
        <v>0</v>
      </c>
      <c r="AE610" t="s">
        <v>11243</v>
      </c>
      <c r="AF610">
        <f t="shared" si="148"/>
        <v>1</v>
      </c>
      <c r="AG610">
        <f t="shared" si="157"/>
        <v>12</v>
      </c>
      <c r="AH610" t="e">
        <f t="shared" si="158"/>
        <v>#VALUE!</v>
      </c>
      <c r="AI610" t="e">
        <f t="shared" si="159"/>
        <v>#VALUE!</v>
      </c>
      <c r="AJ610">
        <f t="shared" si="149"/>
        <v>1</v>
      </c>
      <c r="AK610">
        <f t="shared" si="150"/>
        <v>2</v>
      </c>
      <c r="AL610">
        <f t="shared" si="151"/>
        <v>0</v>
      </c>
      <c r="AM610">
        <f t="shared" si="152"/>
        <v>0</v>
      </c>
      <c r="AN610" t="b">
        <f t="shared" si="153"/>
        <v>1</v>
      </c>
      <c r="AO610" t="b">
        <f t="shared" si="154"/>
        <v>1</v>
      </c>
      <c r="AP610" t="b">
        <f t="shared" si="155"/>
        <v>1</v>
      </c>
      <c r="AQ610" t="b">
        <f t="shared" si="156"/>
        <v>1</v>
      </c>
    </row>
    <row r="611" spans="1:43" x14ac:dyDescent="0.2">
      <c r="A611" t="s">
        <v>5516</v>
      </c>
      <c r="B611">
        <v>610</v>
      </c>
      <c r="C611" t="s">
        <v>5517</v>
      </c>
      <c r="D611">
        <v>2025</v>
      </c>
      <c r="G611" t="s">
        <v>5518</v>
      </c>
      <c r="H611" t="s">
        <v>5519</v>
      </c>
      <c r="I611">
        <v>33</v>
      </c>
      <c r="J611">
        <v>1</v>
      </c>
      <c r="K611" t="s">
        <v>5520</v>
      </c>
      <c r="L611" t="s">
        <v>5144</v>
      </c>
      <c r="M611" t="s">
        <v>5521</v>
      </c>
      <c r="N611" t="s">
        <v>31</v>
      </c>
      <c r="O611" t="s">
        <v>5522</v>
      </c>
      <c r="P611" t="s">
        <v>5523</v>
      </c>
      <c r="Q611" t="s">
        <v>5524</v>
      </c>
      <c r="S611" t="s">
        <v>5525</v>
      </c>
      <c r="T611" t="s">
        <v>5526</v>
      </c>
      <c r="W611" t="b">
        <v>1</v>
      </c>
      <c r="X611" t="b">
        <v>1</v>
      </c>
      <c r="Y611" t="b">
        <v>0</v>
      </c>
      <c r="Z611" t="b">
        <v>0</v>
      </c>
      <c r="AA611">
        <f t="shared" si="144"/>
        <v>1</v>
      </c>
      <c r="AB611">
        <f t="shared" si="145"/>
        <v>2</v>
      </c>
      <c r="AC611">
        <f t="shared" si="146"/>
        <v>0</v>
      </c>
      <c r="AD611">
        <f t="shared" si="147"/>
        <v>0</v>
      </c>
      <c r="AE611" t="s">
        <v>11243</v>
      </c>
      <c r="AF611">
        <f t="shared" si="148"/>
        <v>1</v>
      </c>
      <c r="AG611">
        <f t="shared" si="157"/>
        <v>12</v>
      </c>
      <c r="AH611" t="e">
        <f t="shared" si="158"/>
        <v>#VALUE!</v>
      </c>
      <c r="AI611" t="e">
        <f t="shared" si="159"/>
        <v>#VALUE!</v>
      </c>
      <c r="AJ611">
        <f t="shared" si="149"/>
        <v>1</v>
      </c>
      <c r="AK611">
        <f t="shared" si="150"/>
        <v>2</v>
      </c>
      <c r="AL611">
        <f t="shared" si="151"/>
        <v>0</v>
      </c>
      <c r="AM611">
        <f t="shared" si="152"/>
        <v>0</v>
      </c>
      <c r="AN611" t="b">
        <f t="shared" si="153"/>
        <v>1</v>
      </c>
      <c r="AO611" t="b">
        <f t="shared" si="154"/>
        <v>1</v>
      </c>
      <c r="AP611" t="b">
        <f t="shared" si="155"/>
        <v>1</v>
      </c>
      <c r="AQ611" t="b">
        <f t="shared" si="156"/>
        <v>1</v>
      </c>
    </row>
    <row r="612" spans="1:43" x14ac:dyDescent="0.2">
      <c r="A612" t="s">
        <v>5527</v>
      </c>
      <c r="B612">
        <v>611</v>
      </c>
      <c r="C612" t="s">
        <v>5528</v>
      </c>
      <c r="D612">
        <v>2024</v>
      </c>
      <c r="G612" t="s">
        <v>4833</v>
      </c>
      <c r="H612" t="s">
        <v>4834</v>
      </c>
      <c r="I612">
        <v>134</v>
      </c>
      <c r="L612" t="s">
        <v>5529</v>
      </c>
      <c r="M612" t="s">
        <v>5530</v>
      </c>
      <c r="N612" t="s">
        <v>31</v>
      </c>
      <c r="O612" t="s">
        <v>4837</v>
      </c>
      <c r="P612" t="s">
        <v>5531</v>
      </c>
      <c r="Q612" t="s">
        <v>5532</v>
      </c>
      <c r="S612" t="s">
        <v>5533</v>
      </c>
      <c r="T612" t="s">
        <v>5534</v>
      </c>
      <c r="W612" t="b">
        <v>1</v>
      </c>
      <c r="X612" t="b">
        <v>1</v>
      </c>
      <c r="Y612" t="b">
        <v>0</v>
      </c>
      <c r="Z612" t="b">
        <v>0</v>
      </c>
      <c r="AA612">
        <f t="shared" si="144"/>
        <v>1</v>
      </c>
      <c r="AB612">
        <f t="shared" si="145"/>
        <v>2</v>
      </c>
      <c r="AC612">
        <f t="shared" si="146"/>
        <v>0</v>
      </c>
      <c r="AD612">
        <f t="shared" si="147"/>
        <v>0</v>
      </c>
      <c r="AE612" t="s">
        <v>11243</v>
      </c>
      <c r="AF612">
        <f t="shared" si="148"/>
        <v>1</v>
      </c>
      <c r="AG612">
        <f t="shared" si="157"/>
        <v>12</v>
      </c>
      <c r="AH612" t="e">
        <f t="shared" si="158"/>
        <v>#VALUE!</v>
      </c>
      <c r="AI612" t="e">
        <f t="shared" si="159"/>
        <v>#VALUE!</v>
      </c>
      <c r="AJ612">
        <f t="shared" si="149"/>
        <v>1</v>
      </c>
      <c r="AK612">
        <f t="shared" si="150"/>
        <v>2</v>
      </c>
      <c r="AL612">
        <f t="shared" si="151"/>
        <v>0</v>
      </c>
      <c r="AM612">
        <f t="shared" si="152"/>
        <v>0</v>
      </c>
      <c r="AN612" t="b">
        <f t="shared" si="153"/>
        <v>1</v>
      </c>
      <c r="AO612" t="b">
        <f t="shared" si="154"/>
        <v>1</v>
      </c>
      <c r="AP612" t="b">
        <f t="shared" si="155"/>
        <v>1</v>
      </c>
      <c r="AQ612" t="b">
        <f t="shared" si="156"/>
        <v>1</v>
      </c>
    </row>
    <row r="613" spans="1:43" x14ac:dyDescent="0.2">
      <c r="A613" t="s">
        <v>5535</v>
      </c>
      <c r="B613">
        <v>612</v>
      </c>
      <c r="C613" t="s">
        <v>5536</v>
      </c>
      <c r="D613">
        <v>2025</v>
      </c>
      <c r="G613" t="s">
        <v>5537</v>
      </c>
      <c r="H613" t="s">
        <v>5538</v>
      </c>
      <c r="I613">
        <v>15</v>
      </c>
      <c r="J613">
        <v>1</v>
      </c>
      <c r="L613" t="s">
        <v>5539</v>
      </c>
      <c r="M613" t="s">
        <v>5540</v>
      </c>
      <c r="N613" t="s">
        <v>31</v>
      </c>
      <c r="O613" t="s">
        <v>5541</v>
      </c>
      <c r="P613" t="s">
        <v>5542</v>
      </c>
      <c r="Q613" t="s">
        <v>5543</v>
      </c>
      <c r="S613" t="s">
        <v>5544</v>
      </c>
      <c r="T613" t="s">
        <v>5545</v>
      </c>
      <c r="W613" t="b">
        <v>1</v>
      </c>
      <c r="X613" t="b">
        <v>1</v>
      </c>
      <c r="Y613" t="b">
        <v>0</v>
      </c>
      <c r="Z613" t="b">
        <v>0</v>
      </c>
      <c r="AA613">
        <f t="shared" si="144"/>
        <v>1</v>
      </c>
      <c r="AB613">
        <f t="shared" si="145"/>
        <v>2</v>
      </c>
      <c r="AC613">
        <f t="shared" si="146"/>
        <v>0</v>
      </c>
      <c r="AD613">
        <f t="shared" si="147"/>
        <v>0</v>
      </c>
      <c r="AE613" t="s">
        <v>11243</v>
      </c>
      <c r="AF613">
        <f t="shared" si="148"/>
        <v>1</v>
      </c>
      <c r="AG613">
        <f t="shared" si="157"/>
        <v>12</v>
      </c>
      <c r="AH613" t="e">
        <f t="shared" si="158"/>
        <v>#VALUE!</v>
      </c>
      <c r="AI613" t="e">
        <f t="shared" si="159"/>
        <v>#VALUE!</v>
      </c>
      <c r="AJ613">
        <f t="shared" si="149"/>
        <v>1</v>
      </c>
      <c r="AK613">
        <f t="shared" si="150"/>
        <v>2</v>
      </c>
      <c r="AL613">
        <f t="shared" si="151"/>
        <v>0</v>
      </c>
      <c r="AM613">
        <f t="shared" si="152"/>
        <v>0</v>
      </c>
      <c r="AN613" t="b">
        <f t="shared" si="153"/>
        <v>1</v>
      </c>
      <c r="AO613" t="b">
        <f t="shared" si="154"/>
        <v>1</v>
      </c>
      <c r="AP613" t="b">
        <f t="shared" si="155"/>
        <v>1</v>
      </c>
      <c r="AQ613" t="b">
        <f t="shared" si="156"/>
        <v>1</v>
      </c>
    </row>
    <row r="614" spans="1:43" x14ac:dyDescent="0.2">
      <c r="A614" t="s">
        <v>5546</v>
      </c>
      <c r="B614">
        <v>613</v>
      </c>
      <c r="C614" t="s">
        <v>5547</v>
      </c>
      <c r="D614">
        <v>2024</v>
      </c>
      <c r="G614" t="s">
        <v>5548</v>
      </c>
      <c r="H614" t="s">
        <v>5549</v>
      </c>
      <c r="I614">
        <v>9</v>
      </c>
      <c r="J614">
        <v>3</v>
      </c>
      <c r="L614" t="s">
        <v>5550</v>
      </c>
      <c r="M614" t="s">
        <v>5551</v>
      </c>
      <c r="N614" t="s">
        <v>31</v>
      </c>
      <c r="O614" t="s">
        <v>4848</v>
      </c>
      <c r="P614" t="s">
        <v>5552</v>
      </c>
      <c r="Q614" t="s">
        <v>5553</v>
      </c>
      <c r="S614" t="s">
        <v>5554</v>
      </c>
      <c r="T614" t="s">
        <v>5555</v>
      </c>
      <c r="W614" t="b">
        <v>1</v>
      </c>
      <c r="X614" t="b">
        <v>1</v>
      </c>
      <c r="Y614" t="b">
        <v>0</v>
      </c>
      <c r="Z614" t="b">
        <v>0</v>
      </c>
      <c r="AA614">
        <f t="shared" si="144"/>
        <v>1</v>
      </c>
      <c r="AB614">
        <f t="shared" si="145"/>
        <v>2</v>
      </c>
      <c r="AC614">
        <f t="shared" si="146"/>
        <v>0</v>
      </c>
      <c r="AD614">
        <f t="shared" si="147"/>
        <v>0</v>
      </c>
      <c r="AE614" t="s">
        <v>11243</v>
      </c>
      <c r="AF614">
        <f t="shared" si="148"/>
        <v>1</v>
      </c>
      <c r="AG614">
        <f t="shared" si="157"/>
        <v>12</v>
      </c>
      <c r="AH614" t="e">
        <f t="shared" si="158"/>
        <v>#VALUE!</v>
      </c>
      <c r="AI614" t="e">
        <f t="shared" si="159"/>
        <v>#VALUE!</v>
      </c>
      <c r="AJ614">
        <f t="shared" si="149"/>
        <v>1</v>
      </c>
      <c r="AK614">
        <f t="shared" si="150"/>
        <v>2</v>
      </c>
      <c r="AL614">
        <f t="shared" si="151"/>
        <v>0</v>
      </c>
      <c r="AM614">
        <f t="shared" si="152"/>
        <v>0</v>
      </c>
      <c r="AN614" t="b">
        <f t="shared" si="153"/>
        <v>1</v>
      </c>
      <c r="AO614" t="b">
        <f t="shared" si="154"/>
        <v>1</v>
      </c>
      <c r="AP614" t="b">
        <f t="shared" si="155"/>
        <v>1</v>
      </c>
      <c r="AQ614" t="b">
        <f t="shared" si="156"/>
        <v>1</v>
      </c>
    </row>
    <row r="615" spans="1:43" x14ac:dyDescent="0.2">
      <c r="A615" t="s">
        <v>5556</v>
      </c>
      <c r="B615">
        <v>614</v>
      </c>
      <c r="C615" t="s">
        <v>5557</v>
      </c>
      <c r="D615">
        <v>2025</v>
      </c>
      <c r="G615" t="s">
        <v>5558</v>
      </c>
      <c r="H615" t="s">
        <v>5559</v>
      </c>
      <c r="K615" t="s">
        <v>5560</v>
      </c>
      <c r="L615" t="s">
        <v>5561</v>
      </c>
      <c r="M615" t="s">
        <v>5562</v>
      </c>
      <c r="N615" t="s">
        <v>31</v>
      </c>
      <c r="O615" t="s">
        <v>5401</v>
      </c>
      <c r="P615" t="s">
        <v>5563</v>
      </c>
      <c r="Q615" t="s">
        <v>5564</v>
      </c>
      <c r="S615" t="s">
        <v>5565</v>
      </c>
      <c r="T615" t="s">
        <v>5566</v>
      </c>
      <c r="W615" t="b">
        <v>1</v>
      </c>
      <c r="X615" t="b">
        <v>1</v>
      </c>
      <c r="Y615" t="b">
        <v>0</v>
      </c>
      <c r="Z615" t="b">
        <v>0</v>
      </c>
      <c r="AA615">
        <f t="shared" si="144"/>
        <v>1</v>
      </c>
      <c r="AB615">
        <f t="shared" si="145"/>
        <v>2</v>
      </c>
      <c r="AC615">
        <f t="shared" si="146"/>
        <v>0</v>
      </c>
      <c r="AD615">
        <f t="shared" si="147"/>
        <v>0</v>
      </c>
      <c r="AE615" t="s">
        <v>11243</v>
      </c>
      <c r="AF615">
        <f t="shared" si="148"/>
        <v>1</v>
      </c>
      <c r="AG615">
        <f t="shared" si="157"/>
        <v>12</v>
      </c>
      <c r="AH615" t="e">
        <f t="shared" si="158"/>
        <v>#VALUE!</v>
      </c>
      <c r="AI615" t="e">
        <f t="shared" si="159"/>
        <v>#VALUE!</v>
      </c>
      <c r="AJ615">
        <f t="shared" si="149"/>
        <v>1</v>
      </c>
      <c r="AK615">
        <f t="shared" si="150"/>
        <v>2</v>
      </c>
      <c r="AL615">
        <f t="shared" si="151"/>
        <v>0</v>
      </c>
      <c r="AM615">
        <f t="shared" si="152"/>
        <v>0</v>
      </c>
      <c r="AN615" t="b">
        <f t="shared" si="153"/>
        <v>1</v>
      </c>
      <c r="AO615" t="b">
        <f t="shared" si="154"/>
        <v>1</v>
      </c>
      <c r="AP615" t="b">
        <f t="shared" si="155"/>
        <v>1</v>
      </c>
      <c r="AQ615" t="b">
        <f t="shared" si="156"/>
        <v>1</v>
      </c>
    </row>
    <row r="616" spans="1:43" x14ac:dyDescent="0.2">
      <c r="A616" t="s">
        <v>5567</v>
      </c>
      <c r="B616">
        <v>615</v>
      </c>
      <c r="C616" t="s">
        <v>5568</v>
      </c>
      <c r="D616">
        <v>2024</v>
      </c>
      <c r="G616" t="s">
        <v>5132</v>
      </c>
      <c r="H616" t="s">
        <v>5133</v>
      </c>
      <c r="K616" t="s">
        <v>5569</v>
      </c>
      <c r="L616" t="s">
        <v>5570</v>
      </c>
      <c r="M616" t="s">
        <v>5571</v>
      </c>
      <c r="N616" t="s">
        <v>31</v>
      </c>
      <c r="O616" t="s">
        <v>4860</v>
      </c>
      <c r="P616" t="s">
        <v>5572</v>
      </c>
      <c r="Q616" t="s">
        <v>5573</v>
      </c>
      <c r="S616" t="s">
        <v>5574</v>
      </c>
      <c r="W616" t="b">
        <v>1</v>
      </c>
      <c r="X616" t="b">
        <v>1</v>
      </c>
      <c r="Y616" t="b">
        <v>0</v>
      </c>
      <c r="Z616" t="b">
        <v>0</v>
      </c>
      <c r="AA616">
        <f t="shared" si="144"/>
        <v>1</v>
      </c>
      <c r="AB616">
        <f t="shared" si="145"/>
        <v>2</v>
      </c>
      <c r="AC616">
        <f t="shared" si="146"/>
        <v>0</v>
      </c>
      <c r="AD616">
        <f t="shared" si="147"/>
        <v>0</v>
      </c>
      <c r="AE616" t="s">
        <v>11243</v>
      </c>
      <c r="AF616">
        <f t="shared" si="148"/>
        <v>1</v>
      </c>
      <c r="AG616">
        <f t="shared" si="157"/>
        <v>12</v>
      </c>
      <c r="AH616" t="e">
        <f t="shared" si="158"/>
        <v>#VALUE!</v>
      </c>
      <c r="AI616" t="e">
        <f t="shared" si="159"/>
        <v>#VALUE!</v>
      </c>
      <c r="AJ616">
        <f t="shared" si="149"/>
        <v>1</v>
      </c>
      <c r="AK616">
        <f t="shared" si="150"/>
        <v>2</v>
      </c>
      <c r="AL616">
        <f t="shared" si="151"/>
        <v>0</v>
      </c>
      <c r="AM616">
        <f t="shared" si="152"/>
        <v>0</v>
      </c>
      <c r="AN616" t="b">
        <f t="shared" si="153"/>
        <v>1</v>
      </c>
      <c r="AO616" t="b">
        <f t="shared" si="154"/>
        <v>1</v>
      </c>
      <c r="AP616" t="b">
        <f t="shared" si="155"/>
        <v>1</v>
      </c>
      <c r="AQ616" t="b">
        <f t="shared" si="156"/>
        <v>1</v>
      </c>
    </row>
    <row r="617" spans="1:43" x14ac:dyDescent="0.2">
      <c r="A617" t="s">
        <v>5575</v>
      </c>
      <c r="B617">
        <v>616</v>
      </c>
      <c r="C617" t="s">
        <v>5576</v>
      </c>
      <c r="D617">
        <v>2024</v>
      </c>
      <c r="G617" t="s">
        <v>5498</v>
      </c>
      <c r="H617" t="s">
        <v>5499</v>
      </c>
      <c r="K617" t="s">
        <v>5577</v>
      </c>
      <c r="L617" t="s">
        <v>5578</v>
      </c>
      <c r="M617" t="s">
        <v>5579</v>
      </c>
      <c r="N617" t="s">
        <v>31</v>
      </c>
      <c r="O617" t="s">
        <v>4860</v>
      </c>
      <c r="P617" t="s">
        <v>5580</v>
      </c>
      <c r="Q617" t="s">
        <v>5581</v>
      </c>
      <c r="S617" t="s">
        <v>5582</v>
      </c>
      <c r="W617" t="b">
        <v>1</v>
      </c>
      <c r="X617" t="b">
        <v>1</v>
      </c>
      <c r="Y617" t="b">
        <v>0</v>
      </c>
      <c r="Z617" t="b">
        <v>0</v>
      </c>
      <c r="AA617">
        <f t="shared" si="144"/>
        <v>1</v>
      </c>
      <c r="AB617">
        <f t="shared" si="145"/>
        <v>2</v>
      </c>
      <c r="AC617">
        <f t="shared" si="146"/>
        <v>0</v>
      </c>
      <c r="AD617">
        <f t="shared" si="147"/>
        <v>0</v>
      </c>
      <c r="AE617" t="s">
        <v>11243</v>
      </c>
      <c r="AF617">
        <f t="shared" si="148"/>
        <v>1</v>
      </c>
      <c r="AG617">
        <f t="shared" si="157"/>
        <v>12</v>
      </c>
      <c r="AH617" t="e">
        <f t="shared" si="158"/>
        <v>#VALUE!</v>
      </c>
      <c r="AI617" t="e">
        <f t="shared" si="159"/>
        <v>#VALUE!</v>
      </c>
      <c r="AJ617">
        <f t="shared" si="149"/>
        <v>1</v>
      </c>
      <c r="AK617">
        <f t="shared" si="150"/>
        <v>2</v>
      </c>
      <c r="AL617">
        <f t="shared" si="151"/>
        <v>0</v>
      </c>
      <c r="AM617">
        <f t="shared" si="152"/>
        <v>0</v>
      </c>
      <c r="AN617" t="b">
        <f t="shared" si="153"/>
        <v>1</v>
      </c>
      <c r="AO617" t="b">
        <f t="shared" si="154"/>
        <v>1</v>
      </c>
      <c r="AP617" t="b">
        <f t="shared" si="155"/>
        <v>1</v>
      </c>
      <c r="AQ617" t="b">
        <f t="shared" si="156"/>
        <v>1</v>
      </c>
    </row>
    <row r="618" spans="1:43" x14ac:dyDescent="0.2">
      <c r="A618" t="s">
        <v>5583</v>
      </c>
      <c r="B618">
        <v>617</v>
      </c>
      <c r="C618" t="s">
        <v>5584</v>
      </c>
      <c r="D618">
        <v>2025</v>
      </c>
      <c r="G618" t="s">
        <v>5585</v>
      </c>
      <c r="H618" t="s">
        <v>5586</v>
      </c>
      <c r="I618">
        <v>41</v>
      </c>
      <c r="J618">
        <v>1</v>
      </c>
      <c r="K618" t="s">
        <v>5587</v>
      </c>
      <c r="L618" t="s">
        <v>5588</v>
      </c>
      <c r="M618" t="s">
        <v>5589</v>
      </c>
      <c r="N618" t="s">
        <v>31</v>
      </c>
      <c r="O618" t="s">
        <v>5590</v>
      </c>
      <c r="P618" t="s">
        <v>5591</v>
      </c>
      <c r="Q618" t="s">
        <v>5592</v>
      </c>
      <c r="S618" t="s">
        <v>5593</v>
      </c>
      <c r="T618" t="s">
        <v>5594</v>
      </c>
      <c r="W618" t="b">
        <v>1</v>
      </c>
      <c r="X618" t="b">
        <v>1</v>
      </c>
      <c r="Y618" t="b">
        <v>0</v>
      </c>
      <c r="Z618" t="b">
        <v>0</v>
      </c>
      <c r="AA618">
        <f t="shared" si="144"/>
        <v>1</v>
      </c>
      <c r="AB618">
        <f t="shared" si="145"/>
        <v>2</v>
      </c>
      <c r="AC618">
        <f t="shared" si="146"/>
        <v>0</v>
      </c>
      <c r="AD618">
        <f t="shared" si="147"/>
        <v>0</v>
      </c>
      <c r="AE618" t="s">
        <v>11243</v>
      </c>
      <c r="AF618">
        <f t="shared" si="148"/>
        <v>1</v>
      </c>
      <c r="AG618">
        <f t="shared" si="157"/>
        <v>12</v>
      </c>
      <c r="AH618" t="e">
        <f t="shared" si="158"/>
        <v>#VALUE!</v>
      </c>
      <c r="AI618" t="e">
        <f t="shared" si="159"/>
        <v>#VALUE!</v>
      </c>
      <c r="AJ618">
        <f t="shared" si="149"/>
        <v>1</v>
      </c>
      <c r="AK618">
        <f t="shared" si="150"/>
        <v>2</v>
      </c>
      <c r="AL618">
        <f t="shared" si="151"/>
        <v>0</v>
      </c>
      <c r="AM618">
        <f t="shared" si="152"/>
        <v>0</v>
      </c>
      <c r="AN618" t="b">
        <f t="shared" si="153"/>
        <v>1</v>
      </c>
      <c r="AO618" t="b">
        <f t="shared" si="154"/>
        <v>1</v>
      </c>
      <c r="AP618" t="b">
        <f t="shared" si="155"/>
        <v>1</v>
      </c>
      <c r="AQ618" t="b">
        <f t="shared" si="156"/>
        <v>1</v>
      </c>
    </row>
    <row r="619" spans="1:43" x14ac:dyDescent="0.2">
      <c r="A619" t="s">
        <v>5595</v>
      </c>
      <c r="B619">
        <v>618</v>
      </c>
      <c r="C619" t="s">
        <v>5596</v>
      </c>
      <c r="D619">
        <v>2025</v>
      </c>
      <c r="G619" t="s">
        <v>5597</v>
      </c>
      <c r="H619" t="s">
        <v>5598</v>
      </c>
      <c r="I619">
        <v>39</v>
      </c>
      <c r="L619" t="s">
        <v>5599</v>
      </c>
      <c r="M619" t="s">
        <v>5600</v>
      </c>
      <c r="N619" t="s">
        <v>31</v>
      </c>
      <c r="O619" t="s">
        <v>5601</v>
      </c>
      <c r="P619" t="s">
        <v>5602</v>
      </c>
      <c r="Q619" t="s">
        <v>5603</v>
      </c>
      <c r="S619" t="s">
        <v>5604</v>
      </c>
      <c r="T619" t="s">
        <v>5605</v>
      </c>
      <c r="W619" t="b">
        <v>1</v>
      </c>
      <c r="X619" t="b">
        <v>1</v>
      </c>
      <c r="Y619" t="b">
        <v>1</v>
      </c>
      <c r="Z619" t="b">
        <v>0</v>
      </c>
      <c r="AA619">
        <f t="shared" si="144"/>
        <v>1</v>
      </c>
      <c r="AB619">
        <f t="shared" si="145"/>
        <v>2</v>
      </c>
      <c r="AC619">
        <f t="shared" si="146"/>
        <v>3</v>
      </c>
      <c r="AD619">
        <f t="shared" si="147"/>
        <v>0</v>
      </c>
      <c r="AE619" t="s">
        <v>11244</v>
      </c>
      <c r="AF619">
        <f t="shared" si="148"/>
        <v>1</v>
      </c>
      <c r="AG619">
        <f t="shared" si="157"/>
        <v>12</v>
      </c>
      <c r="AH619">
        <f t="shared" si="158"/>
        <v>23</v>
      </c>
      <c r="AI619" t="e">
        <f t="shared" si="159"/>
        <v>#VALUE!</v>
      </c>
      <c r="AJ619">
        <f t="shared" si="149"/>
        <v>1</v>
      </c>
      <c r="AK619">
        <f t="shared" si="150"/>
        <v>2</v>
      </c>
      <c r="AL619">
        <f t="shared" si="151"/>
        <v>3</v>
      </c>
      <c r="AM619">
        <f t="shared" si="152"/>
        <v>0</v>
      </c>
      <c r="AN619" t="b">
        <f t="shared" si="153"/>
        <v>1</v>
      </c>
      <c r="AO619" t="b">
        <f t="shared" si="154"/>
        <v>1</v>
      </c>
      <c r="AP619" t="b">
        <f t="shared" si="155"/>
        <v>1</v>
      </c>
      <c r="AQ619" t="b">
        <f t="shared" si="156"/>
        <v>1</v>
      </c>
    </row>
    <row r="620" spans="1:43" x14ac:dyDescent="0.2">
      <c r="A620" t="s">
        <v>5606</v>
      </c>
      <c r="B620">
        <v>619</v>
      </c>
      <c r="C620" t="s">
        <v>5607</v>
      </c>
      <c r="D620">
        <v>2025</v>
      </c>
      <c r="G620" t="s">
        <v>5608</v>
      </c>
      <c r="H620" t="s">
        <v>5609</v>
      </c>
      <c r="I620">
        <v>45</v>
      </c>
      <c r="L620" t="s">
        <v>5610</v>
      </c>
      <c r="M620" t="s">
        <v>5611</v>
      </c>
      <c r="N620" t="s">
        <v>31</v>
      </c>
      <c r="O620" t="s">
        <v>4848</v>
      </c>
      <c r="P620" t="s">
        <v>5612</v>
      </c>
      <c r="Q620" t="s">
        <v>5613</v>
      </c>
      <c r="S620" t="s">
        <v>5614</v>
      </c>
      <c r="T620" t="s">
        <v>5615</v>
      </c>
      <c r="W620" t="b">
        <v>1</v>
      </c>
      <c r="X620" t="b">
        <v>1</v>
      </c>
      <c r="Y620" t="b">
        <v>0</v>
      </c>
      <c r="Z620" t="b">
        <v>0</v>
      </c>
      <c r="AA620">
        <f t="shared" si="144"/>
        <v>1</v>
      </c>
      <c r="AB620">
        <f t="shared" si="145"/>
        <v>2</v>
      </c>
      <c r="AC620">
        <f t="shared" si="146"/>
        <v>0</v>
      </c>
      <c r="AD620">
        <f t="shared" si="147"/>
        <v>0</v>
      </c>
      <c r="AE620" t="s">
        <v>11243</v>
      </c>
      <c r="AF620">
        <f t="shared" si="148"/>
        <v>1</v>
      </c>
      <c r="AG620">
        <f t="shared" si="157"/>
        <v>12</v>
      </c>
      <c r="AH620" t="e">
        <f t="shared" si="158"/>
        <v>#VALUE!</v>
      </c>
      <c r="AI620" t="e">
        <f t="shared" si="159"/>
        <v>#VALUE!</v>
      </c>
      <c r="AJ620">
        <f t="shared" si="149"/>
        <v>1</v>
      </c>
      <c r="AK620">
        <f t="shared" si="150"/>
        <v>2</v>
      </c>
      <c r="AL620">
        <f t="shared" si="151"/>
        <v>0</v>
      </c>
      <c r="AM620">
        <f t="shared" si="152"/>
        <v>0</v>
      </c>
      <c r="AN620" t="b">
        <f t="shared" si="153"/>
        <v>1</v>
      </c>
      <c r="AO620" t="b">
        <f t="shared" si="154"/>
        <v>1</v>
      </c>
      <c r="AP620" t="b">
        <f t="shared" si="155"/>
        <v>1</v>
      </c>
      <c r="AQ620" t="b">
        <f t="shared" si="156"/>
        <v>1</v>
      </c>
    </row>
    <row r="621" spans="1:43" x14ac:dyDescent="0.2">
      <c r="A621" t="s">
        <v>5616</v>
      </c>
      <c r="B621">
        <v>620</v>
      </c>
      <c r="C621" t="s">
        <v>5617</v>
      </c>
      <c r="D621">
        <v>2024</v>
      </c>
      <c r="G621" t="s">
        <v>4983</v>
      </c>
      <c r="H621" t="s">
        <v>4984</v>
      </c>
      <c r="I621">
        <v>119</v>
      </c>
      <c r="J621">
        <v>4</v>
      </c>
      <c r="K621" t="s">
        <v>5618</v>
      </c>
      <c r="L621" t="s">
        <v>5619</v>
      </c>
      <c r="M621" t="s">
        <v>5620</v>
      </c>
      <c r="N621" t="s">
        <v>4988</v>
      </c>
      <c r="O621" t="s">
        <v>4989</v>
      </c>
      <c r="P621" t="s">
        <v>5621</v>
      </c>
      <c r="Q621" t="s">
        <v>5622</v>
      </c>
      <c r="S621" t="s">
        <v>5623</v>
      </c>
      <c r="T621" t="s">
        <v>5624</v>
      </c>
      <c r="W621" t="b">
        <v>1</v>
      </c>
      <c r="X621" t="b">
        <v>1</v>
      </c>
      <c r="Y621" t="b">
        <v>0</v>
      </c>
      <c r="Z621" t="b">
        <v>0</v>
      </c>
      <c r="AA621">
        <f t="shared" si="144"/>
        <v>1</v>
      </c>
      <c r="AB621">
        <f t="shared" si="145"/>
        <v>2</v>
      </c>
      <c r="AC621">
        <f t="shared" si="146"/>
        <v>0</v>
      </c>
      <c r="AD621">
        <f t="shared" si="147"/>
        <v>0</v>
      </c>
      <c r="AE621" t="s">
        <v>11243</v>
      </c>
      <c r="AF621">
        <f t="shared" si="148"/>
        <v>1</v>
      </c>
      <c r="AG621">
        <f t="shared" si="157"/>
        <v>12</v>
      </c>
      <c r="AH621" t="e">
        <f t="shared" si="158"/>
        <v>#VALUE!</v>
      </c>
      <c r="AI621" t="e">
        <f t="shared" si="159"/>
        <v>#VALUE!</v>
      </c>
      <c r="AJ621">
        <f t="shared" si="149"/>
        <v>1</v>
      </c>
      <c r="AK621">
        <f t="shared" si="150"/>
        <v>2</v>
      </c>
      <c r="AL621">
        <f t="shared" si="151"/>
        <v>0</v>
      </c>
      <c r="AM621">
        <f t="shared" si="152"/>
        <v>0</v>
      </c>
      <c r="AN621" t="b">
        <f t="shared" si="153"/>
        <v>1</v>
      </c>
      <c r="AO621" t="b">
        <f t="shared" si="154"/>
        <v>1</v>
      </c>
      <c r="AP621" t="b">
        <f t="shared" si="155"/>
        <v>1</v>
      </c>
      <c r="AQ621" t="b">
        <f t="shared" si="156"/>
        <v>1</v>
      </c>
    </row>
    <row r="622" spans="1:43" x14ac:dyDescent="0.2">
      <c r="A622" t="s">
        <v>5625</v>
      </c>
      <c r="B622">
        <v>621</v>
      </c>
      <c r="C622" t="s">
        <v>5626</v>
      </c>
      <c r="D622">
        <v>2024</v>
      </c>
      <c r="G622" t="s">
        <v>5627</v>
      </c>
      <c r="H622" t="s">
        <v>5628</v>
      </c>
      <c r="L622" t="s">
        <v>5629</v>
      </c>
      <c r="M622" t="s">
        <v>5630</v>
      </c>
      <c r="N622" t="s">
        <v>31</v>
      </c>
      <c r="O622" t="s">
        <v>4960</v>
      </c>
      <c r="P622" t="s">
        <v>5631</v>
      </c>
      <c r="Q622" t="s">
        <v>5632</v>
      </c>
      <c r="S622" t="s">
        <v>5633</v>
      </c>
      <c r="T622" t="s">
        <v>5634</v>
      </c>
      <c r="W622" t="b">
        <v>1</v>
      </c>
      <c r="X622" t="b">
        <v>1</v>
      </c>
      <c r="Y622" t="b">
        <v>0</v>
      </c>
      <c r="Z622" t="b">
        <v>0</v>
      </c>
      <c r="AA622">
        <f t="shared" si="144"/>
        <v>1</v>
      </c>
      <c r="AB622">
        <f t="shared" si="145"/>
        <v>2</v>
      </c>
      <c r="AC622">
        <f t="shared" si="146"/>
        <v>0</v>
      </c>
      <c r="AD622">
        <f t="shared" si="147"/>
        <v>0</v>
      </c>
      <c r="AE622" t="s">
        <v>11243</v>
      </c>
      <c r="AF622">
        <f t="shared" si="148"/>
        <v>1</v>
      </c>
      <c r="AG622">
        <f t="shared" si="157"/>
        <v>12</v>
      </c>
      <c r="AH622" t="e">
        <f t="shared" si="158"/>
        <v>#VALUE!</v>
      </c>
      <c r="AI622" t="e">
        <f t="shared" si="159"/>
        <v>#VALUE!</v>
      </c>
      <c r="AJ622">
        <f t="shared" si="149"/>
        <v>1</v>
      </c>
      <c r="AK622">
        <f t="shared" si="150"/>
        <v>2</v>
      </c>
      <c r="AL622">
        <f t="shared" si="151"/>
        <v>0</v>
      </c>
      <c r="AM622">
        <f t="shared" si="152"/>
        <v>0</v>
      </c>
      <c r="AN622" t="b">
        <f t="shared" si="153"/>
        <v>1</v>
      </c>
      <c r="AO622" t="b">
        <f t="shared" si="154"/>
        <v>1</v>
      </c>
      <c r="AP622" t="b">
        <f t="shared" si="155"/>
        <v>1</v>
      </c>
      <c r="AQ622" t="b">
        <f t="shared" si="156"/>
        <v>1</v>
      </c>
    </row>
    <row r="623" spans="1:43" x14ac:dyDescent="0.2">
      <c r="A623" t="s">
        <v>5635</v>
      </c>
      <c r="B623">
        <v>622</v>
      </c>
      <c r="C623" t="s">
        <v>5636</v>
      </c>
      <c r="D623">
        <v>2024</v>
      </c>
      <c r="G623" t="s">
        <v>5637</v>
      </c>
      <c r="H623" t="s">
        <v>5638</v>
      </c>
      <c r="K623" t="s">
        <v>5639</v>
      </c>
      <c r="L623" t="s">
        <v>5640</v>
      </c>
      <c r="M623" t="s">
        <v>5641</v>
      </c>
      <c r="N623" t="s">
        <v>31</v>
      </c>
      <c r="O623" t="s">
        <v>4960</v>
      </c>
      <c r="P623" t="s">
        <v>5642</v>
      </c>
      <c r="Q623" t="s">
        <v>5643</v>
      </c>
      <c r="S623" t="s">
        <v>5644</v>
      </c>
      <c r="T623" t="s">
        <v>5645</v>
      </c>
      <c r="W623" t="b">
        <v>1</v>
      </c>
      <c r="X623" t="b">
        <v>1</v>
      </c>
      <c r="Y623" t="b">
        <v>0</v>
      </c>
      <c r="Z623" t="b">
        <v>0</v>
      </c>
      <c r="AA623">
        <f t="shared" si="144"/>
        <v>1</v>
      </c>
      <c r="AB623">
        <f t="shared" si="145"/>
        <v>2</v>
      </c>
      <c r="AC623">
        <f t="shared" si="146"/>
        <v>0</v>
      </c>
      <c r="AD623">
        <f t="shared" si="147"/>
        <v>0</v>
      </c>
      <c r="AE623" t="s">
        <v>11243</v>
      </c>
      <c r="AF623">
        <f t="shared" si="148"/>
        <v>1</v>
      </c>
      <c r="AG623">
        <f t="shared" si="157"/>
        <v>12</v>
      </c>
      <c r="AH623" t="e">
        <f t="shared" si="158"/>
        <v>#VALUE!</v>
      </c>
      <c r="AI623" t="e">
        <f t="shared" si="159"/>
        <v>#VALUE!</v>
      </c>
      <c r="AJ623">
        <f t="shared" si="149"/>
        <v>1</v>
      </c>
      <c r="AK623">
        <f t="shared" si="150"/>
        <v>2</v>
      </c>
      <c r="AL623">
        <f t="shared" si="151"/>
        <v>0</v>
      </c>
      <c r="AM623">
        <f t="shared" si="152"/>
        <v>0</v>
      </c>
      <c r="AN623" t="b">
        <f t="shared" si="153"/>
        <v>1</v>
      </c>
      <c r="AO623" t="b">
        <f t="shared" si="154"/>
        <v>1</v>
      </c>
      <c r="AP623" t="b">
        <f t="shared" si="155"/>
        <v>1</v>
      </c>
      <c r="AQ623" t="b">
        <f t="shared" si="156"/>
        <v>1</v>
      </c>
    </row>
    <row r="624" spans="1:43" x14ac:dyDescent="0.2">
      <c r="A624" t="s">
        <v>5646</v>
      </c>
      <c r="B624">
        <v>623</v>
      </c>
      <c r="C624" t="s">
        <v>5647</v>
      </c>
      <c r="D624">
        <v>2024</v>
      </c>
      <c r="G624" t="s">
        <v>4844</v>
      </c>
      <c r="H624" t="s">
        <v>4845</v>
      </c>
      <c r="I624">
        <v>10</v>
      </c>
      <c r="J624">
        <v>1</v>
      </c>
      <c r="L624" t="s">
        <v>5648</v>
      </c>
      <c r="M624" t="s">
        <v>5649</v>
      </c>
      <c r="N624" t="s">
        <v>31</v>
      </c>
      <c r="O624" t="s">
        <v>4848</v>
      </c>
      <c r="P624" t="s">
        <v>5650</v>
      </c>
      <c r="Q624" t="s">
        <v>5651</v>
      </c>
      <c r="S624" t="s">
        <v>5652</v>
      </c>
      <c r="T624" t="s">
        <v>5653</v>
      </c>
      <c r="W624" t="b">
        <v>1</v>
      </c>
      <c r="X624" t="b">
        <v>1</v>
      </c>
      <c r="Y624" t="b">
        <v>0</v>
      </c>
      <c r="Z624" t="b">
        <v>0</v>
      </c>
      <c r="AA624">
        <f t="shared" si="144"/>
        <v>1</v>
      </c>
      <c r="AB624">
        <f t="shared" si="145"/>
        <v>2</v>
      </c>
      <c r="AC624">
        <f t="shared" si="146"/>
        <v>0</v>
      </c>
      <c r="AD624">
        <f t="shared" si="147"/>
        <v>0</v>
      </c>
      <c r="AE624" t="s">
        <v>11243</v>
      </c>
      <c r="AF624">
        <f t="shared" si="148"/>
        <v>1</v>
      </c>
      <c r="AG624">
        <f t="shared" si="157"/>
        <v>12</v>
      </c>
      <c r="AH624" t="e">
        <f t="shared" si="158"/>
        <v>#VALUE!</v>
      </c>
      <c r="AI624" t="e">
        <f t="shared" si="159"/>
        <v>#VALUE!</v>
      </c>
      <c r="AJ624">
        <f t="shared" si="149"/>
        <v>1</v>
      </c>
      <c r="AK624">
        <f t="shared" si="150"/>
        <v>2</v>
      </c>
      <c r="AL624">
        <f t="shared" si="151"/>
        <v>0</v>
      </c>
      <c r="AM624">
        <f t="shared" si="152"/>
        <v>0</v>
      </c>
      <c r="AN624" t="b">
        <f t="shared" si="153"/>
        <v>1</v>
      </c>
      <c r="AO624" t="b">
        <f t="shared" si="154"/>
        <v>1</v>
      </c>
      <c r="AP624" t="b">
        <f t="shared" si="155"/>
        <v>1</v>
      </c>
      <c r="AQ624" t="b">
        <f t="shared" si="156"/>
        <v>1</v>
      </c>
    </row>
    <row r="625" spans="1:43" x14ac:dyDescent="0.2">
      <c r="A625" t="s">
        <v>5654</v>
      </c>
      <c r="B625">
        <v>624</v>
      </c>
      <c r="C625" t="s">
        <v>5655</v>
      </c>
      <c r="D625">
        <v>2023</v>
      </c>
      <c r="G625" t="s">
        <v>5656</v>
      </c>
      <c r="H625" t="s">
        <v>5657</v>
      </c>
      <c r="K625" t="s">
        <v>5658</v>
      </c>
      <c r="L625" t="s">
        <v>5659</v>
      </c>
      <c r="M625" t="s">
        <v>5660</v>
      </c>
      <c r="N625" t="s">
        <v>31</v>
      </c>
      <c r="O625" t="s">
        <v>5322</v>
      </c>
      <c r="P625" t="s">
        <v>5661</v>
      </c>
      <c r="Q625" t="s">
        <v>5662</v>
      </c>
      <c r="S625" t="s">
        <v>5663</v>
      </c>
      <c r="T625" t="s">
        <v>5664</v>
      </c>
      <c r="W625" t="b">
        <v>1</v>
      </c>
      <c r="X625" t="b">
        <v>1</v>
      </c>
      <c r="Y625" t="b">
        <v>0</v>
      </c>
      <c r="Z625" t="b">
        <v>0</v>
      </c>
      <c r="AA625">
        <f t="shared" si="144"/>
        <v>1</v>
      </c>
      <c r="AB625">
        <f t="shared" si="145"/>
        <v>2</v>
      </c>
      <c r="AC625">
        <f t="shared" si="146"/>
        <v>0</v>
      </c>
      <c r="AD625">
        <f t="shared" si="147"/>
        <v>0</v>
      </c>
      <c r="AE625" t="s">
        <v>11243</v>
      </c>
      <c r="AF625">
        <f t="shared" si="148"/>
        <v>1</v>
      </c>
      <c r="AG625">
        <f t="shared" si="157"/>
        <v>12</v>
      </c>
      <c r="AH625" t="e">
        <f t="shared" si="158"/>
        <v>#VALUE!</v>
      </c>
      <c r="AI625" t="e">
        <f t="shared" si="159"/>
        <v>#VALUE!</v>
      </c>
      <c r="AJ625">
        <f t="shared" si="149"/>
        <v>1</v>
      </c>
      <c r="AK625">
        <f t="shared" si="150"/>
        <v>2</v>
      </c>
      <c r="AL625">
        <f t="shared" si="151"/>
        <v>0</v>
      </c>
      <c r="AM625">
        <f t="shared" si="152"/>
        <v>0</v>
      </c>
      <c r="AN625" t="b">
        <f t="shared" si="153"/>
        <v>1</v>
      </c>
      <c r="AO625" t="b">
        <f t="shared" si="154"/>
        <v>1</v>
      </c>
      <c r="AP625" t="b">
        <f t="shared" si="155"/>
        <v>1</v>
      </c>
      <c r="AQ625" t="b">
        <f t="shared" si="156"/>
        <v>1</v>
      </c>
    </row>
    <row r="626" spans="1:43" x14ac:dyDescent="0.2">
      <c r="A626" t="s">
        <v>5665</v>
      </c>
      <c r="B626">
        <v>625</v>
      </c>
      <c r="C626" t="s">
        <v>5666</v>
      </c>
      <c r="D626">
        <v>2024</v>
      </c>
      <c r="G626" t="s">
        <v>5667</v>
      </c>
      <c r="H626" t="s">
        <v>5668</v>
      </c>
      <c r="I626">
        <v>12</v>
      </c>
      <c r="K626" t="s">
        <v>5669</v>
      </c>
      <c r="L626" t="s">
        <v>5670</v>
      </c>
      <c r="M626" t="s">
        <v>5671</v>
      </c>
      <c r="N626" t="s">
        <v>31</v>
      </c>
      <c r="O626" t="s">
        <v>4960</v>
      </c>
      <c r="P626" t="s">
        <v>5672</v>
      </c>
      <c r="Q626" t="s">
        <v>5673</v>
      </c>
      <c r="S626" t="s">
        <v>5674</v>
      </c>
      <c r="T626" t="s">
        <v>5675</v>
      </c>
      <c r="W626" t="b">
        <v>1</v>
      </c>
      <c r="X626" t="b">
        <v>1</v>
      </c>
      <c r="Y626" t="b">
        <v>1</v>
      </c>
      <c r="Z626" t="b">
        <v>0</v>
      </c>
      <c r="AA626">
        <f t="shared" si="144"/>
        <v>1</v>
      </c>
      <c r="AB626">
        <f t="shared" si="145"/>
        <v>2</v>
      </c>
      <c r="AC626">
        <f t="shared" si="146"/>
        <v>3</v>
      </c>
      <c r="AD626">
        <f t="shared" si="147"/>
        <v>0</v>
      </c>
      <c r="AE626" t="s">
        <v>11244</v>
      </c>
      <c r="AF626">
        <f t="shared" si="148"/>
        <v>1</v>
      </c>
      <c r="AG626">
        <f t="shared" si="157"/>
        <v>12</v>
      </c>
      <c r="AH626">
        <f t="shared" si="158"/>
        <v>23</v>
      </c>
      <c r="AI626" t="e">
        <f t="shared" si="159"/>
        <v>#VALUE!</v>
      </c>
      <c r="AJ626">
        <f t="shared" si="149"/>
        <v>1</v>
      </c>
      <c r="AK626">
        <f t="shared" si="150"/>
        <v>2</v>
      </c>
      <c r="AL626">
        <f t="shared" si="151"/>
        <v>3</v>
      </c>
      <c r="AM626">
        <f t="shared" si="152"/>
        <v>0</v>
      </c>
      <c r="AN626" t="b">
        <f t="shared" si="153"/>
        <v>1</v>
      </c>
      <c r="AO626" t="b">
        <f t="shared" si="154"/>
        <v>1</v>
      </c>
      <c r="AP626" t="b">
        <f t="shared" si="155"/>
        <v>1</v>
      </c>
      <c r="AQ626" t="b">
        <f t="shared" si="156"/>
        <v>1</v>
      </c>
    </row>
    <row r="627" spans="1:43" x14ac:dyDescent="0.2">
      <c r="A627" t="s">
        <v>5676</v>
      </c>
      <c r="B627">
        <v>626</v>
      </c>
      <c r="C627" t="s">
        <v>5677</v>
      </c>
      <c r="D627">
        <v>2023</v>
      </c>
      <c r="G627" t="s">
        <v>5678</v>
      </c>
      <c r="H627" t="s">
        <v>5679</v>
      </c>
      <c r="I627">
        <v>5</v>
      </c>
      <c r="L627" t="s">
        <v>5680</v>
      </c>
      <c r="M627" t="s">
        <v>5681</v>
      </c>
      <c r="N627" t="s">
        <v>31</v>
      </c>
      <c r="O627" t="s">
        <v>4848</v>
      </c>
      <c r="P627" t="s">
        <v>5682</v>
      </c>
      <c r="Q627" t="s">
        <v>5683</v>
      </c>
      <c r="S627" t="s">
        <v>5684</v>
      </c>
      <c r="T627" t="s">
        <v>5685</v>
      </c>
      <c r="W627" t="b">
        <v>0</v>
      </c>
      <c r="X627" t="b">
        <v>1</v>
      </c>
      <c r="Y627" t="b">
        <v>0</v>
      </c>
      <c r="Z627" t="b">
        <v>0</v>
      </c>
      <c r="AA627">
        <f t="shared" si="144"/>
        <v>0</v>
      </c>
      <c r="AB627">
        <f t="shared" si="145"/>
        <v>2</v>
      </c>
      <c r="AC627">
        <f t="shared" si="146"/>
        <v>0</v>
      </c>
      <c r="AD627">
        <f t="shared" si="147"/>
        <v>0</v>
      </c>
      <c r="AE627" t="s">
        <v>10353</v>
      </c>
      <c r="AF627" t="e">
        <f t="shared" si="148"/>
        <v>#VALUE!</v>
      </c>
      <c r="AG627">
        <f t="shared" si="157"/>
        <v>1</v>
      </c>
      <c r="AH627" t="e">
        <f t="shared" si="158"/>
        <v>#VALUE!</v>
      </c>
      <c r="AI627" t="e">
        <f t="shared" si="159"/>
        <v>#VALUE!</v>
      </c>
      <c r="AJ627">
        <f t="shared" si="149"/>
        <v>0</v>
      </c>
      <c r="AK627">
        <f t="shared" si="150"/>
        <v>2</v>
      </c>
      <c r="AL627">
        <f t="shared" si="151"/>
        <v>0</v>
      </c>
      <c r="AM627">
        <f t="shared" si="152"/>
        <v>0</v>
      </c>
      <c r="AN627" t="b">
        <f t="shared" si="153"/>
        <v>1</v>
      </c>
      <c r="AO627" t="b">
        <f t="shared" si="154"/>
        <v>1</v>
      </c>
      <c r="AP627" t="b">
        <f t="shared" si="155"/>
        <v>1</v>
      </c>
      <c r="AQ627" t="b">
        <f t="shared" si="156"/>
        <v>1</v>
      </c>
    </row>
    <row r="628" spans="1:43" x14ac:dyDescent="0.2">
      <c r="A628" t="s">
        <v>5686</v>
      </c>
      <c r="B628">
        <v>627</v>
      </c>
      <c r="C628" t="s">
        <v>5687</v>
      </c>
      <c r="D628">
        <v>2024</v>
      </c>
      <c r="G628" t="s">
        <v>5688</v>
      </c>
      <c r="H628" t="s">
        <v>5689</v>
      </c>
      <c r="L628" t="s">
        <v>5690</v>
      </c>
      <c r="M628" t="s">
        <v>5691</v>
      </c>
      <c r="N628" t="s">
        <v>31</v>
      </c>
      <c r="O628" t="s">
        <v>4960</v>
      </c>
      <c r="P628" t="s">
        <v>5692</v>
      </c>
      <c r="Q628" t="s">
        <v>5693</v>
      </c>
      <c r="S628" t="s">
        <v>5694</v>
      </c>
      <c r="T628" t="s">
        <v>5695</v>
      </c>
      <c r="W628" t="b">
        <v>1</v>
      </c>
      <c r="X628" t="b">
        <v>1</v>
      </c>
      <c r="Y628" t="b">
        <v>0</v>
      </c>
      <c r="Z628" t="b">
        <v>0</v>
      </c>
      <c r="AA628">
        <f t="shared" si="144"/>
        <v>1</v>
      </c>
      <c r="AB628">
        <f t="shared" si="145"/>
        <v>2</v>
      </c>
      <c r="AC628">
        <f t="shared" si="146"/>
        <v>0</v>
      </c>
      <c r="AD628">
        <f t="shared" si="147"/>
        <v>0</v>
      </c>
      <c r="AE628" t="s">
        <v>11243</v>
      </c>
      <c r="AF628">
        <f t="shared" si="148"/>
        <v>1</v>
      </c>
      <c r="AG628">
        <f t="shared" si="157"/>
        <v>12</v>
      </c>
      <c r="AH628" t="e">
        <f t="shared" si="158"/>
        <v>#VALUE!</v>
      </c>
      <c r="AI628" t="e">
        <f t="shared" si="159"/>
        <v>#VALUE!</v>
      </c>
      <c r="AJ628">
        <f t="shared" si="149"/>
        <v>1</v>
      </c>
      <c r="AK628">
        <f t="shared" si="150"/>
        <v>2</v>
      </c>
      <c r="AL628">
        <f t="shared" si="151"/>
        <v>0</v>
      </c>
      <c r="AM628">
        <f t="shared" si="152"/>
        <v>0</v>
      </c>
      <c r="AN628" t="b">
        <f t="shared" si="153"/>
        <v>1</v>
      </c>
      <c r="AO628" t="b">
        <f t="shared" si="154"/>
        <v>1</v>
      </c>
      <c r="AP628" t="b">
        <f t="shared" si="155"/>
        <v>1</v>
      </c>
      <c r="AQ628" t="b">
        <f t="shared" si="156"/>
        <v>1</v>
      </c>
    </row>
    <row r="629" spans="1:43" x14ac:dyDescent="0.2">
      <c r="A629" t="s">
        <v>5696</v>
      </c>
      <c r="B629">
        <v>628</v>
      </c>
      <c r="C629" t="s">
        <v>5697</v>
      </c>
      <c r="D629">
        <v>2024</v>
      </c>
      <c r="G629" t="s">
        <v>5698</v>
      </c>
      <c r="H629" t="s">
        <v>5699</v>
      </c>
      <c r="I629">
        <v>376</v>
      </c>
      <c r="K629" t="s">
        <v>5700</v>
      </c>
      <c r="L629" t="s">
        <v>5701</v>
      </c>
      <c r="M629" t="s">
        <v>5702</v>
      </c>
      <c r="N629" t="s">
        <v>31</v>
      </c>
      <c r="O629" t="s">
        <v>4904</v>
      </c>
      <c r="P629" t="s">
        <v>5703</v>
      </c>
      <c r="Q629" t="s">
        <v>5704</v>
      </c>
      <c r="S629" t="s">
        <v>5705</v>
      </c>
      <c r="T629" t="s">
        <v>5706</v>
      </c>
      <c r="W629" t="b">
        <v>1</v>
      </c>
      <c r="X629" t="b">
        <v>1</v>
      </c>
      <c r="Y629" t="b">
        <v>0</v>
      </c>
      <c r="Z629" t="b">
        <v>0</v>
      </c>
      <c r="AA629">
        <f t="shared" si="144"/>
        <v>1</v>
      </c>
      <c r="AB629">
        <f t="shared" si="145"/>
        <v>2</v>
      </c>
      <c r="AC629">
        <f t="shared" si="146"/>
        <v>0</v>
      </c>
      <c r="AD629">
        <f t="shared" si="147"/>
        <v>0</v>
      </c>
      <c r="AE629" t="s">
        <v>11243</v>
      </c>
      <c r="AF629">
        <f t="shared" si="148"/>
        <v>1</v>
      </c>
      <c r="AG629">
        <f t="shared" si="157"/>
        <v>12</v>
      </c>
      <c r="AH629" t="e">
        <f t="shared" si="158"/>
        <v>#VALUE!</v>
      </c>
      <c r="AI629" t="e">
        <f t="shared" si="159"/>
        <v>#VALUE!</v>
      </c>
      <c r="AJ629">
        <f t="shared" si="149"/>
        <v>1</v>
      </c>
      <c r="AK629">
        <f t="shared" si="150"/>
        <v>2</v>
      </c>
      <c r="AL629">
        <f t="shared" si="151"/>
        <v>0</v>
      </c>
      <c r="AM629">
        <f t="shared" si="152"/>
        <v>0</v>
      </c>
      <c r="AN629" t="b">
        <f t="shared" si="153"/>
        <v>1</v>
      </c>
      <c r="AO629" t="b">
        <f t="shared" si="154"/>
        <v>1</v>
      </c>
      <c r="AP629" t="b">
        <f t="shared" si="155"/>
        <v>1</v>
      </c>
      <c r="AQ629" t="b">
        <f t="shared" si="156"/>
        <v>1</v>
      </c>
    </row>
    <row r="630" spans="1:43" x14ac:dyDescent="0.2">
      <c r="A630" t="s">
        <v>5707</v>
      </c>
      <c r="B630">
        <v>629</v>
      </c>
      <c r="C630" t="s">
        <v>5708</v>
      </c>
      <c r="D630">
        <v>2024</v>
      </c>
      <c r="G630" t="s">
        <v>5709</v>
      </c>
      <c r="H630" t="s">
        <v>5710</v>
      </c>
      <c r="I630">
        <v>46</v>
      </c>
      <c r="J630">
        <v>1</v>
      </c>
      <c r="K630" t="s">
        <v>5711</v>
      </c>
      <c r="L630" t="s">
        <v>5712</v>
      </c>
      <c r="M630" t="s">
        <v>5713</v>
      </c>
      <c r="N630" t="s">
        <v>31</v>
      </c>
      <c r="O630" t="s">
        <v>5714</v>
      </c>
      <c r="P630" t="s">
        <v>5715</v>
      </c>
      <c r="Q630" t="s">
        <v>5716</v>
      </c>
      <c r="S630" t="s">
        <v>5717</v>
      </c>
      <c r="T630" t="s">
        <v>5718</v>
      </c>
      <c r="W630" t="b">
        <v>1</v>
      </c>
      <c r="X630" t="b">
        <v>1</v>
      </c>
      <c r="Y630" t="b">
        <v>0</v>
      </c>
      <c r="Z630" t="b">
        <v>0</v>
      </c>
      <c r="AA630">
        <f t="shared" si="144"/>
        <v>1</v>
      </c>
      <c r="AB630">
        <f t="shared" si="145"/>
        <v>2</v>
      </c>
      <c r="AC630">
        <f t="shared" si="146"/>
        <v>0</v>
      </c>
      <c r="AD630">
        <f t="shared" si="147"/>
        <v>0</v>
      </c>
      <c r="AE630" t="s">
        <v>11243</v>
      </c>
      <c r="AF630">
        <f t="shared" si="148"/>
        <v>1</v>
      </c>
      <c r="AG630">
        <f t="shared" si="157"/>
        <v>12</v>
      </c>
      <c r="AH630" t="e">
        <f t="shared" si="158"/>
        <v>#VALUE!</v>
      </c>
      <c r="AI630" t="e">
        <f t="shared" si="159"/>
        <v>#VALUE!</v>
      </c>
      <c r="AJ630">
        <f t="shared" si="149"/>
        <v>1</v>
      </c>
      <c r="AK630">
        <f t="shared" si="150"/>
        <v>2</v>
      </c>
      <c r="AL630">
        <f t="shared" si="151"/>
        <v>0</v>
      </c>
      <c r="AM630">
        <f t="shared" si="152"/>
        <v>0</v>
      </c>
      <c r="AN630" t="b">
        <f t="shared" si="153"/>
        <v>1</v>
      </c>
      <c r="AO630" t="b">
        <f t="shared" si="154"/>
        <v>1</v>
      </c>
      <c r="AP630" t="b">
        <f t="shared" si="155"/>
        <v>1</v>
      </c>
      <c r="AQ630" t="b">
        <f t="shared" si="156"/>
        <v>1</v>
      </c>
    </row>
    <row r="631" spans="1:43" x14ac:dyDescent="0.2">
      <c r="A631" t="s">
        <v>5719</v>
      </c>
      <c r="B631">
        <v>630</v>
      </c>
      <c r="C631" t="s">
        <v>5720</v>
      </c>
      <c r="D631">
        <v>2023</v>
      </c>
      <c r="G631" t="s">
        <v>5721</v>
      </c>
      <c r="H631" t="s">
        <v>5722</v>
      </c>
      <c r="I631">
        <v>196</v>
      </c>
      <c r="L631" t="s">
        <v>5723</v>
      </c>
      <c r="M631" t="s">
        <v>5724</v>
      </c>
      <c r="N631" t="s">
        <v>31</v>
      </c>
      <c r="O631" t="s">
        <v>5063</v>
      </c>
      <c r="P631" t="s">
        <v>5725</v>
      </c>
      <c r="Q631" t="s">
        <v>5726</v>
      </c>
      <c r="S631" t="s">
        <v>5727</v>
      </c>
      <c r="T631" t="s">
        <v>5728</v>
      </c>
      <c r="W631" t="b">
        <v>1</v>
      </c>
      <c r="X631" t="b">
        <v>1</v>
      </c>
      <c r="Y631" t="b">
        <v>0</v>
      </c>
      <c r="Z631" t="b">
        <v>0</v>
      </c>
      <c r="AA631">
        <f t="shared" si="144"/>
        <v>1</v>
      </c>
      <c r="AB631">
        <f t="shared" si="145"/>
        <v>2</v>
      </c>
      <c r="AC631">
        <f t="shared" si="146"/>
        <v>0</v>
      </c>
      <c r="AD631">
        <f t="shared" si="147"/>
        <v>0</v>
      </c>
      <c r="AE631" t="s">
        <v>11243</v>
      </c>
      <c r="AF631">
        <f t="shared" si="148"/>
        <v>1</v>
      </c>
      <c r="AG631">
        <f t="shared" si="157"/>
        <v>12</v>
      </c>
      <c r="AH631" t="e">
        <f t="shared" si="158"/>
        <v>#VALUE!</v>
      </c>
      <c r="AI631" t="e">
        <f t="shared" si="159"/>
        <v>#VALUE!</v>
      </c>
      <c r="AJ631">
        <f t="shared" si="149"/>
        <v>1</v>
      </c>
      <c r="AK631">
        <f t="shared" si="150"/>
        <v>2</v>
      </c>
      <c r="AL631">
        <f t="shared" si="151"/>
        <v>0</v>
      </c>
      <c r="AM631">
        <f t="shared" si="152"/>
        <v>0</v>
      </c>
      <c r="AN631" t="b">
        <f t="shared" si="153"/>
        <v>1</v>
      </c>
      <c r="AO631" t="b">
        <f t="shared" si="154"/>
        <v>1</v>
      </c>
      <c r="AP631" t="b">
        <f t="shared" si="155"/>
        <v>1</v>
      </c>
      <c r="AQ631" t="b">
        <f t="shared" si="156"/>
        <v>1</v>
      </c>
    </row>
    <row r="632" spans="1:43" x14ac:dyDescent="0.2">
      <c r="A632" t="s">
        <v>5729</v>
      </c>
      <c r="B632">
        <v>631</v>
      </c>
      <c r="C632" t="s">
        <v>5730</v>
      </c>
      <c r="D632">
        <v>2024</v>
      </c>
      <c r="G632" t="s">
        <v>5731</v>
      </c>
      <c r="H632" t="s">
        <v>5732</v>
      </c>
      <c r="K632" t="s">
        <v>5733</v>
      </c>
      <c r="L632" t="s">
        <v>5734</v>
      </c>
      <c r="M632" t="s">
        <v>5735</v>
      </c>
      <c r="N632" t="s">
        <v>31</v>
      </c>
      <c r="O632" t="s">
        <v>4960</v>
      </c>
      <c r="P632" t="s">
        <v>5736</v>
      </c>
      <c r="Q632" t="s">
        <v>5737</v>
      </c>
      <c r="S632" t="s">
        <v>5738</v>
      </c>
      <c r="T632" t="s">
        <v>5739</v>
      </c>
      <c r="W632" t="b">
        <v>1</v>
      </c>
      <c r="X632" t="b">
        <v>1</v>
      </c>
      <c r="Y632" t="b">
        <v>0</v>
      </c>
      <c r="Z632" t="b">
        <v>0</v>
      </c>
      <c r="AA632">
        <f t="shared" si="144"/>
        <v>1</v>
      </c>
      <c r="AB632">
        <f t="shared" si="145"/>
        <v>2</v>
      </c>
      <c r="AC632">
        <f t="shared" si="146"/>
        <v>0</v>
      </c>
      <c r="AD632">
        <f t="shared" si="147"/>
        <v>0</v>
      </c>
      <c r="AE632" t="s">
        <v>11243</v>
      </c>
      <c r="AF632">
        <f t="shared" si="148"/>
        <v>1</v>
      </c>
      <c r="AG632">
        <f t="shared" si="157"/>
        <v>12</v>
      </c>
      <c r="AH632" t="e">
        <f t="shared" si="158"/>
        <v>#VALUE!</v>
      </c>
      <c r="AI632" t="e">
        <f t="shared" si="159"/>
        <v>#VALUE!</v>
      </c>
      <c r="AJ632">
        <f t="shared" si="149"/>
        <v>1</v>
      </c>
      <c r="AK632">
        <f t="shared" si="150"/>
        <v>2</v>
      </c>
      <c r="AL632">
        <f t="shared" si="151"/>
        <v>0</v>
      </c>
      <c r="AM632">
        <f t="shared" si="152"/>
        <v>0</v>
      </c>
      <c r="AN632" t="b">
        <f t="shared" si="153"/>
        <v>1</v>
      </c>
      <c r="AO632" t="b">
        <f t="shared" si="154"/>
        <v>1</v>
      </c>
      <c r="AP632" t="b">
        <f t="shared" si="155"/>
        <v>1</v>
      </c>
      <c r="AQ632" t="b">
        <f t="shared" si="156"/>
        <v>1</v>
      </c>
    </row>
    <row r="633" spans="1:43" x14ac:dyDescent="0.2">
      <c r="A633" t="s">
        <v>5740</v>
      </c>
      <c r="B633">
        <v>632</v>
      </c>
      <c r="C633" t="s">
        <v>5741</v>
      </c>
      <c r="D633">
        <v>2024</v>
      </c>
      <c r="G633" t="s">
        <v>5742</v>
      </c>
      <c r="H633" t="s">
        <v>5743</v>
      </c>
      <c r="I633">
        <v>7</v>
      </c>
      <c r="J633">
        <v>2</v>
      </c>
      <c r="K633" t="s">
        <v>5744</v>
      </c>
      <c r="L633" t="s">
        <v>5745</v>
      </c>
      <c r="M633" t="s">
        <v>5746</v>
      </c>
      <c r="N633" t="s">
        <v>31</v>
      </c>
      <c r="O633" t="s">
        <v>5747</v>
      </c>
      <c r="P633" t="s">
        <v>5748</v>
      </c>
      <c r="Q633" t="s">
        <v>5749</v>
      </c>
      <c r="S633" t="s">
        <v>5750</v>
      </c>
      <c r="T633" t="s">
        <v>5751</v>
      </c>
      <c r="W633" t="b">
        <v>1</v>
      </c>
      <c r="X633" t="b">
        <v>1</v>
      </c>
      <c r="Y633" t="b">
        <v>0</v>
      </c>
      <c r="Z633" t="b">
        <v>0</v>
      </c>
      <c r="AA633">
        <f t="shared" si="144"/>
        <v>1</v>
      </c>
      <c r="AB633">
        <f t="shared" si="145"/>
        <v>2</v>
      </c>
      <c r="AC633">
        <f t="shared" si="146"/>
        <v>0</v>
      </c>
      <c r="AD633">
        <f t="shared" si="147"/>
        <v>0</v>
      </c>
      <c r="AE633" t="s">
        <v>11243</v>
      </c>
      <c r="AF633">
        <f t="shared" si="148"/>
        <v>1</v>
      </c>
      <c r="AG633">
        <f t="shared" si="157"/>
        <v>12</v>
      </c>
      <c r="AH633" t="e">
        <f t="shared" si="158"/>
        <v>#VALUE!</v>
      </c>
      <c r="AI633" t="e">
        <f t="shared" si="159"/>
        <v>#VALUE!</v>
      </c>
      <c r="AJ633">
        <f t="shared" si="149"/>
        <v>1</v>
      </c>
      <c r="AK633">
        <f t="shared" si="150"/>
        <v>2</v>
      </c>
      <c r="AL633">
        <f t="shared" si="151"/>
        <v>0</v>
      </c>
      <c r="AM633">
        <f t="shared" si="152"/>
        <v>0</v>
      </c>
      <c r="AN633" t="b">
        <f t="shared" si="153"/>
        <v>1</v>
      </c>
      <c r="AO633" t="b">
        <f t="shared" si="154"/>
        <v>1</v>
      </c>
      <c r="AP633" t="b">
        <f t="shared" si="155"/>
        <v>1</v>
      </c>
      <c r="AQ633" t="b">
        <f t="shared" si="156"/>
        <v>1</v>
      </c>
    </row>
    <row r="634" spans="1:43" x14ac:dyDescent="0.2">
      <c r="A634" t="s">
        <v>5752</v>
      </c>
      <c r="B634">
        <v>633</v>
      </c>
      <c r="C634" t="s">
        <v>5753</v>
      </c>
      <c r="D634">
        <v>2023</v>
      </c>
      <c r="G634" t="s">
        <v>5754</v>
      </c>
      <c r="H634" t="s">
        <v>5755</v>
      </c>
      <c r="I634">
        <v>168</v>
      </c>
      <c r="L634" t="s">
        <v>5756</v>
      </c>
      <c r="M634" t="s">
        <v>5757</v>
      </c>
      <c r="N634" t="s">
        <v>31</v>
      </c>
      <c r="O634" t="s">
        <v>5063</v>
      </c>
      <c r="P634" t="s">
        <v>5758</v>
      </c>
      <c r="Q634" t="s">
        <v>5759</v>
      </c>
      <c r="S634" t="s">
        <v>5760</v>
      </c>
      <c r="T634" t="s">
        <v>5761</v>
      </c>
      <c r="W634" t="b">
        <v>1</v>
      </c>
      <c r="X634" t="b">
        <v>1</v>
      </c>
      <c r="Y634" t="b">
        <v>0</v>
      </c>
      <c r="Z634" t="b">
        <v>0</v>
      </c>
      <c r="AA634">
        <f t="shared" si="144"/>
        <v>1</v>
      </c>
      <c r="AB634">
        <f t="shared" si="145"/>
        <v>2</v>
      </c>
      <c r="AC634">
        <f t="shared" si="146"/>
        <v>0</v>
      </c>
      <c r="AD634">
        <f t="shared" si="147"/>
        <v>0</v>
      </c>
      <c r="AE634" t="s">
        <v>11243</v>
      </c>
      <c r="AF634">
        <f t="shared" si="148"/>
        <v>1</v>
      </c>
      <c r="AG634">
        <f t="shared" si="157"/>
        <v>12</v>
      </c>
      <c r="AH634" t="e">
        <f t="shared" si="158"/>
        <v>#VALUE!</v>
      </c>
      <c r="AI634" t="e">
        <f t="shared" si="159"/>
        <v>#VALUE!</v>
      </c>
      <c r="AJ634">
        <f t="shared" si="149"/>
        <v>1</v>
      </c>
      <c r="AK634">
        <f t="shared" si="150"/>
        <v>2</v>
      </c>
      <c r="AL634">
        <f t="shared" si="151"/>
        <v>0</v>
      </c>
      <c r="AM634">
        <f t="shared" si="152"/>
        <v>0</v>
      </c>
      <c r="AN634" t="b">
        <f t="shared" si="153"/>
        <v>1</v>
      </c>
      <c r="AO634" t="b">
        <f t="shared" si="154"/>
        <v>1</v>
      </c>
      <c r="AP634" t="b">
        <f t="shared" si="155"/>
        <v>1</v>
      </c>
      <c r="AQ634" t="b">
        <f t="shared" si="156"/>
        <v>1</v>
      </c>
    </row>
    <row r="635" spans="1:43" x14ac:dyDescent="0.2">
      <c r="A635" t="s">
        <v>5762</v>
      </c>
      <c r="B635">
        <v>634</v>
      </c>
      <c r="C635" t="s">
        <v>5763</v>
      </c>
      <c r="D635">
        <v>2024</v>
      </c>
      <c r="G635" t="s">
        <v>4866</v>
      </c>
      <c r="H635" t="s">
        <v>4867</v>
      </c>
      <c r="I635">
        <v>238</v>
      </c>
      <c r="K635" t="s">
        <v>5764</v>
      </c>
      <c r="L635" t="s">
        <v>5765</v>
      </c>
      <c r="M635" t="s">
        <v>5766</v>
      </c>
      <c r="N635" t="s">
        <v>31</v>
      </c>
      <c r="O635" t="s">
        <v>4848</v>
      </c>
      <c r="P635" t="s">
        <v>5767</v>
      </c>
      <c r="Q635" t="s">
        <v>5768</v>
      </c>
      <c r="S635" t="s">
        <v>5769</v>
      </c>
      <c r="T635" t="s">
        <v>5770</v>
      </c>
      <c r="W635" t="b">
        <v>1</v>
      </c>
      <c r="X635" t="b">
        <v>1</v>
      </c>
      <c r="Y635" t="b">
        <v>0</v>
      </c>
      <c r="Z635" t="b">
        <v>0</v>
      </c>
      <c r="AA635">
        <f t="shared" si="144"/>
        <v>1</v>
      </c>
      <c r="AB635">
        <f t="shared" si="145"/>
        <v>2</v>
      </c>
      <c r="AC635">
        <f t="shared" si="146"/>
        <v>0</v>
      </c>
      <c r="AD635">
        <f t="shared" si="147"/>
        <v>0</v>
      </c>
      <c r="AE635" t="s">
        <v>11243</v>
      </c>
      <c r="AF635">
        <f t="shared" si="148"/>
        <v>1</v>
      </c>
      <c r="AG635">
        <f t="shared" si="157"/>
        <v>12</v>
      </c>
      <c r="AH635" t="e">
        <f t="shared" si="158"/>
        <v>#VALUE!</v>
      </c>
      <c r="AI635" t="e">
        <f t="shared" si="159"/>
        <v>#VALUE!</v>
      </c>
      <c r="AJ635">
        <f t="shared" si="149"/>
        <v>1</v>
      </c>
      <c r="AK635">
        <f t="shared" si="150"/>
        <v>2</v>
      </c>
      <c r="AL635">
        <f t="shared" si="151"/>
        <v>0</v>
      </c>
      <c r="AM635">
        <f t="shared" si="152"/>
        <v>0</v>
      </c>
      <c r="AN635" t="b">
        <f t="shared" si="153"/>
        <v>1</v>
      </c>
      <c r="AO635" t="b">
        <f t="shared" si="154"/>
        <v>1</v>
      </c>
      <c r="AP635" t="b">
        <f t="shared" si="155"/>
        <v>1</v>
      </c>
      <c r="AQ635" t="b">
        <f t="shared" si="156"/>
        <v>1</v>
      </c>
    </row>
    <row r="636" spans="1:43" x14ac:dyDescent="0.2">
      <c r="A636" t="s">
        <v>5771</v>
      </c>
      <c r="B636">
        <v>635</v>
      </c>
      <c r="C636" t="s">
        <v>5772</v>
      </c>
      <c r="D636">
        <v>2024</v>
      </c>
      <c r="G636" t="s">
        <v>5773</v>
      </c>
      <c r="H636" t="s">
        <v>5774</v>
      </c>
      <c r="L636" t="s">
        <v>5061</v>
      </c>
      <c r="M636" t="s">
        <v>5775</v>
      </c>
      <c r="N636" t="s">
        <v>31</v>
      </c>
      <c r="O636" t="s">
        <v>4960</v>
      </c>
      <c r="P636" t="s">
        <v>5776</v>
      </c>
      <c r="Q636" t="s">
        <v>5777</v>
      </c>
      <c r="S636" t="s">
        <v>5778</v>
      </c>
      <c r="T636" t="s">
        <v>5779</v>
      </c>
      <c r="W636" t="b">
        <v>1</v>
      </c>
      <c r="X636" t="b">
        <v>1</v>
      </c>
      <c r="Y636" t="b">
        <v>0</v>
      </c>
      <c r="Z636" t="b">
        <v>0</v>
      </c>
      <c r="AA636">
        <f t="shared" si="144"/>
        <v>1</v>
      </c>
      <c r="AB636">
        <f t="shared" si="145"/>
        <v>2</v>
      </c>
      <c r="AC636">
        <f t="shared" si="146"/>
        <v>0</v>
      </c>
      <c r="AD636">
        <f t="shared" si="147"/>
        <v>0</v>
      </c>
      <c r="AE636" t="s">
        <v>11243</v>
      </c>
      <c r="AF636">
        <f t="shared" si="148"/>
        <v>1</v>
      </c>
      <c r="AG636">
        <f t="shared" si="157"/>
        <v>12</v>
      </c>
      <c r="AH636" t="e">
        <f t="shared" si="158"/>
        <v>#VALUE!</v>
      </c>
      <c r="AI636" t="e">
        <f t="shared" si="159"/>
        <v>#VALUE!</v>
      </c>
      <c r="AJ636">
        <f t="shared" si="149"/>
        <v>1</v>
      </c>
      <c r="AK636">
        <f t="shared" si="150"/>
        <v>2</v>
      </c>
      <c r="AL636">
        <f t="shared" si="151"/>
        <v>0</v>
      </c>
      <c r="AM636">
        <f t="shared" si="152"/>
        <v>0</v>
      </c>
      <c r="AN636" t="b">
        <f t="shared" si="153"/>
        <v>1</v>
      </c>
      <c r="AO636" t="b">
        <f t="shared" si="154"/>
        <v>1</v>
      </c>
      <c r="AP636" t="b">
        <f t="shared" si="155"/>
        <v>1</v>
      </c>
      <c r="AQ636" t="b">
        <f t="shared" si="156"/>
        <v>1</v>
      </c>
    </row>
    <row r="637" spans="1:43" x14ac:dyDescent="0.2">
      <c r="A637" t="s">
        <v>5780</v>
      </c>
      <c r="B637">
        <v>636</v>
      </c>
      <c r="C637" t="s">
        <v>5781</v>
      </c>
      <c r="D637">
        <v>2024</v>
      </c>
      <c r="G637" t="s">
        <v>5782</v>
      </c>
      <c r="H637" t="s">
        <v>5783</v>
      </c>
      <c r="K637" t="s">
        <v>5784</v>
      </c>
      <c r="L637" t="s">
        <v>5785</v>
      </c>
      <c r="M637" t="s">
        <v>5786</v>
      </c>
      <c r="N637" t="s">
        <v>31</v>
      </c>
      <c r="O637" t="s">
        <v>4960</v>
      </c>
      <c r="P637" t="s">
        <v>5787</v>
      </c>
      <c r="Q637" t="s">
        <v>5788</v>
      </c>
      <c r="S637" t="s">
        <v>5789</v>
      </c>
      <c r="T637" t="s">
        <v>5790</v>
      </c>
      <c r="W637" t="b">
        <v>1</v>
      </c>
      <c r="X637" t="b">
        <v>1</v>
      </c>
      <c r="Y637" t="b">
        <v>0</v>
      </c>
      <c r="Z637" t="b">
        <v>0</v>
      </c>
      <c r="AA637">
        <f t="shared" si="144"/>
        <v>1</v>
      </c>
      <c r="AB637">
        <f t="shared" si="145"/>
        <v>2</v>
      </c>
      <c r="AC637">
        <f t="shared" si="146"/>
        <v>0</v>
      </c>
      <c r="AD637">
        <f t="shared" si="147"/>
        <v>0</v>
      </c>
      <c r="AE637" t="s">
        <v>11243</v>
      </c>
      <c r="AF637">
        <f t="shared" si="148"/>
        <v>1</v>
      </c>
      <c r="AG637">
        <f t="shared" si="157"/>
        <v>12</v>
      </c>
      <c r="AH637" t="e">
        <f t="shared" si="158"/>
        <v>#VALUE!</v>
      </c>
      <c r="AI637" t="e">
        <f t="shared" si="159"/>
        <v>#VALUE!</v>
      </c>
      <c r="AJ637">
        <f t="shared" si="149"/>
        <v>1</v>
      </c>
      <c r="AK637">
        <f t="shared" si="150"/>
        <v>2</v>
      </c>
      <c r="AL637">
        <f t="shared" si="151"/>
        <v>0</v>
      </c>
      <c r="AM637">
        <f t="shared" si="152"/>
        <v>0</v>
      </c>
      <c r="AN637" t="b">
        <f t="shared" si="153"/>
        <v>1</v>
      </c>
      <c r="AO637" t="b">
        <f t="shared" si="154"/>
        <v>1</v>
      </c>
      <c r="AP637" t="b">
        <f t="shared" si="155"/>
        <v>1</v>
      </c>
      <c r="AQ637" t="b">
        <f t="shared" si="156"/>
        <v>1</v>
      </c>
    </row>
    <row r="638" spans="1:43" x14ac:dyDescent="0.2">
      <c r="A638" t="s">
        <v>5791</v>
      </c>
      <c r="B638">
        <v>637</v>
      </c>
      <c r="C638" t="s">
        <v>5792</v>
      </c>
      <c r="D638">
        <v>2023</v>
      </c>
      <c r="G638" t="s">
        <v>4933</v>
      </c>
      <c r="H638" t="s">
        <v>5793</v>
      </c>
      <c r="K638" s="1">
        <v>45871</v>
      </c>
      <c r="L638" t="s">
        <v>5794</v>
      </c>
      <c r="M638" t="s">
        <v>5795</v>
      </c>
      <c r="N638" t="s">
        <v>31</v>
      </c>
      <c r="O638" t="s">
        <v>4938</v>
      </c>
      <c r="P638" t="s">
        <v>5796</v>
      </c>
      <c r="Q638" t="s">
        <v>5797</v>
      </c>
      <c r="S638" t="s">
        <v>5798</v>
      </c>
      <c r="T638" t="s">
        <v>5799</v>
      </c>
      <c r="W638" t="b">
        <v>1</v>
      </c>
      <c r="X638" t="b">
        <v>1</v>
      </c>
      <c r="Y638" t="b">
        <v>0</v>
      </c>
      <c r="Z638" t="b">
        <v>0</v>
      </c>
      <c r="AA638">
        <f t="shared" si="144"/>
        <v>1</v>
      </c>
      <c r="AB638">
        <f t="shared" si="145"/>
        <v>2</v>
      </c>
      <c r="AC638">
        <f t="shared" si="146"/>
        <v>0</v>
      </c>
      <c r="AD638">
        <f t="shared" si="147"/>
        <v>0</v>
      </c>
      <c r="AE638" t="s">
        <v>11243</v>
      </c>
      <c r="AF638">
        <f t="shared" si="148"/>
        <v>1</v>
      </c>
      <c r="AG638">
        <f t="shared" si="157"/>
        <v>12</v>
      </c>
      <c r="AH638" t="e">
        <f t="shared" si="158"/>
        <v>#VALUE!</v>
      </c>
      <c r="AI638" t="e">
        <f t="shared" si="159"/>
        <v>#VALUE!</v>
      </c>
      <c r="AJ638">
        <f t="shared" si="149"/>
        <v>1</v>
      </c>
      <c r="AK638">
        <f t="shared" si="150"/>
        <v>2</v>
      </c>
      <c r="AL638">
        <f t="shared" si="151"/>
        <v>0</v>
      </c>
      <c r="AM638">
        <f t="shared" si="152"/>
        <v>0</v>
      </c>
      <c r="AN638" t="b">
        <f t="shared" si="153"/>
        <v>1</v>
      </c>
      <c r="AO638" t="b">
        <f t="shared" si="154"/>
        <v>1</v>
      </c>
      <c r="AP638" t="b">
        <f t="shared" si="155"/>
        <v>1</v>
      </c>
      <c r="AQ638" t="b">
        <f t="shared" si="156"/>
        <v>1</v>
      </c>
    </row>
    <row r="639" spans="1:43" x14ac:dyDescent="0.2">
      <c r="A639" t="s">
        <v>5800</v>
      </c>
      <c r="B639">
        <v>638</v>
      </c>
      <c r="C639" t="s">
        <v>5801</v>
      </c>
      <c r="D639">
        <v>2024</v>
      </c>
      <c r="G639" t="s">
        <v>5802</v>
      </c>
      <c r="H639" t="s">
        <v>5803</v>
      </c>
      <c r="I639">
        <v>71</v>
      </c>
      <c r="K639" t="s">
        <v>5804</v>
      </c>
      <c r="L639" t="s">
        <v>5805</v>
      </c>
      <c r="M639" t="s">
        <v>5806</v>
      </c>
      <c r="N639" t="s">
        <v>31</v>
      </c>
      <c r="O639" t="s">
        <v>4960</v>
      </c>
      <c r="P639" t="s">
        <v>5807</v>
      </c>
      <c r="Q639" t="s">
        <v>5808</v>
      </c>
      <c r="S639" t="s">
        <v>5809</v>
      </c>
      <c r="T639" t="s">
        <v>5810</v>
      </c>
      <c r="W639" t="b">
        <v>0</v>
      </c>
      <c r="X639" t="b">
        <v>1</v>
      </c>
      <c r="Y639" t="b">
        <v>0</v>
      </c>
      <c r="Z639" t="b">
        <v>0</v>
      </c>
      <c r="AA639">
        <f t="shared" si="144"/>
        <v>0</v>
      </c>
      <c r="AB639">
        <f t="shared" si="145"/>
        <v>2</v>
      </c>
      <c r="AC639">
        <f t="shared" si="146"/>
        <v>0</v>
      </c>
      <c r="AD639">
        <f t="shared" si="147"/>
        <v>0</v>
      </c>
      <c r="AE639" t="s">
        <v>10353</v>
      </c>
      <c r="AF639" t="e">
        <f t="shared" si="148"/>
        <v>#VALUE!</v>
      </c>
      <c r="AG639">
        <f t="shared" si="157"/>
        <v>1</v>
      </c>
      <c r="AH639" t="e">
        <f t="shared" si="158"/>
        <v>#VALUE!</v>
      </c>
      <c r="AI639" t="e">
        <f t="shared" si="159"/>
        <v>#VALUE!</v>
      </c>
      <c r="AJ639">
        <f t="shared" si="149"/>
        <v>0</v>
      </c>
      <c r="AK639">
        <f t="shared" si="150"/>
        <v>2</v>
      </c>
      <c r="AL639">
        <f t="shared" si="151"/>
        <v>0</v>
      </c>
      <c r="AM639">
        <f t="shared" si="152"/>
        <v>0</v>
      </c>
      <c r="AN639" t="b">
        <f t="shared" si="153"/>
        <v>1</v>
      </c>
      <c r="AO639" t="b">
        <f t="shared" si="154"/>
        <v>1</v>
      </c>
      <c r="AP639" t="b">
        <f t="shared" si="155"/>
        <v>1</v>
      </c>
      <c r="AQ639" t="b">
        <f t="shared" si="156"/>
        <v>1</v>
      </c>
    </row>
    <row r="640" spans="1:43" x14ac:dyDescent="0.2">
      <c r="A640" t="s">
        <v>5811</v>
      </c>
      <c r="B640">
        <v>639</v>
      </c>
      <c r="C640" t="s">
        <v>5812</v>
      </c>
      <c r="D640">
        <v>2024</v>
      </c>
      <c r="G640" t="s">
        <v>5813</v>
      </c>
      <c r="H640" t="s">
        <v>5814</v>
      </c>
      <c r="L640" t="s">
        <v>5815</v>
      </c>
      <c r="M640" t="s">
        <v>5816</v>
      </c>
      <c r="N640" t="s">
        <v>31</v>
      </c>
      <c r="O640" t="s">
        <v>4960</v>
      </c>
      <c r="P640" t="s">
        <v>5817</v>
      </c>
      <c r="Q640" t="s">
        <v>5818</v>
      </c>
      <c r="S640" t="s">
        <v>5819</v>
      </c>
      <c r="T640" t="s">
        <v>5820</v>
      </c>
      <c r="W640" t="b">
        <v>0</v>
      </c>
      <c r="X640" t="b">
        <v>0</v>
      </c>
      <c r="Y640" t="b">
        <v>0</v>
      </c>
      <c r="Z640" t="b">
        <v>0</v>
      </c>
      <c r="AA640">
        <f t="shared" si="144"/>
        <v>0</v>
      </c>
      <c r="AB640">
        <f t="shared" si="145"/>
        <v>0</v>
      </c>
      <c r="AC640">
        <f t="shared" si="146"/>
        <v>0</v>
      </c>
      <c r="AD640">
        <f t="shared" si="147"/>
        <v>0</v>
      </c>
      <c r="AE640" t="s">
        <v>11249</v>
      </c>
      <c r="AF640" t="e">
        <f t="shared" si="148"/>
        <v>#VALUE!</v>
      </c>
      <c r="AG640" t="e">
        <f t="shared" si="157"/>
        <v>#VALUE!</v>
      </c>
      <c r="AH640" t="e">
        <f t="shared" si="158"/>
        <v>#VALUE!</v>
      </c>
      <c r="AI640" t="e">
        <f t="shared" si="159"/>
        <v>#VALUE!</v>
      </c>
      <c r="AJ640">
        <f t="shared" si="149"/>
        <v>0</v>
      </c>
      <c r="AK640">
        <f t="shared" si="150"/>
        <v>0</v>
      </c>
      <c r="AL640">
        <f t="shared" si="151"/>
        <v>0</v>
      </c>
      <c r="AM640">
        <f t="shared" si="152"/>
        <v>0</v>
      </c>
      <c r="AN640" t="b">
        <f t="shared" si="153"/>
        <v>1</v>
      </c>
      <c r="AO640" t="b">
        <f t="shared" si="154"/>
        <v>1</v>
      </c>
      <c r="AP640" t="b">
        <f t="shared" si="155"/>
        <v>1</v>
      </c>
      <c r="AQ640" t="b">
        <f t="shared" si="156"/>
        <v>1</v>
      </c>
    </row>
    <row r="641" spans="1:43" x14ac:dyDescent="0.2">
      <c r="A641" t="s">
        <v>5821</v>
      </c>
      <c r="B641">
        <v>640</v>
      </c>
      <c r="C641" t="s">
        <v>5822</v>
      </c>
      <c r="D641">
        <v>2024</v>
      </c>
      <c r="G641" t="s">
        <v>5823</v>
      </c>
      <c r="H641" t="s">
        <v>5824</v>
      </c>
      <c r="K641" t="s">
        <v>5825</v>
      </c>
      <c r="L641" t="s">
        <v>5826</v>
      </c>
      <c r="M641" t="s">
        <v>5827</v>
      </c>
      <c r="N641" t="s">
        <v>31</v>
      </c>
      <c r="O641" t="s">
        <v>4960</v>
      </c>
      <c r="P641" t="s">
        <v>5828</v>
      </c>
      <c r="Q641" t="s">
        <v>5829</v>
      </c>
      <c r="S641" t="s">
        <v>5830</v>
      </c>
      <c r="T641" t="s">
        <v>5831</v>
      </c>
      <c r="W641" t="b">
        <v>1</v>
      </c>
      <c r="X641" t="b">
        <v>1</v>
      </c>
      <c r="Y641" t="b">
        <v>0</v>
      </c>
      <c r="Z641" t="b">
        <v>0</v>
      </c>
      <c r="AA641">
        <f t="shared" si="144"/>
        <v>1</v>
      </c>
      <c r="AB641">
        <f t="shared" si="145"/>
        <v>2</v>
      </c>
      <c r="AC641">
        <f t="shared" si="146"/>
        <v>0</v>
      </c>
      <c r="AD641">
        <f t="shared" si="147"/>
        <v>0</v>
      </c>
      <c r="AE641" t="s">
        <v>11243</v>
      </c>
      <c r="AF641">
        <f t="shared" si="148"/>
        <v>1</v>
      </c>
      <c r="AG641">
        <f t="shared" si="157"/>
        <v>12</v>
      </c>
      <c r="AH641" t="e">
        <f t="shared" si="158"/>
        <v>#VALUE!</v>
      </c>
      <c r="AI641" t="e">
        <f t="shared" si="159"/>
        <v>#VALUE!</v>
      </c>
      <c r="AJ641">
        <f t="shared" si="149"/>
        <v>1</v>
      </c>
      <c r="AK641">
        <f t="shared" si="150"/>
        <v>2</v>
      </c>
      <c r="AL641">
        <f t="shared" si="151"/>
        <v>0</v>
      </c>
      <c r="AM641">
        <f t="shared" si="152"/>
        <v>0</v>
      </c>
      <c r="AN641" t="b">
        <f t="shared" si="153"/>
        <v>1</v>
      </c>
      <c r="AO641" t="b">
        <f t="shared" si="154"/>
        <v>1</v>
      </c>
      <c r="AP641" t="b">
        <f t="shared" si="155"/>
        <v>1</v>
      </c>
      <c r="AQ641" t="b">
        <f t="shared" si="156"/>
        <v>1</v>
      </c>
    </row>
    <row r="642" spans="1:43" x14ac:dyDescent="0.2">
      <c r="A642" t="s">
        <v>5832</v>
      </c>
      <c r="B642">
        <v>641</v>
      </c>
      <c r="C642" t="s">
        <v>5833</v>
      </c>
      <c r="D642">
        <v>2024</v>
      </c>
      <c r="G642" t="s">
        <v>5834</v>
      </c>
      <c r="H642" t="s">
        <v>5835</v>
      </c>
      <c r="I642">
        <v>17</v>
      </c>
      <c r="J642">
        <v>1</v>
      </c>
      <c r="L642" t="s">
        <v>5836</v>
      </c>
      <c r="M642" t="s">
        <v>5837</v>
      </c>
      <c r="N642" t="s">
        <v>31</v>
      </c>
      <c r="O642" t="s">
        <v>4881</v>
      </c>
      <c r="P642" t="s">
        <v>5838</v>
      </c>
      <c r="Q642" t="s">
        <v>5839</v>
      </c>
      <c r="S642" t="s">
        <v>5840</v>
      </c>
      <c r="T642" t="s">
        <v>5841</v>
      </c>
      <c r="W642" t="b">
        <v>1</v>
      </c>
      <c r="X642" t="b">
        <v>1</v>
      </c>
      <c r="Y642" t="b">
        <v>0</v>
      </c>
      <c r="Z642" t="b">
        <v>0</v>
      </c>
      <c r="AA642">
        <f t="shared" si="144"/>
        <v>1</v>
      </c>
      <c r="AB642">
        <f t="shared" si="145"/>
        <v>2</v>
      </c>
      <c r="AC642">
        <f t="shared" si="146"/>
        <v>0</v>
      </c>
      <c r="AD642">
        <f t="shared" si="147"/>
        <v>0</v>
      </c>
      <c r="AE642" t="s">
        <v>11243</v>
      </c>
      <c r="AF642">
        <f t="shared" si="148"/>
        <v>1</v>
      </c>
      <c r="AG642">
        <f t="shared" si="157"/>
        <v>12</v>
      </c>
      <c r="AH642" t="e">
        <f t="shared" si="158"/>
        <v>#VALUE!</v>
      </c>
      <c r="AI642" t="e">
        <f t="shared" si="159"/>
        <v>#VALUE!</v>
      </c>
      <c r="AJ642">
        <f t="shared" si="149"/>
        <v>1</v>
      </c>
      <c r="AK642">
        <f t="shared" si="150"/>
        <v>2</v>
      </c>
      <c r="AL642">
        <f t="shared" si="151"/>
        <v>0</v>
      </c>
      <c r="AM642">
        <f t="shared" si="152"/>
        <v>0</v>
      </c>
      <c r="AN642" t="b">
        <f t="shared" si="153"/>
        <v>1</v>
      </c>
      <c r="AO642" t="b">
        <f t="shared" si="154"/>
        <v>1</v>
      </c>
      <c r="AP642" t="b">
        <f t="shared" si="155"/>
        <v>1</v>
      </c>
      <c r="AQ642" t="b">
        <f t="shared" si="156"/>
        <v>1</v>
      </c>
    </row>
    <row r="643" spans="1:43" x14ac:dyDescent="0.2">
      <c r="A643" t="s">
        <v>5842</v>
      </c>
      <c r="B643">
        <v>642</v>
      </c>
      <c r="C643" t="s">
        <v>5843</v>
      </c>
      <c r="D643">
        <v>2024</v>
      </c>
      <c r="G643" t="s">
        <v>5844</v>
      </c>
      <c r="H643" t="s">
        <v>5845</v>
      </c>
      <c r="K643" t="s">
        <v>5846</v>
      </c>
      <c r="L643" t="s">
        <v>5847</v>
      </c>
      <c r="M643" t="s">
        <v>5848</v>
      </c>
      <c r="N643" t="s">
        <v>31</v>
      </c>
      <c r="O643" t="s">
        <v>5849</v>
      </c>
      <c r="P643" t="s">
        <v>5850</v>
      </c>
      <c r="Q643" t="s">
        <v>5851</v>
      </c>
      <c r="T643" t="s">
        <v>5852</v>
      </c>
      <c r="W643" t="b">
        <v>1</v>
      </c>
      <c r="X643" t="b">
        <v>1</v>
      </c>
      <c r="Y643" t="b">
        <v>0</v>
      </c>
      <c r="Z643" t="b">
        <v>0</v>
      </c>
      <c r="AA643">
        <f t="shared" ref="AA643:AA706" si="160">IF(W643=TRUE,1,0)</f>
        <v>1</v>
      </c>
      <c r="AB643">
        <f t="shared" ref="AB643:AB706" si="161">IF(X643=TRUE,2,0)</f>
        <v>2</v>
      </c>
      <c r="AC643">
        <f t="shared" ref="AC643:AC706" si="162">IF(Y643=TRUE,3,0)</f>
        <v>0</v>
      </c>
      <c r="AD643">
        <f t="shared" ref="AD643:AD706" si="163">IF(Z643=TRUE,4,0)</f>
        <v>0</v>
      </c>
      <c r="AE643" t="s">
        <v>11243</v>
      </c>
      <c r="AF643">
        <f t="shared" ref="AF643:AF706" si="164">FIND("Criteria 1",AE643)</f>
        <v>1</v>
      </c>
      <c r="AG643">
        <f t="shared" si="157"/>
        <v>12</v>
      </c>
      <c r="AH643" t="e">
        <f t="shared" si="158"/>
        <v>#VALUE!</v>
      </c>
      <c r="AI643" t="e">
        <f t="shared" si="159"/>
        <v>#VALUE!</v>
      </c>
      <c r="AJ643">
        <f t="shared" ref="AJ643:AJ706" si="165">IF(ISERROR(AF643)=TRUE,0,1)</f>
        <v>1</v>
      </c>
      <c r="AK643">
        <f t="shared" ref="AK643:AK706" si="166">IF(ISERROR(AG643)=TRUE,0,2)</f>
        <v>2</v>
      </c>
      <c r="AL643">
        <f t="shared" ref="AL643:AL706" si="167">IF(ISERROR(AH643)=TRUE,0,3)</f>
        <v>0</v>
      </c>
      <c r="AM643">
        <f t="shared" ref="AM643:AM706" si="168">IF(ISERROR(AI643)=TRUE,0,4)</f>
        <v>0</v>
      </c>
      <c r="AN643" t="b">
        <f t="shared" ref="AN643:AN706" si="169">AA643=AJ643</f>
        <v>1</v>
      </c>
      <c r="AO643" t="b">
        <f t="shared" ref="AO643:AO706" si="170">AB643=AK643</f>
        <v>1</v>
      </c>
      <c r="AP643" t="b">
        <f t="shared" ref="AP643:AP706" si="171">AC643=AL643</f>
        <v>1</v>
      </c>
      <c r="AQ643" t="b">
        <f t="shared" ref="AQ643:AQ706" si="172">AD643=AM643</f>
        <v>1</v>
      </c>
    </row>
    <row r="644" spans="1:43" x14ac:dyDescent="0.2">
      <c r="A644" t="s">
        <v>5853</v>
      </c>
      <c r="B644">
        <v>643</v>
      </c>
      <c r="C644" t="s">
        <v>5854</v>
      </c>
      <c r="D644">
        <v>2024</v>
      </c>
      <c r="G644" t="s">
        <v>5855</v>
      </c>
      <c r="H644" t="s">
        <v>5856</v>
      </c>
      <c r="I644">
        <v>834</v>
      </c>
      <c r="K644" t="s">
        <v>2981</v>
      </c>
      <c r="L644" t="s">
        <v>5857</v>
      </c>
      <c r="M644" t="s">
        <v>5858</v>
      </c>
      <c r="N644" t="s">
        <v>31</v>
      </c>
      <c r="O644" t="s">
        <v>4904</v>
      </c>
      <c r="P644" t="s">
        <v>5859</v>
      </c>
      <c r="Q644" t="s">
        <v>5860</v>
      </c>
      <c r="S644" t="s">
        <v>5861</v>
      </c>
      <c r="T644" t="s">
        <v>5862</v>
      </c>
      <c r="W644" t="b">
        <v>1</v>
      </c>
      <c r="X644" t="b">
        <v>1</v>
      </c>
      <c r="Y644" t="b">
        <v>0</v>
      </c>
      <c r="Z644" t="b">
        <v>0</v>
      </c>
      <c r="AA644">
        <f t="shared" si="160"/>
        <v>1</v>
      </c>
      <c r="AB644">
        <f t="shared" si="161"/>
        <v>2</v>
      </c>
      <c r="AC644">
        <f t="shared" si="162"/>
        <v>0</v>
      </c>
      <c r="AD644">
        <f t="shared" si="163"/>
        <v>0</v>
      </c>
      <c r="AE644" t="s">
        <v>11243</v>
      </c>
      <c r="AF644">
        <f t="shared" si="164"/>
        <v>1</v>
      </c>
      <c r="AG644">
        <f t="shared" ref="AG644:AG707" si="173">FIND("Criteria 2",AE644)</f>
        <v>12</v>
      </c>
      <c r="AH644" t="e">
        <f t="shared" ref="AH644:AH707" si="174">FIND("Criteria 3",AE644)</f>
        <v>#VALUE!</v>
      </c>
      <c r="AI644" t="e">
        <f t="shared" ref="AI644:AI707" si="175">FIND("Criteria 4",AE644)</f>
        <v>#VALUE!</v>
      </c>
      <c r="AJ644">
        <f t="shared" si="165"/>
        <v>1</v>
      </c>
      <c r="AK644">
        <f t="shared" si="166"/>
        <v>2</v>
      </c>
      <c r="AL644">
        <f t="shared" si="167"/>
        <v>0</v>
      </c>
      <c r="AM644">
        <f t="shared" si="168"/>
        <v>0</v>
      </c>
      <c r="AN644" t="b">
        <f t="shared" si="169"/>
        <v>1</v>
      </c>
      <c r="AO644" t="b">
        <f t="shared" si="170"/>
        <v>1</v>
      </c>
      <c r="AP644" t="b">
        <f t="shared" si="171"/>
        <v>1</v>
      </c>
      <c r="AQ644" t="b">
        <f t="shared" si="172"/>
        <v>1</v>
      </c>
    </row>
    <row r="645" spans="1:43" x14ac:dyDescent="0.2">
      <c r="A645" t="s">
        <v>5863</v>
      </c>
      <c r="B645">
        <v>644</v>
      </c>
      <c r="C645" t="s">
        <v>5864</v>
      </c>
      <c r="D645">
        <v>2024</v>
      </c>
      <c r="G645" t="s">
        <v>4900</v>
      </c>
      <c r="H645" t="s">
        <v>5865</v>
      </c>
      <c r="K645" t="s">
        <v>5866</v>
      </c>
      <c r="L645" t="s">
        <v>5867</v>
      </c>
      <c r="M645" t="s">
        <v>5868</v>
      </c>
      <c r="N645" t="s">
        <v>31</v>
      </c>
      <c r="O645" t="s">
        <v>4904</v>
      </c>
      <c r="P645" t="s">
        <v>5869</v>
      </c>
      <c r="Q645" t="s">
        <v>5870</v>
      </c>
      <c r="S645" t="s">
        <v>5871</v>
      </c>
      <c r="T645" t="s">
        <v>5872</v>
      </c>
      <c r="W645" t="b">
        <v>1</v>
      </c>
      <c r="X645" t="b">
        <v>1</v>
      </c>
      <c r="Y645" t="b">
        <v>0</v>
      </c>
      <c r="Z645" t="b">
        <v>0</v>
      </c>
      <c r="AA645">
        <f t="shared" si="160"/>
        <v>1</v>
      </c>
      <c r="AB645">
        <f t="shared" si="161"/>
        <v>2</v>
      </c>
      <c r="AC645">
        <f t="shared" si="162"/>
        <v>0</v>
      </c>
      <c r="AD645">
        <f t="shared" si="163"/>
        <v>0</v>
      </c>
      <c r="AE645" t="s">
        <v>11243</v>
      </c>
      <c r="AF645">
        <f t="shared" si="164"/>
        <v>1</v>
      </c>
      <c r="AG645">
        <f t="shared" si="173"/>
        <v>12</v>
      </c>
      <c r="AH645" t="e">
        <f t="shared" si="174"/>
        <v>#VALUE!</v>
      </c>
      <c r="AI645" t="e">
        <f t="shared" si="175"/>
        <v>#VALUE!</v>
      </c>
      <c r="AJ645">
        <f t="shared" si="165"/>
        <v>1</v>
      </c>
      <c r="AK645">
        <f t="shared" si="166"/>
        <v>2</v>
      </c>
      <c r="AL645">
        <f t="shared" si="167"/>
        <v>0</v>
      </c>
      <c r="AM645">
        <f t="shared" si="168"/>
        <v>0</v>
      </c>
      <c r="AN645" t="b">
        <f t="shared" si="169"/>
        <v>1</v>
      </c>
      <c r="AO645" t="b">
        <f t="shared" si="170"/>
        <v>1</v>
      </c>
      <c r="AP645" t="b">
        <f t="shared" si="171"/>
        <v>1</v>
      </c>
      <c r="AQ645" t="b">
        <f t="shared" si="172"/>
        <v>1</v>
      </c>
    </row>
    <row r="646" spans="1:43" x14ac:dyDescent="0.2">
      <c r="A646" t="s">
        <v>5873</v>
      </c>
      <c r="B646">
        <v>645</v>
      </c>
      <c r="C646" t="s">
        <v>5874</v>
      </c>
      <c r="D646">
        <v>2023</v>
      </c>
      <c r="G646" t="s">
        <v>5875</v>
      </c>
      <c r="H646" t="s">
        <v>5876</v>
      </c>
      <c r="K646" s="2">
        <v>44927</v>
      </c>
      <c r="L646" t="s">
        <v>5877</v>
      </c>
      <c r="M646" t="s">
        <v>5878</v>
      </c>
      <c r="N646" t="s">
        <v>31</v>
      </c>
      <c r="O646" t="s">
        <v>5879</v>
      </c>
      <c r="P646" t="s">
        <v>5880</v>
      </c>
      <c r="Q646" t="s">
        <v>5881</v>
      </c>
      <c r="S646" t="s">
        <v>5882</v>
      </c>
      <c r="T646" t="s">
        <v>5883</v>
      </c>
      <c r="W646" t="b">
        <v>1</v>
      </c>
      <c r="X646" t="b">
        <v>1</v>
      </c>
      <c r="Y646" t="b">
        <v>0</v>
      </c>
      <c r="Z646" t="b">
        <v>0</v>
      </c>
      <c r="AA646">
        <f t="shared" si="160"/>
        <v>1</v>
      </c>
      <c r="AB646">
        <f t="shared" si="161"/>
        <v>2</v>
      </c>
      <c r="AC646">
        <f t="shared" si="162"/>
        <v>0</v>
      </c>
      <c r="AD646">
        <f t="shared" si="163"/>
        <v>0</v>
      </c>
      <c r="AE646" t="s">
        <v>11243</v>
      </c>
      <c r="AF646">
        <f t="shared" si="164"/>
        <v>1</v>
      </c>
      <c r="AG646">
        <f t="shared" si="173"/>
        <v>12</v>
      </c>
      <c r="AH646" t="e">
        <f t="shared" si="174"/>
        <v>#VALUE!</v>
      </c>
      <c r="AI646" t="e">
        <f t="shared" si="175"/>
        <v>#VALUE!</v>
      </c>
      <c r="AJ646">
        <f t="shared" si="165"/>
        <v>1</v>
      </c>
      <c r="AK646">
        <f t="shared" si="166"/>
        <v>2</v>
      </c>
      <c r="AL646">
        <f t="shared" si="167"/>
        <v>0</v>
      </c>
      <c r="AM646">
        <f t="shared" si="168"/>
        <v>0</v>
      </c>
      <c r="AN646" t="b">
        <f t="shared" si="169"/>
        <v>1</v>
      </c>
      <c r="AO646" t="b">
        <f t="shared" si="170"/>
        <v>1</v>
      </c>
      <c r="AP646" t="b">
        <f t="shared" si="171"/>
        <v>1</v>
      </c>
      <c r="AQ646" t="b">
        <f t="shared" si="172"/>
        <v>1</v>
      </c>
    </row>
    <row r="647" spans="1:43" x14ac:dyDescent="0.2">
      <c r="A647" t="s">
        <v>5884</v>
      </c>
      <c r="B647">
        <v>646</v>
      </c>
      <c r="C647" t="s">
        <v>5885</v>
      </c>
      <c r="D647">
        <v>2024</v>
      </c>
      <c r="G647" t="s">
        <v>5886</v>
      </c>
      <c r="H647" t="s">
        <v>5887</v>
      </c>
      <c r="I647">
        <v>11</v>
      </c>
      <c r="J647">
        <v>1</v>
      </c>
      <c r="L647" t="s">
        <v>5888</v>
      </c>
      <c r="M647" t="s">
        <v>5889</v>
      </c>
      <c r="N647" t="s">
        <v>31</v>
      </c>
      <c r="O647" t="s">
        <v>5890</v>
      </c>
      <c r="P647" t="s">
        <v>5891</v>
      </c>
      <c r="Q647" t="s">
        <v>5892</v>
      </c>
      <c r="S647" t="s">
        <v>5893</v>
      </c>
      <c r="T647" t="s">
        <v>5894</v>
      </c>
      <c r="W647" t="b">
        <v>0</v>
      </c>
      <c r="X647" t="b">
        <v>0</v>
      </c>
      <c r="Y647" t="b">
        <v>1</v>
      </c>
      <c r="Z647" t="b">
        <v>0</v>
      </c>
      <c r="AA647">
        <f t="shared" si="160"/>
        <v>0</v>
      </c>
      <c r="AB647">
        <f t="shared" si="161"/>
        <v>0</v>
      </c>
      <c r="AC647">
        <f t="shared" si="162"/>
        <v>3</v>
      </c>
      <c r="AD647">
        <f t="shared" si="163"/>
        <v>0</v>
      </c>
      <c r="AE647" t="s">
        <v>10354</v>
      </c>
      <c r="AF647" t="e">
        <f t="shared" si="164"/>
        <v>#VALUE!</v>
      </c>
      <c r="AG647" t="e">
        <f t="shared" si="173"/>
        <v>#VALUE!</v>
      </c>
      <c r="AH647">
        <f t="shared" si="174"/>
        <v>1</v>
      </c>
      <c r="AI647" t="e">
        <f t="shared" si="175"/>
        <v>#VALUE!</v>
      </c>
      <c r="AJ647">
        <f t="shared" si="165"/>
        <v>0</v>
      </c>
      <c r="AK647">
        <f t="shared" si="166"/>
        <v>0</v>
      </c>
      <c r="AL647">
        <f t="shared" si="167"/>
        <v>3</v>
      </c>
      <c r="AM647">
        <f t="shared" si="168"/>
        <v>0</v>
      </c>
      <c r="AN647" t="b">
        <f t="shared" si="169"/>
        <v>1</v>
      </c>
      <c r="AO647" t="b">
        <f t="shared" si="170"/>
        <v>1</v>
      </c>
      <c r="AP647" t="b">
        <f t="shared" si="171"/>
        <v>1</v>
      </c>
      <c r="AQ647" t="b">
        <f t="shared" si="172"/>
        <v>1</v>
      </c>
    </row>
    <row r="648" spans="1:43" x14ac:dyDescent="0.2">
      <c r="A648" t="s">
        <v>5895</v>
      </c>
      <c r="B648">
        <v>647</v>
      </c>
      <c r="C648" t="s">
        <v>5896</v>
      </c>
      <c r="D648">
        <v>2024</v>
      </c>
      <c r="G648" t="s">
        <v>5897</v>
      </c>
      <c r="H648" t="s">
        <v>5898</v>
      </c>
      <c r="K648" t="s">
        <v>5899</v>
      </c>
      <c r="L648" t="s">
        <v>5900</v>
      </c>
      <c r="M648" t="s">
        <v>5901</v>
      </c>
      <c r="N648" t="s">
        <v>31</v>
      </c>
      <c r="O648" t="s">
        <v>4960</v>
      </c>
      <c r="P648" t="s">
        <v>5902</v>
      </c>
      <c r="Q648" t="s">
        <v>5903</v>
      </c>
      <c r="S648" t="s">
        <v>5904</v>
      </c>
      <c r="T648" t="s">
        <v>5905</v>
      </c>
      <c r="W648" t="b">
        <v>1</v>
      </c>
      <c r="X648" t="b">
        <v>0</v>
      </c>
      <c r="Y648" t="b">
        <v>0</v>
      </c>
      <c r="Z648" t="b">
        <v>0</v>
      </c>
      <c r="AA648">
        <f t="shared" si="160"/>
        <v>1</v>
      </c>
      <c r="AB648">
        <f t="shared" si="161"/>
        <v>0</v>
      </c>
      <c r="AC648">
        <f t="shared" si="162"/>
        <v>0</v>
      </c>
      <c r="AD648">
        <f t="shared" si="163"/>
        <v>0</v>
      </c>
      <c r="AE648" t="s">
        <v>11247</v>
      </c>
      <c r="AF648">
        <f t="shared" si="164"/>
        <v>1</v>
      </c>
      <c r="AG648" t="e">
        <f t="shared" si="173"/>
        <v>#VALUE!</v>
      </c>
      <c r="AH648" t="e">
        <f t="shared" si="174"/>
        <v>#VALUE!</v>
      </c>
      <c r="AI648" t="e">
        <f t="shared" si="175"/>
        <v>#VALUE!</v>
      </c>
      <c r="AJ648">
        <f t="shared" si="165"/>
        <v>1</v>
      </c>
      <c r="AK648">
        <f t="shared" si="166"/>
        <v>0</v>
      </c>
      <c r="AL648">
        <f t="shared" si="167"/>
        <v>0</v>
      </c>
      <c r="AM648">
        <f t="shared" si="168"/>
        <v>0</v>
      </c>
      <c r="AN648" t="b">
        <f t="shared" si="169"/>
        <v>1</v>
      </c>
      <c r="AO648" t="b">
        <f t="shared" si="170"/>
        <v>1</v>
      </c>
      <c r="AP648" t="b">
        <f t="shared" si="171"/>
        <v>1</v>
      </c>
      <c r="AQ648" t="b">
        <f t="shared" si="172"/>
        <v>1</v>
      </c>
    </row>
    <row r="649" spans="1:43" x14ac:dyDescent="0.2">
      <c r="A649" t="s">
        <v>5906</v>
      </c>
      <c r="B649">
        <v>648</v>
      </c>
      <c r="C649" t="s">
        <v>5907</v>
      </c>
      <c r="D649">
        <v>2024</v>
      </c>
      <c r="G649" t="s">
        <v>5908</v>
      </c>
      <c r="H649" t="s">
        <v>5909</v>
      </c>
      <c r="I649">
        <v>14</v>
      </c>
      <c r="J649">
        <v>2</v>
      </c>
      <c r="K649" t="s">
        <v>5910</v>
      </c>
      <c r="L649" t="s">
        <v>5911</v>
      </c>
      <c r="M649" t="s">
        <v>5912</v>
      </c>
      <c r="N649" t="s">
        <v>31</v>
      </c>
      <c r="O649" t="s">
        <v>5913</v>
      </c>
      <c r="P649" t="s">
        <v>5914</v>
      </c>
      <c r="Q649" t="s">
        <v>5915</v>
      </c>
      <c r="S649" t="s">
        <v>5916</v>
      </c>
      <c r="T649" t="s">
        <v>5917</v>
      </c>
      <c r="W649" t="b">
        <v>1</v>
      </c>
      <c r="X649" t="b">
        <v>1</v>
      </c>
      <c r="Y649" t="b">
        <v>0</v>
      </c>
      <c r="Z649" t="b">
        <v>0</v>
      </c>
      <c r="AA649">
        <f t="shared" si="160"/>
        <v>1</v>
      </c>
      <c r="AB649">
        <f t="shared" si="161"/>
        <v>2</v>
      </c>
      <c r="AC649">
        <f t="shared" si="162"/>
        <v>0</v>
      </c>
      <c r="AD649">
        <f t="shared" si="163"/>
        <v>0</v>
      </c>
      <c r="AE649" t="s">
        <v>11243</v>
      </c>
      <c r="AF649">
        <f t="shared" si="164"/>
        <v>1</v>
      </c>
      <c r="AG649">
        <f t="shared" si="173"/>
        <v>12</v>
      </c>
      <c r="AH649" t="e">
        <f t="shared" si="174"/>
        <v>#VALUE!</v>
      </c>
      <c r="AI649" t="e">
        <f t="shared" si="175"/>
        <v>#VALUE!</v>
      </c>
      <c r="AJ649">
        <f t="shared" si="165"/>
        <v>1</v>
      </c>
      <c r="AK649">
        <f t="shared" si="166"/>
        <v>2</v>
      </c>
      <c r="AL649">
        <f t="shared" si="167"/>
        <v>0</v>
      </c>
      <c r="AM649">
        <f t="shared" si="168"/>
        <v>0</v>
      </c>
      <c r="AN649" t="b">
        <f t="shared" si="169"/>
        <v>1</v>
      </c>
      <c r="AO649" t="b">
        <f t="shared" si="170"/>
        <v>1</v>
      </c>
      <c r="AP649" t="b">
        <f t="shared" si="171"/>
        <v>1</v>
      </c>
      <c r="AQ649" t="b">
        <f t="shared" si="172"/>
        <v>1</v>
      </c>
    </row>
    <row r="650" spans="1:43" x14ac:dyDescent="0.2">
      <c r="A650" t="s">
        <v>5918</v>
      </c>
      <c r="B650">
        <v>649</v>
      </c>
      <c r="C650" t="s">
        <v>5919</v>
      </c>
      <c r="D650">
        <v>2024</v>
      </c>
      <c r="G650" t="s">
        <v>5920</v>
      </c>
      <c r="H650" t="s">
        <v>5921</v>
      </c>
      <c r="K650" t="s">
        <v>5922</v>
      </c>
      <c r="L650" t="s">
        <v>5640</v>
      </c>
      <c r="M650" t="s">
        <v>5923</v>
      </c>
      <c r="N650" t="s">
        <v>31</v>
      </c>
      <c r="O650" t="s">
        <v>4960</v>
      </c>
      <c r="P650" t="s">
        <v>5642</v>
      </c>
      <c r="Q650" t="s">
        <v>5924</v>
      </c>
      <c r="S650" t="s">
        <v>5925</v>
      </c>
      <c r="T650" t="s">
        <v>5926</v>
      </c>
      <c r="W650" t="b">
        <v>1</v>
      </c>
      <c r="X650" t="b">
        <v>1</v>
      </c>
      <c r="Y650" t="b">
        <v>0</v>
      </c>
      <c r="Z650" t="b">
        <v>0</v>
      </c>
      <c r="AA650">
        <f t="shared" si="160"/>
        <v>1</v>
      </c>
      <c r="AB650">
        <f t="shared" si="161"/>
        <v>2</v>
      </c>
      <c r="AC650">
        <f t="shared" si="162"/>
        <v>0</v>
      </c>
      <c r="AD650">
        <f t="shared" si="163"/>
        <v>0</v>
      </c>
      <c r="AE650" t="s">
        <v>11243</v>
      </c>
      <c r="AF650">
        <f t="shared" si="164"/>
        <v>1</v>
      </c>
      <c r="AG650">
        <f t="shared" si="173"/>
        <v>12</v>
      </c>
      <c r="AH650" t="e">
        <f t="shared" si="174"/>
        <v>#VALUE!</v>
      </c>
      <c r="AI650" t="e">
        <f t="shared" si="175"/>
        <v>#VALUE!</v>
      </c>
      <c r="AJ650">
        <f t="shared" si="165"/>
        <v>1</v>
      </c>
      <c r="AK650">
        <f t="shared" si="166"/>
        <v>2</v>
      </c>
      <c r="AL650">
        <f t="shared" si="167"/>
        <v>0</v>
      </c>
      <c r="AM650">
        <f t="shared" si="168"/>
        <v>0</v>
      </c>
      <c r="AN650" t="b">
        <f t="shared" si="169"/>
        <v>1</v>
      </c>
      <c r="AO650" t="b">
        <f t="shared" si="170"/>
        <v>1</v>
      </c>
      <c r="AP650" t="b">
        <f t="shared" si="171"/>
        <v>1</v>
      </c>
      <c r="AQ650" t="b">
        <f t="shared" si="172"/>
        <v>1</v>
      </c>
    </row>
    <row r="651" spans="1:43" x14ac:dyDescent="0.2">
      <c r="A651" t="s">
        <v>5927</v>
      </c>
      <c r="B651">
        <v>650</v>
      </c>
      <c r="C651" t="s">
        <v>5928</v>
      </c>
      <c r="D651">
        <v>2024</v>
      </c>
      <c r="G651" t="s">
        <v>5929</v>
      </c>
      <c r="H651" t="s">
        <v>5930</v>
      </c>
      <c r="I651">
        <v>55</v>
      </c>
      <c r="J651">
        <v>2</v>
      </c>
      <c r="K651" t="s">
        <v>5931</v>
      </c>
      <c r="L651" t="s">
        <v>5932</v>
      </c>
      <c r="M651" t="s">
        <v>5933</v>
      </c>
      <c r="N651" t="s">
        <v>31</v>
      </c>
      <c r="O651" t="s">
        <v>5934</v>
      </c>
      <c r="P651" t="s">
        <v>5935</v>
      </c>
      <c r="Q651" t="s">
        <v>5936</v>
      </c>
      <c r="S651" t="s">
        <v>5937</v>
      </c>
      <c r="T651" t="s">
        <v>5938</v>
      </c>
      <c r="W651" t="b">
        <v>1</v>
      </c>
      <c r="X651" t="b">
        <v>1</v>
      </c>
      <c r="Y651" t="b">
        <v>0</v>
      </c>
      <c r="Z651" t="b">
        <v>0</v>
      </c>
      <c r="AA651">
        <f t="shared" si="160"/>
        <v>1</v>
      </c>
      <c r="AB651">
        <f t="shared" si="161"/>
        <v>2</v>
      </c>
      <c r="AC651">
        <f t="shared" si="162"/>
        <v>0</v>
      </c>
      <c r="AD651">
        <f t="shared" si="163"/>
        <v>0</v>
      </c>
      <c r="AE651" t="s">
        <v>11243</v>
      </c>
      <c r="AF651">
        <f t="shared" si="164"/>
        <v>1</v>
      </c>
      <c r="AG651">
        <f t="shared" si="173"/>
        <v>12</v>
      </c>
      <c r="AH651" t="e">
        <f t="shared" si="174"/>
        <v>#VALUE!</v>
      </c>
      <c r="AI651" t="e">
        <f t="shared" si="175"/>
        <v>#VALUE!</v>
      </c>
      <c r="AJ651">
        <f t="shared" si="165"/>
        <v>1</v>
      </c>
      <c r="AK651">
        <f t="shared" si="166"/>
        <v>2</v>
      </c>
      <c r="AL651">
        <f t="shared" si="167"/>
        <v>0</v>
      </c>
      <c r="AM651">
        <f t="shared" si="168"/>
        <v>0</v>
      </c>
      <c r="AN651" t="b">
        <f t="shared" si="169"/>
        <v>1</v>
      </c>
      <c r="AO651" t="b">
        <f t="shared" si="170"/>
        <v>1</v>
      </c>
      <c r="AP651" t="b">
        <f t="shared" si="171"/>
        <v>1</v>
      </c>
      <c r="AQ651" t="b">
        <f t="shared" si="172"/>
        <v>1</v>
      </c>
    </row>
    <row r="652" spans="1:43" x14ac:dyDescent="0.2">
      <c r="A652" t="s">
        <v>5939</v>
      </c>
      <c r="B652">
        <v>651</v>
      </c>
      <c r="C652" t="s">
        <v>5940</v>
      </c>
      <c r="D652">
        <v>2024</v>
      </c>
      <c r="G652" t="s">
        <v>5941</v>
      </c>
      <c r="H652" t="s">
        <v>5942</v>
      </c>
      <c r="I652">
        <v>697</v>
      </c>
      <c r="K652" t="s">
        <v>5943</v>
      </c>
      <c r="L652" t="s">
        <v>5944</v>
      </c>
      <c r="M652" t="s">
        <v>5945</v>
      </c>
      <c r="N652" t="s">
        <v>31</v>
      </c>
      <c r="O652" t="s">
        <v>4904</v>
      </c>
      <c r="P652" t="s">
        <v>5946</v>
      </c>
      <c r="Q652" t="s">
        <v>5947</v>
      </c>
      <c r="S652" t="s">
        <v>5948</v>
      </c>
      <c r="T652" t="s">
        <v>5949</v>
      </c>
      <c r="W652" t="b">
        <v>1</v>
      </c>
      <c r="X652" t="b">
        <v>1</v>
      </c>
      <c r="Y652" t="b">
        <v>0</v>
      </c>
      <c r="Z652" t="b">
        <v>0</v>
      </c>
      <c r="AA652">
        <f t="shared" si="160"/>
        <v>1</v>
      </c>
      <c r="AB652">
        <f t="shared" si="161"/>
        <v>2</v>
      </c>
      <c r="AC652">
        <f t="shared" si="162"/>
        <v>0</v>
      </c>
      <c r="AD652">
        <f t="shared" si="163"/>
        <v>0</v>
      </c>
      <c r="AE652" t="s">
        <v>11243</v>
      </c>
      <c r="AF652">
        <f t="shared" si="164"/>
        <v>1</v>
      </c>
      <c r="AG652">
        <f t="shared" si="173"/>
        <v>12</v>
      </c>
      <c r="AH652" t="e">
        <f t="shared" si="174"/>
        <v>#VALUE!</v>
      </c>
      <c r="AI652" t="e">
        <f t="shared" si="175"/>
        <v>#VALUE!</v>
      </c>
      <c r="AJ652">
        <f t="shared" si="165"/>
        <v>1</v>
      </c>
      <c r="AK652">
        <f t="shared" si="166"/>
        <v>2</v>
      </c>
      <c r="AL652">
        <f t="shared" si="167"/>
        <v>0</v>
      </c>
      <c r="AM652">
        <f t="shared" si="168"/>
        <v>0</v>
      </c>
      <c r="AN652" t="b">
        <f t="shared" si="169"/>
        <v>1</v>
      </c>
      <c r="AO652" t="b">
        <f t="shared" si="170"/>
        <v>1</v>
      </c>
      <c r="AP652" t="b">
        <f t="shared" si="171"/>
        <v>1</v>
      </c>
      <c r="AQ652" t="b">
        <f t="shared" si="172"/>
        <v>1</v>
      </c>
    </row>
    <row r="653" spans="1:43" x14ac:dyDescent="0.2">
      <c r="A653" t="s">
        <v>5950</v>
      </c>
      <c r="B653">
        <v>652</v>
      </c>
      <c r="C653" t="s">
        <v>5951</v>
      </c>
      <c r="D653">
        <v>2024</v>
      </c>
      <c r="G653" t="s">
        <v>5952</v>
      </c>
      <c r="H653" t="s">
        <v>5953</v>
      </c>
      <c r="K653" t="s">
        <v>5954</v>
      </c>
      <c r="L653" t="s">
        <v>5955</v>
      </c>
      <c r="M653" t="s">
        <v>5956</v>
      </c>
      <c r="N653" t="s">
        <v>31</v>
      </c>
      <c r="O653" t="s">
        <v>4960</v>
      </c>
      <c r="P653" t="s">
        <v>5957</v>
      </c>
      <c r="Q653" t="s">
        <v>5958</v>
      </c>
      <c r="S653" t="s">
        <v>5959</v>
      </c>
      <c r="T653" t="s">
        <v>5960</v>
      </c>
      <c r="W653" t="b">
        <v>1</v>
      </c>
      <c r="X653" t="b">
        <v>1</v>
      </c>
      <c r="Y653" t="b">
        <v>0</v>
      </c>
      <c r="Z653" t="b">
        <v>0</v>
      </c>
      <c r="AA653">
        <f t="shared" si="160"/>
        <v>1</v>
      </c>
      <c r="AB653">
        <f t="shared" si="161"/>
        <v>2</v>
      </c>
      <c r="AC653">
        <f t="shared" si="162"/>
        <v>0</v>
      </c>
      <c r="AD653">
        <f t="shared" si="163"/>
        <v>0</v>
      </c>
      <c r="AE653" t="s">
        <v>11243</v>
      </c>
      <c r="AF653">
        <f t="shared" si="164"/>
        <v>1</v>
      </c>
      <c r="AG653">
        <f t="shared" si="173"/>
        <v>12</v>
      </c>
      <c r="AH653" t="e">
        <f t="shared" si="174"/>
        <v>#VALUE!</v>
      </c>
      <c r="AI653" t="e">
        <f t="shared" si="175"/>
        <v>#VALUE!</v>
      </c>
      <c r="AJ653">
        <f t="shared" si="165"/>
        <v>1</v>
      </c>
      <c r="AK653">
        <f t="shared" si="166"/>
        <v>2</v>
      </c>
      <c r="AL653">
        <f t="shared" si="167"/>
        <v>0</v>
      </c>
      <c r="AM653">
        <f t="shared" si="168"/>
        <v>0</v>
      </c>
      <c r="AN653" t="b">
        <f t="shared" si="169"/>
        <v>1</v>
      </c>
      <c r="AO653" t="b">
        <f t="shared" si="170"/>
        <v>1</v>
      </c>
      <c r="AP653" t="b">
        <f t="shared" si="171"/>
        <v>1</v>
      </c>
      <c r="AQ653" t="b">
        <f t="shared" si="172"/>
        <v>1</v>
      </c>
    </row>
    <row r="654" spans="1:43" x14ac:dyDescent="0.2">
      <c r="A654" t="s">
        <v>5961</v>
      </c>
      <c r="B654">
        <v>653</v>
      </c>
      <c r="C654" t="s">
        <v>5962</v>
      </c>
      <c r="D654">
        <v>2024</v>
      </c>
      <c r="G654" t="s">
        <v>5963</v>
      </c>
      <c r="H654" t="s">
        <v>5964</v>
      </c>
      <c r="K654" t="s">
        <v>5965</v>
      </c>
      <c r="L654" t="s">
        <v>5966</v>
      </c>
      <c r="M654" t="s">
        <v>5967</v>
      </c>
      <c r="N654" t="s">
        <v>31</v>
      </c>
      <c r="O654" t="s">
        <v>4960</v>
      </c>
      <c r="P654" t="s">
        <v>5968</v>
      </c>
      <c r="Q654" t="s">
        <v>5969</v>
      </c>
      <c r="S654" t="s">
        <v>5970</v>
      </c>
      <c r="T654" t="s">
        <v>5971</v>
      </c>
      <c r="W654" t="b">
        <v>1</v>
      </c>
      <c r="X654" t="b">
        <v>1</v>
      </c>
      <c r="Y654" t="b">
        <v>0</v>
      </c>
      <c r="Z654" t="b">
        <v>0</v>
      </c>
      <c r="AA654">
        <f t="shared" si="160"/>
        <v>1</v>
      </c>
      <c r="AB654">
        <f t="shared" si="161"/>
        <v>2</v>
      </c>
      <c r="AC654">
        <f t="shared" si="162"/>
        <v>0</v>
      </c>
      <c r="AD654">
        <f t="shared" si="163"/>
        <v>0</v>
      </c>
      <c r="AE654" t="s">
        <v>11243</v>
      </c>
      <c r="AF654">
        <f t="shared" si="164"/>
        <v>1</v>
      </c>
      <c r="AG654">
        <f t="shared" si="173"/>
        <v>12</v>
      </c>
      <c r="AH654" t="e">
        <f t="shared" si="174"/>
        <v>#VALUE!</v>
      </c>
      <c r="AI654" t="e">
        <f t="shared" si="175"/>
        <v>#VALUE!</v>
      </c>
      <c r="AJ654">
        <f t="shared" si="165"/>
        <v>1</v>
      </c>
      <c r="AK654">
        <f t="shared" si="166"/>
        <v>2</v>
      </c>
      <c r="AL654">
        <f t="shared" si="167"/>
        <v>0</v>
      </c>
      <c r="AM654">
        <f t="shared" si="168"/>
        <v>0</v>
      </c>
      <c r="AN654" t="b">
        <f t="shared" si="169"/>
        <v>1</v>
      </c>
      <c r="AO654" t="b">
        <f t="shared" si="170"/>
        <v>1</v>
      </c>
      <c r="AP654" t="b">
        <f t="shared" si="171"/>
        <v>1</v>
      </c>
      <c r="AQ654" t="b">
        <f t="shared" si="172"/>
        <v>1</v>
      </c>
    </row>
    <row r="655" spans="1:43" x14ac:dyDescent="0.2">
      <c r="A655" t="s">
        <v>5972</v>
      </c>
      <c r="B655">
        <v>654</v>
      </c>
      <c r="C655" t="s">
        <v>5973</v>
      </c>
      <c r="D655">
        <v>2024</v>
      </c>
      <c r="G655" t="s">
        <v>5974</v>
      </c>
      <c r="H655" t="s">
        <v>5975</v>
      </c>
      <c r="K655" t="s">
        <v>5976</v>
      </c>
      <c r="L655" t="s">
        <v>5977</v>
      </c>
      <c r="M655" t="s">
        <v>5978</v>
      </c>
      <c r="N655" t="s">
        <v>31</v>
      </c>
      <c r="O655" t="s">
        <v>5979</v>
      </c>
      <c r="P655" t="s">
        <v>5980</v>
      </c>
      <c r="Q655" t="s">
        <v>5981</v>
      </c>
      <c r="S655" t="s">
        <v>5982</v>
      </c>
      <c r="T655" t="s">
        <v>5983</v>
      </c>
      <c r="W655" t="b">
        <v>1</v>
      </c>
      <c r="X655" t="b">
        <v>0</v>
      </c>
      <c r="Y655" t="b">
        <v>0</v>
      </c>
      <c r="Z655" t="b">
        <v>0</v>
      </c>
      <c r="AA655">
        <f t="shared" si="160"/>
        <v>1</v>
      </c>
      <c r="AB655">
        <f t="shared" si="161"/>
        <v>0</v>
      </c>
      <c r="AC655">
        <f t="shared" si="162"/>
        <v>0</v>
      </c>
      <c r="AD655">
        <f t="shared" si="163"/>
        <v>0</v>
      </c>
      <c r="AE655" t="s">
        <v>11247</v>
      </c>
      <c r="AF655">
        <f t="shared" si="164"/>
        <v>1</v>
      </c>
      <c r="AG655" t="e">
        <f t="shared" si="173"/>
        <v>#VALUE!</v>
      </c>
      <c r="AH655" t="e">
        <f t="shared" si="174"/>
        <v>#VALUE!</v>
      </c>
      <c r="AI655" t="e">
        <f t="shared" si="175"/>
        <v>#VALUE!</v>
      </c>
      <c r="AJ655">
        <f t="shared" si="165"/>
        <v>1</v>
      </c>
      <c r="AK655">
        <f t="shared" si="166"/>
        <v>0</v>
      </c>
      <c r="AL655">
        <f t="shared" si="167"/>
        <v>0</v>
      </c>
      <c r="AM655">
        <f t="shared" si="168"/>
        <v>0</v>
      </c>
      <c r="AN655" t="b">
        <f t="shared" si="169"/>
        <v>1</v>
      </c>
      <c r="AO655" t="b">
        <f t="shared" si="170"/>
        <v>1</v>
      </c>
      <c r="AP655" t="b">
        <f t="shared" si="171"/>
        <v>1</v>
      </c>
      <c r="AQ655" t="b">
        <f t="shared" si="172"/>
        <v>1</v>
      </c>
    </row>
    <row r="656" spans="1:43" x14ac:dyDescent="0.2">
      <c r="A656" t="s">
        <v>5984</v>
      </c>
      <c r="B656">
        <v>655</v>
      </c>
      <c r="C656" t="s">
        <v>5985</v>
      </c>
      <c r="D656">
        <v>2024</v>
      </c>
      <c r="G656" t="s">
        <v>4866</v>
      </c>
      <c r="H656" t="s">
        <v>4867</v>
      </c>
      <c r="I656">
        <v>246</v>
      </c>
      <c r="K656" t="s">
        <v>5986</v>
      </c>
      <c r="L656" t="s">
        <v>5987</v>
      </c>
      <c r="M656" t="s">
        <v>5988</v>
      </c>
      <c r="N656" t="s">
        <v>31</v>
      </c>
      <c r="O656" t="s">
        <v>4848</v>
      </c>
      <c r="P656" t="s">
        <v>5989</v>
      </c>
      <c r="Q656" t="s">
        <v>5990</v>
      </c>
      <c r="S656" t="s">
        <v>5991</v>
      </c>
      <c r="T656" t="s">
        <v>5992</v>
      </c>
      <c r="W656" t="b">
        <v>1</v>
      </c>
      <c r="X656" t="b">
        <v>1</v>
      </c>
      <c r="Y656" t="b">
        <v>0</v>
      </c>
      <c r="Z656" t="b">
        <v>0</v>
      </c>
      <c r="AA656">
        <f t="shared" si="160"/>
        <v>1</v>
      </c>
      <c r="AB656">
        <f t="shared" si="161"/>
        <v>2</v>
      </c>
      <c r="AC656">
        <f t="shared" si="162"/>
        <v>0</v>
      </c>
      <c r="AD656">
        <f t="shared" si="163"/>
        <v>0</v>
      </c>
      <c r="AE656" t="s">
        <v>11243</v>
      </c>
      <c r="AF656">
        <f t="shared" si="164"/>
        <v>1</v>
      </c>
      <c r="AG656">
        <f t="shared" si="173"/>
        <v>12</v>
      </c>
      <c r="AH656" t="e">
        <f t="shared" si="174"/>
        <v>#VALUE!</v>
      </c>
      <c r="AI656" t="e">
        <f t="shared" si="175"/>
        <v>#VALUE!</v>
      </c>
      <c r="AJ656">
        <f t="shared" si="165"/>
        <v>1</v>
      </c>
      <c r="AK656">
        <f t="shared" si="166"/>
        <v>2</v>
      </c>
      <c r="AL656">
        <f t="shared" si="167"/>
        <v>0</v>
      </c>
      <c r="AM656">
        <f t="shared" si="168"/>
        <v>0</v>
      </c>
      <c r="AN656" t="b">
        <f t="shared" si="169"/>
        <v>1</v>
      </c>
      <c r="AO656" t="b">
        <f t="shared" si="170"/>
        <v>1</v>
      </c>
      <c r="AP656" t="b">
        <f t="shared" si="171"/>
        <v>1</v>
      </c>
      <c r="AQ656" t="b">
        <f t="shared" si="172"/>
        <v>1</v>
      </c>
    </row>
    <row r="657" spans="1:43" x14ac:dyDescent="0.2">
      <c r="A657" t="s">
        <v>5993</v>
      </c>
      <c r="B657">
        <v>656</v>
      </c>
      <c r="C657" t="s">
        <v>5994</v>
      </c>
      <c r="D657">
        <v>2024</v>
      </c>
      <c r="G657" t="s">
        <v>5995</v>
      </c>
      <c r="H657" t="s">
        <v>5996</v>
      </c>
      <c r="K657" t="s">
        <v>5997</v>
      </c>
      <c r="L657" t="s">
        <v>5998</v>
      </c>
      <c r="M657" t="s">
        <v>5999</v>
      </c>
      <c r="N657" t="s">
        <v>31</v>
      </c>
      <c r="O657" t="s">
        <v>6000</v>
      </c>
      <c r="P657" t="s">
        <v>6001</v>
      </c>
      <c r="Q657" t="s">
        <v>6002</v>
      </c>
      <c r="S657" t="s">
        <v>6003</v>
      </c>
      <c r="T657" t="s">
        <v>6004</v>
      </c>
      <c r="W657" t="b">
        <v>1</v>
      </c>
      <c r="X657" t="b">
        <v>0</v>
      </c>
      <c r="Y657" t="b">
        <v>1</v>
      </c>
      <c r="Z657" t="b">
        <v>0</v>
      </c>
      <c r="AA657">
        <f t="shared" si="160"/>
        <v>1</v>
      </c>
      <c r="AB657">
        <f t="shared" si="161"/>
        <v>0</v>
      </c>
      <c r="AC657">
        <f t="shared" si="162"/>
        <v>3</v>
      </c>
      <c r="AD657">
        <f t="shared" si="163"/>
        <v>0</v>
      </c>
      <c r="AE657" t="s">
        <v>11251</v>
      </c>
      <c r="AF657">
        <f t="shared" si="164"/>
        <v>1</v>
      </c>
      <c r="AG657" t="e">
        <f t="shared" si="173"/>
        <v>#VALUE!</v>
      </c>
      <c r="AH657">
        <f t="shared" si="174"/>
        <v>12</v>
      </c>
      <c r="AI657" t="e">
        <f t="shared" si="175"/>
        <v>#VALUE!</v>
      </c>
      <c r="AJ657">
        <f t="shared" si="165"/>
        <v>1</v>
      </c>
      <c r="AK657">
        <f t="shared" si="166"/>
        <v>0</v>
      </c>
      <c r="AL657">
        <f t="shared" si="167"/>
        <v>3</v>
      </c>
      <c r="AM657">
        <f t="shared" si="168"/>
        <v>0</v>
      </c>
      <c r="AN657" t="b">
        <f t="shared" si="169"/>
        <v>1</v>
      </c>
      <c r="AO657" t="b">
        <f t="shared" si="170"/>
        <v>1</v>
      </c>
      <c r="AP657" t="b">
        <f t="shared" si="171"/>
        <v>1</v>
      </c>
      <c r="AQ657" t="b">
        <f t="shared" si="172"/>
        <v>1</v>
      </c>
    </row>
    <row r="658" spans="1:43" x14ac:dyDescent="0.2">
      <c r="A658" t="s">
        <v>6005</v>
      </c>
      <c r="B658">
        <v>657</v>
      </c>
      <c r="C658" t="s">
        <v>6006</v>
      </c>
      <c r="D658">
        <v>2024</v>
      </c>
      <c r="G658" t="s">
        <v>6007</v>
      </c>
      <c r="H658" t="s">
        <v>6008</v>
      </c>
      <c r="I658">
        <v>79</v>
      </c>
      <c r="J658">
        <v>1</v>
      </c>
      <c r="L658" t="s">
        <v>6009</v>
      </c>
      <c r="M658" t="s">
        <v>6010</v>
      </c>
      <c r="N658" t="s">
        <v>31</v>
      </c>
      <c r="O658" t="s">
        <v>4881</v>
      </c>
      <c r="P658" t="s">
        <v>6011</v>
      </c>
      <c r="Q658" t="s">
        <v>6012</v>
      </c>
      <c r="S658" t="s">
        <v>6013</v>
      </c>
      <c r="T658" t="s">
        <v>6014</v>
      </c>
      <c r="W658" t="b">
        <v>1</v>
      </c>
      <c r="X658" t="b">
        <v>1</v>
      </c>
      <c r="Y658" t="b">
        <v>0</v>
      </c>
      <c r="Z658" t="b">
        <v>0</v>
      </c>
      <c r="AA658">
        <f t="shared" si="160"/>
        <v>1</v>
      </c>
      <c r="AB658">
        <f t="shared" si="161"/>
        <v>2</v>
      </c>
      <c r="AC658">
        <f t="shared" si="162"/>
        <v>0</v>
      </c>
      <c r="AD658">
        <f t="shared" si="163"/>
        <v>0</v>
      </c>
      <c r="AE658" t="s">
        <v>11243</v>
      </c>
      <c r="AF658">
        <f t="shared" si="164"/>
        <v>1</v>
      </c>
      <c r="AG658">
        <f t="shared" si="173"/>
        <v>12</v>
      </c>
      <c r="AH658" t="e">
        <f t="shared" si="174"/>
        <v>#VALUE!</v>
      </c>
      <c r="AI658" t="e">
        <f t="shared" si="175"/>
        <v>#VALUE!</v>
      </c>
      <c r="AJ658">
        <f t="shared" si="165"/>
        <v>1</v>
      </c>
      <c r="AK658">
        <f t="shared" si="166"/>
        <v>2</v>
      </c>
      <c r="AL658">
        <f t="shared" si="167"/>
        <v>0</v>
      </c>
      <c r="AM658">
        <f t="shared" si="168"/>
        <v>0</v>
      </c>
      <c r="AN658" t="b">
        <f t="shared" si="169"/>
        <v>1</v>
      </c>
      <c r="AO658" t="b">
        <f t="shared" si="170"/>
        <v>1</v>
      </c>
      <c r="AP658" t="b">
        <f t="shared" si="171"/>
        <v>1</v>
      </c>
      <c r="AQ658" t="b">
        <f t="shared" si="172"/>
        <v>1</v>
      </c>
    </row>
    <row r="659" spans="1:43" x14ac:dyDescent="0.2">
      <c r="A659" t="s">
        <v>6015</v>
      </c>
      <c r="B659">
        <v>658</v>
      </c>
      <c r="C659" t="s">
        <v>6016</v>
      </c>
      <c r="D659">
        <v>2023</v>
      </c>
      <c r="G659" t="s">
        <v>5875</v>
      </c>
      <c r="H659" t="s">
        <v>5876</v>
      </c>
      <c r="K659" t="s">
        <v>6017</v>
      </c>
      <c r="L659" t="s">
        <v>6018</v>
      </c>
      <c r="M659" t="s">
        <v>6019</v>
      </c>
      <c r="N659" t="s">
        <v>31</v>
      </c>
      <c r="O659" t="s">
        <v>5879</v>
      </c>
      <c r="P659" t="s">
        <v>6020</v>
      </c>
      <c r="Q659" t="s">
        <v>6021</v>
      </c>
      <c r="S659" t="s">
        <v>6022</v>
      </c>
      <c r="T659" t="s">
        <v>6023</v>
      </c>
      <c r="W659" t="b">
        <v>1</v>
      </c>
      <c r="X659" t="b">
        <v>1</v>
      </c>
      <c r="Y659" t="b">
        <v>0</v>
      </c>
      <c r="Z659" t="b">
        <v>0</v>
      </c>
      <c r="AA659">
        <f t="shared" si="160"/>
        <v>1</v>
      </c>
      <c r="AB659">
        <f t="shared" si="161"/>
        <v>2</v>
      </c>
      <c r="AC659">
        <f t="shared" si="162"/>
        <v>0</v>
      </c>
      <c r="AD659">
        <f t="shared" si="163"/>
        <v>0</v>
      </c>
      <c r="AE659" t="s">
        <v>11243</v>
      </c>
      <c r="AF659">
        <f t="shared" si="164"/>
        <v>1</v>
      </c>
      <c r="AG659">
        <f t="shared" si="173"/>
        <v>12</v>
      </c>
      <c r="AH659" t="e">
        <f t="shared" si="174"/>
        <v>#VALUE!</v>
      </c>
      <c r="AI659" t="e">
        <f t="shared" si="175"/>
        <v>#VALUE!</v>
      </c>
      <c r="AJ659">
        <f t="shared" si="165"/>
        <v>1</v>
      </c>
      <c r="AK659">
        <f t="shared" si="166"/>
        <v>2</v>
      </c>
      <c r="AL659">
        <f t="shared" si="167"/>
        <v>0</v>
      </c>
      <c r="AM659">
        <f t="shared" si="168"/>
        <v>0</v>
      </c>
      <c r="AN659" t="b">
        <f t="shared" si="169"/>
        <v>1</v>
      </c>
      <c r="AO659" t="b">
        <f t="shared" si="170"/>
        <v>1</v>
      </c>
      <c r="AP659" t="b">
        <f t="shared" si="171"/>
        <v>1</v>
      </c>
      <c r="AQ659" t="b">
        <f t="shared" si="172"/>
        <v>1</v>
      </c>
    </row>
    <row r="660" spans="1:43" x14ac:dyDescent="0.2">
      <c r="A660" t="s">
        <v>6024</v>
      </c>
      <c r="B660">
        <v>659</v>
      </c>
      <c r="C660" t="s">
        <v>6025</v>
      </c>
      <c r="D660">
        <v>2024</v>
      </c>
      <c r="G660" t="s">
        <v>6026</v>
      </c>
      <c r="H660" t="s">
        <v>6027</v>
      </c>
      <c r="I660">
        <v>44</v>
      </c>
      <c r="J660">
        <v>2</v>
      </c>
      <c r="K660" t="s">
        <v>6028</v>
      </c>
      <c r="L660" t="s">
        <v>6029</v>
      </c>
      <c r="M660" t="s">
        <v>6030</v>
      </c>
      <c r="N660" t="s">
        <v>31</v>
      </c>
      <c r="O660" t="s">
        <v>6031</v>
      </c>
      <c r="P660" t="s">
        <v>6032</v>
      </c>
      <c r="Q660" t="s">
        <v>6033</v>
      </c>
      <c r="T660" t="s">
        <v>6034</v>
      </c>
      <c r="W660" t="b">
        <v>1</v>
      </c>
      <c r="X660" t="b">
        <v>1</v>
      </c>
      <c r="Y660" t="b">
        <v>0</v>
      </c>
      <c r="Z660" t="b">
        <v>0</v>
      </c>
      <c r="AA660">
        <f t="shared" si="160"/>
        <v>1</v>
      </c>
      <c r="AB660">
        <f t="shared" si="161"/>
        <v>2</v>
      </c>
      <c r="AC660">
        <f t="shared" si="162"/>
        <v>0</v>
      </c>
      <c r="AD660">
        <f t="shared" si="163"/>
        <v>0</v>
      </c>
      <c r="AE660" t="s">
        <v>11243</v>
      </c>
      <c r="AF660">
        <f t="shared" si="164"/>
        <v>1</v>
      </c>
      <c r="AG660">
        <f t="shared" si="173"/>
        <v>12</v>
      </c>
      <c r="AH660" t="e">
        <f t="shared" si="174"/>
        <v>#VALUE!</v>
      </c>
      <c r="AI660" t="e">
        <f t="shared" si="175"/>
        <v>#VALUE!</v>
      </c>
      <c r="AJ660">
        <f t="shared" si="165"/>
        <v>1</v>
      </c>
      <c r="AK660">
        <f t="shared" si="166"/>
        <v>2</v>
      </c>
      <c r="AL660">
        <f t="shared" si="167"/>
        <v>0</v>
      </c>
      <c r="AM660">
        <f t="shared" si="168"/>
        <v>0</v>
      </c>
      <c r="AN660" t="b">
        <f t="shared" si="169"/>
        <v>1</v>
      </c>
      <c r="AO660" t="b">
        <f t="shared" si="170"/>
        <v>1</v>
      </c>
      <c r="AP660" t="b">
        <f t="shared" si="171"/>
        <v>1</v>
      </c>
      <c r="AQ660" t="b">
        <f t="shared" si="172"/>
        <v>1</v>
      </c>
    </row>
    <row r="661" spans="1:43" x14ac:dyDescent="0.2">
      <c r="A661" t="s">
        <v>6035</v>
      </c>
      <c r="B661">
        <v>660</v>
      </c>
      <c r="C661" t="s">
        <v>6036</v>
      </c>
      <c r="D661">
        <v>2024</v>
      </c>
      <c r="G661" t="s">
        <v>6037</v>
      </c>
      <c r="H661" t="s">
        <v>6038</v>
      </c>
      <c r="I661">
        <v>64</v>
      </c>
      <c r="K661" t="s">
        <v>6039</v>
      </c>
      <c r="L661" t="s">
        <v>6040</v>
      </c>
      <c r="M661" t="s">
        <v>6041</v>
      </c>
      <c r="N661" t="s">
        <v>31</v>
      </c>
      <c r="O661" t="s">
        <v>4904</v>
      </c>
      <c r="P661" t="s">
        <v>6042</v>
      </c>
      <c r="Q661" t="s">
        <v>6043</v>
      </c>
      <c r="S661" t="s">
        <v>6044</v>
      </c>
      <c r="T661" t="s">
        <v>6045</v>
      </c>
      <c r="W661" t="b">
        <v>1</v>
      </c>
      <c r="X661" t="b">
        <v>1</v>
      </c>
      <c r="Y661" t="b">
        <v>0</v>
      </c>
      <c r="Z661" t="b">
        <v>0</v>
      </c>
      <c r="AA661">
        <f t="shared" si="160"/>
        <v>1</v>
      </c>
      <c r="AB661">
        <f t="shared" si="161"/>
        <v>2</v>
      </c>
      <c r="AC661">
        <f t="shared" si="162"/>
        <v>0</v>
      </c>
      <c r="AD661">
        <f t="shared" si="163"/>
        <v>0</v>
      </c>
      <c r="AE661" t="s">
        <v>11243</v>
      </c>
      <c r="AF661">
        <f t="shared" si="164"/>
        <v>1</v>
      </c>
      <c r="AG661">
        <f t="shared" si="173"/>
        <v>12</v>
      </c>
      <c r="AH661" t="e">
        <f t="shared" si="174"/>
        <v>#VALUE!</v>
      </c>
      <c r="AI661" t="e">
        <f t="shared" si="175"/>
        <v>#VALUE!</v>
      </c>
      <c r="AJ661">
        <f t="shared" si="165"/>
        <v>1</v>
      </c>
      <c r="AK661">
        <f t="shared" si="166"/>
        <v>2</v>
      </c>
      <c r="AL661">
        <f t="shared" si="167"/>
        <v>0</v>
      </c>
      <c r="AM661">
        <f t="shared" si="168"/>
        <v>0</v>
      </c>
      <c r="AN661" t="b">
        <f t="shared" si="169"/>
        <v>1</v>
      </c>
      <c r="AO661" t="b">
        <f t="shared" si="170"/>
        <v>1</v>
      </c>
      <c r="AP661" t="b">
        <f t="shared" si="171"/>
        <v>1</v>
      </c>
      <c r="AQ661" t="b">
        <f t="shared" si="172"/>
        <v>1</v>
      </c>
    </row>
    <row r="662" spans="1:43" x14ac:dyDescent="0.2">
      <c r="A662" t="s">
        <v>6046</v>
      </c>
      <c r="B662">
        <v>661</v>
      </c>
      <c r="C662" t="s">
        <v>6047</v>
      </c>
      <c r="D662">
        <v>2024</v>
      </c>
      <c r="G662" t="s">
        <v>6048</v>
      </c>
      <c r="H662" t="s">
        <v>6049</v>
      </c>
      <c r="I662">
        <v>36</v>
      </c>
      <c r="J662">
        <v>1</v>
      </c>
      <c r="L662" t="s">
        <v>6050</v>
      </c>
      <c r="M662" t="s">
        <v>6051</v>
      </c>
      <c r="N662" t="s">
        <v>31</v>
      </c>
      <c r="O662" t="s">
        <v>4860</v>
      </c>
      <c r="P662" t="s">
        <v>6052</v>
      </c>
      <c r="Q662" t="s">
        <v>6053</v>
      </c>
      <c r="S662" t="s">
        <v>6054</v>
      </c>
      <c r="T662" t="s">
        <v>6055</v>
      </c>
      <c r="W662" t="b">
        <v>1</v>
      </c>
      <c r="X662" t="b">
        <v>1</v>
      </c>
      <c r="Y662" t="b">
        <v>0</v>
      </c>
      <c r="Z662" t="b">
        <v>0</v>
      </c>
      <c r="AA662">
        <f t="shared" si="160"/>
        <v>1</v>
      </c>
      <c r="AB662">
        <f t="shared" si="161"/>
        <v>2</v>
      </c>
      <c r="AC662">
        <f t="shared" si="162"/>
        <v>0</v>
      </c>
      <c r="AD662">
        <f t="shared" si="163"/>
        <v>0</v>
      </c>
      <c r="AE662" t="s">
        <v>11243</v>
      </c>
      <c r="AF662">
        <f t="shared" si="164"/>
        <v>1</v>
      </c>
      <c r="AG662">
        <f t="shared" si="173"/>
        <v>12</v>
      </c>
      <c r="AH662" t="e">
        <f t="shared" si="174"/>
        <v>#VALUE!</v>
      </c>
      <c r="AI662" t="e">
        <f t="shared" si="175"/>
        <v>#VALUE!</v>
      </c>
      <c r="AJ662">
        <f t="shared" si="165"/>
        <v>1</v>
      </c>
      <c r="AK662">
        <f t="shared" si="166"/>
        <v>2</v>
      </c>
      <c r="AL662">
        <f t="shared" si="167"/>
        <v>0</v>
      </c>
      <c r="AM662">
        <f t="shared" si="168"/>
        <v>0</v>
      </c>
      <c r="AN662" t="b">
        <f t="shared" si="169"/>
        <v>1</v>
      </c>
      <c r="AO662" t="b">
        <f t="shared" si="170"/>
        <v>1</v>
      </c>
      <c r="AP662" t="b">
        <f t="shared" si="171"/>
        <v>1</v>
      </c>
      <c r="AQ662" t="b">
        <f t="shared" si="172"/>
        <v>1</v>
      </c>
    </row>
    <row r="663" spans="1:43" x14ac:dyDescent="0.2">
      <c r="A663" t="s">
        <v>6056</v>
      </c>
      <c r="B663">
        <v>662</v>
      </c>
      <c r="C663" t="s">
        <v>6057</v>
      </c>
      <c r="D663">
        <v>2024</v>
      </c>
      <c r="G663" t="s">
        <v>6058</v>
      </c>
      <c r="H663" t="s">
        <v>6059</v>
      </c>
      <c r="L663" t="s">
        <v>6060</v>
      </c>
      <c r="M663" t="s">
        <v>6061</v>
      </c>
      <c r="N663" t="s">
        <v>31</v>
      </c>
      <c r="O663" t="s">
        <v>4960</v>
      </c>
      <c r="P663" t="s">
        <v>6062</v>
      </c>
      <c r="Q663" t="s">
        <v>6063</v>
      </c>
      <c r="S663" t="s">
        <v>6064</v>
      </c>
      <c r="T663" t="s">
        <v>6065</v>
      </c>
      <c r="W663" t="b">
        <v>1</v>
      </c>
      <c r="X663" t="b">
        <v>1</v>
      </c>
      <c r="Y663" t="b">
        <v>0</v>
      </c>
      <c r="Z663" t="b">
        <v>0</v>
      </c>
      <c r="AA663">
        <f t="shared" si="160"/>
        <v>1</v>
      </c>
      <c r="AB663">
        <f t="shared" si="161"/>
        <v>2</v>
      </c>
      <c r="AC663">
        <f t="shared" si="162"/>
        <v>0</v>
      </c>
      <c r="AD663">
        <f t="shared" si="163"/>
        <v>0</v>
      </c>
      <c r="AE663" t="s">
        <v>11243</v>
      </c>
      <c r="AF663">
        <f t="shared" si="164"/>
        <v>1</v>
      </c>
      <c r="AG663">
        <f t="shared" si="173"/>
        <v>12</v>
      </c>
      <c r="AH663" t="e">
        <f t="shared" si="174"/>
        <v>#VALUE!</v>
      </c>
      <c r="AI663" t="e">
        <f t="shared" si="175"/>
        <v>#VALUE!</v>
      </c>
      <c r="AJ663">
        <f t="shared" si="165"/>
        <v>1</v>
      </c>
      <c r="AK663">
        <f t="shared" si="166"/>
        <v>2</v>
      </c>
      <c r="AL663">
        <f t="shared" si="167"/>
        <v>0</v>
      </c>
      <c r="AM663">
        <f t="shared" si="168"/>
        <v>0</v>
      </c>
      <c r="AN663" t="b">
        <f t="shared" si="169"/>
        <v>1</v>
      </c>
      <c r="AO663" t="b">
        <f t="shared" si="170"/>
        <v>1</v>
      </c>
      <c r="AP663" t="b">
        <f t="shared" si="171"/>
        <v>1</v>
      </c>
      <c r="AQ663" t="b">
        <f t="shared" si="172"/>
        <v>1</v>
      </c>
    </row>
    <row r="664" spans="1:43" x14ac:dyDescent="0.2">
      <c r="A664" t="s">
        <v>6066</v>
      </c>
      <c r="B664">
        <v>663</v>
      </c>
      <c r="C664" t="s">
        <v>6067</v>
      </c>
      <c r="D664">
        <v>2024</v>
      </c>
      <c r="G664" t="s">
        <v>5802</v>
      </c>
      <c r="H664" t="s">
        <v>5803</v>
      </c>
      <c r="I664">
        <v>71</v>
      </c>
      <c r="K664" t="s">
        <v>6068</v>
      </c>
      <c r="L664" t="s">
        <v>6069</v>
      </c>
      <c r="M664" t="s">
        <v>6070</v>
      </c>
      <c r="N664" t="s">
        <v>31</v>
      </c>
      <c r="O664" t="s">
        <v>4960</v>
      </c>
      <c r="P664" t="s">
        <v>6071</v>
      </c>
      <c r="Q664" t="s">
        <v>6072</v>
      </c>
      <c r="S664" t="s">
        <v>6073</v>
      </c>
      <c r="T664" t="s">
        <v>6074</v>
      </c>
      <c r="W664" t="b">
        <v>1</v>
      </c>
      <c r="X664" t="b">
        <v>1</v>
      </c>
      <c r="Y664" t="b">
        <v>0</v>
      </c>
      <c r="Z664" t="b">
        <v>0</v>
      </c>
      <c r="AA664">
        <f t="shared" si="160"/>
        <v>1</v>
      </c>
      <c r="AB664">
        <f t="shared" si="161"/>
        <v>2</v>
      </c>
      <c r="AC664">
        <f t="shared" si="162"/>
        <v>0</v>
      </c>
      <c r="AD664">
        <f t="shared" si="163"/>
        <v>0</v>
      </c>
      <c r="AE664" t="s">
        <v>11243</v>
      </c>
      <c r="AF664">
        <f t="shared" si="164"/>
        <v>1</v>
      </c>
      <c r="AG664">
        <f t="shared" si="173"/>
        <v>12</v>
      </c>
      <c r="AH664" t="e">
        <f t="shared" si="174"/>
        <v>#VALUE!</v>
      </c>
      <c r="AI664" t="e">
        <f t="shared" si="175"/>
        <v>#VALUE!</v>
      </c>
      <c r="AJ664">
        <f t="shared" si="165"/>
        <v>1</v>
      </c>
      <c r="AK664">
        <f t="shared" si="166"/>
        <v>2</v>
      </c>
      <c r="AL664">
        <f t="shared" si="167"/>
        <v>0</v>
      </c>
      <c r="AM664">
        <f t="shared" si="168"/>
        <v>0</v>
      </c>
      <c r="AN664" t="b">
        <f t="shared" si="169"/>
        <v>1</v>
      </c>
      <c r="AO664" t="b">
        <f t="shared" si="170"/>
        <v>1</v>
      </c>
      <c r="AP664" t="b">
        <f t="shared" si="171"/>
        <v>1</v>
      </c>
      <c r="AQ664" t="b">
        <f t="shared" si="172"/>
        <v>1</v>
      </c>
    </row>
    <row r="665" spans="1:43" x14ac:dyDescent="0.2">
      <c r="A665" t="s">
        <v>6075</v>
      </c>
      <c r="B665">
        <v>664</v>
      </c>
      <c r="C665" t="s">
        <v>6076</v>
      </c>
      <c r="D665">
        <v>2024</v>
      </c>
      <c r="G665" t="s">
        <v>6077</v>
      </c>
      <c r="H665" t="s">
        <v>6078</v>
      </c>
      <c r="I665">
        <v>26</v>
      </c>
      <c r="J665">
        <v>6</v>
      </c>
      <c r="K665" t="s">
        <v>6079</v>
      </c>
      <c r="L665" t="s">
        <v>6080</v>
      </c>
      <c r="M665" t="s">
        <v>6081</v>
      </c>
      <c r="N665" t="s">
        <v>31</v>
      </c>
      <c r="O665" t="s">
        <v>6000</v>
      </c>
      <c r="P665" t="s">
        <v>6082</v>
      </c>
      <c r="Q665" t="s">
        <v>6083</v>
      </c>
      <c r="S665" t="s">
        <v>6084</v>
      </c>
      <c r="T665" t="s">
        <v>6085</v>
      </c>
      <c r="W665" t="b">
        <v>1</v>
      </c>
      <c r="X665" t="b">
        <v>1</v>
      </c>
      <c r="Y665" t="b">
        <v>0</v>
      </c>
      <c r="Z665" t="b">
        <v>0</v>
      </c>
      <c r="AA665">
        <f t="shared" si="160"/>
        <v>1</v>
      </c>
      <c r="AB665">
        <f t="shared" si="161"/>
        <v>2</v>
      </c>
      <c r="AC665">
        <f t="shared" si="162"/>
        <v>0</v>
      </c>
      <c r="AD665">
        <f t="shared" si="163"/>
        <v>0</v>
      </c>
      <c r="AE665" t="s">
        <v>11243</v>
      </c>
      <c r="AF665">
        <f t="shared" si="164"/>
        <v>1</v>
      </c>
      <c r="AG665">
        <f t="shared" si="173"/>
        <v>12</v>
      </c>
      <c r="AH665" t="e">
        <f t="shared" si="174"/>
        <v>#VALUE!</v>
      </c>
      <c r="AI665" t="e">
        <f t="shared" si="175"/>
        <v>#VALUE!</v>
      </c>
      <c r="AJ665">
        <f t="shared" si="165"/>
        <v>1</v>
      </c>
      <c r="AK665">
        <f t="shared" si="166"/>
        <v>2</v>
      </c>
      <c r="AL665">
        <f t="shared" si="167"/>
        <v>0</v>
      </c>
      <c r="AM665">
        <f t="shared" si="168"/>
        <v>0</v>
      </c>
      <c r="AN665" t="b">
        <f t="shared" si="169"/>
        <v>1</v>
      </c>
      <c r="AO665" t="b">
        <f t="shared" si="170"/>
        <v>1</v>
      </c>
      <c r="AP665" t="b">
        <f t="shared" si="171"/>
        <v>1</v>
      </c>
      <c r="AQ665" t="b">
        <f t="shared" si="172"/>
        <v>1</v>
      </c>
    </row>
    <row r="666" spans="1:43" x14ac:dyDescent="0.2">
      <c r="A666" t="s">
        <v>6086</v>
      </c>
      <c r="B666">
        <v>665</v>
      </c>
      <c r="C666" t="s">
        <v>6087</v>
      </c>
      <c r="D666">
        <v>2024</v>
      </c>
      <c r="G666" t="s">
        <v>6088</v>
      </c>
      <c r="H666" t="s">
        <v>6089</v>
      </c>
      <c r="K666" t="s">
        <v>6090</v>
      </c>
      <c r="L666" t="s">
        <v>6091</v>
      </c>
      <c r="M666" t="s">
        <v>6092</v>
      </c>
      <c r="N666" t="s">
        <v>31</v>
      </c>
      <c r="O666" t="s">
        <v>5229</v>
      </c>
      <c r="P666" t="s">
        <v>6093</v>
      </c>
      <c r="Q666" t="s">
        <v>6094</v>
      </c>
      <c r="S666" t="s">
        <v>6095</v>
      </c>
      <c r="T666" t="s">
        <v>6096</v>
      </c>
      <c r="W666" t="b">
        <v>1</v>
      </c>
      <c r="X666" t="b">
        <v>1</v>
      </c>
      <c r="Y666" t="b">
        <v>0</v>
      </c>
      <c r="Z666" t="b">
        <v>0</v>
      </c>
      <c r="AA666">
        <f t="shared" si="160"/>
        <v>1</v>
      </c>
      <c r="AB666">
        <f t="shared" si="161"/>
        <v>2</v>
      </c>
      <c r="AC666">
        <f t="shared" si="162"/>
        <v>0</v>
      </c>
      <c r="AD666">
        <f t="shared" si="163"/>
        <v>0</v>
      </c>
      <c r="AE666" t="s">
        <v>11243</v>
      </c>
      <c r="AF666">
        <f t="shared" si="164"/>
        <v>1</v>
      </c>
      <c r="AG666">
        <f t="shared" si="173"/>
        <v>12</v>
      </c>
      <c r="AH666" t="e">
        <f t="shared" si="174"/>
        <v>#VALUE!</v>
      </c>
      <c r="AI666" t="e">
        <f t="shared" si="175"/>
        <v>#VALUE!</v>
      </c>
      <c r="AJ666">
        <f t="shared" si="165"/>
        <v>1</v>
      </c>
      <c r="AK666">
        <f t="shared" si="166"/>
        <v>2</v>
      </c>
      <c r="AL666">
        <f t="shared" si="167"/>
        <v>0</v>
      </c>
      <c r="AM666">
        <f t="shared" si="168"/>
        <v>0</v>
      </c>
      <c r="AN666" t="b">
        <f t="shared" si="169"/>
        <v>1</v>
      </c>
      <c r="AO666" t="b">
        <f t="shared" si="170"/>
        <v>1</v>
      </c>
      <c r="AP666" t="b">
        <f t="shared" si="171"/>
        <v>1</v>
      </c>
      <c r="AQ666" t="b">
        <f t="shared" si="172"/>
        <v>1</v>
      </c>
    </row>
    <row r="667" spans="1:43" x14ac:dyDescent="0.2">
      <c r="A667" t="s">
        <v>6097</v>
      </c>
      <c r="B667">
        <v>666</v>
      </c>
      <c r="C667" t="s">
        <v>6098</v>
      </c>
      <c r="D667">
        <v>2024</v>
      </c>
      <c r="G667" t="s">
        <v>5479</v>
      </c>
      <c r="H667" t="s">
        <v>6099</v>
      </c>
      <c r="K667" t="s">
        <v>6100</v>
      </c>
      <c r="L667" t="s">
        <v>6101</v>
      </c>
      <c r="M667" t="s">
        <v>6102</v>
      </c>
      <c r="N667" t="s">
        <v>31</v>
      </c>
      <c r="O667" t="s">
        <v>5156</v>
      </c>
      <c r="P667" t="s">
        <v>6103</v>
      </c>
      <c r="Q667" t="s">
        <v>6104</v>
      </c>
      <c r="S667" t="s">
        <v>6105</v>
      </c>
      <c r="T667" t="s">
        <v>6106</v>
      </c>
      <c r="W667" t="b">
        <v>1</v>
      </c>
      <c r="X667" t="b">
        <v>1</v>
      </c>
      <c r="Y667" t="b">
        <v>0</v>
      </c>
      <c r="Z667" t="b">
        <v>0</v>
      </c>
      <c r="AA667">
        <f t="shared" si="160"/>
        <v>1</v>
      </c>
      <c r="AB667">
        <f t="shared" si="161"/>
        <v>2</v>
      </c>
      <c r="AC667">
        <f t="shared" si="162"/>
        <v>0</v>
      </c>
      <c r="AD667">
        <f t="shared" si="163"/>
        <v>0</v>
      </c>
      <c r="AE667" t="s">
        <v>11243</v>
      </c>
      <c r="AF667">
        <f t="shared" si="164"/>
        <v>1</v>
      </c>
      <c r="AG667">
        <f t="shared" si="173"/>
        <v>12</v>
      </c>
      <c r="AH667" t="e">
        <f t="shared" si="174"/>
        <v>#VALUE!</v>
      </c>
      <c r="AI667" t="e">
        <f t="shared" si="175"/>
        <v>#VALUE!</v>
      </c>
      <c r="AJ667">
        <f t="shared" si="165"/>
        <v>1</v>
      </c>
      <c r="AK667">
        <f t="shared" si="166"/>
        <v>2</v>
      </c>
      <c r="AL667">
        <f t="shared" si="167"/>
        <v>0</v>
      </c>
      <c r="AM667">
        <f t="shared" si="168"/>
        <v>0</v>
      </c>
      <c r="AN667" t="b">
        <f t="shared" si="169"/>
        <v>1</v>
      </c>
      <c r="AO667" t="b">
        <f t="shared" si="170"/>
        <v>1</v>
      </c>
      <c r="AP667" t="b">
        <f t="shared" si="171"/>
        <v>1</v>
      </c>
      <c r="AQ667" t="b">
        <f t="shared" si="172"/>
        <v>1</v>
      </c>
    </row>
    <row r="668" spans="1:43" x14ac:dyDescent="0.2">
      <c r="A668" t="s">
        <v>6107</v>
      </c>
      <c r="B668">
        <v>667</v>
      </c>
      <c r="C668" t="s">
        <v>6108</v>
      </c>
      <c r="D668">
        <v>2024</v>
      </c>
      <c r="G668" t="s">
        <v>6109</v>
      </c>
      <c r="H668" t="s">
        <v>6110</v>
      </c>
      <c r="L668" t="s">
        <v>6111</v>
      </c>
      <c r="M668" t="s">
        <v>6112</v>
      </c>
      <c r="N668" t="s">
        <v>31</v>
      </c>
      <c r="O668" t="s">
        <v>4960</v>
      </c>
      <c r="P668" t="s">
        <v>6113</v>
      </c>
      <c r="Q668" t="s">
        <v>6114</v>
      </c>
      <c r="S668" t="s">
        <v>6115</v>
      </c>
      <c r="T668" t="s">
        <v>6116</v>
      </c>
      <c r="W668" t="b">
        <v>1</v>
      </c>
      <c r="X668" t="b">
        <v>0</v>
      </c>
      <c r="Y668" t="b">
        <v>0</v>
      </c>
      <c r="Z668" t="b">
        <v>0</v>
      </c>
      <c r="AA668">
        <f t="shared" si="160"/>
        <v>1</v>
      </c>
      <c r="AB668">
        <f t="shared" si="161"/>
        <v>0</v>
      </c>
      <c r="AC668">
        <f t="shared" si="162"/>
        <v>0</v>
      </c>
      <c r="AD668">
        <f t="shared" si="163"/>
        <v>0</v>
      </c>
      <c r="AE668" t="s">
        <v>11247</v>
      </c>
      <c r="AF668">
        <f t="shared" si="164"/>
        <v>1</v>
      </c>
      <c r="AG668" t="e">
        <f t="shared" si="173"/>
        <v>#VALUE!</v>
      </c>
      <c r="AH668" t="e">
        <f t="shared" si="174"/>
        <v>#VALUE!</v>
      </c>
      <c r="AI668" t="e">
        <f t="shared" si="175"/>
        <v>#VALUE!</v>
      </c>
      <c r="AJ668">
        <f t="shared" si="165"/>
        <v>1</v>
      </c>
      <c r="AK668">
        <f t="shared" si="166"/>
        <v>0</v>
      </c>
      <c r="AL668">
        <f t="shared" si="167"/>
        <v>0</v>
      </c>
      <c r="AM668">
        <f t="shared" si="168"/>
        <v>0</v>
      </c>
      <c r="AN668" t="b">
        <f t="shared" si="169"/>
        <v>1</v>
      </c>
      <c r="AO668" t="b">
        <f t="shared" si="170"/>
        <v>1</v>
      </c>
      <c r="AP668" t="b">
        <f t="shared" si="171"/>
        <v>1</v>
      </c>
      <c r="AQ668" t="b">
        <f t="shared" si="172"/>
        <v>1</v>
      </c>
    </row>
    <row r="669" spans="1:43" x14ac:dyDescent="0.2">
      <c r="A669" t="s">
        <v>6117</v>
      </c>
      <c r="B669">
        <v>668</v>
      </c>
      <c r="C669" t="s">
        <v>6118</v>
      </c>
      <c r="D669">
        <v>2024</v>
      </c>
      <c r="G669" t="s">
        <v>6119</v>
      </c>
      <c r="H669" t="s">
        <v>6120</v>
      </c>
      <c r="I669">
        <v>36</v>
      </c>
      <c r="K669" t="s">
        <v>6121</v>
      </c>
      <c r="L669" t="s">
        <v>6122</v>
      </c>
      <c r="M669" t="s">
        <v>6123</v>
      </c>
      <c r="N669" t="s">
        <v>31</v>
      </c>
      <c r="O669" t="s">
        <v>5401</v>
      </c>
      <c r="P669" t="s">
        <v>6124</v>
      </c>
      <c r="Q669" t="s">
        <v>6125</v>
      </c>
      <c r="S669" t="s">
        <v>6126</v>
      </c>
      <c r="T669" t="s">
        <v>6127</v>
      </c>
      <c r="W669" t="b">
        <v>1</v>
      </c>
      <c r="X669" t="b">
        <v>1</v>
      </c>
      <c r="Y669" t="b">
        <v>0</v>
      </c>
      <c r="Z669" t="b">
        <v>0</v>
      </c>
      <c r="AA669">
        <f t="shared" si="160"/>
        <v>1</v>
      </c>
      <c r="AB669">
        <f t="shared" si="161"/>
        <v>2</v>
      </c>
      <c r="AC669">
        <f t="shared" si="162"/>
        <v>0</v>
      </c>
      <c r="AD669">
        <f t="shared" si="163"/>
        <v>0</v>
      </c>
      <c r="AE669" t="s">
        <v>11243</v>
      </c>
      <c r="AF669">
        <f t="shared" si="164"/>
        <v>1</v>
      </c>
      <c r="AG669">
        <f t="shared" si="173"/>
        <v>12</v>
      </c>
      <c r="AH669" t="e">
        <f t="shared" si="174"/>
        <v>#VALUE!</v>
      </c>
      <c r="AI669" t="e">
        <f t="shared" si="175"/>
        <v>#VALUE!</v>
      </c>
      <c r="AJ669">
        <f t="shared" si="165"/>
        <v>1</v>
      </c>
      <c r="AK669">
        <f t="shared" si="166"/>
        <v>2</v>
      </c>
      <c r="AL669">
        <f t="shared" si="167"/>
        <v>0</v>
      </c>
      <c r="AM669">
        <f t="shared" si="168"/>
        <v>0</v>
      </c>
      <c r="AN669" t="b">
        <f t="shared" si="169"/>
        <v>1</v>
      </c>
      <c r="AO669" t="b">
        <f t="shared" si="170"/>
        <v>1</v>
      </c>
      <c r="AP669" t="b">
        <f t="shared" si="171"/>
        <v>1</v>
      </c>
      <c r="AQ669" t="b">
        <f t="shared" si="172"/>
        <v>1</v>
      </c>
    </row>
    <row r="670" spans="1:43" x14ac:dyDescent="0.2">
      <c r="A670" t="s">
        <v>6128</v>
      </c>
      <c r="B670">
        <v>669</v>
      </c>
      <c r="C670" t="s">
        <v>6129</v>
      </c>
      <c r="D670">
        <v>2024</v>
      </c>
      <c r="G670" t="s">
        <v>6130</v>
      </c>
      <c r="H670" t="s">
        <v>6131</v>
      </c>
      <c r="K670" t="s">
        <v>6132</v>
      </c>
      <c r="L670" t="s">
        <v>6133</v>
      </c>
      <c r="M670" t="s">
        <v>6134</v>
      </c>
      <c r="N670" t="s">
        <v>31</v>
      </c>
      <c r="O670" t="s">
        <v>6135</v>
      </c>
      <c r="P670" t="s">
        <v>6136</v>
      </c>
      <c r="T670" t="s">
        <v>6137</v>
      </c>
      <c r="W670" t="b">
        <v>0</v>
      </c>
      <c r="X670" t="b">
        <v>0</v>
      </c>
      <c r="Y670" t="b">
        <v>0</v>
      </c>
      <c r="Z670" t="b">
        <v>0</v>
      </c>
      <c r="AA670">
        <f t="shared" si="160"/>
        <v>0</v>
      </c>
      <c r="AB670">
        <f t="shared" si="161"/>
        <v>0</v>
      </c>
      <c r="AC670">
        <f t="shared" si="162"/>
        <v>0</v>
      </c>
      <c r="AD670">
        <f t="shared" si="163"/>
        <v>0</v>
      </c>
      <c r="AE670" t="s">
        <v>11249</v>
      </c>
      <c r="AF670" t="e">
        <f t="shared" si="164"/>
        <v>#VALUE!</v>
      </c>
      <c r="AG670" t="e">
        <f t="shared" si="173"/>
        <v>#VALUE!</v>
      </c>
      <c r="AH670" t="e">
        <f t="shared" si="174"/>
        <v>#VALUE!</v>
      </c>
      <c r="AI670" t="e">
        <f t="shared" si="175"/>
        <v>#VALUE!</v>
      </c>
      <c r="AJ670">
        <f t="shared" si="165"/>
        <v>0</v>
      </c>
      <c r="AK670">
        <f t="shared" si="166"/>
        <v>0</v>
      </c>
      <c r="AL670">
        <f t="shared" si="167"/>
        <v>0</v>
      </c>
      <c r="AM670">
        <f t="shared" si="168"/>
        <v>0</v>
      </c>
      <c r="AN670" t="b">
        <f t="shared" si="169"/>
        <v>1</v>
      </c>
      <c r="AO670" t="b">
        <f t="shared" si="170"/>
        <v>1</v>
      </c>
      <c r="AP670" t="b">
        <f t="shared" si="171"/>
        <v>1</v>
      </c>
      <c r="AQ670" t="b">
        <f t="shared" si="172"/>
        <v>1</v>
      </c>
    </row>
    <row r="671" spans="1:43" x14ac:dyDescent="0.2">
      <c r="A671" t="s">
        <v>6138</v>
      </c>
      <c r="B671">
        <v>670</v>
      </c>
      <c r="C671" t="s">
        <v>6139</v>
      </c>
      <c r="D671">
        <v>2024</v>
      </c>
      <c r="G671" t="s">
        <v>6140</v>
      </c>
      <c r="H671" t="s">
        <v>6141</v>
      </c>
      <c r="L671" t="s">
        <v>6142</v>
      </c>
      <c r="M671" t="s">
        <v>6143</v>
      </c>
      <c r="N671" t="s">
        <v>31</v>
      </c>
      <c r="O671" t="s">
        <v>4960</v>
      </c>
      <c r="P671" t="s">
        <v>6144</v>
      </c>
      <c r="Q671" t="s">
        <v>6145</v>
      </c>
      <c r="S671" t="s">
        <v>6146</v>
      </c>
      <c r="T671" t="s">
        <v>6147</v>
      </c>
      <c r="W671" t="b">
        <v>1</v>
      </c>
      <c r="X671" t="b">
        <v>1</v>
      </c>
      <c r="Y671" t="b">
        <v>0</v>
      </c>
      <c r="Z671" t="b">
        <v>0</v>
      </c>
      <c r="AA671">
        <f t="shared" si="160"/>
        <v>1</v>
      </c>
      <c r="AB671">
        <f t="shared" si="161"/>
        <v>2</v>
      </c>
      <c r="AC671">
        <f t="shared" si="162"/>
        <v>0</v>
      </c>
      <c r="AD671">
        <f t="shared" si="163"/>
        <v>0</v>
      </c>
      <c r="AE671" t="s">
        <v>11243</v>
      </c>
      <c r="AF671">
        <f t="shared" si="164"/>
        <v>1</v>
      </c>
      <c r="AG671">
        <f t="shared" si="173"/>
        <v>12</v>
      </c>
      <c r="AH671" t="e">
        <f t="shared" si="174"/>
        <v>#VALUE!</v>
      </c>
      <c r="AI671" t="e">
        <f t="shared" si="175"/>
        <v>#VALUE!</v>
      </c>
      <c r="AJ671">
        <f t="shared" si="165"/>
        <v>1</v>
      </c>
      <c r="AK671">
        <f t="shared" si="166"/>
        <v>2</v>
      </c>
      <c r="AL671">
        <f t="shared" si="167"/>
        <v>0</v>
      </c>
      <c r="AM671">
        <f t="shared" si="168"/>
        <v>0</v>
      </c>
      <c r="AN671" t="b">
        <f t="shared" si="169"/>
        <v>1</v>
      </c>
      <c r="AO671" t="b">
        <f t="shared" si="170"/>
        <v>1</v>
      </c>
      <c r="AP671" t="b">
        <f t="shared" si="171"/>
        <v>1</v>
      </c>
      <c r="AQ671" t="b">
        <f t="shared" si="172"/>
        <v>1</v>
      </c>
    </row>
    <row r="672" spans="1:43" x14ac:dyDescent="0.2">
      <c r="A672" t="s">
        <v>6148</v>
      </c>
      <c r="B672">
        <v>671</v>
      </c>
      <c r="C672" t="s">
        <v>6149</v>
      </c>
      <c r="D672">
        <v>2024</v>
      </c>
      <c r="G672" t="s">
        <v>5855</v>
      </c>
      <c r="H672" t="s">
        <v>6150</v>
      </c>
      <c r="I672">
        <v>999</v>
      </c>
      <c r="K672" t="s">
        <v>6151</v>
      </c>
      <c r="L672" t="s">
        <v>6152</v>
      </c>
      <c r="M672" t="s">
        <v>6153</v>
      </c>
      <c r="N672" t="s">
        <v>31</v>
      </c>
      <c r="O672" t="s">
        <v>4904</v>
      </c>
      <c r="P672" t="s">
        <v>6154</v>
      </c>
      <c r="Q672" t="s">
        <v>6155</v>
      </c>
      <c r="S672" t="s">
        <v>6156</v>
      </c>
      <c r="T672" t="s">
        <v>6157</v>
      </c>
      <c r="W672" t="b">
        <v>1</v>
      </c>
      <c r="X672" t="b">
        <v>0</v>
      </c>
      <c r="Y672" t="b">
        <v>1</v>
      </c>
      <c r="Z672" t="b">
        <v>0</v>
      </c>
      <c r="AA672">
        <f t="shared" si="160"/>
        <v>1</v>
      </c>
      <c r="AB672">
        <f t="shared" si="161"/>
        <v>0</v>
      </c>
      <c r="AC672">
        <f t="shared" si="162"/>
        <v>3</v>
      </c>
      <c r="AD672">
        <f t="shared" si="163"/>
        <v>0</v>
      </c>
      <c r="AE672" t="s">
        <v>11251</v>
      </c>
      <c r="AF672">
        <f t="shared" si="164"/>
        <v>1</v>
      </c>
      <c r="AG672" t="e">
        <f t="shared" si="173"/>
        <v>#VALUE!</v>
      </c>
      <c r="AH672">
        <f t="shared" si="174"/>
        <v>12</v>
      </c>
      <c r="AI672" t="e">
        <f t="shared" si="175"/>
        <v>#VALUE!</v>
      </c>
      <c r="AJ672">
        <f t="shared" si="165"/>
        <v>1</v>
      </c>
      <c r="AK672">
        <f t="shared" si="166"/>
        <v>0</v>
      </c>
      <c r="AL672">
        <f t="shared" si="167"/>
        <v>3</v>
      </c>
      <c r="AM672">
        <f t="shared" si="168"/>
        <v>0</v>
      </c>
      <c r="AN672" t="b">
        <f t="shared" si="169"/>
        <v>1</v>
      </c>
      <c r="AO672" t="b">
        <f t="shared" si="170"/>
        <v>1</v>
      </c>
      <c r="AP672" t="b">
        <f t="shared" si="171"/>
        <v>1</v>
      </c>
      <c r="AQ672" t="b">
        <f t="shared" si="172"/>
        <v>1</v>
      </c>
    </row>
    <row r="673" spans="1:43" x14ac:dyDescent="0.2">
      <c r="A673" t="s">
        <v>6158</v>
      </c>
      <c r="B673">
        <v>672</v>
      </c>
      <c r="C673" t="s">
        <v>6159</v>
      </c>
      <c r="D673">
        <v>2024</v>
      </c>
      <c r="G673" t="s">
        <v>6160</v>
      </c>
      <c r="H673" t="s">
        <v>6161</v>
      </c>
      <c r="L673" t="s">
        <v>6162</v>
      </c>
      <c r="M673" t="s">
        <v>6163</v>
      </c>
      <c r="N673" t="s">
        <v>31</v>
      </c>
      <c r="O673" t="s">
        <v>6164</v>
      </c>
      <c r="P673" t="s">
        <v>6165</v>
      </c>
      <c r="Q673" t="s">
        <v>6166</v>
      </c>
      <c r="S673" t="s">
        <v>6167</v>
      </c>
      <c r="T673" t="s">
        <v>6168</v>
      </c>
      <c r="W673" t="b">
        <v>1</v>
      </c>
      <c r="X673" t="b">
        <v>1</v>
      </c>
      <c r="Y673" t="b">
        <v>0</v>
      </c>
      <c r="Z673" t="b">
        <v>0</v>
      </c>
      <c r="AA673">
        <f t="shared" si="160"/>
        <v>1</v>
      </c>
      <c r="AB673">
        <f t="shared" si="161"/>
        <v>2</v>
      </c>
      <c r="AC673">
        <f t="shared" si="162"/>
        <v>0</v>
      </c>
      <c r="AD673">
        <f t="shared" si="163"/>
        <v>0</v>
      </c>
      <c r="AE673" t="s">
        <v>11243</v>
      </c>
      <c r="AF673">
        <f t="shared" si="164"/>
        <v>1</v>
      </c>
      <c r="AG673">
        <f t="shared" si="173"/>
        <v>12</v>
      </c>
      <c r="AH673" t="e">
        <f t="shared" si="174"/>
        <v>#VALUE!</v>
      </c>
      <c r="AI673" t="e">
        <f t="shared" si="175"/>
        <v>#VALUE!</v>
      </c>
      <c r="AJ673">
        <f t="shared" si="165"/>
        <v>1</v>
      </c>
      <c r="AK673">
        <f t="shared" si="166"/>
        <v>2</v>
      </c>
      <c r="AL673">
        <f t="shared" si="167"/>
        <v>0</v>
      </c>
      <c r="AM673">
        <f t="shared" si="168"/>
        <v>0</v>
      </c>
      <c r="AN673" t="b">
        <f t="shared" si="169"/>
        <v>1</v>
      </c>
      <c r="AO673" t="b">
        <f t="shared" si="170"/>
        <v>1</v>
      </c>
      <c r="AP673" t="b">
        <f t="shared" si="171"/>
        <v>1</v>
      </c>
      <c r="AQ673" t="b">
        <f t="shared" si="172"/>
        <v>1</v>
      </c>
    </row>
    <row r="674" spans="1:43" x14ac:dyDescent="0.2">
      <c r="A674" t="s">
        <v>6169</v>
      </c>
      <c r="B674">
        <v>673</v>
      </c>
      <c r="C674" t="s">
        <v>6170</v>
      </c>
      <c r="D674">
        <v>2024</v>
      </c>
      <c r="G674" t="s">
        <v>6171</v>
      </c>
      <c r="H674" t="s">
        <v>6172</v>
      </c>
      <c r="I674">
        <v>32</v>
      </c>
      <c r="J674">
        <v>1</v>
      </c>
      <c r="L674" t="s">
        <v>6173</v>
      </c>
      <c r="M674" t="s">
        <v>6174</v>
      </c>
      <c r="N674" t="s">
        <v>31</v>
      </c>
      <c r="O674" t="s">
        <v>6175</v>
      </c>
      <c r="P674" t="s">
        <v>6176</v>
      </c>
      <c r="Q674" t="s">
        <v>6177</v>
      </c>
      <c r="S674" t="s">
        <v>6178</v>
      </c>
      <c r="T674" t="s">
        <v>6179</v>
      </c>
      <c r="W674" t="b">
        <v>1</v>
      </c>
      <c r="X674" t="b">
        <v>1</v>
      </c>
      <c r="Y674" t="b">
        <v>0</v>
      </c>
      <c r="Z674" t="b">
        <v>0</v>
      </c>
      <c r="AA674">
        <f t="shared" si="160"/>
        <v>1</v>
      </c>
      <c r="AB674">
        <f t="shared" si="161"/>
        <v>2</v>
      </c>
      <c r="AC674">
        <f t="shared" si="162"/>
        <v>0</v>
      </c>
      <c r="AD674">
        <f t="shared" si="163"/>
        <v>0</v>
      </c>
      <c r="AE674" t="s">
        <v>11243</v>
      </c>
      <c r="AF674">
        <f t="shared" si="164"/>
        <v>1</v>
      </c>
      <c r="AG674">
        <f t="shared" si="173"/>
        <v>12</v>
      </c>
      <c r="AH674" t="e">
        <f t="shared" si="174"/>
        <v>#VALUE!</v>
      </c>
      <c r="AI674" t="e">
        <f t="shared" si="175"/>
        <v>#VALUE!</v>
      </c>
      <c r="AJ674">
        <f t="shared" si="165"/>
        <v>1</v>
      </c>
      <c r="AK674">
        <f t="shared" si="166"/>
        <v>2</v>
      </c>
      <c r="AL674">
        <f t="shared" si="167"/>
        <v>0</v>
      </c>
      <c r="AM674">
        <f t="shared" si="168"/>
        <v>0</v>
      </c>
      <c r="AN674" t="b">
        <f t="shared" si="169"/>
        <v>1</v>
      </c>
      <c r="AO674" t="b">
        <f t="shared" si="170"/>
        <v>1</v>
      </c>
      <c r="AP674" t="b">
        <f t="shared" si="171"/>
        <v>1</v>
      </c>
      <c r="AQ674" t="b">
        <f t="shared" si="172"/>
        <v>1</v>
      </c>
    </row>
    <row r="675" spans="1:43" x14ac:dyDescent="0.2">
      <c r="A675" t="s">
        <v>6180</v>
      </c>
      <c r="B675">
        <v>674</v>
      </c>
      <c r="C675" t="s">
        <v>6181</v>
      </c>
      <c r="D675">
        <v>2024</v>
      </c>
      <c r="G675" t="s">
        <v>6058</v>
      </c>
      <c r="H675" t="s">
        <v>6059</v>
      </c>
      <c r="L675" t="s">
        <v>6182</v>
      </c>
      <c r="M675" t="s">
        <v>6183</v>
      </c>
      <c r="N675" t="s">
        <v>31</v>
      </c>
      <c r="O675" t="s">
        <v>4960</v>
      </c>
      <c r="P675" t="s">
        <v>6184</v>
      </c>
      <c r="Q675" t="s">
        <v>6185</v>
      </c>
      <c r="S675" t="s">
        <v>6186</v>
      </c>
      <c r="T675" t="s">
        <v>6187</v>
      </c>
      <c r="W675" t="b">
        <v>1</v>
      </c>
      <c r="X675" t="b">
        <v>1</v>
      </c>
      <c r="Y675" t="b">
        <v>0</v>
      </c>
      <c r="Z675" t="b">
        <v>0</v>
      </c>
      <c r="AA675">
        <f t="shared" si="160"/>
        <v>1</v>
      </c>
      <c r="AB675">
        <f t="shared" si="161"/>
        <v>2</v>
      </c>
      <c r="AC675">
        <f t="shared" si="162"/>
        <v>0</v>
      </c>
      <c r="AD675">
        <f t="shared" si="163"/>
        <v>0</v>
      </c>
      <c r="AE675" t="s">
        <v>11243</v>
      </c>
      <c r="AF675">
        <f t="shared" si="164"/>
        <v>1</v>
      </c>
      <c r="AG675">
        <f t="shared" si="173"/>
        <v>12</v>
      </c>
      <c r="AH675" t="e">
        <f t="shared" si="174"/>
        <v>#VALUE!</v>
      </c>
      <c r="AI675" t="e">
        <f t="shared" si="175"/>
        <v>#VALUE!</v>
      </c>
      <c r="AJ675">
        <f t="shared" si="165"/>
        <v>1</v>
      </c>
      <c r="AK675">
        <f t="shared" si="166"/>
        <v>2</v>
      </c>
      <c r="AL675">
        <f t="shared" si="167"/>
        <v>0</v>
      </c>
      <c r="AM675">
        <f t="shared" si="168"/>
        <v>0</v>
      </c>
      <c r="AN675" t="b">
        <f t="shared" si="169"/>
        <v>1</v>
      </c>
      <c r="AO675" t="b">
        <f t="shared" si="170"/>
        <v>1</v>
      </c>
      <c r="AP675" t="b">
        <f t="shared" si="171"/>
        <v>1</v>
      </c>
      <c r="AQ675" t="b">
        <f t="shared" si="172"/>
        <v>1</v>
      </c>
    </row>
    <row r="676" spans="1:43" x14ac:dyDescent="0.2">
      <c r="A676" t="s">
        <v>6188</v>
      </c>
      <c r="B676">
        <v>675</v>
      </c>
      <c r="C676" t="s">
        <v>6189</v>
      </c>
      <c r="D676">
        <v>2024</v>
      </c>
      <c r="G676" t="s">
        <v>6190</v>
      </c>
      <c r="H676" t="s">
        <v>6191</v>
      </c>
      <c r="L676" t="s">
        <v>6192</v>
      </c>
      <c r="M676" t="s">
        <v>6193</v>
      </c>
      <c r="N676" t="s">
        <v>31</v>
      </c>
      <c r="O676" t="s">
        <v>4960</v>
      </c>
      <c r="P676" t="s">
        <v>6194</v>
      </c>
      <c r="Q676" t="s">
        <v>6195</v>
      </c>
      <c r="S676" t="s">
        <v>6196</v>
      </c>
      <c r="T676" t="s">
        <v>6197</v>
      </c>
      <c r="W676" t="b">
        <v>1</v>
      </c>
      <c r="X676" t="b">
        <v>1</v>
      </c>
      <c r="Y676" t="b">
        <v>0</v>
      </c>
      <c r="Z676" t="b">
        <v>0</v>
      </c>
      <c r="AA676">
        <f t="shared" si="160"/>
        <v>1</v>
      </c>
      <c r="AB676">
        <f t="shared" si="161"/>
        <v>2</v>
      </c>
      <c r="AC676">
        <f t="shared" si="162"/>
        <v>0</v>
      </c>
      <c r="AD676">
        <f t="shared" si="163"/>
        <v>0</v>
      </c>
      <c r="AE676" t="s">
        <v>11243</v>
      </c>
      <c r="AF676">
        <f t="shared" si="164"/>
        <v>1</v>
      </c>
      <c r="AG676">
        <f t="shared" si="173"/>
        <v>12</v>
      </c>
      <c r="AH676" t="e">
        <f t="shared" si="174"/>
        <v>#VALUE!</v>
      </c>
      <c r="AI676" t="e">
        <f t="shared" si="175"/>
        <v>#VALUE!</v>
      </c>
      <c r="AJ676">
        <f t="shared" si="165"/>
        <v>1</v>
      </c>
      <c r="AK676">
        <f t="shared" si="166"/>
        <v>2</v>
      </c>
      <c r="AL676">
        <f t="shared" si="167"/>
        <v>0</v>
      </c>
      <c r="AM676">
        <f t="shared" si="168"/>
        <v>0</v>
      </c>
      <c r="AN676" t="b">
        <f t="shared" si="169"/>
        <v>1</v>
      </c>
      <c r="AO676" t="b">
        <f t="shared" si="170"/>
        <v>1</v>
      </c>
      <c r="AP676" t="b">
        <f t="shared" si="171"/>
        <v>1</v>
      </c>
      <c r="AQ676" t="b">
        <f t="shared" si="172"/>
        <v>1</v>
      </c>
    </row>
    <row r="677" spans="1:43" x14ac:dyDescent="0.2">
      <c r="A677" t="s">
        <v>6198</v>
      </c>
      <c r="B677">
        <v>676</v>
      </c>
      <c r="C677" t="s">
        <v>6199</v>
      </c>
      <c r="D677">
        <v>2024</v>
      </c>
      <c r="G677" t="s">
        <v>6200</v>
      </c>
      <c r="H677" t="s">
        <v>6201</v>
      </c>
      <c r="I677">
        <v>265</v>
      </c>
      <c r="J677">
        <v>2</v>
      </c>
      <c r="K677" t="s">
        <v>6202</v>
      </c>
      <c r="L677" t="s">
        <v>6203</v>
      </c>
      <c r="M677" t="s">
        <v>6204</v>
      </c>
      <c r="N677" t="s">
        <v>31</v>
      </c>
      <c r="O677" t="s">
        <v>6205</v>
      </c>
      <c r="P677" t="s">
        <v>6206</v>
      </c>
      <c r="Q677" t="s">
        <v>6207</v>
      </c>
      <c r="T677" t="s">
        <v>6208</v>
      </c>
      <c r="W677" t="b">
        <v>1</v>
      </c>
      <c r="X677" t="b">
        <v>1</v>
      </c>
      <c r="Y677" t="b">
        <v>0</v>
      </c>
      <c r="Z677" t="b">
        <v>0</v>
      </c>
      <c r="AA677">
        <f t="shared" si="160"/>
        <v>1</v>
      </c>
      <c r="AB677">
        <f t="shared" si="161"/>
        <v>2</v>
      </c>
      <c r="AC677">
        <f t="shared" si="162"/>
        <v>0</v>
      </c>
      <c r="AD677">
        <f t="shared" si="163"/>
        <v>0</v>
      </c>
      <c r="AE677" t="s">
        <v>11243</v>
      </c>
      <c r="AF677">
        <f t="shared" si="164"/>
        <v>1</v>
      </c>
      <c r="AG677">
        <f t="shared" si="173"/>
        <v>12</v>
      </c>
      <c r="AH677" t="e">
        <f t="shared" si="174"/>
        <v>#VALUE!</v>
      </c>
      <c r="AI677" t="e">
        <f t="shared" si="175"/>
        <v>#VALUE!</v>
      </c>
      <c r="AJ677">
        <f t="shared" si="165"/>
        <v>1</v>
      </c>
      <c r="AK677">
        <f t="shared" si="166"/>
        <v>2</v>
      </c>
      <c r="AL677">
        <f t="shared" si="167"/>
        <v>0</v>
      </c>
      <c r="AM677">
        <f t="shared" si="168"/>
        <v>0</v>
      </c>
      <c r="AN677" t="b">
        <f t="shared" si="169"/>
        <v>1</v>
      </c>
      <c r="AO677" t="b">
        <f t="shared" si="170"/>
        <v>1</v>
      </c>
      <c r="AP677" t="b">
        <f t="shared" si="171"/>
        <v>1</v>
      </c>
      <c r="AQ677" t="b">
        <f t="shared" si="172"/>
        <v>1</v>
      </c>
    </row>
    <row r="678" spans="1:43" x14ac:dyDescent="0.2">
      <c r="A678" t="s">
        <v>6209</v>
      </c>
      <c r="B678">
        <v>677</v>
      </c>
      <c r="C678" t="s">
        <v>6210</v>
      </c>
      <c r="D678">
        <v>2024</v>
      </c>
      <c r="G678" t="s">
        <v>6211</v>
      </c>
      <c r="H678" t="s">
        <v>6212</v>
      </c>
      <c r="K678" t="s">
        <v>6213</v>
      </c>
      <c r="L678" t="s">
        <v>6214</v>
      </c>
      <c r="M678" t="s">
        <v>6215</v>
      </c>
      <c r="N678" t="s">
        <v>31</v>
      </c>
      <c r="O678" t="s">
        <v>4960</v>
      </c>
      <c r="P678" t="s">
        <v>6216</v>
      </c>
      <c r="Q678" t="s">
        <v>6217</v>
      </c>
      <c r="S678" t="s">
        <v>6218</v>
      </c>
      <c r="T678" t="s">
        <v>6219</v>
      </c>
      <c r="W678" t="b">
        <v>1</v>
      </c>
      <c r="X678" t="b">
        <v>1</v>
      </c>
      <c r="Y678" t="b">
        <v>0</v>
      </c>
      <c r="Z678" t="b">
        <v>0</v>
      </c>
      <c r="AA678">
        <f t="shared" si="160"/>
        <v>1</v>
      </c>
      <c r="AB678">
        <f t="shared" si="161"/>
        <v>2</v>
      </c>
      <c r="AC678">
        <f t="shared" si="162"/>
        <v>0</v>
      </c>
      <c r="AD678">
        <f t="shared" si="163"/>
        <v>0</v>
      </c>
      <c r="AE678" t="s">
        <v>11243</v>
      </c>
      <c r="AF678">
        <f t="shared" si="164"/>
        <v>1</v>
      </c>
      <c r="AG678">
        <f t="shared" si="173"/>
        <v>12</v>
      </c>
      <c r="AH678" t="e">
        <f t="shared" si="174"/>
        <v>#VALUE!</v>
      </c>
      <c r="AI678" t="e">
        <f t="shared" si="175"/>
        <v>#VALUE!</v>
      </c>
      <c r="AJ678">
        <f t="shared" si="165"/>
        <v>1</v>
      </c>
      <c r="AK678">
        <f t="shared" si="166"/>
        <v>2</v>
      </c>
      <c r="AL678">
        <f t="shared" si="167"/>
        <v>0</v>
      </c>
      <c r="AM678">
        <f t="shared" si="168"/>
        <v>0</v>
      </c>
      <c r="AN678" t="b">
        <f t="shared" si="169"/>
        <v>1</v>
      </c>
      <c r="AO678" t="b">
        <f t="shared" si="170"/>
        <v>1</v>
      </c>
      <c r="AP678" t="b">
        <f t="shared" si="171"/>
        <v>1</v>
      </c>
      <c r="AQ678" t="b">
        <f t="shared" si="172"/>
        <v>1</v>
      </c>
    </row>
    <row r="679" spans="1:43" x14ac:dyDescent="0.2">
      <c r="A679" t="s">
        <v>6220</v>
      </c>
      <c r="B679">
        <v>678</v>
      </c>
      <c r="C679" t="s">
        <v>6221</v>
      </c>
      <c r="D679">
        <v>2024</v>
      </c>
      <c r="G679" t="s">
        <v>6222</v>
      </c>
      <c r="H679" t="s">
        <v>6223</v>
      </c>
      <c r="L679" t="s">
        <v>6224</v>
      </c>
      <c r="M679" t="s">
        <v>6225</v>
      </c>
      <c r="N679" t="s">
        <v>31</v>
      </c>
      <c r="O679" t="s">
        <v>4960</v>
      </c>
      <c r="P679" t="s">
        <v>6226</v>
      </c>
      <c r="Q679" t="s">
        <v>6227</v>
      </c>
      <c r="S679" t="s">
        <v>6228</v>
      </c>
      <c r="T679" t="s">
        <v>6229</v>
      </c>
      <c r="W679" t="b">
        <v>1</v>
      </c>
      <c r="X679" t="b">
        <v>1</v>
      </c>
      <c r="Y679" t="b">
        <v>1</v>
      </c>
      <c r="Z679" t="b">
        <v>0</v>
      </c>
      <c r="AA679">
        <f t="shared" si="160"/>
        <v>1</v>
      </c>
      <c r="AB679">
        <f t="shared" si="161"/>
        <v>2</v>
      </c>
      <c r="AC679">
        <f t="shared" si="162"/>
        <v>3</v>
      </c>
      <c r="AD679">
        <f t="shared" si="163"/>
        <v>0</v>
      </c>
      <c r="AE679" t="s">
        <v>11244</v>
      </c>
      <c r="AF679">
        <f t="shared" si="164"/>
        <v>1</v>
      </c>
      <c r="AG679">
        <f t="shared" si="173"/>
        <v>12</v>
      </c>
      <c r="AH679">
        <f t="shared" si="174"/>
        <v>23</v>
      </c>
      <c r="AI679" t="e">
        <f t="shared" si="175"/>
        <v>#VALUE!</v>
      </c>
      <c r="AJ679">
        <f t="shared" si="165"/>
        <v>1</v>
      </c>
      <c r="AK679">
        <f t="shared" si="166"/>
        <v>2</v>
      </c>
      <c r="AL679">
        <f t="shared" si="167"/>
        <v>3</v>
      </c>
      <c r="AM679">
        <f t="shared" si="168"/>
        <v>0</v>
      </c>
      <c r="AN679" t="b">
        <f t="shared" si="169"/>
        <v>1</v>
      </c>
      <c r="AO679" t="b">
        <f t="shared" si="170"/>
        <v>1</v>
      </c>
      <c r="AP679" t="b">
        <f t="shared" si="171"/>
        <v>1</v>
      </c>
      <c r="AQ679" t="b">
        <f t="shared" si="172"/>
        <v>1</v>
      </c>
    </row>
    <row r="680" spans="1:43" x14ac:dyDescent="0.2">
      <c r="A680" t="s">
        <v>6230</v>
      </c>
      <c r="B680">
        <v>679</v>
      </c>
      <c r="C680" t="s">
        <v>6231</v>
      </c>
      <c r="D680">
        <v>2024</v>
      </c>
      <c r="G680" t="s">
        <v>6232</v>
      </c>
      <c r="H680" t="s">
        <v>6233</v>
      </c>
      <c r="I680">
        <v>9</v>
      </c>
      <c r="J680">
        <v>2</v>
      </c>
      <c r="K680" s="2">
        <v>43466</v>
      </c>
      <c r="L680" t="s">
        <v>6234</v>
      </c>
      <c r="M680" t="s">
        <v>6235</v>
      </c>
      <c r="N680" t="s">
        <v>31</v>
      </c>
      <c r="O680" t="s">
        <v>6236</v>
      </c>
      <c r="P680" t="s">
        <v>6237</v>
      </c>
      <c r="Q680" t="s">
        <v>6238</v>
      </c>
      <c r="S680" t="s">
        <v>6239</v>
      </c>
      <c r="W680" t="b">
        <v>1</v>
      </c>
      <c r="X680" t="b">
        <v>1</v>
      </c>
      <c r="Y680" t="b">
        <v>0</v>
      </c>
      <c r="Z680" t="b">
        <v>0</v>
      </c>
      <c r="AA680">
        <f t="shared" si="160"/>
        <v>1</v>
      </c>
      <c r="AB680">
        <f t="shared" si="161"/>
        <v>2</v>
      </c>
      <c r="AC680">
        <f t="shared" si="162"/>
        <v>0</v>
      </c>
      <c r="AD680">
        <f t="shared" si="163"/>
        <v>0</v>
      </c>
      <c r="AE680" t="s">
        <v>11243</v>
      </c>
      <c r="AF680">
        <f t="shared" si="164"/>
        <v>1</v>
      </c>
      <c r="AG680">
        <f t="shared" si="173"/>
        <v>12</v>
      </c>
      <c r="AH680" t="e">
        <f t="shared" si="174"/>
        <v>#VALUE!</v>
      </c>
      <c r="AI680" t="e">
        <f t="shared" si="175"/>
        <v>#VALUE!</v>
      </c>
      <c r="AJ680">
        <f t="shared" si="165"/>
        <v>1</v>
      </c>
      <c r="AK680">
        <f t="shared" si="166"/>
        <v>2</v>
      </c>
      <c r="AL680">
        <f t="shared" si="167"/>
        <v>0</v>
      </c>
      <c r="AM680">
        <f t="shared" si="168"/>
        <v>0</v>
      </c>
      <c r="AN680" t="b">
        <f t="shared" si="169"/>
        <v>1</v>
      </c>
      <c r="AO680" t="b">
        <f t="shared" si="170"/>
        <v>1</v>
      </c>
      <c r="AP680" t="b">
        <f t="shared" si="171"/>
        <v>1</v>
      </c>
      <c r="AQ680" t="b">
        <f t="shared" si="172"/>
        <v>1</v>
      </c>
    </row>
    <row r="681" spans="1:43" x14ac:dyDescent="0.2">
      <c r="A681" t="s">
        <v>6240</v>
      </c>
      <c r="B681">
        <v>680</v>
      </c>
      <c r="C681" t="s">
        <v>6241</v>
      </c>
      <c r="D681">
        <v>2024</v>
      </c>
      <c r="G681" t="s">
        <v>6140</v>
      </c>
      <c r="H681" t="s">
        <v>6141</v>
      </c>
      <c r="L681" t="s">
        <v>6242</v>
      </c>
      <c r="M681" t="s">
        <v>6243</v>
      </c>
      <c r="N681" t="s">
        <v>31</v>
      </c>
      <c r="O681" t="s">
        <v>4960</v>
      </c>
      <c r="P681" t="s">
        <v>6244</v>
      </c>
      <c r="Q681" t="s">
        <v>6245</v>
      </c>
      <c r="S681" t="s">
        <v>6246</v>
      </c>
      <c r="T681" t="s">
        <v>6247</v>
      </c>
      <c r="W681" t="b">
        <v>1</v>
      </c>
      <c r="X681" t="b">
        <v>1</v>
      </c>
      <c r="Y681" t="b">
        <v>0</v>
      </c>
      <c r="Z681" t="b">
        <v>0</v>
      </c>
      <c r="AA681">
        <f t="shared" si="160"/>
        <v>1</v>
      </c>
      <c r="AB681">
        <f t="shared" si="161"/>
        <v>2</v>
      </c>
      <c r="AC681">
        <f t="shared" si="162"/>
        <v>0</v>
      </c>
      <c r="AD681">
        <f t="shared" si="163"/>
        <v>0</v>
      </c>
      <c r="AE681" t="s">
        <v>11243</v>
      </c>
      <c r="AF681">
        <f t="shared" si="164"/>
        <v>1</v>
      </c>
      <c r="AG681">
        <f t="shared" si="173"/>
        <v>12</v>
      </c>
      <c r="AH681" t="e">
        <f t="shared" si="174"/>
        <v>#VALUE!</v>
      </c>
      <c r="AI681" t="e">
        <f t="shared" si="175"/>
        <v>#VALUE!</v>
      </c>
      <c r="AJ681">
        <f t="shared" si="165"/>
        <v>1</v>
      </c>
      <c r="AK681">
        <f t="shared" si="166"/>
        <v>2</v>
      </c>
      <c r="AL681">
        <f t="shared" si="167"/>
        <v>0</v>
      </c>
      <c r="AM681">
        <f t="shared" si="168"/>
        <v>0</v>
      </c>
      <c r="AN681" t="b">
        <f t="shared" si="169"/>
        <v>1</v>
      </c>
      <c r="AO681" t="b">
        <f t="shared" si="170"/>
        <v>1</v>
      </c>
      <c r="AP681" t="b">
        <f t="shared" si="171"/>
        <v>1</v>
      </c>
      <c r="AQ681" t="b">
        <f t="shared" si="172"/>
        <v>1</v>
      </c>
    </row>
    <row r="682" spans="1:43" x14ac:dyDescent="0.2">
      <c r="A682" t="s">
        <v>6248</v>
      </c>
      <c r="B682">
        <v>681</v>
      </c>
      <c r="C682" t="s">
        <v>6249</v>
      </c>
      <c r="D682">
        <v>2024</v>
      </c>
      <c r="G682" t="s">
        <v>6250</v>
      </c>
      <c r="H682" t="s">
        <v>6251</v>
      </c>
      <c r="I682">
        <v>30</v>
      </c>
      <c r="J682">
        <v>1</v>
      </c>
      <c r="K682" t="s">
        <v>6252</v>
      </c>
      <c r="L682" t="s">
        <v>6253</v>
      </c>
      <c r="M682" t="s">
        <v>6254</v>
      </c>
      <c r="N682" t="s">
        <v>31</v>
      </c>
      <c r="O682" t="s">
        <v>5401</v>
      </c>
      <c r="P682" t="s">
        <v>6255</v>
      </c>
      <c r="Q682" t="s">
        <v>6256</v>
      </c>
      <c r="S682" t="s">
        <v>6257</v>
      </c>
      <c r="T682" t="s">
        <v>6258</v>
      </c>
      <c r="W682" t="b">
        <v>0</v>
      </c>
      <c r="X682" t="b">
        <v>1</v>
      </c>
      <c r="Y682" t="b">
        <v>1</v>
      </c>
      <c r="Z682" t="b">
        <v>0</v>
      </c>
      <c r="AA682">
        <f t="shared" si="160"/>
        <v>0</v>
      </c>
      <c r="AB682">
        <f t="shared" si="161"/>
        <v>2</v>
      </c>
      <c r="AC682">
        <f t="shared" si="162"/>
        <v>3</v>
      </c>
      <c r="AD682">
        <f t="shared" si="163"/>
        <v>0</v>
      </c>
      <c r="AE682" t="s">
        <v>11243</v>
      </c>
      <c r="AF682">
        <f t="shared" si="164"/>
        <v>1</v>
      </c>
      <c r="AG682">
        <f t="shared" si="173"/>
        <v>12</v>
      </c>
      <c r="AH682" t="e">
        <f t="shared" si="174"/>
        <v>#VALUE!</v>
      </c>
      <c r="AI682" t="e">
        <f t="shared" si="175"/>
        <v>#VALUE!</v>
      </c>
      <c r="AJ682">
        <f t="shared" si="165"/>
        <v>1</v>
      </c>
      <c r="AK682">
        <f t="shared" si="166"/>
        <v>2</v>
      </c>
      <c r="AL682">
        <f t="shared" si="167"/>
        <v>0</v>
      </c>
      <c r="AM682">
        <f t="shared" si="168"/>
        <v>0</v>
      </c>
      <c r="AN682" t="b">
        <f t="shared" si="169"/>
        <v>0</v>
      </c>
      <c r="AO682" t="b">
        <f t="shared" si="170"/>
        <v>1</v>
      </c>
      <c r="AP682" t="b">
        <f t="shared" si="171"/>
        <v>0</v>
      </c>
      <c r="AQ682" t="b">
        <f t="shared" si="172"/>
        <v>1</v>
      </c>
    </row>
    <row r="683" spans="1:43" x14ac:dyDescent="0.2">
      <c r="A683" t="s">
        <v>6259</v>
      </c>
      <c r="B683">
        <v>682</v>
      </c>
      <c r="C683" t="s">
        <v>6260</v>
      </c>
      <c r="D683">
        <v>2024</v>
      </c>
      <c r="G683" t="s">
        <v>5844</v>
      </c>
      <c r="H683" t="s">
        <v>5845</v>
      </c>
      <c r="K683" t="s">
        <v>6261</v>
      </c>
      <c r="L683" t="s">
        <v>6262</v>
      </c>
      <c r="M683" t="s">
        <v>6263</v>
      </c>
      <c r="N683" t="s">
        <v>31</v>
      </c>
      <c r="O683" t="s">
        <v>5849</v>
      </c>
      <c r="P683" t="s">
        <v>6264</v>
      </c>
      <c r="Q683" t="s">
        <v>6265</v>
      </c>
      <c r="T683" t="s">
        <v>6266</v>
      </c>
      <c r="W683" t="b">
        <v>1</v>
      </c>
      <c r="X683" t="b">
        <v>1</v>
      </c>
      <c r="Y683" t="b">
        <v>0</v>
      </c>
      <c r="Z683" t="b">
        <v>1</v>
      </c>
      <c r="AA683">
        <f t="shared" si="160"/>
        <v>1</v>
      </c>
      <c r="AB683">
        <f t="shared" si="161"/>
        <v>2</v>
      </c>
      <c r="AC683">
        <f t="shared" si="162"/>
        <v>0</v>
      </c>
      <c r="AD683">
        <f t="shared" si="163"/>
        <v>4</v>
      </c>
      <c r="AE683" t="s">
        <v>11245</v>
      </c>
      <c r="AF683">
        <f t="shared" si="164"/>
        <v>1</v>
      </c>
      <c r="AG683">
        <f t="shared" si="173"/>
        <v>12</v>
      </c>
      <c r="AH683" t="e">
        <f t="shared" si="174"/>
        <v>#VALUE!</v>
      </c>
      <c r="AI683">
        <f t="shared" si="175"/>
        <v>23</v>
      </c>
      <c r="AJ683">
        <f t="shared" si="165"/>
        <v>1</v>
      </c>
      <c r="AK683">
        <f t="shared" si="166"/>
        <v>2</v>
      </c>
      <c r="AL683">
        <f t="shared" si="167"/>
        <v>0</v>
      </c>
      <c r="AM683">
        <f t="shared" si="168"/>
        <v>4</v>
      </c>
      <c r="AN683" t="b">
        <f t="shared" si="169"/>
        <v>1</v>
      </c>
      <c r="AO683" t="b">
        <f t="shared" si="170"/>
        <v>1</v>
      </c>
      <c r="AP683" t="b">
        <f t="shared" si="171"/>
        <v>1</v>
      </c>
      <c r="AQ683" t="b">
        <f t="shared" si="172"/>
        <v>1</v>
      </c>
    </row>
    <row r="684" spans="1:43" x14ac:dyDescent="0.2">
      <c r="A684" t="s">
        <v>6267</v>
      </c>
      <c r="B684">
        <v>683</v>
      </c>
      <c r="C684" t="s">
        <v>6268</v>
      </c>
      <c r="D684">
        <v>2024</v>
      </c>
      <c r="G684" t="s">
        <v>4866</v>
      </c>
      <c r="H684" t="s">
        <v>4867</v>
      </c>
      <c r="I684">
        <v>232</v>
      </c>
      <c r="K684" t="s">
        <v>6269</v>
      </c>
      <c r="L684" t="s">
        <v>6270</v>
      </c>
      <c r="M684" t="s">
        <v>6271</v>
      </c>
      <c r="N684" t="s">
        <v>31</v>
      </c>
      <c r="O684" t="s">
        <v>4848</v>
      </c>
      <c r="P684" t="s">
        <v>6272</v>
      </c>
      <c r="Q684" t="s">
        <v>6273</v>
      </c>
      <c r="S684" t="s">
        <v>6274</v>
      </c>
      <c r="T684" t="s">
        <v>6275</v>
      </c>
      <c r="W684" t="b">
        <v>1</v>
      </c>
      <c r="X684" t="b">
        <v>1</v>
      </c>
      <c r="Y684" t="b">
        <v>0</v>
      </c>
      <c r="Z684" t="b">
        <v>0</v>
      </c>
      <c r="AA684">
        <f t="shared" si="160"/>
        <v>1</v>
      </c>
      <c r="AB684">
        <f t="shared" si="161"/>
        <v>2</v>
      </c>
      <c r="AC684">
        <f t="shared" si="162"/>
        <v>0</v>
      </c>
      <c r="AD684">
        <f t="shared" si="163"/>
        <v>0</v>
      </c>
      <c r="AE684" t="s">
        <v>11243</v>
      </c>
      <c r="AF684">
        <f t="shared" si="164"/>
        <v>1</v>
      </c>
      <c r="AG684">
        <f t="shared" si="173"/>
        <v>12</v>
      </c>
      <c r="AH684" t="e">
        <f t="shared" si="174"/>
        <v>#VALUE!</v>
      </c>
      <c r="AI684" t="e">
        <f t="shared" si="175"/>
        <v>#VALUE!</v>
      </c>
      <c r="AJ684">
        <f t="shared" si="165"/>
        <v>1</v>
      </c>
      <c r="AK684">
        <f t="shared" si="166"/>
        <v>2</v>
      </c>
      <c r="AL684">
        <f t="shared" si="167"/>
        <v>0</v>
      </c>
      <c r="AM684">
        <f t="shared" si="168"/>
        <v>0</v>
      </c>
      <c r="AN684" t="b">
        <f t="shared" si="169"/>
        <v>1</v>
      </c>
      <c r="AO684" t="b">
        <f t="shared" si="170"/>
        <v>1</v>
      </c>
      <c r="AP684" t="b">
        <f t="shared" si="171"/>
        <v>1</v>
      </c>
      <c r="AQ684" t="b">
        <f t="shared" si="172"/>
        <v>1</v>
      </c>
    </row>
    <row r="685" spans="1:43" x14ac:dyDescent="0.2">
      <c r="A685" t="s">
        <v>6276</v>
      </c>
      <c r="B685">
        <v>684</v>
      </c>
      <c r="C685" t="s">
        <v>6277</v>
      </c>
      <c r="D685">
        <v>2024</v>
      </c>
      <c r="G685" t="s">
        <v>6278</v>
      </c>
      <c r="H685" t="s">
        <v>6279</v>
      </c>
      <c r="L685" t="s">
        <v>6280</v>
      </c>
      <c r="M685" t="s">
        <v>6281</v>
      </c>
      <c r="N685" t="s">
        <v>31</v>
      </c>
      <c r="O685" t="s">
        <v>4960</v>
      </c>
      <c r="P685" t="s">
        <v>6282</v>
      </c>
      <c r="Q685" t="s">
        <v>6283</v>
      </c>
      <c r="S685" t="s">
        <v>6284</v>
      </c>
      <c r="T685" t="s">
        <v>6285</v>
      </c>
      <c r="W685" t="b">
        <v>1</v>
      </c>
      <c r="X685" t="b">
        <v>1</v>
      </c>
      <c r="Y685" t="b">
        <v>0</v>
      </c>
      <c r="Z685" t="b">
        <v>0</v>
      </c>
      <c r="AA685">
        <f t="shared" si="160"/>
        <v>1</v>
      </c>
      <c r="AB685">
        <f t="shared" si="161"/>
        <v>2</v>
      </c>
      <c r="AC685">
        <f t="shared" si="162"/>
        <v>0</v>
      </c>
      <c r="AD685">
        <f t="shared" si="163"/>
        <v>0</v>
      </c>
      <c r="AE685" t="s">
        <v>11243</v>
      </c>
      <c r="AF685">
        <f t="shared" si="164"/>
        <v>1</v>
      </c>
      <c r="AG685">
        <f t="shared" si="173"/>
        <v>12</v>
      </c>
      <c r="AH685" t="e">
        <f t="shared" si="174"/>
        <v>#VALUE!</v>
      </c>
      <c r="AI685" t="e">
        <f t="shared" si="175"/>
        <v>#VALUE!</v>
      </c>
      <c r="AJ685">
        <f t="shared" si="165"/>
        <v>1</v>
      </c>
      <c r="AK685">
        <f t="shared" si="166"/>
        <v>2</v>
      </c>
      <c r="AL685">
        <f t="shared" si="167"/>
        <v>0</v>
      </c>
      <c r="AM685">
        <f t="shared" si="168"/>
        <v>0</v>
      </c>
      <c r="AN685" t="b">
        <f t="shared" si="169"/>
        <v>1</v>
      </c>
      <c r="AO685" t="b">
        <f t="shared" si="170"/>
        <v>1</v>
      </c>
      <c r="AP685" t="b">
        <f t="shared" si="171"/>
        <v>1</v>
      </c>
      <c r="AQ685" t="b">
        <f t="shared" si="172"/>
        <v>1</v>
      </c>
    </row>
    <row r="686" spans="1:43" x14ac:dyDescent="0.2">
      <c r="A686" t="s">
        <v>6286</v>
      </c>
      <c r="B686">
        <v>685</v>
      </c>
      <c r="C686" t="s">
        <v>6287</v>
      </c>
      <c r="D686">
        <v>2024</v>
      </c>
      <c r="G686" t="s">
        <v>5174</v>
      </c>
      <c r="H686" t="s">
        <v>5175</v>
      </c>
      <c r="L686" t="s">
        <v>6288</v>
      </c>
      <c r="M686" t="s">
        <v>6289</v>
      </c>
      <c r="N686" t="s">
        <v>31</v>
      </c>
      <c r="O686" t="s">
        <v>4904</v>
      </c>
      <c r="P686" t="s">
        <v>6290</v>
      </c>
      <c r="Q686" t="s">
        <v>6291</v>
      </c>
      <c r="S686" t="s">
        <v>6292</v>
      </c>
      <c r="T686" t="s">
        <v>6293</v>
      </c>
      <c r="W686" t="b">
        <v>1</v>
      </c>
      <c r="X686" t="b">
        <v>1</v>
      </c>
      <c r="Y686" t="b">
        <v>0</v>
      </c>
      <c r="Z686" t="b">
        <v>0</v>
      </c>
      <c r="AA686">
        <f t="shared" si="160"/>
        <v>1</v>
      </c>
      <c r="AB686">
        <f t="shared" si="161"/>
        <v>2</v>
      </c>
      <c r="AC686">
        <f t="shared" si="162"/>
        <v>0</v>
      </c>
      <c r="AD686">
        <f t="shared" si="163"/>
        <v>0</v>
      </c>
      <c r="AE686" t="s">
        <v>11243</v>
      </c>
      <c r="AF686">
        <f t="shared" si="164"/>
        <v>1</v>
      </c>
      <c r="AG686">
        <f t="shared" si="173"/>
        <v>12</v>
      </c>
      <c r="AH686" t="e">
        <f t="shared" si="174"/>
        <v>#VALUE!</v>
      </c>
      <c r="AI686" t="e">
        <f t="shared" si="175"/>
        <v>#VALUE!</v>
      </c>
      <c r="AJ686">
        <f t="shared" si="165"/>
        <v>1</v>
      </c>
      <c r="AK686">
        <f t="shared" si="166"/>
        <v>2</v>
      </c>
      <c r="AL686">
        <f t="shared" si="167"/>
        <v>0</v>
      </c>
      <c r="AM686">
        <f t="shared" si="168"/>
        <v>0</v>
      </c>
      <c r="AN686" t="b">
        <f t="shared" si="169"/>
        <v>1</v>
      </c>
      <c r="AO686" t="b">
        <f t="shared" si="170"/>
        <v>1</v>
      </c>
      <c r="AP686" t="b">
        <f t="shared" si="171"/>
        <v>1</v>
      </c>
      <c r="AQ686" t="b">
        <f t="shared" si="172"/>
        <v>1</v>
      </c>
    </row>
    <row r="687" spans="1:43" x14ac:dyDescent="0.2">
      <c r="A687" t="s">
        <v>6294</v>
      </c>
      <c r="B687">
        <v>686</v>
      </c>
      <c r="C687" t="s">
        <v>6295</v>
      </c>
      <c r="D687">
        <v>2024</v>
      </c>
      <c r="G687" t="s">
        <v>6296</v>
      </c>
      <c r="H687" t="s">
        <v>6297</v>
      </c>
      <c r="I687">
        <v>11</v>
      </c>
      <c r="J687">
        <v>12</v>
      </c>
      <c r="K687" t="s">
        <v>6298</v>
      </c>
      <c r="L687" t="s">
        <v>6299</v>
      </c>
      <c r="M687" t="s">
        <v>6300</v>
      </c>
      <c r="N687" t="s">
        <v>31</v>
      </c>
      <c r="O687" t="s">
        <v>6301</v>
      </c>
      <c r="P687" t="s">
        <v>6302</v>
      </c>
      <c r="Q687" t="s">
        <v>6303</v>
      </c>
      <c r="S687" t="s">
        <v>6304</v>
      </c>
      <c r="T687" t="s">
        <v>6305</v>
      </c>
      <c r="W687" t="b">
        <v>1</v>
      </c>
      <c r="X687" t="b">
        <v>1</v>
      </c>
      <c r="Y687" t="b">
        <v>0</v>
      </c>
      <c r="Z687" t="b">
        <v>0</v>
      </c>
      <c r="AA687">
        <f t="shared" si="160"/>
        <v>1</v>
      </c>
      <c r="AB687">
        <f t="shared" si="161"/>
        <v>2</v>
      </c>
      <c r="AC687">
        <f t="shared" si="162"/>
        <v>0</v>
      </c>
      <c r="AD687">
        <f t="shared" si="163"/>
        <v>0</v>
      </c>
      <c r="AE687" t="s">
        <v>11243</v>
      </c>
      <c r="AF687">
        <f t="shared" si="164"/>
        <v>1</v>
      </c>
      <c r="AG687">
        <f t="shared" si="173"/>
        <v>12</v>
      </c>
      <c r="AH687" t="e">
        <f t="shared" si="174"/>
        <v>#VALUE!</v>
      </c>
      <c r="AI687" t="e">
        <f t="shared" si="175"/>
        <v>#VALUE!</v>
      </c>
      <c r="AJ687">
        <f t="shared" si="165"/>
        <v>1</v>
      </c>
      <c r="AK687">
        <f t="shared" si="166"/>
        <v>2</v>
      </c>
      <c r="AL687">
        <f t="shared" si="167"/>
        <v>0</v>
      </c>
      <c r="AM687">
        <f t="shared" si="168"/>
        <v>0</v>
      </c>
      <c r="AN687" t="b">
        <f t="shared" si="169"/>
        <v>1</v>
      </c>
      <c r="AO687" t="b">
        <f t="shared" si="170"/>
        <v>1</v>
      </c>
      <c r="AP687" t="b">
        <f t="shared" si="171"/>
        <v>1</v>
      </c>
      <c r="AQ687" t="b">
        <f t="shared" si="172"/>
        <v>1</v>
      </c>
    </row>
    <row r="688" spans="1:43" x14ac:dyDescent="0.2">
      <c r="A688" t="s">
        <v>6306</v>
      </c>
      <c r="B688">
        <v>687</v>
      </c>
      <c r="C688" t="s">
        <v>6307</v>
      </c>
      <c r="D688">
        <v>2023</v>
      </c>
      <c r="G688" t="s">
        <v>5184</v>
      </c>
      <c r="H688" t="s">
        <v>5185</v>
      </c>
      <c r="I688">
        <v>7</v>
      </c>
      <c r="J688">
        <v>1</v>
      </c>
      <c r="K688" t="s">
        <v>6308</v>
      </c>
      <c r="L688" t="s">
        <v>6309</v>
      </c>
      <c r="M688" t="s">
        <v>6310</v>
      </c>
      <c r="N688" t="s">
        <v>31</v>
      </c>
      <c r="O688" t="s">
        <v>5189</v>
      </c>
      <c r="P688" t="s">
        <v>6311</v>
      </c>
      <c r="Q688" t="s">
        <v>6312</v>
      </c>
      <c r="S688" t="s">
        <v>6313</v>
      </c>
      <c r="T688" t="s">
        <v>6314</v>
      </c>
      <c r="W688" t="b">
        <v>1</v>
      </c>
      <c r="X688" t="b">
        <v>1</v>
      </c>
      <c r="Y688" t="b">
        <v>0</v>
      </c>
      <c r="Z688" t="b">
        <v>0</v>
      </c>
      <c r="AA688">
        <f t="shared" si="160"/>
        <v>1</v>
      </c>
      <c r="AB688">
        <f t="shared" si="161"/>
        <v>2</v>
      </c>
      <c r="AC688">
        <f t="shared" si="162"/>
        <v>0</v>
      </c>
      <c r="AD688">
        <f t="shared" si="163"/>
        <v>0</v>
      </c>
      <c r="AE688" t="s">
        <v>11243</v>
      </c>
      <c r="AF688">
        <f t="shared" si="164"/>
        <v>1</v>
      </c>
      <c r="AG688">
        <f t="shared" si="173"/>
        <v>12</v>
      </c>
      <c r="AH688" t="e">
        <f t="shared" si="174"/>
        <v>#VALUE!</v>
      </c>
      <c r="AI688" t="e">
        <f t="shared" si="175"/>
        <v>#VALUE!</v>
      </c>
      <c r="AJ688">
        <f t="shared" si="165"/>
        <v>1</v>
      </c>
      <c r="AK688">
        <f t="shared" si="166"/>
        <v>2</v>
      </c>
      <c r="AL688">
        <f t="shared" si="167"/>
        <v>0</v>
      </c>
      <c r="AM688">
        <f t="shared" si="168"/>
        <v>0</v>
      </c>
      <c r="AN688" t="b">
        <f t="shared" si="169"/>
        <v>1</v>
      </c>
      <c r="AO688" t="b">
        <f t="shared" si="170"/>
        <v>1</v>
      </c>
      <c r="AP688" t="b">
        <f t="shared" si="171"/>
        <v>1</v>
      </c>
      <c r="AQ688" t="b">
        <f t="shared" si="172"/>
        <v>1</v>
      </c>
    </row>
    <row r="689" spans="1:43" x14ac:dyDescent="0.2">
      <c r="A689" t="s">
        <v>6315</v>
      </c>
      <c r="B689">
        <v>688</v>
      </c>
      <c r="C689" t="s">
        <v>6316</v>
      </c>
      <c r="D689">
        <v>2024</v>
      </c>
      <c r="G689" t="s">
        <v>6317</v>
      </c>
      <c r="H689" t="s">
        <v>6318</v>
      </c>
      <c r="L689" t="s">
        <v>6319</v>
      </c>
      <c r="M689" t="s">
        <v>6320</v>
      </c>
      <c r="N689" t="s">
        <v>31</v>
      </c>
      <c r="O689" t="s">
        <v>6321</v>
      </c>
      <c r="P689" t="s">
        <v>6322</v>
      </c>
      <c r="Q689" t="s">
        <v>6323</v>
      </c>
      <c r="S689" t="s">
        <v>6324</v>
      </c>
      <c r="T689" t="s">
        <v>6325</v>
      </c>
      <c r="W689" t="b">
        <v>1</v>
      </c>
      <c r="X689" t="b">
        <v>1</v>
      </c>
      <c r="Y689" t="b">
        <v>0</v>
      </c>
      <c r="Z689" t="b">
        <v>0</v>
      </c>
      <c r="AA689">
        <f t="shared" si="160"/>
        <v>1</v>
      </c>
      <c r="AB689">
        <f t="shared" si="161"/>
        <v>2</v>
      </c>
      <c r="AC689">
        <f t="shared" si="162"/>
        <v>0</v>
      </c>
      <c r="AD689">
        <f t="shared" si="163"/>
        <v>0</v>
      </c>
      <c r="AE689" t="s">
        <v>11243</v>
      </c>
      <c r="AF689">
        <f t="shared" si="164"/>
        <v>1</v>
      </c>
      <c r="AG689">
        <f t="shared" si="173"/>
        <v>12</v>
      </c>
      <c r="AH689" t="e">
        <f t="shared" si="174"/>
        <v>#VALUE!</v>
      </c>
      <c r="AI689" t="e">
        <f t="shared" si="175"/>
        <v>#VALUE!</v>
      </c>
      <c r="AJ689">
        <f t="shared" si="165"/>
        <v>1</v>
      </c>
      <c r="AK689">
        <f t="shared" si="166"/>
        <v>2</v>
      </c>
      <c r="AL689">
        <f t="shared" si="167"/>
        <v>0</v>
      </c>
      <c r="AM689">
        <f t="shared" si="168"/>
        <v>0</v>
      </c>
      <c r="AN689" t="b">
        <f t="shared" si="169"/>
        <v>1</v>
      </c>
      <c r="AO689" t="b">
        <f t="shared" si="170"/>
        <v>1</v>
      </c>
      <c r="AP689" t="b">
        <f t="shared" si="171"/>
        <v>1</v>
      </c>
      <c r="AQ689" t="b">
        <f t="shared" si="172"/>
        <v>1</v>
      </c>
    </row>
    <row r="690" spans="1:43" x14ac:dyDescent="0.2">
      <c r="A690" t="s">
        <v>6326</v>
      </c>
      <c r="B690">
        <v>689</v>
      </c>
      <c r="C690" t="s">
        <v>6327</v>
      </c>
      <c r="D690">
        <v>2023</v>
      </c>
      <c r="G690" t="s">
        <v>4983</v>
      </c>
      <c r="H690" t="s">
        <v>4984</v>
      </c>
      <c r="I690">
        <v>118</v>
      </c>
      <c r="J690">
        <v>10</v>
      </c>
      <c r="K690" t="s">
        <v>6328</v>
      </c>
      <c r="L690" t="s">
        <v>6329</v>
      </c>
      <c r="M690" t="s">
        <v>6330</v>
      </c>
      <c r="N690" t="s">
        <v>4988</v>
      </c>
      <c r="O690" t="s">
        <v>4989</v>
      </c>
      <c r="P690" t="s">
        <v>6331</v>
      </c>
      <c r="Q690" t="s">
        <v>6332</v>
      </c>
      <c r="S690" t="s">
        <v>6333</v>
      </c>
      <c r="T690" t="s">
        <v>6334</v>
      </c>
      <c r="W690" t="b">
        <v>1</v>
      </c>
      <c r="X690" t="b">
        <v>1</v>
      </c>
      <c r="Y690" t="b">
        <v>0</v>
      </c>
      <c r="Z690" t="b">
        <v>0</v>
      </c>
      <c r="AA690">
        <f t="shared" si="160"/>
        <v>1</v>
      </c>
      <c r="AB690">
        <f t="shared" si="161"/>
        <v>2</v>
      </c>
      <c r="AC690">
        <f t="shared" si="162"/>
        <v>0</v>
      </c>
      <c r="AD690">
        <f t="shared" si="163"/>
        <v>0</v>
      </c>
      <c r="AE690" t="s">
        <v>11243</v>
      </c>
      <c r="AF690">
        <f t="shared" si="164"/>
        <v>1</v>
      </c>
      <c r="AG690">
        <f t="shared" si="173"/>
        <v>12</v>
      </c>
      <c r="AH690" t="e">
        <f t="shared" si="174"/>
        <v>#VALUE!</v>
      </c>
      <c r="AI690" t="e">
        <f t="shared" si="175"/>
        <v>#VALUE!</v>
      </c>
      <c r="AJ690">
        <f t="shared" si="165"/>
        <v>1</v>
      </c>
      <c r="AK690">
        <f t="shared" si="166"/>
        <v>2</v>
      </c>
      <c r="AL690">
        <f t="shared" si="167"/>
        <v>0</v>
      </c>
      <c r="AM690">
        <f t="shared" si="168"/>
        <v>0</v>
      </c>
      <c r="AN690" t="b">
        <f t="shared" si="169"/>
        <v>1</v>
      </c>
      <c r="AO690" t="b">
        <f t="shared" si="170"/>
        <v>1</v>
      </c>
      <c r="AP690" t="b">
        <f t="shared" si="171"/>
        <v>1</v>
      </c>
      <c r="AQ690" t="b">
        <f t="shared" si="172"/>
        <v>1</v>
      </c>
    </row>
    <row r="691" spans="1:43" x14ac:dyDescent="0.2">
      <c r="A691" t="s">
        <v>6335</v>
      </c>
      <c r="B691">
        <v>690</v>
      </c>
      <c r="C691" t="s">
        <v>6336</v>
      </c>
      <c r="D691">
        <v>2024</v>
      </c>
      <c r="G691" t="s">
        <v>6337</v>
      </c>
      <c r="H691" t="s">
        <v>6338</v>
      </c>
      <c r="I691">
        <v>35</v>
      </c>
      <c r="J691">
        <v>4</v>
      </c>
      <c r="K691" t="s">
        <v>6339</v>
      </c>
      <c r="L691" t="s">
        <v>6340</v>
      </c>
      <c r="M691" t="s">
        <v>6341</v>
      </c>
      <c r="N691" t="s">
        <v>31</v>
      </c>
      <c r="O691" t="s">
        <v>5913</v>
      </c>
      <c r="P691" t="s">
        <v>6342</v>
      </c>
      <c r="Q691" t="s">
        <v>6343</v>
      </c>
      <c r="S691" t="s">
        <v>6344</v>
      </c>
      <c r="T691" t="s">
        <v>6345</v>
      </c>
      <c r="W691" t="b">
        <v>1</v>
      </c>
      <c r="X691" t="b">
        <v>1</v>
      </c>
      <c r="Y691" t="b">
        <v>0</v>
      </c>
      <c r="Z691" t="b">
        <v>0</v>
      </c>
      <c r="AA691">
        <f t="shared" si="160"/>
        <v>1</v>
      </c>
      <c r="AB691">
        <f t="shared" si="161"/>
        <v>2</v>
      </c>
      <c r="AC691">
        <f t="shared" si="162"/>
        <v>0</v>
      </c>
      <c r="AD691">
        <f t="shared" si="163"/>
        <v>0</v>
      </c>
      <c r="AE691" t="s">
        <v>11243</v>
      </c>
      <c r="AF691">
        <f t="shared" si="164"/>
        <v>1</v>
      </c>
      <c r="AG691">
        <f t="shared" si="173"/>
        <v>12</v>
      </c>
      <c r="AH691" t="e">
        <f t="shared" si="174"/>
        <v>#VALUE!</v>
      </c>
      <c r="AI691" t="e">
        <f t="shared" si="175"/>
        <v>#VALUE!</v>
      </c>
      <c r="AJ691">
        <f t="shared" si="165"/>
        <v>1</v>
      </c>
      <c r="AK691">
        <f t="shared" si="166"/>
        <v>2</v>
      </c>
      <c r="AL691">
        <f t="shared" si="167"/>
        <v>0</v>
      </c>
      <c r="AM691">
        <f t="shared" si="168"/>
        <v>0</v>
      </c>
      <c r="AN691" t="b">
        <f t="shared" si="169"/>
        <v>1</v>
      </c>
      <c r="AO691" t="b">
        <f t="shared" si="170"/>
        <v>1</v>
      </c>
      <c r="AP691" t="b">
        <f t="shared" si="171"/>
        <v>1</v>
      </c>
      <c r="AQ691" t="b">
        <f t="shared" si="172"/>
        <v>1</v>
      </c>
    </row>
    <row r="692" spans="1:43" x14ac:dyDescent="0.2">
      <c r="A692" t="s">
        <v>6346</v>
      </c>
      <c r="B692">
        <v>691</v>
      </c>
      <c r="C692" t="s">
        <v>6347</v>
      </c>
      <c r="D692">
        <v>2023</v>
      </c>
      <c r="G692" t="s">
        <v>4844</v>
      </c>
      <c r="H692" t="s">
        <v>4845</v>
      </c>
      <c r="I692">
        <v>9</v>
      </c>
      <c r="J692">
        <v>4</v>
      </c>
      <c r="L692" t="s">
        <v>6348</v>
      </c>
      <c r="M692" t="s">
        <v>6349</v>
      </c>
      <c r="N692" t="s">
        <v>31</v>
      </c>
      <c r="O692" t="s">
        <v>4848</v>
      </c>
      <c r="P692" t="s">
        <v>6350</v>
      </c>
      <c r="Q692" t="s">
        <v>6351</v>
      </c>
      <c r="S692" t="s">
        <v>6352</v>
      </c>
      <c r="T692" t="s">
        <v>6353</v>
      </c>
      <c r="W692" t="b">
        <v>1</v>
      </c>
      <c r="X692" t="b">
        <v>1</v>
      </c>
      <c r="Y692" t="b">
        <v>0</v>
      </c>
      <c r="Z692" t="b">
        <v>0</v>
      </c>
      <c r="AA692">
        <f t="shared" si="160"/>
        <v>1</v>
      </c>
      <c r="AB692">
        <f t="shared" si="161"/>
        <v>2</v>
      </c>
      <c r="AC692">
        <f t="shared" si="162"/>
        <v>0</v>
      </c>
      <c r="AD692">
        <f t="shared" si="163"/>
        <v>0</v>
      </c>
      <c r="AE692" t="s">
        <v>11243</v>
      </c>
      <c r="AF692">
        <f t="shared" si="164"/>
        <v>1</v>
      </c>
      <c r="AG692">
        <f t="shared" si="173"/>
        <v>12</v>
      </c>
      <c r="AH692" t="e">
        <f t="shared" si="174"/>
        <v>#VALUE!</v>
      </c>
      <c r="AI692" t="e">
        <f t="shared" si="175"/>
        <v>#VALUE!</v>
      </c>
      <c r="AJ692">
        <f t="shared" si="165"/>
        <v>1</v>
      </c>
      <c r="AK692">
        <f t="shared" si="166"/>
        <v>2</v>
      </c>
      <c r="AL692">
        <f t="shared" si="167"/>
        <v>0</v>
      </c>
      <c r="AM692">
        <f t="shared" si="168"/>
        <v>0</v>
      </c>
      <c r="AN692" t="b">
        <f t="shared" si="169"/>
        <v>1</v>
      </c>
      <c r="AO692" t="b">
        <f t="shared" si="170"/>
        <v>1</v>
      </c>
      <c r="AP692" t="b">
        <f t="shared" si="171"/>
        <v>1</v>
      </c>
      <c r="AQ692" t="b">
        <f t="shared" si="172"/>
        <v>1</v>
      </c>
    </row>
    <row r="693" spans="1:43" x14ac:dyDescent="0.2">
      <c r="A693" t="s">
        <v>6354</v>
      </c>
      <c r="B693">
        <v>692</v>
      </c>
      <c r="C693" t="s">
        <v>6355</v>
      </c>
      <c r="D693">
        <v>2024</v>
      </c>
      <c r="G693" t="s">
        <v>6140</v>
      </c>
      <c r="H693" t="s">
        <v>6141</v>
      </c>
      <c r="L693" t="s">
        <v>6356</v>
      </c>
      <c r="M693" t="s">
        <v>6357</v>
      </c>
      <c r="N693" t="s">
        <v>31</v>
      </c>
      <c r="O693" t="s">
        <v>4960</v>
      </c>
      <c r="P693" t="s">
        <v>6358</v>
      </c>
      <c r="Q693" t="s">
        <v>6359</v>
      </c>
      <c r="S693" t="s">
        <v>6360</v>
      </c>
      <c r="T693" t="s">
        <v>6361</v>
      </c>
      <c r="W693" t="b">
        <v>1</v>
      </c>
      <c r="X693" t="b">
        <v>0</v>
      </c>
      <c r="Y693" t="b">
        <v>0</v>
      </c>
      <c r="Z693" t="b">
        <v>0</v>
      </c>
      <c r="AA693">
        <f t="shared" si="160"/>
        <v>1</v>
      </c>
      <c r="AB693">
        <f t="shared" si="161"/>
        <v>0</v>
      </c>
      <c r="AC693">
        <f t="shared" si="162"/>
        <v>0</v>
      </c>
      <c r="AD693">
        <f t="shared" si="163"/>
        <v>0</v>
      </c>
      <c r="AE693" t="s">
        <v>11247</v>
      </c>
      <c r="AF693">
        <f t="shared" si="164"/>
        <v>1</v>
      </c>
      <c r="AG693" t="e">
        <f t="shared" si="173"/>
        <v>#VALUE!</v>
      </c>
      <c r="AH693" t="e">
        <f t="shared" si="174"/>
        <v>#VALUE!</v>
      </c>
      <c r="AI693" t="e">
        <f t="shared" si="175"/>
        <v>#VALUE!</v>
      </c>
      <c r="AJ693">
        <f t="shared" si="165"/>
        <v>1</v>
      </c>
      <c r="AK693">
        <f t="shared" si="166"/>
        <v>0</v>
      </c>
      <c r="AL693">
        <f t="shared" si="167"/>
        <v>0</v>
      </c>
      <c r="AM693">
        <f t="shared" si="168"/>
        <v>0</v>
      </c>
      <c r="AN693" t="b">
        <f t="shared" si="169"/>
        <v>1</v>
      </c>
      <c r="AO693" t="b">
        <f t="shared" si="170"/>
        <v>1</v>
      </c>
      <c r="AP693" t="b">
        <f t="shared" si="171"/>
        <v>1</v>
      </c>
      <c r="AQ693" t="b">
        <f t="shared" si="172"/>
        <v>1</v>
      </c>
    </row>
    <row r="694" spans="1:43" x14ac:dyDescent="0.2">
      <c r="A694" t="s">
        <v>6362</v>
      </c>
      <c r="B694">
        <v>693</v>
      </c>
      <c r="C694" t="s">
        <v>6363</v>
      </c>
      <c r="D694">
        <v>2024</v>
      </c>
      <c r="G694" t="s">
        <v>6364</v>
      </c>
      <c r="H694" t="s">
        <v>6365</v>
      </c>
      <c r="K694" t="s">
        <v>6366</v>
      </c>
      <c r="L694" t="s">
        <v>6367</v>
      </c>
      <c r="M694" t="s">
        <v>6368</v>
      </c>
      <c r="N694" t="s">
        <v>31</v>
      </c>
      <c r="O694" t="s">
        <v>4960</v>
      </c>
      <c r="P694" t="s">
        <v>6369</v>
      </c>
      <c r="Q694" t="s">
        <v>6370</v>
      </c>
      <c r="S694" t="s">
        <v>6371</v>
      </c>
      <c r="T694" t="s">
        <v>6372</v>
      </c>
      <c r="W694" t="b">
        <v>1</v>
      </c>
      <c r="X694" t="b">
        <v>1</v>
      </c>
      <c r="Y694" t="b">
        <v>0</v>
      </c>
      <c r="Z694" t="b">
        <v>0</v>
      </c>
      <c r="AA694">
        <f t="shared" si="160"/>
        <v>1</v>
      </c>
      <c r="AB694">
        <f t="shared" si="161"/>
        <v>2</v>
      </c>
      <c r="AC694">
        <f t="shared" si="162"/>
        <v>0</v>
      </c>
      <c r="AD694">
        <f t="shared" si="163"/>
        <v>0</v>
      </c>
      <c r="AE694" t="s">
        <v>11243</v>
      </c>
      <c r="AF694">
        <f t="shared" si="164"/>
        <v>1</v>
      </c>
      <c r="AG694">
        <f t="shared" si="173"/>
        <v>12</v>
      </c>
      <c r="AH694" t="e">
        <f t="shared" si="174"/>
        <v>#VALUE!</v>
      </c>
      <c r="AI694" t="e">
        <f t="shared" si="175"/>
        <v>#VALUE!</v>
      </c>
      <c r="AJ694">
        <f t="shared" si="165"/>
        <v>1</v>
      </c>
      <c r="AK694">
        <f t="shared" si="166"/>
        <v>2</v>
      </c>
      <c r="AL694">
        <f t="shared" si="167"/>
        <v>0</v>
      </c>
      <c r="AM694">
        <f t="shared" si="168"/>
        <v>0</v>
      </c>
      <c r="AN694" t="b">
        <f t="shared" si="169"/>
        <v>1</v>
      </c>
      <c r="AO694" t="b">
        <f t="shared" si="170"/>
        <v>1</v>
      </c>
      <c r="AP694" t="b">
        <f t="shared" si="171"/>
        <v>1</v>
      </c>
      <c r="AQ694" t="b">
        <f t="shared" si="172"/>
        <v>1</v>
      </c>
    </row>
    <row r="695" spans="1:43" x14ac:dyDescent="0.2">
      <c r="A695" t="s">
        <v>6373</v>
      </c>
      <c r="B695">
        <v>694</v>
      </c>
      <c r="C695" t="s">
        <v>6374</v>
      </c>
      <c r="D695">
        <v>2024</v>
      </c>
      <c r="G695" t="s">
        <v>6375</v>
      </c>
      <c r="H695" t="s">
        <v>6376</v>
      </c>
      <c r="L695" t="s">
        <v>6377</v>
      </c>
      <c r="M695" t="s">
        <v>6378</v>
      </c>
      <c r="N695" t="s">
        <v>31</v>
      </c>
      <c r="O695" t="s">
        <v>4916</v>
      </c>
      <c r="P695" t="s">
        <v>6379</v>
      </c>
      <c r="Q695" t="s">
        <v>6380</v>
      </c>
      <c r="S695" t="s">
        <v>6381</v>
      </c>
      <c r="T695" t="s">
        <v>6382</v>
      </c>
      <c r="W695" t="b">
        <v>1</v>
      </c>
      <c r="X695" t="b">
        <v>1</v>
      </c>
      <c r="Y695" t="b">
        <v>0</v>
      </c>
      <c r="Z695" t="b">
        <v>0</v>
      </c>
      <c r="AA695">
        <f t="shared" si="160"/>
        <v>1</v>
      </c>
      <c r="AB695">
        <f t="shared" si="161"/>
        <v>2</v>
      </c>
      <c r="AC695">
        <f t="shared" si="162"/>
        <v>0</v>
      </c>
      <c r="AD695">
        <f t="shared" si="163"/>
        <v>0</v>
      </c>
      <c r="AE695" t="s">
        <v>11243</v>
      </c>
      <c r="AF695">
        <f t="shared" si="164"/>
        <v>1</v>
      </c>
      <c r="AG695">
        <f t="shared" si="173"/>
        <v>12</v>
      </c>
      <c r="AH695" t="e">
        <f t="shared" si="174"/>
        <v>#VALUE!</v>
      </c>
      <c r="AI695" t="e">
        <f t="shared" si="175"/>
        <v>#VALUE!</v>
      </c>
      <c r="AJ695">
        <f t="shared" si="165"/>
        <v>1</v>
      </c>
      <c r="AK695">
        <f t="shared" si="166"/>
        <v>2</v>
      </c>
      <c r="AL695">
        <f t="shared" si="167"/>
        <v>0</v>
      </c>
      <c r="AM695">
        <f t="shared" si="168"/>
        <v>0</v>
      </c>
      <c r="AN695" t="b">
        <f t="shared" si="169"/>
        <v>1</v>
      </c>
      <c r="AO695" t="b">
        <f t="shared" si="170"/>
        <v>1</v>
      </c>
      <c r="AP695" t="b">
        <f t="shared" si="171"/>
        <v>1</v>
      </c>
      <c r="AQ695" t="b">
        <f t="shared" si="172"/>
        <v>1</v>
      </c>
    </row>
    <row r="696" spans="1:43" x14ac:dyDescent="0.2">
      <c r="A696" t="s">
        <v>6383</v>
      </c>
      <c r="B696">
        <v>695</v>
      </c>
      <c r="C696" t="s">
        <v>6384</v>
      </c>
      <c r="D696">
        <v>2024</v>
      </c>
      <c r="G696" t="s">
        <v>6385</v>
      </c>
      <c r="H696" t="s">
        <v>6386</v>
      </c>
      <c r="L696" t="s">
        <v>6387</v>
      </c>
      <c r="M696" t="s">
        <v>6388</v>
      </c>
      <c r="N696" t="s">
        <v>31</v>
      </c>
      <c r="O696" t="s">
        <v>5229</v>
      </c>
      <c r="P696" t="s">
        <v>6389</v>
      </c>
      <c r="Q696" t="s">
        <v>6390</v>
      </c>
      <c r="S696" t="s">
        <v>6391</v>
      </c>
      <c r="T696" t="s">
        <v>6392</v>
      </c>
      <c r="W696" t="b">
        <v>1</v>
      </c>
      <c r="X696" t="b">
        <v>1</v>
      </c>
      <c r="Y696" t="b">
        <v>0</v>
      </c>
      <c r="Z696" t="b">
        <v>0</v>
      </c>
      <c r="AA696">
        <f t="shared" si="160"/>
        <v>1</v>
      </c>
      <c r="AB696">
        <f t="shared" si="161"/>
        <v>2</v>
      </c>
      <c r="AC696">
        <f t="shared" si="162"/>
        <v>0</v>
      </c>
      <c r="AD696">
        <f t="shared" si="163"/>
        <v>0</v>
      </c>
      <c r="AE696" t="s">
        <v>11243</v>
      </c>
      <c r="AF696">
        <f t="shared" si="164"/>
        <v>1</v>
      </c>
      <c r="AG696">
        <f t="shared" si="173"/>
        <v>12</v>
      </c>
      <c r="AH696" t="e">
        <f t="shared" si="174"/>
        <v>#VALUE!</v>
      </c>
      <c r="AI696" t="e">
        <f t="shared" si="175"/>
        <v>#VALUE!</v>
      </c>
      <c r="AJ696">
        <f t="shared" si="165"/>
        <v>1</v>
      </c>
      <c r="AK696">
        <f t="shared" si="166"/>
        <v>2</v>
      </c>
      <c r="AL696">
        <f t="shared" si="167"/>
        <v>0</v>
      </c>
      <c r="AM696">
        <f t="shared" si="168"/>
        <v>0</v>
      </c>
      <c r="AN696" t="b">
        <f t="shared" si="169"/>
        <v>1</v>
      </c>
      <c r="AO696" t="b">
        <f t="shared" si="170"/>
        <v>1</v>
      </c>
      <c r="AP696" t="b">
        <f t="shared" si="171"/>
        <v>1</v>
      </c>
      <c r="AQ696" t="b">
        <f t="shared" si="172"/>
        <v>1</v>
      </c>
    </row>
    <row r="697" spans="1:43" x14ac:dyDescent="0.2">
      <c r="A697" t="s">
        <v>6393</v>
      </c>
      <c r="B697">
        <v>696</v>
      </c>
      <c r="C697" t="s">
        <v>6394</v>
      </c>
      <c r="D697">
        <v>2024</v>
      </c>
      <c r="G697" t="s">
        <v>5698</v>
      </c>
      <c r="H697" t="s">
        <v>6395</v>
      </c>
      <c r="I697">
        <v>386</v>
      </c>
      <c r="K697" t="s">
        <v>6396</v>
      </c>
      <c r="L697" t="s">
        <v>6397</v>
      </c>
      <c r="M697" t="s">
        <v>6398</v>
      </c>
      <c r="N697" t="s">
        <v>31</v>
      </c>
      <c r="O697" t="s">
        <v>4904</v>
      </c>
      <c r="P697" t="s">
        <v>6399</v>
      </c>
      <c r="Q697" t="s">
        <v>6400</v>
      </c>
      <c r="S697" t="s">
        <v>6401</v>
      </c>
      <c r="T697" t="s">
        <v>6402</v>
      </c>
      <c r="W697" t="b">
        <v>1</v>
      </c>
      <c r="X697" t="b">
        <v>0</v>
      </c>
      <c r="Y697" t="b">
        <v>0</v>
      </c>
      <c r="Z697" t="b">
        <v>0</v>
      </c>
      <c r="AA697">
        <f t="shared" si="160"/>
        <v>1</v>
      </c>
      <c r="AB697">
        <f t="shared" si="161"/>
        <v>0</v>
      </c>
      <c r="AC697">
        <f t="shared" si="162"/>
        <v>0</v>
      </c>
      <c r="AD697">
        <f t="shared" si="163"/>
        <v>0</v>
      </c>
      <c r="AE697" t="s">
        <v>11247</v>
      </c>
      <c r="AF697">
        <f t="shared" si="164"/>
        <v>1</v>
      </c>
      <c r="AG697" t="e">
        <f t="shared" si="173"/>
        <v>#VALUE!</v>
      </c>
      <c r="AH697" t="e">
        <f t="shared" si="174"/>
        <v>#VALUE!</v>
      </c>
      <c r="AI697" t="e">
        <f t="shared" si="175"/>
        <v>#VALUE!</v>
      </c>
      <c r="AJ697">
        <f t="shared" si="165"/>
        <v>1</v>
      </c>
      <c r="AK697">
        <f t="shared" si="166"/>
        <v>0</v>
      </c>
      <c r="AL697">
        <f t="shared" si="167"/>
        <v>0</v>
      </c>
      <c r="AM697">
        <f t="shared" si="168"/>
        <v>0</v>
      </c>
      <c r="AN697" t="b">
        <f t="shared" si="169"/>
        <v>1</v>
      </c>
      <c r="AO697" t="b">
        <f t="shared" si="170"/>
        <v>1</v>
      </c>
      <c r="AP697" t="b">
        <f t="shared" si="171"/>
        <v>1</v>
      </c>
      <c r="AQ697" t="b">
        <f t="shared" si="172"/>
        <v>1</v>
      </c>
    </row>
    <row r="698" spans="1:43" x14ac:dyDescent="0.2">
      <c r="A698" t="s">
        <v>6403</v>
      </c>
      <c r="B698">
        <v>697</v>
      </c>
      <c r="C698" t="s">
        <v>6404</v>
      </c>
      <c r="D698">
        <v>2024</v>
      </c>
      <c r="G698" t="s">
        <v>6405</v>
      </c>
      <c r="H698" t="s">
        <v>6406</v>
      </c>
      <c r="L698" t="s">
        <v>6407</v>
      </c>
      <c r="M698" t="s">
        <v>6408</v>
      </c>
      <c r="N698" t="s">
        <v>31</v>
      </c>
      <c r="O698" t="s">
        <v>4960</v>
      </c>
      <c r="P698" t="s">
        <v>6409</v>
      </c>
      <c r="Q698" t="s">
        <v>6410</v>
      </c>
      <c r="S698" t="s">
        <v>6411</v>
      </c>
      <c r="T698" t="s">
        <v>6412</v>
      </c>
      <c r="W698" t="b">
        <v>1</v>
      </c>
      <c r="X698" t="b">
        <v>1</v>
      </c>
      <c r="Y698" t="b">
        <v>0</v>
      </c>
      <c r="Z698" t="b">
        <v>0</v>
      </c>
      <c r="AA698">
        <f t="shared" si="160"/>
        <v>1</v>
      </c>
      <c r="AB698">
        <f t="shared" si="161"/>
        <v>2</v>
      </c>
      <c r="AC698">
        <f t="shared" si="162"/>
        <v>0</v>
      </c>
      <c r="AD698">
        <f t="shared" si="163"/>
        <v>0</v>
      </c>
      <c r="AE698" t="s">
        <v>11243</v>
      </c>
      <c r="AF698">
        <f t="shared" si="164"/>
        <v>1</v>
      </c>
      <c r="AG698">
        <f t="shared" si="173"/>
        <v>12</v>
      </c>
      <c r="AH698" t="e">
        <f t="shared" si="174"/>
        <v>#VALUE!</v>
      </c>
      <c r="AI698" t="e">
        <f t="shared" si="175"/>
        <v>#VALUE!</v>
      </c>
      <c r="AJ698">
        <f t="shared" si="165"/>
        <v>1</v>
      </c>
      <c r="AK698">
        <f t="shared" si="166"/>
        <v>2</v>
      </c>
      <c r="AL698">
        <f t="shared" si="167"/>
        <v>0</v>
      </c>
      <c r="AM698">
        <f t="shared" si="168"/>
        <v>0</v>
      </c>
      <c r="AN698" t="b">
        <f t="shared" si="169"/>
        <v>1</v>
      </c>
      <c r="AO698" t="b">
        <f t="shared" si="170"/>
        <v>1</v>
      </c>
      <c r="AP698" t="b">
        <f t="shared" si="171"/>
        <v>1</v>
      </c>
      <c r="AQ698" t="b">
        <f t="shared" si="172"/>
        <v>1</v>
      </c>
    </row>
    <row r="699" spans="1:43" x14ac:dyDescent="0.2">
      <c r="A699" t="s">
        <v>6413</v>
      </c>
      <c r="B699">
        <v>698</v>
      </c>
      <c r="C699" t="s">
        <v>6414</v>
      </c>
      <c r="D699">
        <v>2024</v>
      </c>
      <c r="G699" t="s">
        <v>5479</v>
      </c>
      <c r="H699" t="s">
        <v>6415</v>
      </c>
      <c r="K699" t="s">
        <v>6416</v>
      </c>
      <c r="L699" t="s">
        <v>6417</v>
      </c>
      <c r="M699" t="s">
        <v>6418</v>
      </c>
      <c r="N699" t="s">
        <v>31</v>
      </c>
      <c r="O699" t="s">
        <v>5156</v>
      </c>
      <c r="P699" t="s">
        <v>6419</v>
      </c>
      <c r="Q699" t="s">
        <v>6420</v>
      </c>
      <c r="S699" t="s">
        <v>6421</v>
      </c>
      <c r="T699" t="s">
        <v>6422</v>
      </c>
      <c r="W699" t="b">
        <v>1</v>
      </c>
      <c r="X699" t="b">
        <v>1</v>
      </c>
      <c r="Y699" t="b">
        <v>0</v>
      </c>
      <c r="Z699" t="b">
        <v>0</v>
      </c>
      <c r="AA699">
        <f t="shared" si="160"/>
        <v>1</v>
      </c>
      <c r="AB699">
        <f t="shared" si="161"/>
        <v>2</v>
      </c>
      <c r="AC699">
        <f t="shared" si="162"/>
        <v>0</v>
      </c>
      <c r="AD699">
        <f t="shared" si="163"/>
        <v>0</v>
      </c>
      <c r="AE699" t="s">
        <v>11243</v>
      </c>
      <c r="AF699">
        <f t="shared" si="164"/>
        <v>1</v>
      </c>
      <c r="AG699">
        <f t="shared" si="173"/>
        <v>12</v>
      </c>
      <c r="AH699" t="e">
        <f t="shared" si="174"/>
        <v>#VALUE!</v>
      </c>
      <c r="AI699" t="e">
        <f t="shared" si="175"/>
        <v>#VALUE!</v>
      </c>
      <c r="AJ699">
        <f t="shared" si="165"/>
        <v>1</v>
      </c>
      <c r="AK699">
        <f t="shared" si="166"/>
        <v>2</v>
      </c>
      <c r="AL699">
        <f t="shared" si="167"/>
        <v>0</v>
      </c>
      <c r="AM699">
        <f t="shared" si="168"/>
        <v>0</v>
      </c>
      <c r="AN699" t="b">
        <f t="shared" si="169"/>
        <v>1</v>
      </c>
      <c r="AO699" t="b">
        <f t="shared" si="170"/>
        <v>1</v>
      </c>
      <c r="AP699" t="b">
        <f t="shared" si="171"/>
        <v>1</v>
      </c>
      <c r="AQ699" t="b">
        <f t="shared" si="172"/>
        <v>1</v>
      </c>
    </row>
    <row r="700" spans="1:43" x14ac:dyDescent="0.2">
      <c r="A700" t="s">
        <v>6423</v>
      </c>
      <c r="B700">
        <v>699</v>
      </c>
      <c r="C700" t="s">
        <v>6424</v>
      </c>
      <c r="D700">
        <v>2023</v>
      </c>
      <c r="G700" t="s">
        <v>6425</v>
      </c>
      <c r="H700" t="s">
        <v>6426</v>
      </c>
      <c r="K700" t="s">
        <v>6427</v>
      </c>
      <c r="L700" t="s">
        <v>6428</v>
      </c>
      <c r="M700" t="s">
        <v>6429</v>
      </c>
      <c r="N700" t="s">
        <v>31</v>
      </c>
      <c r="O700" t="s">
        <v>6430</v>
      </c>
      <c r="P700" t="s">
        <v>6431</v>
      </c>
      <c r="S700" t="s">
        <v>6432</v>
      </c>
      <c r="W700" t="b">
        <v>0</v>
      </c>
      <c r="X700" t="b">
        <v>0</v>
      </c>
      <c r="Y700" t="b">
        <v>0</v>
      </c>
      <c r="Z700" t="b">
        <v>0</v>
      </c>
      <c r="AA700">
        <f t="shared" si="160"/>
        <v>0</v>
      </c>
      <c r="AB700">
        <f t="shared" si="161"/>
        <v>0</v>
      </c>
      <c r="AC700">
        <f t="shared" si="162"/>
        <v>0</v>
      </c>
      <c r="AD700">
        <f t="shared" si="163"/>
        <v>0</v>
      </c>
      <c r="AE700" t="s">
        <v>11249</v>
      </c>
      <c r="AF700" t="e">
        <f t="shared" si="164"/>
        <v>#VALUE!</v>
      </c>
      <c r="AG700" t="e">
        <f t="shared" si="173"/>
        <v>#VALUE!</v>
      </c>
      <c r="AH700" t="e">
        <f t="shared" si="174"/>
        <v>#VALUE!</v>
      </c>
      <c r="AI700" t="e">
        <f t="shared" si="175"/>
        <v>#VALUE!</v>
      </c>
      <c r="AJ700">
        <f t="shared" si="165"/>
        <v>0</v>
      </c>
      <c r="AK700">
        <f t="shared" si="166"/>
        <v>0</v>
      </c>
      <c r="AL700">
        <f t="shared" si="167"/>
        <v>0</v>
      </c>
      <c r="AM700">
        <f t="shared" si="168"/>
        <v>0</v>
      </c>
      <c r="AN700" t="b">
        <f t="shared" si="169"/>
        <v>1</v>
      </c>
      <c r="AO700" t="b">
        <f t="shared" si="170"/>
        <v>1</v>
      </c>
      <c r="AP700" t="b">
        <f t="shared" si="171"/>
        <v>1</v>
      </c>
      <c r="AQ700" t="b">
        <f t="shared" si="172"/>
        <v>1</v>
      </c>
    </row>
    <row r="701" spans="1:43" x14ac:dyDescent="0.2">
      <c r="A701" t="s">
        <v>6433</v>
      </c>
      <c r="B701">
        <v>700</v>
      </c>
      <c r="C701" t="s">
        <v>6434</v>
      </c>
      <c r="D701">
        <v>2024</v>
      </c>
      <c r="G701" t="s">
        <v>6435</v>
      </c>
      <c r="H701" t="s">
        <v>6436</v>
      </c>
      <c r="K701" t="s">
        <v>6437</v>
      </c>
      <c r="L701" t="s">
        <v>6438</v>
      </c>
      <c r="M701" t="s">
        <v>6439</v>
      </c>
      <c r="N701" t="s">
        <v>31</v>
      </c>
      <c r="O701" t="s">
        <v>6440</v>
      </c>
      <c r="P701" t="s">
        <v>6441</v>
      </c>
      <c r="Q701" t="s">
        <v>6442</v>
      </c>
      <c r="T701" t="s">
        <v>6443</v>
      </c>
      <c r="W701" t="b">
        <v>1</v>
      </c>
      <c r="X701" t="b">
        <v>1</v>
      </c>
      <c r="Y701" t="b">
        <v>0</v>
      </c>
      <c r="Z701" t="b">
        <v>0</v>
      </c>
      <c r="AA701">
        <f t="shared" si="160"/>
        <v>1</v>
      </c>
      <c r="AB701">
        <f t="shared" si="161"/>
        <v>2</v>
      </c>
      <c r="AC701">
        <f t="shared" si="162"/>
        <v>0</v>
      </c>
      <c r="AD701">
        <f t="shared" si="163"/>
        <v>0</v>
      </c>
      <c r="AE701" t="s">
        <v>11243</v>
      </c>
      <c r="AF701">
        <f t="shared" si="164"/>
        <v>1</v>
      </c>
      <c r="AG701">
        <f t="shared" si="173"/>
        <v>12</v>
      </c>
      <c r="AH701" t="e">
        <f t="shared" si="174"/>
        <v>#VALUE!</v>
      </c>
      <c r="AI701" t="e">
        <f t="shared" si="175"/>
        <v>#VALUE!</v>
      </c>
      <c r="AJ701">
        <f t="shared" si="165"/>
        <v>1</v>
      </c>
      <c r="AK701">
        <f t="shared" si="166"/>
        <v>2</v>
      </c>
      <c r="AL701">
        <f t="shared" si="167"/>
        <v>0</v>
      </c>
      <c r="AM701">
        <f t="shared" si="168"/>
        <v>0</v>
      </c>
      <c r="AN701" t="b">
        <f t="shared" si="169"/>
        <v>1</v>
      </c>
      <c r="AO701" t="b">
        <f t="shared" si="170"/>
        <v>1</v>
      </c>
      <c r="AP701" t="b">
        <f t="shared" si="171"/>
        <v>1</v>
      </c>
      <c r="AQ701" t="b">
        <f t="shared" si="172"/>
        <v>1</v>
      </c>
    </row>
    <row r="702" spans="1:43" x14ac:dyDescent="0.2">
      <c r="A702" t="s">
        <v>6444</v>
      </c>
      <c r="B702">
        <v>701</v>
      </c>
      <c r="C702" t="s">
        <v>6445</v>
      </c>
      <c r="D702">
        <v>2024</v>
      </c>
      <c r="G702" t="s">
        <v>6446</v>
      </c>
      <c r="H702" t="s">
        <v>6447</v>
      </c>
      <c r="L702" t="s">
        <v>6448</v>
      </c>
      <c r="M702" t="s">
        <v>6449</v>
      </c>
      <c r="N702" t="s">
        <v>31</v>
      </c>
      <c r="O702" t="s">
        <v>5401</v>
      </c>
      <c r="P702" t="s">
        <v>6450</v>
      </c>
      <c r="Q702" t="s">
        <v>6451</v>
      </c>
      <c r="S702" t="s">
        <v>6452</v>
      </c>
      <c r="T702" t="s">
        <v>6453</v>
      </c>
      <c r="W702" t="b">
        <v>1</v>
      </c>
      <c r="X702" t="b">
        <v>1</v>
      </c>
      <c r="Y702" t="b">
        <v>0</v>
      </c>
      <c r="Z702" t="b">
        <v>0</v>
      </c>
      <c r="AA702">
        <f t="shared" si="160"/>
        <v>1</v>
      </c>
      <c r="AB702">
        <f t="shared" si="161"/>
        <v>2</v>
      </c>
      <c r="AC702">
        <f t="shared" si="162"/>
        <v>0</v>
      </c>
      <c r="AD702">
        <f t="shared" si="163"/>
        <v>0</v>
      </c>
      <c r="AE702" t="s">
        <v>11243</v>
      </c>
      <c r="AF702">
        <f t="shared" si="164"/>
        <v>1</v>
      </c>
      <c r="AG702">
        <f t="shared" si="173"/>
        <v>12</v>
      </c>
      <c r="AH702" t="e">
        <f t="shared" si="174"/>
        <v>#VALUE!</v>
      </c>
      <c r="AI702" t="e">
        <f t="shared" si="175"/>
        <v>#VALUE!</v>
      </c>
      <c r="AJ702">
        <f t="shared" si="165"/>
        <v>1</v>
      </c>
      <c r="AK702">
        <f t="shared" si="166"/>
        <v>2</v>
      </c>
      <c r="AL702">
        <f t="shared" si="167"/>
        <v>0</v>
      </c>
      <c r="AM702">
        <f t="shared" si="168"/>
        <v>0</v>
      </c>
      <c r="AN702" t="b">
        <f t="shared" si="169"/>
        <v>1</v>
      </c>
      <c r="AO702" t="b">
        <f t="shared" si="170"/>
        <v>1</v>
      </c>
      <c r="AP702" t="b">
        <f t="shared" si="171"/>
        <v>1</v>
      </c>
      <c r="AQ702" t="b">
        <f t="shared" si="172"/>
        <v>1</v>
      </c>
    </row>
    <row r="703" spans="1:43" x14ac:dyDescent="0.2">
      <c r="A703" t="s">
        <v>6454</v>
      </c>
      <c r="B703">
        <v>702</v>
      </c>
      <c r="C703" t="s">
        <v>6455</v>
      </c>
      <c r="D703">
        <v>2023</v>
      </c>
      <c r="G703" t="s">
        <v>6456</v>
      </c>
      <c r="H703" t="s">
        <v>6457</v>
      </c>
      <c r="I703">
        <v>10</v>
      </c>
      <c r="J703">
        <v>4</v>
      </c>
      <c r="K703" t="s">
        <v>6458</v>
      </c>
      <c r="L703" t="s">
        <v>6459</v>
      </c>
      <c r="M703" t="s">
        <v>6460</v>
      </c>
      <c r="N703" t="s">
        <v>31</v>
      </c>
      <c r="O703" t="s">
        <v>6461</v>
      </c>
      <c r="P703" t="s">
        <v>6462</v>
      </c>
      <c r="Q703" t="s">
        <v>6463</v>
      </c>
      <c r="S703" t="s">
        <v>6464</v>
      </c>
      <c r="T703" t="s">
        <v>6465</v>
      </c>
      <c r="W703" t="b">
        <v>1</v>
      </c>
      <c r="X703" t="b">
        <v>1</v>
      </c>
      <c r="Y703" t="b">
        <v>0</v>
      </c>
      <c r="Z703" t="b">
        <v>0</v>
      </c>
      <c r="AA703">
        <f t="shared" si="160"/>
        <v>1</v>
      </c>
      <c r="AB703">
        <f t="shared" si="161"/>
        <v>2</v>
      </c>
      <c r="AC703">
        <f t="shared" si="162"/>
        <v>0</v>
      </c>
      <c r="AD703">
        <f t="shared" si="163"/>
        <v>0</v>
      </c>
      <c r="AE703" t="s">
        <v>11243</v>
      </c>
      <c r="AF703">
        <f t="shared" si="164"/>
        <v>1</v>
      </c>
      <c r="AG703">
        <f t="shared" si="173"/>
        <v>12</v>
      </c>
      <c r="AH703" t="e">
        <f t="shared" si="174"/>
        <v>#VALUE!</v>
      </c>
      <c r="AI703" t="e">
        <f t="shared" si="175"/>
        <v>#VALUE!</v>
      </c>
      <c r="AJ703">
        <f t="shared" si="165"/>
        <v>1</v>
      </c>
      <c r="AK703">
        <f t="shared" si="166"/>
        <v>2</v>
      </c>
      <c r="AL703">
        <f t="shared" si="167"/>
        <v>0</v>
      </c>
      <c r="AM703">
        <f t="shared" si="168"/>
        <v>0</v>
      </c>
      <c r="AN703" t="b">
        <f t="shared" si="169"/>
        <v>1</v>
      </c>
      <c r="AO703" t="b">
        <f t="shared" si="170"/>
        <v>1</v>
      </c>
      <c r="AP703" t="b">
        <f t="shared" si="171"/>
        <v>1</v>
      </c>
      <c r="AQ703" t="b">
        <f t="shared" si="172"/>
        <v>1</v>
      </c>
    </row>
    <row r="704" spans="1:43" x14ac:dyDescent="0.2">
      <c r="A704" t="s">
        <v>6466</v>
      </c>
      <c r="B704">
        <v>703</v>
      </c>
      <c r="C704" t="s">
        <v>6467</v>
      </c>
      <c r="D704">
        <v>2024</v>
      </c>
      <c r="G704" t="s">
        <v>6468</v>
      </c>
      <c r="H704" t="s">
        <v>6469</v>
      </c>
      <c r="L704" t="s">
        <v>6470</v>
      </c>
      <c r="M704" t="s">
        <v>6471</v>
      </c>
      <c r="N704" t="s">
        <v>31</v>
      </c>
      <c r="O704" t="s">
        <v>4960</v>
      </c>
      <c r="P704" t="s">
        <v>6472</v>
      </c>
      <c r="Q704" t="s">
        <v>6473</v>
      </c>
      <c r="S704" t="s">
        <v>6474</v>
      </c>
      <c r="T704" t="s">
        <v>6475</v>
      </c>
      <c r="W704" t="b">
        <v>1</v>
      </c>
      <c r="X704" t="b">
        <v>1</v>
      </c>
      <c r="Y704" t="b">
        <v>1</v>
      </c>
      <c r="Z704" t="b">
        <v>0</v>
      </c>
      <c r="AA704">
        <f t="shared" si="160"/>
        <v>1</v>
      </c>
      <c r="AB704">
        <f t="shared" si="161"/>
        <v>2</v>
      </c>
      <c r="AC704">
        <f t="shared" si="162"/>
        <v>3</v>
      </c>
      <c r="AD704">
        <f t="shared" si="163"/>
        <v>0</v>
      </c>
      <c r="AE704" t="s">
        <v>11244</v>
      </c>
      <c r="AF704">
        <f t="shared" si="164"/>
        <v>1</v>
      </c>
      <c r="AG704">
        <f t="shared" si="173"/>
        <v>12</v>
      </c>
      <c r="AH704">
        <f t="shared" si="174"/>
        <v>23</v>
      </c>
      <c r="AI704" t="e">
        <f t="shared" si="175"/>
        <v>#VALUE!</v>
      </c>
      <c r="AJ704">
        <f t="shared" si="165"/>
        <v>1</v>
      </c>
      <c r="AK704">
        <f t="shared" si="166"/>
        <v>2</v>
      </c>
      <c r="AL704">
        <f t="shared" si="167"/>
        <v>3</v>
      </c>
      <c r="AM704">
        <f t="shared" si="168"/>
        <v>0</v>
      </c>
      <c r="AN704" t="b">
        <f t="shared" si="169"/>
        <v>1</v>
      </c>
      <c r="AO704" t="b">
        <f t="shared" si="170"/>
        <v>1</v>
      </c>
      <c r="AP704" t="b">
        <f t="shared" si="171"/>
        <v>1</v>
      </c>
      <c r="AQ704" t="b">
        <f t="shared" si="172"/>
        <v>1</v>
      </c>
    </row>
    <row r="705" spans="1:43" x14ac:dyDescent="0.2">
      <c r="A705" t="s">
        <v>6476</v>
      </c>
      <c r="B705">
        <v>704</v>
      </c>
      <c r="C705" t="s">
        <v>6477</v>
      </c>
      <c r="D705">
        <v>2024</v>
      </c>
      <c r="G705" t="s">
        <v>6478</v>
      </c>
      <c r="H705" t="s">
        <v>6479</v>
      </c>
      <c r="I705">
        <v>18</v>
      </c>
      <c r="J705">
        <v>4</v>
      </c>
      <c r="K705" t="s">
        <v>6480</v>
      </c>
      <c r="L705" t="s">
        <v>6481</v>
      </c>
      <c r="M705" t="s">
        <v>6482</v>
      </c>
      <c r="N705" t="s">
        <v>31</v>
      </c>
      <c r="O705" t="s">
        <v>6483</v>
      </c>
      <c r="P705" t="s">
        <v>6484</v>
      </c>
      <c r="Q705" t="s">
        <v>6485</v>
      </c>
      <c r="T705" t="s">
        <v>6486</v>
      </c>
      <c r="W705" t="b">
        <v>1</v>
      </c>
      <c r="X705" t="b">
        <v>1</v>
      </c>
      <c r="Y705" t="b">
        <v>0</v>
      </c>
      <c r="Z705" t="b">
        <v>0</v>
      </c>
      <c r="AA705">
        <f t="shared" si="160"/>
        <v>1</v>
      </c>
      <c r="AB705">
        <f t="shared" si="161"/>
        <v>2</v>
      </c>
      <c r="AC705">
        <f t="shared" si="162"/>
        <v>0</v>
      </c>
      <c r="AD705">
        <f t="shared" si="163"/>
        <v>0</v>
      </c>
      <c r="AE705" t="s">
        <v>11243</v>
      </c>
      <c r="AF705">
        <f t="shared" si="164"/>
        <v>1</v>
      </c>
      <c r="AG705">
        <f t="shared" si="173"/>
        <v>12</v>
      </c>
      <c r="AH705" t="e">
        <f t="shared" si="174"/>
        <v>#VALUE!</v>
      </c>
      <c r="AI705" t="e">
        <f t="shared" si="175"/>
        <v>#VALUE!</v>
      </c>
      <c r="AJ705">
        <f t="shared" si="165"/>
        <v>1</v>
      </c>
      <c r="AK705">
        <f t="shared" si="166"/>
        <v>2</v>
      </c>
      <c r="AL705">
        <f t="shared" si="167"/>
        <v>0</v>
      </c>
      <c r="AM705">
        <f t="shared" si="168"/>
        <v>0</v>
      </c>
      <c r="AN705" t="b">
        <f t="shared" si="169"/>
        <v>1</v>
      </c>
      <c r="AO705" t="b">
        <f t="shared" si="170"/>
        <v>1</v>
      </c>
      <c r="AP705" t="b">
        <f t="shared" si="171"/>
        <v>1</v>
      </c>
      <c r="AQ705" t="b">
        <f t="shared" si="172"/>
        <v>1</v>
      </c>
    </row>
    <row r="706" spans="1:43" x14ac:dyDescent="0.2">
      <c r="A706" t="s">
        <v>6487</v>
      </c>
      <c r="B706">
        <v>705</v>
      </c>
      <c r="C706" t="s">
        <v>6488</v>
      </c>
      <c r="D706">
        <v>2023</v>
      </c>
      <c r="G706" t="s">
        <v>6489</v>
      </c>
      <c r="H706" t="s">
        <v>6490</v>
      </c>
      <c r="K706" t="s">
        <v>6491</v>
      </c>
      <c r="L706" t="s">
        <v>6492</v>
      </c>
      <c r="M706" t="s">
        <v>6493</v>
      </c>
      <c r="N706" t="s">
        <v>31</v>
      </c>
      <c r="O706" t="s">
        <v>6494</v>
      </c>
      <c r="P706" t="s">
        <v>6495</v>
      </c>
      <c r="Q706" t="s">
        <v>6496</v>
      </c>
      <c r="S706" t="s">
        <v>6497</v>
      </c>
      <c r="T706" t="s">
        <v>6498</v>
      </c>
      <c r="W706" t="b">
        <v>1</v>
      </c>
      <c r="X706" t="b">
        <v>1</v>
      </c>
      <c r="Y706" t="b">
        <v>0</v>
      </c>
      <c r="Z706" t="b">
        <v>0</v>
      </c>
      <c r="AA706">
        <f t="shared" si="160"/>
        <v>1</v>
      </c>
      <c r="AB706">
        <f t="shared" si="161"/>
        <v>2</v>
      </c>
      <c r="AC706">
        <f t="shared" si="162"/>
        <v>0</v>
      </c>
      <c r="AD706">
        <f t="shared" si="163"/>
        <v>0</v>
      </c>
      <c r="AE706" t="s">
        <v>11243</v>
      </c>
      <c r="AF706">
        <f t="shared" si="164"/>
        <v>1</v>
      </c>
      <c r="AG706">
        <f t="shared" si="173"/>
        <v>12</v>
      </c>
      <c r="AH706" t="e">
        <f t="shared" si="174"/>
        <v>#VALUE!</v>
      </c>
      <c r="AI706" t="e">
        <f t="shared" si="175"/>
        <v>#VALUE!</v>
      </c>
      <c r="AJ706">
        <f t="shared" si="165"/>
        <v>1</v>
      </c>
      <c r="AK706">
        <f t="shared" si="166"/>
        <v>2</v>
      </c>
      <c r="AL706">
        <f t="shared" si="167"/>
        <v>0</v>
      </c>
      <c r="AM706">
        <f t="shared" si="168"/>
        <v>0</v>
      </c>
      <c r="AN706" t="b">
        <f t="shared" si="169"/>
        <v>1</v>
      </c>
      <c r="AO706" t="b">
        <f t="shared" si="170"/>
        <v>1</v>
      </c>
      <c r="AP706" t="b">
        <f t="shared" si="171"/>
        <v>1</v>
      </c>
      <c r="AQ706" t="b">
        <f t="shared" si="172"/>
        <v>1</v>
      </c>
    </row>
    <row r="707" spans="1:43" x14ac:dyDescent="0.2">
      <c r="A707" t="s">
        <v>6499</v>
      </c>
      <c r="B707">
        <v>706</v>
      </c>
      <c r="C707" t="s">
        <v>6500</v>
      </c>
      <c r="D707">
        <v>2023</v>
      </c>
      <c r="G707" t="s">
        <v>6501</v>
      </c>
      <c r="H707" t="s">
        <v>6502</v>
      </c>
      <c r="I707">
        <v>14</v>
      </c>
      <c r="J707">
        <v>3</v>
      </c>
      <c r="K707" t="s">
        <v>6503</v>
      </c>
      <c r="L707" t="s">
        <v>6504</v>
      </c>
      <c r="M707" t="s">
        <v>6505</v>
      </c>
      <c r="N707" t="s">
        <v>31</v>
      </c>
      <c r="O707" t="s">
        <v>5229</v>
      </c>
      <c r="P707" t="s">
        <v>6506</v>
      </c>
      <c r="Q707" t="s">
        <v>6507</v>
      </c>
      <c r="S707" t="s">
        <v>6508</v>
      </c>
      <c r="T707" t="s">
        <v>6509</v>
      </c>
      <c r="W707" t="b">
        <v>1</v>
      </c>
      <c r="X707" t="b">
        <v>1</v>
      </c>
      <c r="Y707" t="b">
        <v>0</v>
      </c>
      <c r="Z707" t="b">
        <v>0</v>
      </c>
      <c r="AA707">
        <f t="shared" ref="AA707:AA770" si="176">IF(W707=TRUE,1,0)</f>
        <v>1</v>
      </c>
      <c r="AB707">
        <f t="shared" ref="AB707:AB770" si="177">IF(X707=TRUE,2,0)</f>
        <v>2</v>
      </c>
      <c r="AC707">
        <f t="shared" ref="AC707:AC770" si="178">IF(Y707=TRUE,3,0)</f>
        <v>0</v>
      </c>
      <c r="AD707">
        <f t="shared" ref="AD707:AD770" si="179">IF(Z707=TRUE,4,0)</f>
        <v>0</v>
      </c>
      <c r="AE707" t="s">
        <v>11243</v>
      </c>
      <c r="AF707">
        <f t="shared" ref="AF707:AF770" si="180">FIND("Criteria 1",AE707)</f>
        <v>1</v>
      </c>
      <c r="AG707">
        <f t="shared" si="173"/>
        <v>12</v>
      </c>
      <c r="AH707" t="e">
        <f t="shared" si="174"/>
        <v>#VALUE!</v>
      </c>
      <c r="AI707" t="e">
        <f t="shared" si="175"/>
        <v>#VALUE!</v>
      </c>
      <c r="AJ707">
        <f t="shared" ref="AJ707:AJ770" si="181">IF(ISERROR(AF707)=TRUE,0,1)</f>
        <v>1</v>
      </c>
      <c r="AK707">
        <f t="shared" ref="AK707:AK770" si="182">IF(ISERROR(AG707)=TRUE,0,2)</f>
        <v>2</v>
      </c>
      <c r="AL707">
        <f t="shared" ref="AL707:AL770" si="183">IF(ISERROR(AH707)=TRUE,0,3)</f>
        <v>0</v>
      </c>
      <c r="AM707">
        <f t="shared" ref="AM707:AM770" si="184">IF(ISERROR(AI707)=TRUE,0,4)</f>
        <v>0</v>
      </c>
      <c r="AN707" t="b">
        <f t="shared" ref="AN707:AN770" si="185">AA707=AJ707</f>
        <v>1</v>
      </c>
      <c r="AO707" t="b">
        <f t="shared" ref="AO707:AO770" si="186">AB707=AK707</f>
        <v>1</v>
      </c>
      <c r="AP707" t="b">
        <f t="shared" ref="AP707:AP770" si="187">AC707=AL707</f>
        <v>1</v>
      </c>
      <c r="AQ707" t="b">
        <f t="shared" ref="AQ707:AQ770" si="188">AD707=AM707</f>
        <v>1</v>
      </c>
    </row>
    <row r="708" spans="1:43" x14ac:dyDescent="0.2">
      <c r="A708" t="s">
        <v>6510</v>
      </c>
      <c r="B708">
        <v>707</v>
      </c>
      <c r="C708" t="s">
        <v>6511</v>
      </c>
      <c r="D708">
        <v>2022</v>
      </c>
      <c r="G708" t="s">
        <v>6512</v>
      </c>
      <c r="H708" t="s">
        <v>6513</v>
      </c>
      <c r="I708">
        <v>10</v>
      </c>
      <c r="L708" t="s">
        <v>6514</v>
      </c>
      <c r="M708" t="s">
        <v>6515</v>
      </c>
      <c r="N708" t="s">
        <v>31</v>
      </c>
      <c r="O708" t="s">
        <v>6516</v>
      </c>
      <c r="P708" t="s">
        <v>6517</v>
      </c>
      <c r="Q708" t="s">
        <v>6518</v>
      </c>
      <c r="S708" t="s">
        <v>6519</v>
      </c>
      <c r="T708" t="s">
        <v>6520</v>
      </c>
      <c r="W708" t="b">
        <v>1</v>
      </c>
      <c r="X708" t="b">
        <v>1</v>
      </c>
      <c r="Y708" t="b">
        <v>0</v>
      </c>
      <c r="Z708" t="b">
        <v>0</v>
      </c>
      <c r="AA708">
        <f t="shared" si="176"/>
        <v>1</v>
      </c>
      <c r="AB708">
        <f t="shared" si="177"/>
        <v>2</v>
      </c>
      <c r="AC708">
        <f t="shared" si="178"/>
        <v>0</v>
      </c>
      <c r="AD708">
        <f t="shared" si="179"/>
        <v>0</v>
      </c>
      <c r="AE708" t="s">
        <v>11243</v>
      </c>
      <c r="AF708">
        <f t="shared" si="180"/>
        <v>1</v>
      </c>
      <c r="AG708">
        <f t="shared" ref="AG708:AG771" si="189">FIND("Criteria 2",AE708)</f>
        <v>12</v>
      </c>
      <c r="AH708" t="e">
        <f t="shared" ref="AH708:AH771" si="190">FIND("Criteria 3",AE708)</f>
        <v>#VALUE!</v>
      </c>
      <c r="AI708" t="e">
        <f t="shared" ref="AI708:AI771" si="191">FIND("Criteria 4",AE708)</f>
        <v>#VALUE!</v>
      </c>
      <c r="AJ708">
        <f t="shared" si="181"/>
        <v>1</v>
      </c>
      <c r="AK708">
        <f t="shared" si="182"/>
        <v>2</v>
      </c>
      <c r="AL708">
        <f t="shared" si="183"/>
        <v>0</v>
      </c>
      <c r="AM708">
        <f t="shared" si="184"/>
        <v>0</v>
      </c>
      <c r="AN708" t="b">
        <f t="shared" si="185"/>
        <v>1</v>
      </c>
      <c r="AO708" t="b">
        <f t="shared" si="186"/>
        <v>1</v>
      </c>
      <c r="AP708" t="b">
        <f t="shared" si="187"/>
        <v>1</v>
      </c>
      <c r="AQ708" t="b">
        <f t="shared" si="188"/>
        <v>1</v>
      </c>
    </row>
    <row r="709" spans="1:43" x14ac:dyDescent="0.2">
      <c r="A709" t="s">
        <v>6521</v>
      </c>
      <c r="B709">
        <v>708</v>
      </c>
      <c r="C709" t="s">
        <v>6522</v>
      </c>
      <c r="D709">
        <v>2023</v>
      </c>
      <c r="G709" t="s">
        <v>6523</v>
      </c>
      <c r="H709" t="s">
        <v>6524</v>
      </c>
      <c r="I709">
        <v>23</v>
      </c>
      <c r="J709">
        <v>2</v>
      </c>
      <c r="K709" t="s">
        <v>6525</v>
      </c>
      <c r="L709" t="s">
        <v>6526</v>
      </c>
      <c r="M709" t="s">
        <v>6527</v>
      </c>
      <c r="N709" t="s">
        <v>31</v>
      </c>
      <c r="O709" t="s">
        <v>5913</v>
      </c>
      <c r="P709" t="s">
        <v>6528</v>
      </c>
      <c r="Q709" t="s">
        <v>6529</v>
      </c>
      <c r="S709" t="s">
        <v>6530</v>
      </c>
      <c r="T709" t="s">
        <v>6531</v>
      </c>
      <c r="W709" t="b">
        <v>1</v>
      </c>
      <c r="X709" t="b">
        <v>1</v>
      </c>
      <c r="Y709" t="b">
        <v>0</v>
      </c>
      <c r="Z709" t="b">
        <v>0</v>
      </c>
      <c r="AA709">
        <f t="shared" si="176"/>
        <v>1</v>
      </c>
      <c r="AB709">
        <f t="shared" si="177"/>
        <v>2</v>
      </c>
      <c r="AC709">
        <f t="shared" si="178"/>
        <v>0</v>
      </c>
      <c r="AD709">
        <f t="shared" si="179"/>
        <v>0</v>
      </c>
      <c r="AE709" t="s">
        <v>11243</v>
      </c>
      <c r="AF709">
        <f t="shared" si="180"/>
        <v>1</v>
      </c>
      <c r="AG709">
        <f t="shared" si="189"/>
        <v>12</v>
      </c>
      <c r="AH709" t="e">
        <f t="shared" si="190"/>
        <v>#VALUE!</v>
      </c>
      <c r="AI709" t="e">
        <f t="shared" si="191"/>
        <v>#VALUE!</v>
      </c>
      <c r="AJ709">
        <f t="shared" si="181"/>
        <v>1</v>
      </c>
      <c r="AK709">
        <f t="shared" si="182"/>
        <v>2</v>
      </c>
      <c r="AL709">
        <f t="shared" si="183"/>
        <v>0</v>
      </c>
      <c r="AM709">
        <f t="shared" si="184"/>
        <v>0</v>
      </c>
      <c r="AN709" t="b">
        <f t="shared" si="185"/>
        <v>1</v>
      </c>
      <c r="AO709" t="b">
        <f t="shared" si="186"/>
        <v>1</v>
      </c>
      <c r="AP709" t="b">
        <f t="shared" si="187"/>
        <v>1</v>
      </c>
      <c r="AQ709" t="b">
        <f t="shared" si="188"/>
        <v>1</v>
      </c>
    </row>
    <row r="710" spans="1:43" x14ac:dyDescent="0.2">
      <c r="A710" t="s">
        <v>6532</v>
      </c>
      <c r="B710">
        <v>709</v>
      </c>
      <c r="C710" t="s">
        <v>6533</v>
      </c>
      <c r="D710">
        <v>2023</v>
      </c>
      <c r="G710" t="s">
        <v>6534</v>
      </c>
      <c r="H710" t="s">
        <v>6535</v>
      </c>
      <c r="K710" t="s">
        <v>6536</v>
      </c>
      <c r="L710" t="s">
        <v>6537</v>
      </c>
      <c r="M710" t="s">
        <v>6538</v>
      </c>
      <c r="N710" t="s">
        <v>31</v>
      </c>
      <c r="O710" t="s">
        <v>4814</v>
      </c>
      <c r="P710" t="s">
        <v>6539</v>
      </c>
      <c r="Q710" t="s">
        <v>6540</v>
      </c>
      <c r="S710" t="s">
        <v>6541</v>
      </c>
      <c r="T710" t="s">
        <v>6542</v>
      </c>
      <c r="W710" t="b">
        <v>1</v>
      </c>
      <c r="X710" t="b">
        <v>1</v>
      </c>
      <c r="Y710" t="b">
        <v>0</v>
      </c>
      <c r="Z710" t="b">
        <v>0</v>
      </c>
      <c r="AA710">
        <f t="shared" si="176"/>
        <v>1</v>
      </c>
      <c r="AB710">
        <f t="shared" si="177"/>
        <v>2</v>
      </c>
      <c r="AC710">
        <f t="shared" si="178"/>
        <v>0</v>
      </c>
      <c r="AD710">
        <f t="shared" si="179"/>
        <v>0</v>
      </c>
      <c r="AE710" t="s">
        <v>11243</v>
      </c>
      <c r="AF710">
        <f t="shared" si="180"/>
        <v>1</v>
      </c>
      <c r="AG710">
        <f t="shared" si="189"/>
        <v>12</v>
      </c>
      <c r="AH710" t="e">
        <f t="shared" si="190"/>
        <v>#VALUE!</v>
      </c>
      <c r="AI710" t="e">
        <f t="shared" si="191"/>
        <v>#VALUE!</v>
      </c>
      <c r="AJ710">
        <f t="shared" si="181"/>
        <v>1</v>
      </c>
      <c r="AK710">
        <f t="shared" si="182"/>
        <v>2</v>
      </c>
      <c r="AL710">
        <f t="shared" si="183"/>
        <v>0</v>
      </c>
      <c r="AM710">
        <f t="shared" si="184"/>
        <v>0</v>
      </c>
      <c r="AN710" t="b">
        <f t="shared" si="185"/>
        <v>1</v>
      </c>
      <c r="AO710" t="b">
        <f t="shared" si="186"/>
        <v>1</v>
      </c>
      <c r="AP710" t="b">
        <f t="shared" si="187"/>
        <v>1</v>
      </c>
      <c r="AQ710" t="b">
        <f t="shared" si="188"/>
        <v>1</v>
      </c>
    </row>
    <row r="711" spans="1:43" x14ac:dyDescent="0.2">
      <c r="A711" t="s">
        <v>6543</v>
      </c>
      <c r="B711">
        <v>710</v>
      </c>
      <c r="C711" t="s">
        <v>6544</v>
      </c>
      <c r="D711">
        <v>2023</v>
      </c>
      <c r="G711" t="s">
        <v>6545</v>
      </c>
      <c r="H711" t="s">
        <v>6546</v>
      </c>
      <c r="I711">
        <v>12</v>
      </c>
      <c r="J711">
        <v>2</v>
      </c>
      <c r="K711" t="s">
        <v>6547</v>
      </c>
      <c r="L711" t="s">
        <v>6548</v>
      </c>
      <c r="M711" t="s">
        <v>6549</v>
      </c>
      <c r="N711" t="s">
        <v>31</v>
      </c>
      <c r="O711" t="s">
        <v>6550</v>
      </c>
      <c r="P711" t="s">
        <v>6551</v>
      </c>
      <c r="Q711" t="s">
        <v>6552</v>
      </c>
      <c r="S711" t="s">
        <v>6553</v>
      </c>
      <c r="T711" t="s">
        <v>6554</v>
      </c>
      <c r="W711" t="b">
        <v>1</v>
      </c>
      <c r="X711" t="b">
        <v>1</v>
      </c>
      <c r="Y711" t="b">
        <v>0</v>
      </c>
      <c r="Z711" t="b">
        <v>0</v>
      </c>
      <c r="AA711">
        <f t="shared" si="176"/>
        <v>1</v>
      </c>
      <c r="AB711">
        <f t="shared" si="177"/>
        <v>2</v>
      </c>
      <c r="AC711">
        <f t="shared" si="178"/>
        <v>0</v>
      </c>
      <c r="AD711">
        <f t="shared" si="179"/>
        <v>0</v>
      </c>
      <c r="AE711" t="s">
        <v>11243</v>
      </c>
      <c r="AF711">
        <f t="shared" si="180"/>
        <v>1</v>
      </c>
      <c r="AG711">
        <f t="shared" si="189"/>
        <v>12</v>
      </c>
      <c r="AH711" t="e">
        <f t="shared" si="190"/>
        <v>#VALUE!</v>
      </c>
      <c r="AI711" t="e">
        <f t="shared" si="191"/>
        <v>#VALUE!</v>
      </c>
      <c r="AJ711">
        <f t="shared" si="181"/>
        <v>1</v>
      </c>
      <c r="AK711">
        <f t="shared" si="182"/>
        <v>2</v>
      </c>
      <c r="AL711">
        <f t="shared" si="183"/>
        <v>0</v>
      </c>
      <c r="AM711">
        <f t="shared" si="184"/>
        <v>0</v>
      </c>
      <c r="AN711" t="b">
        <f t="shared" si="185"/>
        <v>1</v>
      </c>
      <c r="AO711" t="b">
        <f t="shared" si="186"/>
        <v>1</v>
      </c>
      <c r="AP711" t="b">
        <f t="shared" si="187"/>
        <v>1</v>
      </c>
      <c r="AQ711" t="b">
        <f t="shared" si="188"/>
        <v>1</v>
      </c>
    </row>
    <row r="712" spans="1:43" x14ac:dyDescent="0.2">
      <c r="A712" t="s">
        <v>6555</v>
      </c>
      <c r="B712">
        <v>711</v>
      </c>
      <c r="C712" t="s">
        <v>6556</v>
      </c>
      <c r="D712">
        <v>2022</v>
      </c>
      <c r="G712" t="s">
        <v>6557</v>
      </c>
      <c r="H712" t="s">
        <v>6558</v>
      </c>
      <c r="I712">
        <v>15</v>
      </c>
      <c r="J712">
        <v>4</v>
      </c>
      <c r="K712" t="s">
        <v>6559</v>
      </c>
      <c r="L712" t="s">
        <v>6560</v>
      </c>
      <c r="M712" t="s">
        <v>6561</v>
      </c>
      <c r="N712" t="s">
        <v>31</v>
      </c>
      <c r="O712" t="s">
        <v>6562</v>
      </c>
      <c r="P712" t="s">
        <v>6563</v>
      </c>
      <c r="Q712" t="s">
        <v>6564</v>
      </c>
      <c r="S712" t="s">
        <v>6565</v>
      </c>
      <c r="T712" t="s">
        <v>6566</v>
      </c>
      <c r="W712" t="b">
        <v>1</v>
      </c>
      <c r="X712" t="b">
        <v>1</v>
      </c>
      <c r="Y712" t="b">
        <v>1</v>
      </c>
      <c r="Z712" t="b">
        <v>1</v>
      </c>
      <c r="AA712">
        <f t="shared" si="176"/>
        <v>1</v>
      </c>
      <c r="AB712">
        <f t="shared" si="177"/>
        <v>2</v>
      </c>
      <c r="AC712">
        <f t="shared" si="178"/>
        <v>3</v>
      </c>
      <c r="AD712">
        <f t="shared" si="179"/>
        <v>4</v>
      </c>
      <c r="AE712" t="s">
        <v>11248</v>
      </c>
      <c r="AF712">
        <f t="shared" si="180"/>
        <v>1</v>
      </c>
      <c r="AG712">
        <f t="shared" si="189"/>
        <v>12</v>
      </c>
      <c r="AH712">
        <f t="shared" si="190"/>
        <v>23</v>
      </c>
      <c r="AI712">
        <f t="shared" si="191"/>
        <v>34</v>
      </c>
      <c r="AJ712">
        <f t="shared" si="181"/>
        <v>1</v>
      </c>
      <c r="AK712">
        <f t="shared" si="182"/>
        <v>2</v>
      </c>
      <c r="AL712">
        <f t="shared" si="183"/>
        <v>3</v>
      </c>
      <c r="AM712">
        <f t="shared" si="184"/>
        <v>4</v>
      </c>
      <c r="AN712" t="b">
        <f t="shared" si="185"/>
        <v>1</v>
      </c>
      <c r="AO712" t="b">
        <f t="shared" si="186"/>
        <v>1</v>
      </c>
      <c r="AP712" t="b">
        <f t="shared" si="187"/>
        <v>1</v>
      </c>
      <c r="AQ712" t="b">
        <f t="shared" si="188"/>
        <v>1</v>
      </c>
    </row>
    <row r="713" spans="1:43" x14ac:dyDescent="0.2">
      <c r="A713" t="s">
        <v>6567</v>
      </c>
      <c r="B713">
        <v>712</v>
      </c>
      <c r="C713" t="s">
        <v>6568</v>
      </c>
      <c r="D713">
        <v>2023</v>
      </c>
      <c r="G713" t="s">
        <v>6569</v>
      </c>
      <c r="H713" t="s">
        <v>6570</v>
      </c>
      <c r="K713" t="s">
        <v>6571</v>
      </c>
      <c r="L713" t="s">
        <v>6572</v>
      </c>
      <c r="M713" t="s">
        <v>6573</v>
      </c>
      <c r="N713" t="s">
        <v>31</v>
      </c>
      <c r="O713" t="s">
        <v>6574</v>
      </c>
      <c r="P713" t="s">
        <v>6575</v>
      </c>
      <c r="Q713" t="s">
        <v>6576</v>
      </c>
      <c r="S713" t="s">
        <v>6577</v>
      </c>
      <c r="T713" t="s">
        <v>6578</v>
      </c>
      <c r="W713" t="b">
        <v>1</v>
      </c>
      <c r="X713" t="b">
        <v>0</v>
      </c>
      <c r="Y713" t="b">
        <v>0</v>
      </c>
      <c r="Z713" t="b">
        <v>0</v>
      </c>
      <c r="AA713">
        <f t="shared" si="176"/>
        <v>1</v>
      </c>
      <c r="AB713">
        <f t="shared" si="177"/>
        <v>0</v>
      </c>
      <c r="AC713">
        <f t="shared" si="178"/>
        <v>0</v>
      </c>
      <c r="AD713">
        <f t="shared" si="179"/>
        <v>0</v>
      </c>
      <c r="AE713" t="s">
        <v>11247</v>
      </c>
      <c r="AF713">
        <f t="shared" si="180"/>
        <v>1</v>
      </c>
      <c r="AG713" t="e">
        <f t="shared" si="189"/>
        <v>#VALUE!</v>
      </c>
      <c r="AH713" t="e">
        <f t="shared" si="190"/>
        <v>#VALUE!</v>
      </c>
      <c r="AI713" t="e">
        <f t="shared" si="191"/>
        <v>#VALUE!</v>
      </c>
      <c r="AJ713">
        <f t="shared" si="181"/>
        <v>1</v>
      </c>
      <c r="AK713">
        <f t="shared" si="182"/>
        <v>0</v>
      </c>
      <c r="AL713">
        <f t="shared" si="183"/>
        <v>0</v>
      </c>
      <c r="AM713">
        <f t="shared" si="184"/>
        <v>0</v>
      </c>
      <c r="AN713" t="b">
        <f t="shared" si="185"/>
        <v>1</v>
      </c>
      <c r="AO713" t="b">
        <f t="shared" si="186"/>
        <v>1</v>
      </c>
      <c r="AP713" t="b">
        <f t="shared" si="187"/>
        <v>1</v>
      </c>
      <c r="AQ713" t="b">
        <f t="shared" si="188"/>
        <v>1</v>
      </c>
    </row>
    <row r="714" spans="1:43" x14ac:dyDescent="0.2">
      <c r="A714" t="s">
        <v>6579</v>
      </c>
      <c r="B714">
        <v>713</v>
      </c>
      <c r="C714" t="s">
        <v>6580</v>
      </c>
      <c r="D714">
        <v>2023</v>
      </c>
      <c r="G714" t="s">
        <v>6581</v>
      </c>
      <c r="H714" t="s">
        <v>6582</v>
      </c>
      <c r="I714">
        <v>14316</v>
      </c>
      <c r="K714" t="s">
        <v>6583</v>
      </c>
      <c r="L714" t="s">
        <v>6584</v>
      </c>
      <c r="M714" t="s">
        <v>6585</v>
      </c>
      <c r="N714" t="s">
        <v>31</v>
      </c>
      <c r="O714" t="s">
        <v>4904</v>
      </c>
      <c r="P714" t="s">
        <v>6586</v>
      </c>
      <c r="Q714" t="s">
        <v>6587</v>
      </c>
      <c r="S714" t="s">
        <v>6588</v>
      </c>
      <c r="T714" t="s">
        <v>6589</v>
      </c>
      <c r="W714" t="b">
        <v>1</v>
      </c>
      <c r="X714" t="b">
        <v>1</v>
      </c>
      <c r="Y714" t="b">
        <v>0</v>
      </c>
      <c r="Z714" t="b">
        <v>0</v>
      </c>
      <c r="AA714">
        <f t="shared" si="176"/>
        <v>1</v>
      </c>
      <c r="AB714">
        <f t="shared" si="177"/>
        <v>2</v>
      </c>
      <c r="AC714">
        <f t="shared" si="178"/>
        <v>0</v>
      </c>
      <c r="AD714">
        <f t="shared" si="179"/>
        <v>0</v>
      </c>
      <c r="AE714" t="s">
        <v>11243</v>
      </c>
      <c r="AF714">
        <f t="shared" si="180"/>
        <v>1</v>
      </c>
      <c r="AG714">
        <f t="shared" si="189"/>
        <v>12</v>
      </c>
      <c r="AH714" t="e">
        <f t="shared" si="190"/>
        <v>#VALUE!</v>
      </c>
      <c r="AI714" t="e">
        <f t="shared" si="191"/>
        <v>#VALUE!</v>
      </c>
      <c r="AJ714">
        <f t="shared" si="181"/>
        <v>1</v>
      </c>
      <c r="AK714">
        <f t="shared" si="182"/>
        <v>2</v>
      </c>
      <c r="AL714">
        <f t="shared" si="183"/>
        <v>0</v>
      </c>
      <c r="AM714">
        <f t="shared" si="184"/>
        <v>0</v>
      </c>
      <c r="AN714" t="b">
        <f t="shared" si="185"/>
        <v>1</v>
      </c>
      <c r="AO714" t="b">
        <f t="shared" si="186"/>
        <v>1</v>
      </c>
      <c r="AP714" t="b">
        <f t="shared" si="187"/>
        <v>1</v>
      </c>
      <c r="AQ714" t="b">
        <f t="shared" si="188"/>
        <v>1</v>
      </c>
    </row>
    <row r="715" spans="1:43" x14ac:dyDescent="0.2">
      <c r="A715" t="s">
        <v>6590</v>
      </c>
      <c r="B715">
        <v>714</v>
      </c>
      <c r="C715" t="s">
        <v>6591</v>
      </c>
      <c r="D715">
        <v>2022</v>
      </c>
      <c r="G715" t="s">
        <v>6592</v>
      </c>
      <c r="H715" t="s">
        <v>6593</v>
      </c>
      <c r="L715" t="s">
        <v>6594</v>
      </c>
      <c r="M715" t="s">
        <v>6595</v>
      </c>
      <c r="N715" t="s">
        <v>31</v>
      </c>
      <c r="O715" t="s">
        <v>6596</v>
      </c>
      <c r="P715" t="s">
        <v>6597</v>
      </c>
      <c r="Q715" t="s">
        <v>6598</v>
      </c>
      <c r="S715" t="s">
        <v>6599</v>
      </c>
      <c r="T715" t="s">
        <v>6600</v>
      </c>
      <c r="W715" t="b">
        <v>0</v>
      </c>
      <c r="X715" t="b">
        <v>1</v>
      </c>
      <c r="Y715" t="b">
        <v>0</v>
      </c>
      <c r="Z715" t="b">
        <v>0</v>
      </c>
      <c r="AA715">
        <f t="shared" si="176"/>
        <v>0</v>
      </c>
      <c r="AB715">
        <f t="shared" si="177"/>
        <v>2</v>
      </c>
      <c r="AC715">
        <f t="shared" si="178"/>
        <v>0</v>
      </c>
      <c r="AD715">
        <f t="shared" si="179"/>
        <v>0</v>
      </c>
      <c r="AE715" t="s">
        <v>10353</v>
      </c>
      <c r="AF715" t="e">
        <f t="shared" si="180"/>
        <v>#VALUE!</v>
      </c>
      <c r="AG715">
        <f t="shared" si="189"/>
        <v>1</v>
      </c>
      <c r="AH715" t="e">
        <f t="shared" si="190"/>
        <v>#VALUE!</v>
      </c>
      <c r="AI715" t="e">
        <f t="shared" si="191"/>
        <v>#VALUE!</v>
      </c>
      <c r="AJ715">
        <f t="shared" si="181"/>
        <v>0</v>
      </c>
      <c r="AK715">
        <f t="shared" si="182"/>
        <v>2</v>
      </c>
      <c r="AL715">
        <f t="shared" si="183"/>
        <v>0</v>
      </c>
      <c r="AM715">
        <f t="shared" si="184"/>
        <v>0</v>
      </c>
      <c r="AN715" t="b">
        <f t="shared" si="185"/>
        <v>1</v>
      </c>
      <c r="AO715" t="b">
        <f t="shared" si="186"/>
        <v>1</v>
      </c>
      <c r="AP715" t="b">
        <f t="shared" si="187"/>
        <v>1</v>
      </c>
      <c r="AQ715" t="b">
        <f t="shared" si="188"/>
        <v>1</v>
      </c>
    </row>
    <row r="716" spans="1:43" x14ac:dyDescent="0.2">
      <c r="A716" t="s">
        <v>6601</v>
      </c>
      <c r="B716">
        <v>715</v>
      </c>
      <c r="C716" t="s">
        <v>6602</v>
      </c>
      <c r="D716">
        <v>2023</v>
      </c>
      <c r="G716" t="s">
        <v>6603</v>
      </c>
      <c r="H716" t="s">
        <v>6604</v>
      </c>
      <c r="I716">
        <v>14</v>
      </c>
      <c r="J716">
        <v>3</v>
      </c>
      <c r="K716" t="s">
        <v>6605</v>
      </c>
      <c r="L716" t="s">
        <v>6606</v>
      </c>
      <c r="M716" t="s">
        <v>6607</v>
      </c>
      <c r="N716" t="s">
        <v>31</v>
      </c>
      <c r="O716" t="s">
        <v>6608</v>
      </c>
      <c r="P716" t="s">
        <v>6609</v>
      </c>
      <c r="Q716" t="s">
        <v>6610</v>
      </c>
      <c r="S716" t="s">
        <v>6611</v>
      </c>
      <c r="T716" t="s">
        <v>6612</v>
      </c>
      <c r="W716" t="b">
        <v>1</v>
      </c>
      <c r="X716" t="b">
        <v>1</v>
      </c>
      <c r="Y716" t="b">
        <v>0</v>
      </c>
      <c r="Z716" t="b">
        <v>0</v>
      </c>
      <c r="AA716">
        <f t="shared" si="176"/>
        <v>1</v>
      </c>
      <c r="AB716">
        <f t="shared" si="177"/>
        <v>2</v>
      </c>
      <c r="AC716">
        <f t="shared" si="178"/>
        <v>0</v>
      </c>
      <c r="AD716">
        <f t="shared" si="179"/>
        <v>0</v>
      </c>
      <c r="AE716" t="s">
        <v>11243</v>
      </c>
      <c r="AF716">
        <f t="shared" si="180"/>
        <v>1</v>
      </c>
      <c r="AG716">
        <f t="shared" si="189"/>
        <v>12</v>
      </c>
      <c r="AH716" t="e">
        <f t="shared" si="190"/>
        <v>#VALUE!</v>
      </c>
      <c r="AI716" t="e">
        <f t="shared" si="191"/>
        <v>#VALUE!</v>
      </c>
      <c r="AJ716">
        <f t="shared" si="181"/>
        <v>1</v>
      </c>
      <c r="AK716">
        <f t="shared" si="182"/>
        <v>2</v>
      </c>
      <c r="AL716">
        <f t="shared" si="183"/>
        <v>0</v>
      </c>
      <c r="AM716">
        <f t="shared" si="184"/>
        <v>0</v>
      </c>
      <c r="AN716" t="b">
        <f t="shared" si="185"/>
        <v>1</v>
      </c>
      <c r="AO716" t="b">
        <f t="shared" si="186"/>
        <v>1</v>
      </c>
      <c r="AP716" t="b">
        <f t="shared" si="187"/>
        <v>1</v>
      </c>
      <c r="AQ716" t="b">
        <f t="shared" si="188"/>
        <v>1</v>
      </c>
    </row>
    <row r="717" spans="1:43" x14ac:dyDescent="0.2">
      <c r="A717" t="s">
        <v>6613</v>
      </c>
      <c r="B717">
        <v>716</v>
      </c>
      <c r="C717" t="s">
        <v>6614</v>
      </c>
      <c r="D717">
        <v>2023</v>
      </c>
      <c r="G717" t="s">
        <v>6615</v>
      </c>
      <c r="H717" t="s">
        <v>6616</v>
      </c>
      <c r="I717">
        <v>11</v>
      </c>
      <c r="J717">
        <v>3</v>
      </c>
      <c r="K717" s="2">
        <v>42887</v>
      </c>
      <c r="L717" t="s">
        <v>6617</v>
      </c>
      <c r="M717" t="s">
        <v>6618</v>
      </c>
      <c r="N717" t="s">
        <v>31</v>
      </c>
      <c r="O717" t="s">
        <v>6619</v>
      </c>
      <c r="P717" t="s">
        <v>6620</v>
      </c>
      <c r="Q717" t="s">
        <v>6621</v>
      </c>
      <c r="S717" t="s">
        <v>6622</v>
      </c>
      <c r="T717" t="s">
        <v>6623</v>
      </c>
      <c r="W717" t="b">
        <v>1</v>
      </c>
      <c r="X717" t="b">
        <v>1</v>
      </c>
      <c r="Y717" t="b">
        <v>0</v>
      </c>
      <c r="Z717" t="b">
        <v>0</v>
      </c>
      <c r="AA717">
        <f t="shared" si="176"/>
        <v>1</v>
      </c>
      <c r="AB717">
        <f t="shared" si="177"/>
        <v>2</v>
      </c>
      <c r="AC717">
        <f t="shared" si="178"/>
        <v>0</v>
      </c>
      <c r="AD717">
        <f t="shared" si="179"/>
        <v>0</v>
      </c>
      <c r="AE717" t="s">
        <v>11243</v>
      </c>
      <c r="AF717">
        <f t="shared" si="180"/>
        <v>1</v>
      </c>
      <c r="AG717">
        <f t="shared" si="189"/>
        <v>12</v>
      </c>
      <c r="AH717" t="e">
        <f t="shared" si="190"/>
        <v>#VALUE!</v>
      </c>
      <c r="AI717" t="e">
        <f t="shared" si="191"/>
        <v>#VALUE!</v>
      </c>
      <c r="AJ717">
        <f t="shared" si="181"/>
        <v>1</v>
      </c>
      <c r="AK717">
        <f t="shared" si="182"/>
        <v>2</v>
      </c>
      <c r="AL717">
        <f t="shared" si="183"/>
        <v>0</v>
      </c>
      <c r="AM717">
        <f t="shared" si="184"/>
        <v>0</v>
      </c>
      <c r="AN717" t="b">
        <f t="shared" si="185"/>
        <v>1</v>
      </c>
      <c r="AO717" t="b">
        <f t="shared" si="186"/>
        <v>1</v>
      </c>
      <c r="AP717" t="b">
        <f t="shared" si="187"/>
        <v>1</v>
      </c>
      <c r="AQ717" t="b">
        <f t="shared" si="188"/>
        <v>1</v>
      </c>
    </row>
    <row r="718" spans="1:43" x14ac:dyDescent="0.2">
      <c r="A718" t="s">
        <v>6624</v>
      </c>
      <c r="B718">
        <v>717</v>
      </c>
      <c r="C718" t="s">
        <v>6625</v>
      </c>
      <c r="D718">
        <v>2023</v>
      </c>
      <c r="G718" t="s">
        <v>6626</v>
      </c>
      <c r="H718" t="s">
        <v>6627</v>
      </c>
      <c r="I718">
        <v>12</v>
      </c>
      <c r="J718">
        <v>2</v>
      </c>
      <c r="K718" t="s">
        <v>6628</v>
      </c>
      <c r="L718" t="s">
        <v>6629</v>
      </c>
      <c r="M718" t="s">
        <v>6630</v>
      </c>
      <c r="N718" t="s">
        <v>31</v>
      </c>
      <c r="O718" t="s">
        <v>5913</v>
      </c>
      <c r="P718" t="s">
        <v>6631</v>
      </c>
      <c r="Q718" t="s">
        <v>6632</v>
      </c>
      <c r="S718" t="s">
        <v>6633</v>
      </c>
      <c r="T718" t="s">
        <v>6634</v>
      </c>
      <c r="W718" t="b">
        <v>1</v>
      </c>
      <c r="X718" t="b">
        <v>1</v>
      </c>
      <c r="Y718" t="b">
        <v>0</v>
      </c>
      <c r="Z718" t="b">
        <v>0</v>
      </c>
      <c r="AA718">
        <f t="shared" si="176"/>
        <v>1</v>
      </c>
      <c r="AB718">
        <f t="shared" si="177"/>
        <v>2</v>
      </c>
      <c r="AC718">
        <f t="shared" si="178"/>
        <v>0</v>
      </c>
      <c r="AD718">
        <f t="shared" si="179"/>
        <v>0</v>
      </c>
      <c r="AE718" t="s">
        <v>11243</v>
      </c>
      <c r="AF718">
        <f t="shared" si="180"/>
        <v>1</v>
      </c>
      <c r="AG718">
        <f t="shared" si="189"/>
        <v>12</v>
      </c>
      <c r="AH718" t="e">
        <f t="shared" si="190"/>
        <v>#VALUE!</v>
      </c>
      <c r="AI718" t="e">
        <f t="shared" si="191"/>
        <v>#VALUE!</v>
      </c>
      <c r="AJ718">
        <f t="shared" si="181"/>
        <v>1</v>
      </c>
      <c r="AK718">
        <f t="shared" si="182"/>
        <v>2</v>
      </c>
      <c r="AL718">
        <f t="shared" si="183"/>
        <v>0</v>
      </c>
      <c r="AM718">
        <f t="shared" si="184"/>
        <v>0</v>
      </c>
      <c r="AN718" t="b">
        <f t="shared" si="185"/>
        <v>1</v>
      </c>
      <c r="AO718" t="b">
        <f t="shared" si="186"/>
        <v>1</v>
      </c>
      <c r="AP718" t="b">
        <f t="shared" si="187"/>
        <v>1</v>
      </c>
      <c r="AQ718" t="b">
        <f t="shared" si="188"/>
        <v>1</v>
      </c>
    </row>
    <row r="719" spans="1:43" x14ac:dyDescent="0.2">
      <c r="A719" t="s">
        <v>6635</v>
      </c>
      <c r="B719">
        <v>718</v>
      </c>
      <c r="C719" t="s">
        <v>6636</v>
      </c>
      <c r="D719">
        <v>2023</v>
      </c>
      <c r="G719" t="s">
        <v>6637</v>
      </c>
      <c r="H719" t="s">
        <v>6638</v>
      </c>
      <c r="K719" t="s">
        <v>6639</v>
      </c>
      <c r="L719" t="s">
        <v>6640</v>
      </c>
      <c r="M719" t="s">
        <v>6641</v>
      </c>
      <c r="N719" t="s">
        <v>31</v>
      </c>
      <c r="O719" t="s">
        <v>4960</v>
      </c>
      <c r="P719" t="s">
        <v>6642</v>
      </c>
      <c r="Q719" t="s">
        <v>6643</v>
      </c>
      <c r="S719" t="s">
        <v>6644</v>
      </c>
      <c r="T719" t="s">
        <v>6645</v>
      </c>
      <c r="W719" t="b">
        <v>1</v>
      </c>
      <c r="X719" t="b">
        <v>1</v>
      </c>
      <c r="Y719" t="b">
        <v>0</v>
      </c>
      <c r="Z719" t="b">
        <v>0</v>
      </c>
      <c r="AA719">
        <f t="shared" si="176"/>
        <v>1</v>
      </c>
      <c r="AB719">
        <f t="shared" si="177"/>
        <v>2</v>
      </c>
      <c r="AC719">
        <f t="shared" si="178"/>
        <v>0</v>
      </c>
      <c r="AD719">
        <f t="shared" si="179"/>
        <v>0</v>
      </c>
      <c r="AE719" t="s">
        <v>11243</v>
      </c>
      <c r="AF719">
        <f t="shared" si="180"/>
        <v>1</v>
      </c>
      <c r="AG719">
        <f t="shared" si="189"/>
        <v>12</v>
      </c>
      <c r="AH719" t="e">
        <f t="shared" si="190"/>
        <v>#VALUE!</v>
      </c>
      <c r="AI719" t="e">
        <f t="shared" si="191"/>
        <v>#VALUE!</v>
      </c>
      <c r="AJ719">
        <f t="shared" si="181"/>
        <v>1</v>
      </c>
      <c r="AK719">
        <f t="shared" si="182"/>
        <v>2</v>
      </c>
      <c r="AL719">
        <f t="shared" si="183"/>
        <v>0</v>
      </c>
      <c r="AM719">
        <f t="shared" si="184"/>
        <v>0</v>
      </c>
      <c r="AN719" t="b">
        <f t="shared" si="185"/>
        <v>1</v>
      </c>
      <c r="AO719" t="b">
        <f t="shared" si="186"/>
        <v>1</v>
      </c>
      <c r="AP719" t="b">
        <f t="shared" si="187"/>
        <v>1</v>
      </c>
      <c r="AQ719" t="b">
        <f t="shared" si="188"/>
        <v>1</v>
      </c>
    </row>
    <row r="720" spans="1:43" x14ac:dyDescent="0.2">
      <c r="A720" t="s">
        <v>6646</v>
      </c>
      <c r="B720">
        <v>719</v>
      </c>
      <c r="C720" t="s">
        <v>6647</v>
      </c>
      <c r="D720">
        <v>2023</v>
      </c>
      <c r="G720" t="s">
        <v>6648</v>
      </c>
      <c r="H720" t="s">
        <v>6649</v>
      </c>
      <c r="I720">
        <v>2023</v>
      </c>
      <c r="J720">
        <v>18</v>
      </c>
      <c r="K720" t="s">
        <v>6650</v>
      </c>
      <c r="L720" t="s">
        <v>6651</v>
      </c>
      <c r="M720" t="s">
        <v>6652</v>
      </c>
      <c r="N720" t="s">
        <v>31</v>
      </c>
      <c r="O720" t="s">
        <v>6653</v>
      </c>
      <c r="P720" t="s">
        <v>6654</v>
      </c>
      <c r="Q720" t="s">
        <v>6655</v>
      </c>
      <c r="S720" t="s">
        <v>6656</v>
      </c>
      <c r="T720" t="s">
        <v>6657</v>
      </c>
      <c r="W720" t="b">
        <v>1</v>
      </c>
      <c r="X720" t="b">
        <v>0</v>
      </c>
      <c r="Y720" t="b">
        <v>1</v>
      </c>
      <c r="Z720" t="b">
        <v>0</v>
      </c>
      <c r="AA720">
        <f t="shared" si="176"/>
        <v>1</v>
      </c>
      <c r="AB720">
        <f t="shared" si="177"/>
        <v>0</v>
      </c>
      <c r="AC720">
        <f t="shared" si="178"/>
        <v>3</v>
      </c>
      <c r="AD720">
        <f t="shared" si="179"/>
        <v>0</v>
      </c>
      <c r="AE720" t="s">
        <v>11251</v>
      </c>
      <c r="AF720">
        <f t="shared" si="180"/>
        <v>1</v>
      </c>
      <c r="AG720" t="e">
        <f t="shared" si="189"/>
        <v>#VALUE!</v>
      </c>
      <c r="AH720">
        <f t="shared" si="190"/>
        <v>12</v>
      </c>
      <c r="AI720" t="e">
        <f t="shared" si="191"/>
        <v>#VALUE!</v>
      </c>
      <c r="AJ720">
        <f t="shared" si="181"/>
        <v>1</v>
      </c>
      <c r="AK720">
        <f t="shared" si="182"/>
        <v>0</v>
      </c>
      <c r="AL720">
        <f t="shared" si="183"/>
        <v>3</v>
      </c>
      <c r="AM720">
        <f t="shared" si="184"/>
        <v>0</v>
      </c>
      <c r="AN720" t="b">
        <f t="shared" si="185"/>
        <v>1</v>
      </c>
      <c r="AO720" t="b">
        <f t="shared" si="186"/>
        <v>1</v>
      </c>
      <c r="AP720" t="b">
        <f t="shared" si="187"/>
        <v>1</v>
      </c>
      <c r="AQ720" t="b">
        <f t="shared" si="188"/>
        <v>1</v>
      </c>
    </row>
    <row r="721" spans="1:43" x14ac:dyDescent="0.2">
      <c r="A721" t="s">
        <v>6658</v>
      </c>
      <c r="B721">
        <v>720</v>
      </c>
      <c r="C721" t="s">
        <v>6659</v>
      </c>
      <c r="D721">
        <v>2022</v>
      </c>
      <c r="G721" t="s">
        <v>6660</v>
      </c>
      <c r="H721" t="s">
        <v>6661</v>
      </c>
      <c r="I721">
        <v>10</v>
      </c>
      <c r="J721">
        <v>6</v>
      </c>
      <c r="L721" t="s">
        <v>6662</v>
      </c>
      <c r="M721" t="s">
        <v>6663</v>
      </c>
      <c r="N721" t="s">
        <v>31</v>
      </c>
      <c r="O721" t="s">
        <v>6664</v>
      </c>
      <c r="P721" t="s">
        <v>6665</v>
      </c>
      <c r="Q721" t="s">
        <v>6666</v>
      </c>
      <c r="S721" t="s">
        <v>6667</v>
      </c>
      <c r="T721" t="s">
        <v>6668</v>
      </c>
      <c r="W721" t="b">
        <v>1</v>
      </c>
      <c r="X721" t="b">
        <v>1</v>
      </c>
      <c r="Y721" t="b">
        <v>0</v>
      </c>
      <c r="Z721" t="b">
        <v>0</v>
      </c>
      <c r="AA721">
        <f t="shared" si="176"/>
        <v>1</v>
      </c>
      <c r="AB721">
        <f t="shared" si="177"/>
        <v>2</v>
      </c>
      <c r="AC721">
        <f t="shared" si="178"/>
        <v>0</v>
      </c>
      <c r="AD721">
        <f t="shared" si="179"/>
        <v>0</v>
      </c>
      <c r="AE721" t="s">
        <v>11243</v>
      </c>
      <c r="AF721">
        <f t="shared" si="180"/>
        <v>1</v>
      </c>
      <c r="AG721">
        <f t="shared" si="189"/>
        <v>12</v>
      </c>
      <c r="AH721" t="e">
        <f t="shared" si="190"/>
        <v>#VALUE!</v>
      </c>
      <c r="AI721" t="e">
        <f t="shared" si="191"/>
        <v>#VALUE!</v>
      </c>
      <c r="AJ721">
        <f t="shared" si="181"/>
        <v>1</v>
      </c>
      <c r="AK721">
        <f t="shared" si="182"/>
        <v>2</v>
      </c>
      <c r="AL721">
        <f t="shared" si="183"/>
        <v>0</v>
      </c>
      <c r="AM721">
        <f t="shared" si="184"/>
        <v>0</v>
      </c>
      <c r="AN721" t="b">
        <f t="shared" si="185"/>
        <v>1</v>
      </c>
      <c r="AO721" t="b">
        <f t="shared" si="186"/>
        <v>1</v>
      </c>
      <c r="AP721" t="b">
        <f t="shared" si="187"/>
        <v>1</v>
      </c>
      <c r="AQ721" t="b">
        <f t="shared" si="188"/>
        <v>1</v>
      </c>
    </row>
    <row r="722" spans="1:43" x14ac:dyDescent="0.2">
      <c r="A722" t="s">
        <v>6669</v>
      </c>
      <c r="B722">
        <v>721</v>
      </c>
      <c r="C722" t="s">
        <v>6670</v>
      </c>
      <c r="D722">
        <v>2022</v>
      </c>
      <c r="G722" t="s">
        <v>6671</v>
      </c>
      <c r="H722" t="s">
        <v>6672</v>
      </c>
      <c r="L722" t="s">
        <v>6673</v>
      </c>
      <c r="M722" t="s">
        <v>6674</v>
      </c>
      <c r="N722" t="s">
        <v>31</v>
      </c>
      <c r="O722" t="s">
        <v>4960</v>
      </c>
      <c r="P722" t="s">
        <v>6675</v>
      </c>
      <c r="Q722" t="s">
        <v>6676</v>
      </c>
      <c r="S722" t="s">
        <v>6677</v>
      </c>
      <c r="T722" t="s">
        <v>6678</v>
      </c>
      <c r="W722" t="b">
        <v>1</v>
      </c>
      <c r="X722" t="b">
        <v>1</v>
      </c>
      <c r="Y722" t="b">
        <v>0</v>
      </c>
      <c r="Z722" t="b">
        <v>0</v>
      </c>
      <c r="AA722">
        <f t="shared" si="176"/>
        <v>1</v>
      </c>
      <c r="AB722">
        <f t="shared" si="177"/>
        <v>2</v>
      </c>
      <c r="AC722">
        <f t="shared" si="178"/>
        <v>0</v>
      </c>
      <c r="AD722">
        <f t="shared" si="179"/>
        <v>0</v>
      </c>
      <c r="AE722" t="s">
        <v>11243</v>
      </c>
      <c r="AF722">
        <f t="shared" si="180"/>
        <v>1</v>
      </c>
      <c r="AG722">
        <f t="shared" si="189"/>
        <v>12</v>
      </c>
      <c r="AH722" t="e">
        <f t="shared" si="190"/>
        <v>#VALUE!</v>
      </c>
      <c r="AI722" t="e">
        <f t="shared" si="191"/>
        <v>#VALUE!</v>
      </c>
      <c r="AJ722">
        <f t="shared" si="181"/>
        <v>1</v>
      </c>
      <c r="AK722">
        <f t="shared" si="182"/>
        <v>2</v>
      </c>
      <c r="AL722">
        <f t="shared" si="183"/>
        <v>0</v>
      </c>
      <c r="AM722">
        <f t="shared" si="184"/>
        <v>0</v>
      </c>
      <c r="AN722" t="b">
        <f t="shared" si="185"/>
        <v>1</v>
      </c>
      <c r="AO722" t="b">
        <f t="shared" si="186"/>
        <v>1</v>
      </c>
      <c r="AP722" t="b">
        <f t="shared" si="187"/>
        <v>1</v>
      </c>
      <c r="AQ722" t="b">
        <f t="shared" si="188"/>
        <v>1</v>
      </c>
    </row>
    <row r="723" spans="1:43" x14ac:dyDescent="0.2">
      <c r="A723" t="s">
        <v>6679</v>
      </c>
      <c r="B723">
        <v>722</v>
      </c>
      <c r="C723" t="s">
        <v>6680</v>
      </c>
      <c r="D723">
        <v>2023</v>
      </c>
      <c r="G723" t="s">
        <v>5834</v>
      </c>
      <c r="H723" t="s">
        <v>5835</v>
      </c>
      <c r="I723">
        <v>16</v>
      </c>
      <c r="J723">
        <v>1</v>
      </c>
      <c r="L723" t="s">
        <v>6681</v>
      </c>
      <c r="M723" t="s">
        <v>6682</v>
      </c>
      <c r="N723" t="s">
        <v>31</v>
      </c>
      <c r="O723" t="s">
        <v>6664</v>
      </c>
      <c r="P723" t="s">
        <v>6683</v>
      </c>
      <c r="Q723" t="s">
        <v>6684</v>
      </c>
      <c r="S723" t="s">
        <v>6685</v>
      </c>
      <c r="T723" t="s">
        <v>6686</v>
      </c>
      <c r="W723" t="b">
        <v>1</v>
      </c>
      <c r="X723" t="b">
        <v>0</v>
      </c>
      <c r="Y723" t="b">
        <v>0</v>
      </c>
      <c r="Z723" t="b">
        <v>0</v>
      </c>
      <c r="AA723">
        <f t="shared" si="176"/>
        <v>1</v>
      </c>
      <c r="AB723">
        <f t="shared" si="177"/>
        <v>0</v>
      </c>
      <c r="AC723">
        <f t="shared" si="178"/>
        <v>0</v>
      </c>
      <c r="AD723">
        <f t="shared" si="179"/>
        <v>0</v>
      </c>
      <c r="AE723" t="s">
        <v>11247</v>
      </c>
      <c r="AF723">
        <f t="shared" si="180"/>
        <v>1</v>
      </c>
      <c r="AG723" t="e">
        <f t="shared" si="189"/>
        <v>#VALUE!</v>
      </c>
      <c r="AH723" t="e">
        <f t="shared" si="190"/>
        <v>#VALUE!</v>
      </c>
      <c r="AI723" t="e">
        <f t="shared" si="191"/>
        <v>#VALUE!</v>
      </c>
      <c r="AJ723">
        <f t="shared" si="181"/>
        <v>1</v>
      </c>
      <c r="AK723">
        <f t="shared" si="182"/>
        <v>0</v>
      </c>
      <c r="AL723">
        <f t="shared" si="183"/>
        <v>0</v>
      </c>
      <c r="AM723">
        <f t="shared" si="184"/>
        <v>0</v>
      </c>
      <c r="AN723" t="b">
        <f t="shared" si="185"/>
        <v>1</v>
      </c>
      <c r="AO723" t="b">
        <f t="shared" si="186"/>
        <v>1</v>
      </c>
      <c r="AP723" t="b">
        <f t="shared" si="187"/>
        <v>1</v>
      </c>
      <c r="AQ723" t="b">
        <f t="shared" si="188"/>
        <v>1</v>
      </c>
    </row>
    <row r="724" spans="1:43" x14ac:dyDescent="0.2">
      <c r="A724" t="s">
        <v>6687</v>
      </c>
      <c r="B724">
        <v>723</v>
      </c>
      <c r="C724" t="s">
        <v>6688</v>
      </c>
      <c r="D724">
        <v>2023</v>
      </c>
      <c r="G724" t="s">
        <v>6689</v>
      </c>
      <c r="H724" t="s">
        <v>6690</v>
      </c>
      <c r="I724">
        <v>2814</v>
      </c>
      <c r="J724">
        <v>1</v>
      </c>
      <c r="L724" t="s">
        <v>6691</v>
      </c>
      <c r="M724" t="s">
        <v>6692</v>
      </c>
      <c r="N724" t="s">
        <v>31</v>
      </c>
      <c r="O724" t="s">
        <v>6693</v>
      </c>
      <c r="P724" t="s">
        <v>6694</v>
      </c>
      <c r="Q724" t="s">
        <v>6695</v>
      </c>
      <c r="S724" t="s">
        <v>6696</v>
      </c>
      <c r="W724" t="b">
        <v>1</v>
      </c>
      <c r="X724" t="b">
        <v>1</v>
      </c>
      <c r="Y724" t="b">
        <v>0</v>
      </c>
      <c r="Z724" t="b">
        <v>0</v>
      </c>
      <c r="AA724">
        <f t="shared" si="176"/>
        <v>1</v>
      </c>
      <c r="AB724">
        <f t="shared" si="177"/>
        <v>2</v>
      </c>
      <c r="AC724">
        <f t="shared" si="178"/>
        <v>0</v>
      </c>
      <c r="AD724">
        <f t="shared" si="179"/>
        <v>0</v>
      </c>
      <c r="AE724" t="s">
        <v>11243</v>
      </c>
      <c r="AF724">
        <f t="shared" si="180"/>
        <v>1</v>
      </c>
      <c r="AG724">
        <f t="shared" si="189"/>
        <v>12</v>
      </c>
      <c r="AH724" t="e">
        <f t="shared" si="190"/>
        <v>#VALUE!</v>
      </c>
      <c r="AI724" t="e">
        <f t="shared" si="191"/>
        <v>#VALUE!</v>
      </c>
      <c r="AJ724">
        <f t="shared" si="181"/>
        <v>1</v>
      </c>
      <c r="AK724">
        <f t="shared" si="182"/>
        <v>2</v>
      </c>
      <c r="AL724">
        <f t="shared" si="183"/>
        <v>0</v>
      </c>
      <c r="AM724">
        <f t="shared" si="184"/>
        <v>0</v>
      </c>
      <c r="AN724" t="b">
        <f t="shared" si="185"/>
        <v>1</v>
      </c>
      <c r="AO724" t="b">
        <f t="shared" si="186"/>
        <v>1</v>
      </c>
      <c r="AP724" t="b">
        <f t="shared" si="187"/>
        <v>1</v>
      </c>
      <c r="AQ724" t="b">
        <f t="shared" si="188"/>
        <v>1</v>
      </c>
    </row>
    <row r="725" spans="1:43" x14ac:dyDescent="0.2">
      <c r="A725" t="s">
        <v>6697</v>
      </c>
      <c r="B725">
        <v>724</v>
      </c>
      <c r="C725" t="s">
        <v>6698</v>
      </c>
      <c r="D725">
        <v>2023</v>
      </c>
      <c r="G725" t="s">
        <v>6699</v>
      </c>
      <c r="H725" t="s">
        <v>6700</v>
      </c>
      <c r="K725" t="s">
        <v>6701</v>
      </c>
      <c r="L725" t="s">
        <v>6702</v>
      </c>
      <c r="M725" t="s">
        <v>6703</v>
      </c>
      <c r="N725" t="s">
        <v>31</v>
      </c>
      <c r="O725" t="s">
        <v>4960</v>
      </c>
      <c r="P725" t="s">
        <v>6704</v>
      </c>
      <c r="Q725" t="s">
        <v>6705</v>
      </c>
      <c r="S725" t="s">
        <v>6706</v>
      </c>
      <c r="T725" t="s">
        <v>6707</v>
      </c>
      <c r="W725" t="b">
        <v>1</v>
      </c>
      <c r="X725" t="b">
        <v>1</v>
      </c>
      <c r="Y725" t="b">
        <v>0</v>
      </c>
      <c r="Z725" t="b">
        <v>0</v>
      </c>
      <c r="AA725">
        <f t="shared" si="176"/>
        <v>1</v>
      </c>
      <c r="AB725">
        <f t="shared" si="177"/>
        <v>2</v>
      </c>
      <c r="AC725">
        <f t="shared" si="178"/>
        <v>0</v>
      </c>
      <c r="AD725">
        <f t="shared" si="179"/>
        <v>0</v>
      </c>
      <c r="AE725" t="s">
        <v>11243</v>
      </c>
      <c r="AF725">
        <f t="shared" si="180"/>
        <v>1</v>
      </c>
      <c r="AG725">
        <f t="shared" si="189"/>
        <v>12</v>
      </c>
      <c r="AH725" t="e">
        <f t="shared" si="190"/>
        <v>#VALUE!</v>
      </c>
      <c r="AI725" t="e">
        <f t="shared" si="191"/>
        <v>#VALUE!</v>
      </c>
      <c r="AJ725">
        <f t="shared" si="181"/>
        <v>1</v>
      </c>
      <c r="AK725">
        <f t="shared" si="182"/>
        <v>2</v>
      </c>
      <c r="AL725">
        <f t="shared" si="183"/>
        <v>0</v>
      </c>
      <c r="AM725">
        <f t="shared" si="184"/>
        <v>0</v>
      </c>
      <c r="AN725" t="b">
        <f t="shared" si="185"/>
        <v>1</v>
      </c>
      <c r="AO725" t="b">
        <f t="shared" si="186"/>
        <v>1</v>
      </c>
      <c r="AP725" t="b">
        <f t="shared" si="187"/>
        <v>1</v>
      </c>
      <c r="AQ725" t="b">
        <f t="shared" si="188"/>
        <v>1</v>
      </c>
    </row>
    <row r="726" spans="1:43" x14ac:dyDescent="0.2">
      <c r="A726" t="s">
        <v>6708</v>
      </c>
      <c r="B726">
        <v>725</v>
      </c>
      <c r="C726" t="s">
        <v>6709</v>
      </c>
      <c r="D726">
        <v>2023</v>
      </c>
      <c r="G726" t="s">
        <v>6710</v>
      </c>
      <c r="H726" t="s">
        <v>6711</v>
      </c>
      <c r="I726">
        <v>18</v>
      </c>
      <c r="J726">
        <v>3</v>
      </c>
      <c r="K726" t="s">
        <v>6712</v>
      </c>
      <c r="L726" t="s">
        <v>6713</v>
      </c>
      <c r="M726" t="s">
        <v>6714</v>
      </c>
      <c r="N726" t="s">
        <v>31</v>
      </c>
      <c r="O726" t="s">
        <v>4881</v>
      </c>
      <c r="P726" t="s">
        <v>6715</v>
      </c>
      <c r="Q726" t="s">
        <v>6716</v>
      </c>
      <c r="S726" t="s">
        <v>6717</v>
      </c>
      <c r="T726" t="s">
        <v>6718</v>
      </c>
      <c r="W726" t="b">
        <v>1</v>
      </c>
      <c r="X726" t="b">
        <v>1</v>
      </c>
      <c r="Y726" t="b">
        <v>0</v>
      </c>
      <c r="Z726" t="b">
        <v>0</v>
      </c>
      <c r="AA726">
        <f t="shared" si="176"/>
        <v>1</v>
      </c>
      <c r="AB726">
        <f t="shared" si="177"/>
        <v>2</v>
      </c>
      <c r="AC726">
        <f t="shared" si="178"/>
        <v>0</v>
      </c>
      <c r="AD726">
        <f t="shared" si="179"/>
        <v>0</v>
      </c>
      <c r="AE726" t="s">
        <v>11243</v>
      </c>
      <c r="AF726">
        <f t="shared" si="180"/>
        <v>1</v>
      </c>
      <c r="AG726">
        <f t="shared" si="189"/>
        <v>12</v>
      </c>
      <c r="AH726" t="e">
        <f t="shared" si="190"/>
        <v>#VALUE!</v>
      </c>
      <c r="AI726" t="e">
        <f t="shared" si="191"/>
        <v>#VALUE!</v>
      </c>
      <c r="AJ726">
        <f t="shared" si="181"/>
        <v>1</v>
      </c>
      <c r="AK726">
        <f t="shared" si="182"/>
        <v>2</v>
      </c>
      <c r="AL726">
        <f t="shared" si="183"/>
        <v>0</v>
      </c>
      <c r="AM726">
        <f t="shared" si="184"/>
        <v>0</v>
      </c>
      <c r="AN726" t="b">
        <f t="shared" si="185"/>
        <v>1</v>
      </c>
      <c r="AO726" t="b">
        <f t="shared" si="186"/>
        <v>1</v>
      </c>
      <c r="AP726" t="b">
        <f t="shared" si="187"/>
        <v>1</v>
      </c>
      <c r="AQ726" t="b">
        <f t="shared" si="188"/>
        <v>1</v>
      </c>
    </row>
    <row r="727" spans="1:43" x14ac:dyDescent="0.2">
      <c r="A727" t="s">
        <v>6719</v>
      </c>
      <c r="B727">
        <v>726</v>
      </c>
      <c r="C727" t="s">
        <v>6720</v>
      </c>
      <c r="D727">
        <v>2023</v>
      </c>
      <c r="G727" t="s">
        <v>6721</v>
      </c>
      <c r="H727" t="s">
        <v>6722</v>
      </c>
      <c r="I727">
        <v>1867</v>
      </c>
      <c r="K727" t="s">
        <v>6723</v>
      </c>
      <c r="L727" t="s">
        <v>6724</v>
      </c>
      <c r="M727" t="s">
        <v>6725</v>
      </c>
      <c r="N727" t="s">
        <v>31</v>
      </c>
      <c r="O727" t="s">
        <v>4904</v>
      </c>
      <c r="P727" t="s">
        <v>6726</v>
      </c>
      <c r="Q727" t="s">
        <v>6727</v>
      </c>
      <c r="S727" t="s">
        <v>6728</v>
      </c>
      <c r="T727" t="s">
        <v>6729</v>
      </c>
      <c r="W727" t="b">
        <v>1</v>
      </c>
      <c r="X727" t="b">
        <v>1</v>
      </c>
      <c r="Y727" t="b">
        <v>0</v>
      </c>
      <c r="Z727" t="b">
        <v>0</v>
      </c>
      <c r="AA727">
        <f t="shared" si="176"/>
        <v>1</v>
      </c>
      <c r="AB727">
        <f t="shared" si="177"/>
        <v>2</v>
      </c>
      <c r="AC727">
        <f t="shared" si="178"/>
        <v>0</v>
      </c>
      <c r="AD727">
        <f t="shared" si="179"/>
        <v>0</v>
      </c>
      <c r="AE727" t="s">
        <v>11243</v>
      </c>
      <c r="AF727">
        <f t="shared" si="180"/>
        <v>1</v>
      </c>
      <c r="AG727">
        <f t="shared" si="189"/>
        <v>12</v>
      </c>
      <c r="AH727" t="e">
        <f t="shared" si="190"/>
        <v>#VALUE!</v>
      </c>
      <c r="AI727" t="e">
        <f t="shared" si="191"/>
        <v>#VALUE!</v>
      </c>
      <c r="AJ727">
        <f t="shared" si="181"/>
        <v>1</v>
      </c>
      <c r="AK727">
        <f t="shared" si="182"/>
        <v>2</v>
      </c>
      <c r="AL727">
        <f t="shared" si="183"/>
        <v>0</v>
      </c>
      <c r="AM727">
        <f t="shared" si="184"/>
        <v>0</v>
      </c>
      <c r="AN727" t="b">
        <f t="shared" si="185"/>
        <v>1</v>
      </c>
      <c r="AO727" t="b">
        <f t="shared" si="186"/>
        <v>1</v>
      </c>
      <c r="AP727" t="b">
        <f t="shared" si="187"/>
        <v>1</v>
      </c>
      <c r="AQ727" t="b">
        <f t="shared" si="188"/>
        <v>1</v>
      </c>
    </row>
    <row r="728" spans="1:43" x14ac:dyDescent="0.2">
      <c r="A728" t="s">
        <v>6730</v>
      </c>
      <c r="B728">
        <v>727</v>
      </c>
      <c r="C728" t="s">
        <v>6731</v>
      </c>
      <c r="D728">
        <v>2023</v>
      </c>
      <c r="G728" t="s">
        <v>6648</v>
      </c>
      <c r="H728" t="s">
        <v>6649</v>
      </c>
      <c r="I728">
        <v>2023</v>
      </c>
      <c r="J728">
        <v>16</v>
      </c>
      <c r="K728" t="s">
        <v>6732</v>
      </c>
      <c r="L728" t="s">
        <v>6733</v>
      </c>
      <c r="M728" t="s">
        <v>6734</v>
      </c>
      <c r="N728" t="s">
        <v>31</v>
      </c>
      <c r="O728" t="s">
        <v>6653</v>
      </c>
      <c r="P728" t="s">
        <v>6735</v>
      </c>
      <c r="Q728" t="s">
        <v>6736</v>
      </c>
      <c r="S728" t="s">
        <v>6737</v>
      </c>
      <c r="T728" t="s">
        <v>6738</v>
      </c>
      <c r="W728" t="b">
        <v>1</v>
      </c>
      <c r="X728" t="b">
        <v>1</v>
      </c>
      <c r="Y728" t="b">
        <v>0</v>
      </c>
      <c r="Z728" t="b">
        <v>0</v>
      </c>
      <c r="AA728">
        <f t="shared" si="176"/>
        <v>1</v>
      </c>
      <c r="AB728">
        <f t="shared" si="177"/>
        <v>2</v>
      </c>
      <c r="AC728">
        <f t="shared" si="178"/>
        <v>0</v>
      </c>
      <c r="AD728">
        <f t="shared" si="179"/>
        <v>0</v>
      </c>
      <c r="AE728" t="s">
        <v>11243</v>
      </c>
      <c r="AF728">
        <f t="shared" si="180"/>
        <v>1</v>
      </c>
      <c r="AG728">
        <f t="shared" si="189"/>
        <v>12</v>
      </c>
      <c r="AH728" t="e">
        <f t="shared" si="190"/>
        <v>#VALUE!</v>
      </c>
      <c r="AI728" t="e">
        <f t="shared" si="191"/>
        <v>#VALUE!</v>
      </c>
      <c r="AJ728">
        <f t="shared" si="181"/>
        <v>1</v>
      </c>
      <c r="AK728">
        <f t="shared" si="182"/>
        <v>2</v>
      </c>
      <c r="AL728">
        <f t="shared" si="183"/>
        <v>0</v>
      </c>
      <c r="AM728">
        <f t="shared" si="184"/>
        <v>0</v>
      </c>
      <c r="AN728" t="b">
        <f t="shared" si="185"/>
        <v>1</v>
      </c>
      <c r="AO728" t="b">
        <f t="shared" si="186"/>
        <v>1</v>
      </c>
      <c r="AP728" t="b">
        <f t="shared" si="187"/>
        <v>1</v>
      </c>
      <c r="AQ728" t="b">
        <f t="shared" si="188"/>
        <v>1</v>
      </c>
    </row>
    <row r="729" spans="1:43" x14ac:dyDescent="0.2">
      <c r="A729" t="s">
        <v>6739</v>
      </c>
      <c r="B729">
        <v>728</v>
      </c>
      <c r="C729" t="s">
        <v>6740</v>
      </c>
      <c r="D729">
        <v>2023</v>
      </c>
      <c r="G729" t="s">
        <v>4900</v>
      </c>
      <c r="H729" t="s">
        <v>6741</v>
      </c>
      <c r="K729" s="2">
        <v>42064</v>
      </c>
      <c r="L729" t="s">
        <v>6742</v>
      </c>
      <c r="M729" t="s">
        <v>6743</v>
      </c>
      <c r="N729" t="s">
        <v>31</v>
      </c>
      <c r="O729" t="s">
        <v>4904</v>
      </c>
      <c r="P729" t="s">
        <v>6744</v>
      </c>
      <c r="Q729" t="s">
        <v>6745</v>
      </c>
      <c r="S729" t="s">
        <v>6746</v>
      </c>
      <c r="T729" t="s">
        <v>6747</v>
      </c>
      <c r="W729" t="b">
        <v>1</v>
      </c>
      <c r="X729" t="b">
        <v>1</v>
      </c>
      <c r="Y729" t="b">
        <v>0</v>
      </c>
      <c r="Z729" t="b">
        <v>0</v>
      </c>
      <c r="AA729">
        <f t="shared" si="176"/>
        <v>1</v>
      </c>
      <c r="AB729">
        <f t="shared" si="177"/>
        <v>2</v>
      </c>
      <c r="AC729">
        <f t="shared" si="178"/>
        <v>0</v>
      </c>
      <c r="AD729">
        <f t="shared" si="179"/>
        <v>0</v>
      </c>
      <c r="AE729" t="s">
        <v>11243</v>
      </c>
      <c r="AF729">
        <f t="shared" si="180"/>
        <v>1</v>
      </c>
      <c r="AG729">
        <f t="shared" si="189"/>
        <v>12</v>
      </c>
      <c r="AH729" t="e">
        <f t="shared" si="190"/>
        <v>#VALUE!</v>
      </c>
      <c r="AI729" t="e">
        <f t="shared" si="191"/>
        <v>#VALUE!</v>
      </c>
      <c r="AJ729">
        <f t="shared" si="181"/>
        <v>1</v>
      </c>
      <c r="AK729">
        <f t="shared" si="182"/>
        <v>2</v>
      </c>
      <c r="AL729">
        <f t="shared" si="183"/>
        <v>0</v>
      </c>
      <c r="AM729">
        <f t="shared" si="184"/>
        <v>0</v>
      </c>
      <c r="AN729" t="b">
        <f t="shared" si="185"/>
        <v>1</v>
      </c>
      <c r="AO729" t="b">
        <f t="shared" si="186"/>
        <v>1</v>
      </c>
      <c r="AP729" t="b">
        <f t="shared" si="187"/>
        <v>1</v>
      </c>
      <c r="AQ729" t="b">
        <f t="shared" si="188"/>
        <v>1</v>
      </c>
    </row>
    <row r="730" spans="1:43" x14ac:dyDescent="0.2">
      <c r="A730" t="s">
        <v>6748</v>
      </c>
      <c r="B730">
        <v>729</v>
      </c>
      <c r="C730" t="s">
        <v>6749</v>
      </c>
      <c r="D730">
        <v>2023</v>
      </c>
      <c r="G730" t="s">
        <v>4900</v>
      </c>
      <c r="H730" t="s">
        <v>6750</v>
      </c>
      <c r="K730" t="s">
        <v>6751</v>
      </c>
      <c r="L730" t="s">
        <v>6752</v>
      </c>
      <c r="M730" t="s">
        <v>6753</v>
      </c>
      <c r="N730" t="s">
        <v>31</v>
      </c>
      <c r="O730" t="s">
        <v>4904</v>
      </c>
      <c r="P730" t="s">
        <v>6754</v>
      </c>
      <c r="Q730" t="s">
        <v>6755</v>
      </c>
      <c r="S730" t="s">
        <v>6756</v>
      </c>
      <c r="T730" t="s">
        <v>6757</v>
      </c>
      <c r="W730" t="b">
        <v>1</v>
      </c>
      <c r="X730" t="b">
        <v>1</v>
      </c>
      <c r="Y730" t="b">
        <v>0</v>
      </c>
      <c r="Z730" t="b">
        <v>0</v>
      </c>
      <c r="AA730">
        <f t="shared" si="176"/>
        <v>1</v>
      </c>
      <c r="AB730">
        <f t="shared" si="177"/>
        <v>2</v>
      </c>
      <c r="AC730">
        <f t="shared" si="178"/>
        <v>0</v>
      </c>
      <c r="AD730">
        <f t="shared" si="179"/>
        <v>0</v>
      </c>
      <c r="AE730" t="s">
        <v>11243</v>
      </c>
      <c r="AF730">
        <f t="shared" si="180"/>
        <v>1</v>
      </c>
      <c r="AG730">
        <f t="shared" si="189"/>
        <v>12</v>
      </c>
      <c r="AH730" t="e">
        <f t="shared" si="190"/>
        <v>#VALUE!</v>
      </c>
      <c r="AI730" t="e">
        <f t="shared" si="191"/>
        <v>#VALUE!</v>
      </c>
      <c r="AJ730">
        <f t="shared" si="181"/>
        <v>1</v>
      </c>
      <c r="AK730">
        <f t="shared" si="182"/>
        <v>2</v>
      </c>
      <c r="AL730">
        <f t="shared" si="183"/>
        <v>0</v>
      </c>
      <c r="AM730">
        <f t="shared" si="184"/>
        <v>0</v>
      </c>
      <c r="AN730" t="b">
        <f t="shared" si="185"/>
        <v>1</v>
      </c>
      <c r="AO730" t="b">
        <f t="shared" si="186"/>
        <v>1</v>
      </c>
      <c r="AP730" t="b">
        <f t="shared" si="187"/>
        <v>1</v>
      </c>
      <c r="AQ730" t="b">
        <f t="shared" si="188"/>
        <v>1</v>
      </c>
    </row>
    <row r="731" spans="1:43" x14ac:dyDescent="0.2">
      <c r="A731" t="s">
        <v>6758</v>
      </c>
      <c r="B731">
        <v>730</v>
      </c>
      <c r="C731" t="s">
        <v>6759</v>
      </c>
      <c r="D731">
        <v>2023</v>
      </c>
      <c r="G731" t="s">
        <v>6760</v>
      </c>
      <c r="H731" t="s">
        <v>6761</v>
      </c>
      <c r="K731" t="s">
        <v>6762</v>
      </c>
      <c r="L731" t="s">
        <v>6763</v>
      </c>
      <c r="M731" t="s">
        <v>6764</v>
      </c>
      <c r="N731" t="s">
        <v>31</v>
      </c>
      <c r="O731" t="s">
        <v>4960</v>
      </c>
      <c r="P731" t="s">
        <v>6765</v>
      </c>
      <c r="Q731" t="s">
        <v>6766</v>
      </c>
      <c r="S731" t="s">
        <v>6767</v>
      </c>
      <c r="T731" t="s">
        <v>6768</v>
      </c>
      <c r="W731" t="b">
        <v>1</v>
      </c>
      <c r="X731" t="b">
        <v>1</v>
      </c>
      <c r="Y731" t="b">
        <v>0</v>
      </c>
      <c r="Z731" t="b">
        <v>0</v>
      </c>
      <c r="AA731">
        <f t="shared" si="176"/>
        <v>1</v>
      </c>
      <c r="AB731">
        <f t="shared" si="177"/>
        <v>2</v>
      </c>
      <c r="AC731">
        <f t="shared" si="178"/>
        <v>0</v>
      </c>
      <c r="AD731">
        <f t="shared" si="179"/>
        <v>0</v>
      </c>
      <c r="AE731" t="s">
        <v>11243</v>
      </c>
      <c r="AF731">
        <f t="shared" si="180"/>
        <v>1</v>
      </c>
      <c r="AG731">
        <f t="shared" si="189"/>
        <v>12</v>
      </c>
      <c r="AH731" t="e">
        <f t="shared" si="190"/>
        <v>#VALUE!</v>
      </c>
      <c r="AI731" t="e">
        <f t="shared" si="191"/>
        <v>#VALUE!</v>
      </c>
      <c r="AJ731">
        <f t="shared" si="181"/>
        <v>1</v>
      </c>
      <c r="AK731">
        <f t="shared" si="182"/>
        <v>2</v>
      </c>
      <c r="AL731">
        <f t="shared" si="183"/>
        <v>0</v>
      </c>
      <c r="AM731">
        <f t="shared" si="184"/>
        <v>0</v>
      </c>
      <c r="AN731" t="b">
        <f t="shared" si="185"/>
        <v>1</v>
      </c>
      <c r="AO731" t="b">
        <f t="shared" si="186"/>
        <v>1</v>
      </c>
      <c r="AP731" t="b">
        <f t="shared" si="187"/>
        <v>1</v>
      </c>
      <c r="AQ731" t="b">
        <f t="shared" si="188"/>
        <v>1</v>
      </c>
    </row>
    <row r="732" spans="1:43" x14ac:dyDescent="0.2">
      <c r="A732" t="s">
        <v>6769</v>
      </c>
      <c r="B732">
        <v>731</v>
      </c>
      <c r="C732" t="s">
        <v>6770</v>
      </c>
      <c r="D732">
        <v>2023</v>
      </c>
      <c r="G732" t="s">
        <v>6771</v>
      </c>
      <c r="H732" t="s">
        <v>6772</v>
      </c>
      <c r="K732" t="s">
        <v>6773</v>
      </c>
      <c r="L732" t="s">
        <v>6774</v>
      </c>
      <c r="M732" t="s">
        <v>6775</v>
      </c>
      <c r="N732" t="s">
        <v>31</v>
      </c>
      <c r="O732" t="s">
        <v>4960</v>
      </c>
      <c r="P732" t="s">
        <v>6776</v>
      </c>
      <c r="Q732" t="s">
        <v>6777</v>
      </c>
      <c r="S732" t="s">
        <v>6778</v>
      </c>
      <c r="T732" t="s">
        <v>6779</v>
      </c>
      <c r="W732" t="b">
        <v>1</v>
      </c>
      <c r="X732" t="b">
        <v>1</v>
      </c>
      <c r="Y732" t="b">
        <v>0</v>
      </c>
      <c r="Z732" t="b">
        <v>0</v>
      </c>
      <c r="AA732">
        <f t="shared" si="176"/>
        <v>1</v>
      </c>
      <c r="AB732">
        <f t="shared" si="177"/>
        <v>2</v>
      </c>
      <c r="AC732">
        <f t="shared" si="178"/>
        <v>0</v>
      </c>
      <c r="AD732">
        <f t="shared" si="179"/>
        <v>0</v>
      </c>
      <c r="AE732" t="s">
        <v>11243</v>
      </c>
      <c r="AF732">
        <f t="shared" si="180"/>
        <v>1</v>
      </c>
      <c r="AG732">
        <f t="shared" si="189"/>
        <v>12</v>
      </c>
      <c r="AH732" t="e">
        <f t="shared" si="190"/>
        <v>#VALUE!</v>
      </c>
      <c r="AI732" t="e">
        <f t="shared" si="191"/>
        <v>#VALUE!</v>
      </c>
      <c r="AJ732">
        <f t="shared" si="181"/>
        <v>1</v>
      </c>
      <c r="AK732">
        <f t="shared" si="182"/>
        <v>2</v>
      </c>
      <c r="AL732">
        <f t="shared" si="183"/>
        <v>0</v>
      </c>
      <c r="AM732">
        <f t="shared" si="184"/>
        <v>0</v>
      </c>
      <c r="AN732" t="b">
        <f t="shared" si="185"/>
        <v>1</v>
      </c>
      <c r="AO732" t="b">
        <f t="shared" si="186"/>
        <v>1</v>
      </c>
      <c r="AP732" t="b">
        <f t="shared" si="187"/>
        <v>1</v>
      </c>
      <c r="AQ732" t="b">
        <f t="shared" si="188"/>
        <v>1</v>
      </c>
    </row>
    <row r="733" spans="1:43" x14ac:dyDescent="0.2">
      <c r="A733" t="s">
        <v>6780</v>
      </c>
      <c r="B733">
        <v>732</v>
      </c>
      <c r="C733" t="s">
        <v>6781</v>
      </c>
      <c r="D733">
        <v>2023</v>
      </c>
      <c r="G733" t="s">
        <v>6782</v>
      </c>
      <c r="H733" t="s">
        <v>6783</v>
      </c>
      <c r="L733" t="s">
        <v>6784</v>
      </c>
      <c r="M733" t="s">
        <v>6785</v>
      </c>
      <c r="N733" t="s">
        <v>31</v>
      </c>
      <c r="O733" t="s">
        <v>4960</v>
      </c>
      <c r="P733" t="s">
        <v>6786</v>
      </c>
      <c r="Q733" t="s">
        <v>6787</v>
      </c>
      <c r="S733" t="s">
        <v>6788</v>
      </c>
      <c r="T733" t="s">
        <v>6789</v>
      </c>
      <c r="W733" t="b">
        <v>0</v>
      </c>
      <c r="X733" t="b">
        <v>1</v>
      </c>
      <c r="Y733" t="b">
        <v>0</v>
      </c>
      <c r="Z733" t="b">
        <v>0</v>
      </c>
      <c r="AA733">
        <f t="shared" si="176"/>
        <v>0</v>
      </c>
      <c r="AB733">
        <f t="shared" si="177"/>
        <v>2</v>
      </c>
      <c r="AC733">
        <f t="shared" si="178"/>
        <v>0</v>
      </c>
      <c r="AD733">
        <f t="shared" si="179"/>
        <v>0</v>
      </c>
      <c r="AE733" t="s">
        <v>10353</v>
      </c>
      <c r="AF733" t="e">
        <f t="shared" si="180"/>
        <v>#VALUE!</v>
      </c>
      <c r="AG733">
        <f t="shared" si="189"/>
        <v>1</v>
      </c>
      <c r="AH733" t="e">
        <f t="shared" si="190"/>
        <v>#VALUE!</v>
      </c>
      <c r="AI733" t="e">
        <f t="shared" si="191"/>
        <v>#VALUE!</v>
      </c>
      <c r="AJ733">
        <f t="shared" si="181"/>
        <v>0</v>
      </c>
      <c r="AK733">
        <f t="shared" si="182"/>
        <v>2</v>
      </c>
      <c r="AL733">
        <f t="shared" si="183"/>
        <v>0</v>
      </c>
      <c r="AM733">
        <f t="shared" si="184"/>
        <v>0</v>
      </c>
      <c r="AN733" t="b">
        <f t="shared" si="185"/>
        <v>1</v>
      </c>
      <c r="AO733" t="b">
        <f t="shared" si="186"/>
        <v>1</v>
      </c>
      <c r="AP733" t="b">
        <f t="shared" si="187"/>
        <v>1</v>
      </c>
      <c r="AQ733" t="b">
        <f t="shared" si="188"/>
        <v>1</v>
      </c>
    </row>
    <row r="734" spans="1:43" x14ac:dyDescent="0.2">
      <c r="A734" t="s">
        <v>6790</v>
      </c>
      <c r="B734">
        <v>733</v>
      </c>
      <c r="C734" t="s">
        <v>6791</v>
      </c>
      <c r="D734">
        <v>2023</v>
      </c>
      <c r="G734" t="s">
        <v>4866</v>
      </c>
      <c r="H734" t="s">
        <v>4867</v>
      </c>
      <c r="I734">
        <v>225</v>
      </c>
      <c r="K734" t="s">
        <v>6792</v>
      </c>
      <c r="L734" t="s">
        <v>6793</v>
      </c>
      <c r="M734" t="s">
        <v>6794</v>
      </c>
      <c r="N734" t="s">
        <v>31</v>
      </c>
      <c r="O734" t="s">
        <v>4848</v>
      </c>
      <c r="P734" t="s">
        <v>6795</v>
      </c>
      <c r="Q734" t="s">
        <v>6796</v>
      </c>
      <c r="S734" t="s">
        <v>6797</v>
      </c>
      <c r="T734" t="s">
        <v>6798</v>
      </c>
      <c r="W734" t="b">
        <v>0</v>
      </c>
      <c r="X734" t="b">
        <v>1</v>
      </c>
      <c r="Y734" t="b">
        <v>0</v>
      </c>
      <c r="Z734" t="b">
        <v>0</v>
      </c>
      <c r="AA734">
        <f t="shared" si="176"/>
        <v>0</v>
      </c>
      <c r="AB734">
        <f t="shared" si="177"/>
        <v>2</v>
      </c>
      <c r="AC734">
        <f t="shared" si="178"/>
        <v>0</v>
      </c>
      <c r="AD734">
        <f t="shared" si="179"/>
        <v>0</v>
      </c>
      <c r="AE734" t="s">
        <v>10353</v>
      </c>
      <c r="AF734" t="e">
        <f t="shared" si="180"/>
        <v>#VALUE!</v>
      </c>
      <c r="AG734">
        <f t="shared" si="189"/>
        <v>1</v>
      </c>
      <c r="AH734" t="e">
        <f t="shared" si="190"/>
        <v>#VALUE!</v>
      </c>
      <c r="AI734" t="e">
        <f t="shared" si="191"/>
        <v>#VALUE!</v>
      </c>
      <c r="AJ734">
        <f t="shared" si="181"/>
        <v>0</v>
      </c>
      <c r="AK734">
        <f t="shared" si="182"/>
        <v>2</v>
      </c>
      <c r="AL734">
        <f t="shared" si="183"/>
        <v>0</v>
      </c>
      <c r="AM734">
        <f t="shared" si="184"/>
        <v>0</v>
      </c>
      <c r="AN734" t="b">
        <f t="shared" si="185"/>
        <v>1</v>
      </c>
      <c r="AO734" t="b">
        <f t="shared" si="186"/>
        <v>1</v>
      </c>
      <c r="AP734" t="b">
        <f t="shared" si="187"/>
        <v>1</v>
      </c>
      <c r="AQ734" t="b">
        <f t="shared" si="188"/>
        <v>1</v>
      </c>
    </row>
    <row r="735" spans="1:43" x14ac:dyDescent="0.2">
      <c r="A735" t="s">
        <v>6799</v>
      </c>
      <c r="B735">
        <v>734</v>
      </c>
      <c r="C735" t="s">
        <v>6800</v>
      </c>
      <c r="D735">
        <v>2023</v>
      </c>
      <c r="G735" t="s">
        <v>6801</v>
      </c>
      <c r="H735" t="s">
        <v>6802</v>
      </c>
      <c r="K735" t="s">
        <v>6803</v>
      </c>
      <c r="L735" t="s">
        <v>6804</v>
      </c>
      <c r="M735" t="s">
        <v>6805</v>
      </c>
      <c r="N735" t="s">
        <v>31</v>
      </c>
      <c r="O735" t="s">
        <v>4960</v>
      </c>
      <c r="P735" t="s">
        <v>6806</v>
      </c>
      <c r="Q735" t="s">
        <v>6807</v>
      </c>
      <c r="S735" t="s">
        <v>6808</v>
      </c>
      <c r="T735" t="s">
        <v>6809</v>
      </c>
      <c r="W735" t="b">
        <v>1</v>
      </c>
      <c r="X735" t="b">
        <v>1</v>
      </c>
      <c r="Y735" t="b">
        <v>0</v>
      </c>
      <c r="Z735" t="b">
        <v>0</v>
      </c>
      <c r="AA735">
        <f t="shared" si="176"/>
        <v>1</v>
      </c>
      <c r="AB735">
        <f t="shared" si="177"/>
        <v>2</v>
      </c>
      <c r="AC735">
        <f t="shared" si="178"/>
        <v>0</v>
      </c>
      <c r="AD735">
        <f t="shared" si="179"/>
        <v>0</v>
      </c>
      <c r="AE735" t="s">
        <v>11243</v>
      </c>
      <c r="AF735">
        <f t="shared" si="180"/>
        <v>1</v>
      </c>
      <c r="AG735">
        <f t="shared" si="189"/>
        <v>12</v>
      </c>
      <c r="AH735" t="e">
        <f t="shared" si="190"/>
        <v>#VALUE!</v>
      </c>
      <c r="AI735" t="e">
        <f t="shared" si="191"/>
        <v>#VALUE!</v>
      </c>
      <c r="AJ735">
        <f t="shared" si="181"/>
        <v>1</v>
      </c>
      <c r="AK735">
        <f t="shared" si="182"/>
        <v>2</v>
      </c>
      <c r="AL735">
        <f t="shared" si="183"/>
        <v>0</v>
      </c>
      <c r="AM735">
        <f t="shared" si="184"/>
        <v>0</v>
      </c>
      <c r="AN735" t="b">
        <f t="shared" si="185"/>
        <v>1</v>
      </c>
      <c r="AO735" t="b">
        <f t="shared" si="186"/>
        <v>1</v>
      </c>
      <c r="AP735" t="b">
        <f t="shared" si="187"/>
        <v>1</v>
      </c>
      <c r="AQ735" t="b">
        <f t="shared" si="188"/>
        <v>1</v>
      </c>
    </row>
    <row r="736" spans="1:43" x14ac:dyDescent="0.2">
      <c r="A736" t="s">
        <v>6810</v>
      </c>
      <c r="B736">
        <v>735</v>
      </c>
      <c r="C736" t="s">
        <v>6811</v>
      </c>
      <c r="D736">
        <v>2022</v>
      </c>
      <c r="G736" t="s">
        <v>6812</v>
      </c>
      <c r="H736" t="s">
        <v>6813</v>
      </c>
      <c r="I736">
        <v>9</v>
      </c>
      <c r="J736">
        <v>2</v>
      </c>
      <c r="K736" t="s">
        <v>6814</v>
      </c>
      <c r="L736" t="s">
        <v>6815</v>
      </c>
      <c r="M736" t="s">
        <v>6816</v>
      </c>
      <c r="N736" t="s">
        <v>31</v>
      </c>
      <c r="O736" t="s">
        <v>6817</v>
      </c>
      <c r="P736" t="s">
        <v>6818</v>
      </c>
      <c r="Q736" t="s">
        <v>6819</v>
      </c>
      <c r="S736" t="s">
        <v>6820</v>
      </c>
      <c r="T736" t="s">
        <v>6821</v>
      </c>
      <c r="W736" t="b">
        <v>1</v>
      </c>
      <c r="X736" t="b">
        <v>1</v>
      </c>
      <c r="Y736" t="b">
        <v>0</v>
      </c>
      <c r="Z736" t="b">
        <v>0</v>
      </c>
      <c r="AA736">
        <f t="shared" si="176"/>
        <v>1</v>
      </c>
      <c r="AB736">
        <f t="shared" si="177"/>
        <v>2</v>
      </c>
      <c r="AC736">
        <f t="shared" si="178"/>
        <v>0</v>
      </c>
      <c r="AD736">
        <f t="shared" si="179"/>
        <v>0</v>
      </c>
      <c r="AE736" t="s">
        <v>11243</v>
      </c>
      <c r="AF736">
        <f t="shared" si="180"/>
        <v>1</v>
      </c>
      <c r="AG736">
        <f t="shared" si="189"/>
        <v>12</v>
      </c>
      <c r="AH736" t="e">
        <f t="shared" si="190"/>
        <v>#VALUE!</v>
      </c>
      <c r="AI736" t="e">
        <f t="shared" si="191"/>
        <v>#VALUE!</v>
      </c>
      <c r="AJ736">
        <f t="shared" si="181"/>
        <v>1</v>
      </c>
      <c r="AK736">
        <f t="shared" si="182"/>
        <v>2</v>
      </c>
      <c r="AL736">
        <f t="shared" si="183"/>
        <v>0</v>
      </c>
      <c r="AM736">
        <f t="shared" si="184"/>
        <v>0</v>
      </c>
      <c r="AN736" t="b">
        <f t="shared" si="185"/>
        <v>1</v>
      </c>
      <c r="AO736" t="b">
        <f t="shared" si="186"/>
        <v>1</v>
      </c>
      <c r="AP736" t="b">
        <f t="shared" si="187"/>
        <v>1</v>
      </c>
      <c r="AQ736" t="b">
        <f t="shared" si="188"/>
        <v>1</v>
      </c>
    </row>
    <row r="737" spans="1:43" x14ac:dyDescent="0.2">
      <c r="A737" t="s">
        <v>6822</v>
      </c>
      <c r="B737">
        <v>736</v>
      </c>
      <c r="C737" t="s">
        <v>6823</v>
      </c>
      <c r="D737">
        <v>2022</v>
      </c>
      <c r="G737" t="s">
        <v>5941</v>
      </c>
      <c r="H737" t="s">
        <v>6824</v>
      </c>
      <c r="I737">
        <v>662</v>
      </c>
      <c r="K737" t="s">
        <v>6825</v>
      </c>
      <c r="L737" t="s">
        <v>6826</v>
      </c>
      <c r="M737" t="s">
        <v>6827</v>
      </c>
      <c r="N737" t="s">
        <v>31</v>
      </c>
      <c r="O737" t="s">
        <v>4904</v>
      </c>
      <c r="P737" t="s">
        <v>6828</v>
      </c>
      <c r="Q737" t="s">
        <v>6829</v>
      </c>
      <c r="S737" t="s">
        <v>6830</v>
      </c>
      <c r="T737" t="s">
        <v>6831</v>
      </c>
      <c r="W737" t="b">
        <v>1</v>
      </c>
      <c r="X737" t="b">
        <v>1</v>
      </c>
      <c r="Y737" t="b">
        <v>0</v>
      </c>
      <c r="Z737" t="b">
        <v>0</v>
      </c>
      <c r="AA737">
        <f t="shared" si="176"/>
        <v>1</v>
      </c>
      <c r="AB737">
        <f t="shared" si="177"/>
        <v>2</v>
      </c>
      <c r="AC737">
        <f t="shared" si="178"/>
        <v>0</v>
      </c>
      <c r="AD737">
        <f t="shared" si="179"/>
        <v>0</v>
      </c>
      <c r="AE737" t="s">
        <v>11243</v>
      </c>
      <c r="AF737">
        <f t="shared" si="180"/>
        <v>1</v>
      </c>
      <c r="AG737">
        <f t="shared" si="189"/>
        <v>12</v>
      </c>
      <c r="AH737" t="e">
        <f t="shared" si="190"/>
        <v>#VALUE!</v>
      </c>
      <c r="AI737" t="e">
        <f t="shared" si="191"/>
        <v>#VALUE!</v>
      </c>
      <c r="AJ737">
        <f t="shared" si="181"/>
        <v>1</v>
      </c>
      <c r="AK737">
        <f t="shared" si="182"/>
        <v>2</v>
      </c>
      <c r="AL737">
        <f t="shared" si="183"/>
        <v>0</v>
      </c>
      <c r="AM737">
        <f t="shared" si="184"/>
        <v>0</v>
      </c>
      <c r="AN737" t="b">
        <f t="shared" si="185"/>
        <v>1</v>
      </c>
      <c r="AO737" t="b">
        <f t="shared" si="186"/>
        <v>1</v>
      </c>
      <c r="AP737" t="b">
        <f t="shared" si="187"/>
        <v>1</v>
      </c>
      <c r="AQ737" t="b">
        <f t="shared" si="188"/>
        <v>1</v>
      </c>
    </row>
    <row r="738" spans="1:43" x14ac:dyDescent="0.2">
      <c r="A738" t="s">
        <v>6832</v>
      </c>
      <c r="B738">
        <v>737</v>
      </c>
      <c r="C738" t="s">
        <v>6833</v>
      </c>
      <c r="D738">
        <v>2023</v>
      </c>
      <c r="G738" t="s">
        <v>6834</v>
      </c>
      <c r="H738" t="s">
        <v>6835</v>
      </c>
      <c r="I738">
        <v>17</v>
      </c>
      <c r="J738">
        <v>1</v>
      </c>
      <c r="K738" s="2">
        <v>47331</v>
      </c>
      <c r="L738" t="s">
        <v>6836</v>
      </c>
      <c r="M738" t="s">
        <v>6837</v>
      </c>
      <c r="N738" t="s">
        <v>31</v>
      </c>
      <c r="O738" t="s">
        <v>6838</v>
      </c>
      <c r="P738" t="s">
        <v>6839</v>
      </c>
      <c r="Q738" t="s">
        <v>6840</v>
      </c>
      <c r="S738" t="s">
        <v>6841</v>
      </c>
      <c r="T738" t="s">
        <v>6842</v>
      </c>
      <c r="W738" t="b">
        <v>1</v>
      </c>
      <c r="X738" t="b">
        <v>1</v>
      </c>
      <c r="Y738" t="b">
        <v>0</v>
      </c>
      <c r="Z738" t="b">
        <v>0</v>
      </c>
      <c r="AA738">
        <f t="shared" si="176"/>
        <v>1</v>
      </c>
      <c r="AB738">
        <f t="shared" si="177"/>
        <v>2</v>
      </c>
      <c r="AC738">
        <f t="shared" si="178"/>
        <v>0</v>
      </c>
      <c r="AD738">
        <f t="shared" si="179"/>
        <v>0</v>
      </c>
      <c r="AE738" t="s">
        <v>11243</v>
      </c>
      <c r="AF738">
        <f t="shared" si="180"/>
        <v>1</v>
      </c>
      <c r="AG738">
        <f t="shared" si="189"/>
        <v>12</v>
      </c>
      <c r="AH738" t="e">
        <f t="shared" si="190"/>
        <v>#VALUE!</v>
      </c>
      <c r="AI738" t="e">
        <f t="shared" si="191"/>
        <v>#VALUE!</v>
      </c>
      <c r="AJ738">
        <f t="shared" si="181"/>
        <v>1</v>
      </c>
      <c r="AK738">
        <f t="shared" si="182"/>
        <v>2</v>
      </c>
      <c r="AL738">
        <f t="shared" si="183"/>
        <v>0</v>
      </c>
      <c r="AM738">
        <f t="shared" si="184"/>
        <v>0</v>
      </c>
      <c r="AN738" t="b">
        <f t="shared" si="185"/>
        <v>1</v>
      </c>
      <c r="AO738" t="b">
        <f t="shared" si="186"/>
        <v>1</v>
      </c>
      <c r="AP738" t="b">
        <f t="shared" si="187"/>
        <v>1</v>
      </c>
      <c r="AQ738" t="b">
        <f t="shared" si="188"/>
        <v>1</v>
      </c>
    </row>
    <row r="739" spans="1:43" x14ac:dyDescent="0.2">
      <c r="A739" t="s">
        <v>6843</v>
      </c>
      <c r="B739">
        <v>738</v>
      </c>
      <c r="C739" t="s">
        <v>6844</v>
      </c>
      <c r="D739">
        <v>2022</v>
      </c>
      <c r="G739" t="s">
        <v>4933</v>
      </c>
      <c r="H739" t="s">
        <v>6845</v>
      </c>
      <c r="K739" t="s">
        <v>6846</v>
      </c>
      <c r="L739" t="s">
        <v>6847</v>
      </c>
      <c r="M739" t="s">
        <v>6848</v>
      </c>
      <c r="N739" t="s">
        <v>31</v>
      </c>
      <c r="O739" t="s">
        <v>4938</v>
      </c>
      <c r="P739" t="s">
        <v>6849</v>
      </c>
      <c r="Q739" t="s">
        <v>6850</v>
      </c>
      <c r="S739" t="s">
        <v>6851</v>
      </c>
      <c r="T739" t="s">
        <v>6852</v>
      </c>
      <c r="W739" t="b">
        <v>1</v>
      </c>
      <c r="X739" t="b">
        <v>1</v>
      </c>
      <c r="Y739" t="b">
        <v>0</v>
      </c>
      <c r="Z739" t="b">
        <v>0</v>
      </c>
      <c r="AA739">
        <f t="shared" si="176"/>
        <v>1</v>
      </c>
      <c r="AB739">
        <f t="shared" si="177"/>
        <v>2</v>
      </c>
      <c r="AC739">
        <f t="shared" si="178"/>
        <v>0</v>
      </c>
      <c r="AD739">
        <f t="shared" si="179"/>
        <v>0</v>
      </c>
      <c r="AE739" t="s">
        <v>11243</v>
      </c>
      <c r="AF739">
        <f t="shared" si="180"/>
        <v>1</v>
      </c>
      <c r="AG739">
        <f t="shared" si="189"/>
        <v>12</v>
      </c>
      <c r="AH739" t="e">
        <f t="shared" si="190"/>
        <v>#VALUE!</v>
      </c>
      <c r="AI739" t="e">
        <f t="shared" si="191"/>
        <v>#VALUE!</v>
      </c>
      <c r="AJ739">
        <f t="shared" si="181"/>
        <v>1</v>
      </c>
      <c r="AK739">
        <f t="shared" si="182"/>
        <v>2</v>
      </c>
      <c r="AL739">
        <f t="shared" si="183"/>
        <v>0</v>
      </c>
      <c r="AM739">
        <f t="shared" si="184"/>
        <v>0</v>
      </c>
      <c r="AN739" t="b">
        <f t="shared" si="185"/>
        <v>1</v>
      </c>
      <c r="AO739" t="b">
        <f t="shared" si="186"/>
        <v>1</v>
      </c>
      <c r="AP739" t="b">
        <f t="shared" si="187"/>
        <v>1</v>
      </c>
      <c r="AQ739" t="b">
        <f t="shared" si="188"/>
        <v>1</v>
      </c>
    </row>
    <row r="740" spans="1:43" x14ac:dyDescent="0.2">
      <c r="A740" t="s">
        <v>6853</v>
      </c>
      <c r="B740">
        <v>739</v>
      </c>
      <c r="C740" t="s">
        <v>6854</v>
      </c>
      <c r="D740">
        <v>2022</v>
      </c>
      <c r="G740" t="s">
        <v>6855</v>
      </c>
      <c r="H740" t="s">
        <v>6856</v>
      </c>
      <c r="K740" t="s">
        <v>6857</v>
      </c>
      <c r="L740" t="s">
        <v>6858</v>
      </c>
      <c r="M740" t="s">
        <v>6859</v>
      </c>
      <c r="N740" t="s">
        <v>31</v>
      </c>
      <c r="O740" t="s">
        <v>4960</v>
      </c>
      <c r="P740" t="s">
        <v>6860</v>
      </c>
      <c r="Q740" t="s">
        <v>6861</v>
      </c>
      <c r="S740" t="s">
        <v>6862</v>
      </c>
      <c r="T740" t="s">
        <v>6863</v>
      </c>
      <c r="W740" t="b">
        <v>0</v>
      </c>
      <c r="X740" t="b">
        <v>1</v>
      </c>
      <c r="Y740" t="b">
        <v>0</v>
      </c>
      <c r="Z740" t="b">
        <v>0</v>
      </c>
      <c r="AA740">
        <f t="shared" si="176"/>
        <v>0</v>
      </c>
      <c r="AB740">
        <f t="shared" si="177"/>
        <v>2</v>
      </c>
      <c r="AC740">
        <f t="shared" si="178"/>
        <v>0</v>
      </c>
      <c r="AD740">
        <f t="shared" si="179"/>
        <v>0</v>
      </c>
      <c r="AE740" t="s">
        <v>10353</v>
      </c>
      <c r="AF740" t="e">
        <f t="shared" si="180"/>
        <v>#VALUE!</v>
      </c>
      <c r="AG740">
        <f t="shared" si="189"/>
        <v>1</v>
      </c>
      <c r="AH740" t="e">
        <f t="shared" si="190"/>
        <v>#VALUE!</v>
      </c>
      <c r="AI740" t="e">
        <f t="shared" si="191"/>
        <v>#VALUE!</v>
      </c>
      <c r="AJ740">
        <f t="shared" si="181"/>
        <v>0</v>
      </c>
      <c r="AK740">
        <f t="shared" si="182"/>
        <v>2</v>
      </c>
      <c r="AL740">
        <f t="shared" si="183"/>
        <v>0</v>
      </c>
      <c r="AM740">
        <f t="shared" si="184"/>
        <v>0</v>
      </c>
      <c r="AN740" t="b">
        <f t="shared" si="185"/>
        <v>1</v>
      </c>
      <c r="AO740" t="b">
        <f t="shared" si="186"/>
        <v>1</v>
      </c>
      <c r="AP740" t="b">
        <f t="shared" si="187"/>
        <v>1</v>
      </c>
      <c r="AQ740" t="b">
        <f t="shared" si="188"/>
        <v>1</v>
      </c>
    </row>
    <row r="741" spans="1:43" x14ac:dyDescent="0.2">
      <c r="A741" t="s">
        <v>6864</v>
      </c>
      <c r="B741">
        <v>740</v>
      </c>
      <c r="C741" t="s">
        <v>6865</v>
      </c>
      <c r="D741">
        <v>2022</v>
      </c>
      <c r="G741" t="s">
        <v>6866</v>
      </c>
      <c r="H741" t="s">
        <v>6867</v>
      </c>
      <c r="I741">
        <v>15</v>
      </c>
      <c r="J741">
        <v>10</v>
      </c>
      <c r="L741" t="s">
        <v>6868</v>
      </c>
      <c r="M741" t="s">
        <v>6869</v>
      </c>
      <c r="N741" t="s">
        <v>31</v>
      </c>
      <c r="O741" t="s">
        <v>6664</v>
      </c>
      <c r="P741" t="s">
        <v>6870</v>
      </c>
      <c r="Q741" t="s">
        <v>6871</v>
      </c>
      <c r="S741" t="s">
        <v>6872</v>
      </c>
      <c r="T741" t="s">
        <v>6873</v>
      </c>
      <c r="W741" t="b">
        <v>0</v>
      </c>
      <c r="X741" t="b">
        <v>0</v>
      </c>
      <c r="Y741" t="b">
        <v>1</v>
      </c>
      <c r="Z741" t="b">
        <v>0</v>
      </c>
      <c r="AA741">
        <f t="shared" si="176"/>
        <v>0</v>
      </c>
      <c r="AB741">
        <f t="shared" si="177"/>
        <v>0</v>
      </c>
      <c r="AC741">
        <f t="shared" si="178"/>
        <v>3</v>
      </c>
      <c r="AD741">
        <f t="shared" si="179"/>
        <v>0</v>
      </c>
      <c r="AE741" t="s">
        <v>10354</v>
      </c>
      <c r="AF741" t="e">
        <f t="shared" si="180"/>
        <v>#VALUE!</v>
      </c>
      <c r="AG741" t="e">
        <f t="shared" si="189"/>
        <v>#VALUE!</v>
      </c>
      <c r="AH741">
        <f t="shared" si="190"/>
        <v>1</v>
      </c>
      <c r="AI741" t="e">
        <f t="shared" si="191"/>
        <v>#VALUE!</v>
      </c>
      <c r="AJ741">
        <f t="shared" si="181"/>
        <v>0</v>
      </c>
      <c r="AK741">
        <f t="shared" si="182"/>
        <v>0</v>
      </c>
      <c r="AL741">
        <f t="shared" si="183"/>
        <v>3</v>
      </c>
      <c r="AM741">
        <f t="shared" si="184"/>
        <v>0</v>
      </c>
      <c r="AN741" t="b">
        <f t="shared" si="185"/>
        <v>1</v>
      </c>
      <c r="AO741" t="b">
        <f t="shared" si="186"/>
        <v>1</v>
      </c>
      <c r="AP741" t="b">
        <f t="shared" si="187"/>
        <v>1</v>
      </c>
      <c r="AQ741" t="b">
        <f t="shared" si="188"/>
        <v>1</v>
      </c>
    </row>
    <row r="742" spans="1:43" x14ac:dyDescent="0.2">
      <c r="A742" t="s">
        <v>6874</v>
      </c>
      <c r="B742">
        <v>741</v>
      </c>
      <c r="C742" t="s">
        <v>6875</v>
      </c>
      <c r="D742">
        <v>2022</v>
      </c>
      <c r="G742" t="s">
        <v>6876</v>
      </c>
      <c r="H742" t="s">
        <v>6877</v>
      </c>
      <c r="I742">
        <v>17</v>
      </c>
      <c r="J742">
        <v>4</v>
      </c>
      <c r="K742" t="s">
        <v>6878</v>
      </c>
      <c r="L742" t="s">
        <v>6879</v>
      </c>
      <c r="M742" t="s">
        <v>6880</v>
      </c>
      <c r="N742" t="s">
        <v>31</v>
      </c>
      <c r="O742" t="s">
        <v>6881</v>
      </c>
      <c r="P742" t="s">
        <v>6882</v>
      </c>
      <c r="Q742" t="s">
        <v>6883</v>
      </c>
      <c r="S742" t="s">
        <v>6884</v>
      </c>
      <c r="T742" t="s">
        <v>6885</v>
      </c>
      <c r="W742" t="b">
        <v>1</v>
      </c>
      <c r="X742" t="b">
        <v>1</v>
      </c>
      <c r="Y742" t="b">
        <v>0</v>
      </c>
      <c r="Z742" t="b">
        <v>0</v>
      </c>
      <c r="AA742">
        <f t="shared" si="176"/>
        <v>1</v>
      </c>
      <c r="AB742">
        <f t="shared" si="177"/>
        <v>2</v>
      </c>
      <c r="AC742">
        <f t="shared" si="178"/>
        <v>0</v>
      </c>
      <c r="AD742">
        <f t="shared" si="179"/>
        <v>0</v>
      </c>
      <c r="AE742" t="s">
        <v>11243</v>
      </c>
      <c r="AF742">
        <f t="shared" si="180"/>
        <v>1</v>
      </c>
      <c r="AG742">
        <f t="shared" si="189"/>
        <v>12</v>
      </c>
      <c r="AH742" t="e">
        <f t="shared" si="190"/>
        <v>#VALUE!</v>
      </c>
      <c r="AI742" t="e">
        <f t="shared" si="191"/>
        <v>#VALUE!</v>
      </c>
      <c r="AJ742">
        <f t="shared" si="181"/>
        <v>1</v>
      </c>
      <c r="AK742">
        <f t="shared" si="182"/>
        <v>2</v>
      </c>
      <c r="AL742">
        <f t="shared" si="183"/>
        <v>0</v>
      </c>
      <c r="AM742">
        <f t="shared" si="184"/>
        <v>0</v>
      </c>
      <c r="AN742" t="b">
        <f t="shared" si="185"/>
        <v>1</v>
      </c>
      <c r="AO742" t="b">
        <f t="shared" si="186"/>
        <v>1</v>
      </c>
      <c r="AP742" t="b">
        <f t="shared" si="187"/>
        <v>1</v>
      </c>
      <c r="AQ742" t="b">
        <f t="shared" si="188"/>
        <v>1</v>
      </c>
    </row>
    <row r="743" spans="1:43" x14ac:dyDescent="0.2">
      <c r="A743" t="s">
        <v>6886</v>
      </c>
      <c r="B743">
        <v>742</v>
      </c>
      <c r="C743" t="s">
        <v>6887</v>
      </c>
      <c r="D743">
        <v>2023</v>
      </c>
      <c r="G743" t="s">
        <v>6888</v>
      </c>
      <c r="H743" t="s">
        <v>6889</v>
      </c>
      <c r="I743">
        <v>113</v>
      </c>
      <c r="J743">
        <v>7</v>
      </c>
      <c r="K743" t="s">
        <v>6890</v>
      </c>
      <c r="L743" t="s">
        <v>6891</v>
      </c>
      <c r="M743" t="s">
        <v>6892</v>
      </c>
      <c r="N743" t="s">
        <v>4988</v>
      </c>
      <c r="O743" t="s">
        <v>6893</v>
      </c>
      <c r="P743" t="s">
        <v>6894</v>
      </c>
      <c r="Q743" t="s">
        <v>6895</v>
      </c>
      <c r="S743" t="s">
        <v>6896</v>
      </c>
      <c r="W743" t="b">
        <v>1</v>
      </c>
      <c r="X743" t="b">
        <v>1</v>
      </c>
      <c r="Y743" t="b">
        <v>0</v>
      </c>
      <c r="Z743" t="b">
        <v>0</v>
      </c>
      <c r="AA743">
        <f t="shared" si="176"/>
        <v>1</v>
      </c>
      <c r="AB743">
        <f t="shared" si="177"/>
        <v>2</v>
      </c>
      <c r="AC743">
        <f t="shared" si="178"/>
        <v>0</v>
      </c>
      <c r="AD743">
        <f t="shared" si="179"/>
        <v>0</v>
      </c>
      <c r="AE743" t="s">
        <v>11243</v>
      </c>
      <c r="AF743">
        <f t="shared" si="180"/>
        <v>1</v>
      </c>
      <c r="AG743">
        <f t="shared" si="189"/>
        <v>12</v>
      </c>
      <c r="AH743" t="e">
        <f t="shared" si="190"/>
        <v>#VALUE!</v>
      </c>
      <c r="AI743" t="e">
        <f t="shared" si="191"/>
        <v>#VALUE!</v>
      </c>
      <c r="AJ743">
        <f t="shared" si="181"/>
        <v>1</v>
      </c>
      <c r="AK743">
        <f t="shared" si="182"/>
        <v>2</v>
      </c>
      <c r="AL743">
        <f t="shared" si="183"/>
        <v>0</v>
      </c>
      <c r="AM743">
        <f t="shared" si="184"/>
        <v>0</v>
      </c>
      <c r="AN743" t="b">
        <f t="shared" si="185"/>
        <v>1</v>
      </c>
      <c r="AO743" t="b">
        <f t="shared" si="186"/>
        <v>1</v>
      </c>
      <c r="AP743" t="b">
        <f t="shared" si="187"/>
        <v>1</v>
      </c>
      <c r="AQ743" t="b">
        <f t="shared" si="188"/>
        <v>1</v>
      </c>
    </row>
    <row r="744" spans="1:43" x14ac:dyDescent="0.2">
      <c r="A744" t="s">
        <v>6897</v>
      </c>
      <c r="B744">
        <v>743</v>
      </c>
      <c r="C744" t="s">
        <v>6898</v>
      </c>
      <c r="D744">
        <v>2023</v>
      </c>
      <c r="G744" t="s">
        <v>6899</v>
      </c>
      <c r="H744" t="s">
        <v>6900</v>
      </c>
      <c r="K744" s="2">
        <v>45962</v>
      </c>
      <c r="L744" t="s">
        <v>6901</v>
      </c>
      <c r="M744" t="s">
        <v>6902</v>
      </c>
      <c r="N744" t="s">
        <v>31</v>
      </c>
      <c r="O744" t="s">
        <v>6430</v>
      </c>
      <c r="P744" t="s">
        <v>6903</v>
      </c>
      <c r="Q744" t="s">
        <v>6904</v>
      </c>
      <c r="S744" t="s">
        <v>6905</v>
      </c>
      <c r="W744" t="b">
        <v>1</v>
      </c>
      <c r="X744" t="b">
        <v>1</v>
      </c>
      <c r="Y744" t="b">
        <v>0</v>
      </c>
      <c r="Z744" t="b">
        <v>0</v>
      </c>
      <c r="AA744">
        <f t="shared" si="176"/>
        <v>1</v>
      </c>
      <c r="AB744">
        <f t="shared" si="177"/>
        <v>2</v>
      </c>
      <c r="AC744">
        <f t="shared" si="178"/>
        <v>0</v>
      </c>
      <c r="AD744">
        <f t="shared" si="179"/>
        <v>0</v>
      </c>
      <c r="AE744" t="s">
        <v>11243</v>
      </c>
      <c r="AF744">
        <f t="shared" si="180"/>
        <v>1</v>
      </c>
      <c r="AG744">
        <f t="shared" si="189"/>
        <v>12</v>
      </c>
      <c r="AH744" t="e">
        <f t="shared" si="190"/>
        <v>#VALUE!</v>
      </c>
      <c r="AI744" t="e">
        <f t="shared" si="191"/>
        <v>#VALUE!</v>
      </c>
      <c r="AJ744">
        <f t="shared" si="181"/>
        <v>1</v>
      </c>
      <c r="AK744">
        <f t="shared" si="182"/>
        <v>2</v>
      </c>
      <c r="AL744">
        <f t="shared" si="183"/>
        <v>0</v>
      </c>
      <c r="AM744">
        <f t="shared" si="184"/>
        <v>0</v>
      </c>
      <c r="AN744" t="b">
        <f t="shared" si="185"/>
        <v>1</v>
      </c>
      <c r="AO744" t="b">
        <f t="shared" si="186"/>
        <v>1</v>
      </c>
      <c r="AP744" t="b">
        <f t="shared" si="187"/>
        <v>1</v>
      </c>
      <c r="AQ744" t="b">
        <f t="shared" si="188"/>
        <v>1</v>
      </c>
    </row>
    <row r="745" spans="1:43" x14ac:dyDescent="0.2">
      <c r="A745" t="s">
        <v>6906</v>
      </c>
      <c r="B745">
        <v>744</v>
      </c>
      <c r="C745" t="s">
        <v>6907</v>
      </c>
      <c r="D745">
        <v>2023</v>
      </c>
      <c r="G745" t="s">
        <v>6908</v>
      </c>
      <c r="H745" t="s">
        <v>6909</v>
      </c>
      <c r="K745" t="s">
        <v>6910</v>
      </c>
      <c r="L745" t="s">
        <v>6911</v>
      </c>
      <c r="M745" t="s">
        <v>6912</v>
      </c>
      <c r="N745" t="s">
        <v>31</v>
      </c>
      <c r="O745" t="s">
        <v>6430</v>
      </c>
      <c r="P745" t="s">
        <v>6913</v>
      </c>
      <c r="Q745" t="s">
        <v>6914</v>
      </c>
      <c r="T745" t="s">
        <v>6915</v>
      </c>
      <c r="W745" t="b">
        <v>1</v>
      </c>
      <c r="X745" t="b">
        <v>1</v>
      </c>
      <c r="Y745" t="b">
        <v>0</v>
      </c>
      <c r="Z745" t="b">
        <v>0</v>
      </c>
      <c r="AA745">
        <f t="shared" si="176"/>
        <v>1</v>
      </c>
      <c r="AB745">
        <f t="shared" si="177"/>
        <v>2</v>
      </c>
      <c r="AC745">
        <f t="shared" si="178"/>
        <v>0</v>
      </c>
      <c r="AD745">
        <f t="shared" si="179"/>
        <v>0</v>
      </c>
      <c r="AE745" t="s">
        <v>11243</v>
      </c>
      <c r="AF745">
        <f t="shared" si="180"/>
        <v>1</v>
      </c>
      <c r="AG745">
        <f t="shared" si="189"/>
        <v>12</v>
      </c>
      <c r="AH745" t="e">
        <f t="shared" si="190"/>
        <v>#VALUE!</v>
      </c>
      <c r="AI745" t="e">
        <f t="shared" si="191"/>
        <v>#VALUE!</v>
      </c>
      <c r="AJ745">
        <f t="shared" si="181"/>
        <v>1</v>
      </c>
      <c r="AK745">
        <f t="shared" si="182"/>
        <v>2</v>
      </c>
      <c r="AL745">
        <f t="shared" si="183"/>
        <v>0</v>
      </c>
      <c r="AM745">
        <f t="shared" si="184"/>
        <v>0</v>
      </c>
      <c r="AN745" t="b">
        <f t="shared" si="185"/>
        <v>1</v>
      </c>
      <c r="AO745" t="b">
        <f t="shared" si="186"/>
        <v>1</v>
      </c>
      <c r="AP745" t="b">
        <f t="shared" si="187"/>
        <v>1</v>
      </c>
      <c r="AQ745" t="b">
        <f t="shared" si="188"/>
        <v>1</v>
      </c>
    </row>
    <row r="746" spans="1:43" x14ac:dyDescent="0.2">
      <c r="A746" t="s">
        <v>6916</v>
      </c>
      <c r="B746">
        <v>745</v>
      </c>
      <c r="C746" t="s">
        <v>6917</v>
      </c>
      <c r="D746">
        <v>2023</v>
      </c>
      <c r="G746" t="s">
        <v>6489</v>
      </c>
      <c r="H746" t="s">
        <v>6490</v>
      </c>
      <c r="K746" t="s">
        <v>6918</v>
      </c>
      <c r="L746" t="s">
        <v>6919</v>
      </c>
      <c r="M746" t="s">
        <v>6920</v>
      </c>
      <c r="N746" t="s">
        <v>31</v>
      </c>
      <c r="O746" t="s">
        <v>6494</v>
      </c>
      <c r="P746" t="s">
        <v>6921</v>
      </c>
      <c r="Q746" t="s">
        <v>6922</v>
      </c>
      <c r="S746" t="s">
        <v>6923</v>
      </c>
      <c r="T746" t="s">
        <v>6924</v>
      </c>
      <c r="W746" t="b">
        <v>1</v>
      </c>
      <c r="X746" t="b">
        <v>1</v>
      </c>
      <c r="Y746" t="b">
        <v>0</v>
      </c>
      <c r="Z746" t="b">
        <v>1</v>
      </c>
      <c r="AA746">
        <f t="shared" si="176"/>
        <v>1</v>
      </c>
      <c r="AB746">
        <f t="shared" si="177"/>
        <v>2</v>
      </c>
      <c r="AC746">
        <f t="shared" si="178"/>
        <v>0</v>
      </c>
      <c r="AD746">
        <f t="shared" si="179"/>
        <v>4</v>
      </c>
      <c r="AE746" t="s">
        <v>11245</v>
      </c>
      <c r="AF746">
        <f t="shared" si="180"/>
        <v>1</v>
      </c>
      <c r="AG746">
        <f t="shared" si="189"/>
        <v>12</v>
      </c>
      <c r="AH746" t="e">
        <f t="shared" si="190"/>
        <v>#VALUE!</v>
      </c>
      <c r="AI746">
        <f t="shared" si="191"/>
        <v>23</v>
      </c>
      <c r="AJ746">
        <f t="shared" si="181"/>
        <v>1</v>
      </c>
      <c r="AK746">
        <f t="shared" si="182"/>
        <v>2</v>
      </c>
      <c r="AL746">
        <f t="shared" si="183"/>
        <v>0</v>
      </c>
      <c r="AM746">
        <f t="shared" si="184"/>
        <v>4</v>
      </c>
      <c r="AN746" t="b">
        <f t="shared" si="185"/>
        <v>1</v>
      </c>
      <c r="AO746" t="b">
        <f t="shared" si="186"/>
        <v>1</v>
      </c>
      <c r="AP746" t="b">
        <f t="shared" si="187"/>
        <v>1</v>
      </c>
      <c r="AQ746" t="b">
        <f t="shared" si="188"/>
        <v>1</v>
      </c>
    </row>
    <row r="747" spans="1:43" x14ac:dyDescent="0.2">
      <c r="A747" t="s">
        <v>6925</v>
      </c>
      <c r="B747">
        <v>746</v>
      </c>
      <c r="C747" t="s">
        <v>6926</v>
      </c>
      <c r="D747">
        <v>2023</v>
      </c>
      <c r="G747" t="s">
        <v>5070</v>
      </c>
      <c r="H747" t="s">
        <v>5071</v>
      </c>
      <c r="I747">
        <v>1056</v>
      </c>
      <c r="K747" t="s">
        <v>6927</v>
      </c>
      <c r="L747" t="s">
        <v>6928</v>
      </c>
      <c r="M747" t="s">
        <v>6929</v>
      </c>
      <c r="N747" t="s">
        <v>31</v>
      </c>
      <c r="O747" t="s">
        <v>4904</v>
      </c>
      <c r="P747" t="s">
        <v>6930</v>
      </c>
      <c r="Q747" t="s">
        <v>6931</v>
      </c>
      <c r="S747" t="s">
        <v>6932</v>
      </c>
      <c r="T747" t="s">
        <v>6933</v>
      </c>
      <c r="W747" t="b">
        <v>1</v>
      </c>
      <c r="X747" t="b">
        <v>1</v>
      </c>
      <c r="Y747" t="b">
        <v>0</v>
      </c>
      <c r="Z747" t="b">
        <v>0</v>
      </c>
      <c r="AA747">
        <f t="shared" si="176"/>
        <v>1</v>
      </c>
      <c r="AB747">
        <f t="shared" si="177"/>
        <v>2</v>
      </c>
      <c r="AC747">
        <f t="shared" si="178"/>
        <v>0</v>
      </c>
      <c r="AD747">
        <f t="shared" si="179"/>
        <v>0</v>
      </c>
      <c r="AE747" t="s">
        <v>11243</v>
      </c>
      <c r="AF747">
        <f t="shared" si="180"/>
        <v>1</v>
      </c>
      <c r="AG747">
        <f t="shared" si="189"/>
        <v>12</v>
      </c>
      <c r="AH747" t="e">
        <f t="shared" si="190"/>
        <v>#VALUE!</v>
      </c>
      <c r="AI747" t="e">
        <f t="shared" si="191"/>
        <v>#VALUE!</v>
      </c>
      <c r="AJ747">
        <f t="shared" si="181"/>
        <v>1</v>
      </c>
      <c r="AK747">
        <f t="shared" si="182"/>
        <v>2</v>
      </c>
      <c r="AL747">
        <f t="shared" si="183"/>
        <v>0</v>
      </c>
      <c r="AM747">
        <f t="shared" si="184"/>
        <v>0</v>
      </c>
      <c r="AN747" t="b">
        <f t="shared" si="185"/>
        <v>1</v>
      </c>
      <c r="AO747" t="b">
        <f t="shared" si="186"/>
        <v>1</v>
      </c>
      <c r="AP747" t="b">
        <f t="shared" si="187"/>
        <v>1</v>
      </c>
      <c r="AQ747" t="b">
        <f t="shared" si="188"/>
        <v>1</v>
      </c>
    </row>
    <row r="748" spans="1:43" x14ac:dyDescent="0.2">
      <c r="A748" t="s">
        <v>6934</v>
      </c>
      <c r="B748">
        <v>747</v>
      </c>
      <c r="C748" t="s">
        <v>6935</v>
      </c>
      <c r="D748">
        <v>2023</v>
      </c>
      <c r="G748" t="s">
        <v>6936</v>
      </c>
      <c r="H748" t="s">
        <v>6937</v>
      </c>
      <c r="L748" t="s">
        <v>6938</v>
      </c>
      <c r="M748" t="s">
        <v>6939</v>
      </c>
      <c r="N748" t="s">
        <v>31</v>
      </c>
      <c r="O748" t="s">
        <v>4960</v>
      </c>
      <c r="P748" t="s">
        <v>6940</v>
      </c>
      <c r="Q748" t="s">
        <v>6941</v>
      </c>
      <c r="S748" t="s">
        <v>6942</v>
      </c>
      <c r="T748" t="s">
        <v>6943</v>
      </c>
      <c r="W748" t="b">
        <v>0</v>
      </c>
      <c r="X748" t="b">
        <v>1</v>
      </c>
      <c r="Y748" t="b">
        <v>0</v>
      </c>
      <c r="Z748" t="b">
        <v>0</v>
      </c>
      <c r="AA748">
        <f t="shared" si="176"/>
        <v>0</v>
      </c>
      <c r="AB748">
        <f t="shared" si="177"/>
        <v>2</v>
      </c>
      <c r="AC748">
        <f t="shared" si="178"/>
        <v>0</v>
      </c>
      <c r="AD748">
        <f t="shared" si="179"/>
        <v>0</v>
      </c>
      <c r="AE748" t="s">
        <v>10353</v>
      </c>
      <c r="AF748" t="e">
        <f t="shared" si="180"/>
        <v>#VALUE!</v>
      </c>
      <c r="AG748">
        <f t="shared" si="189"/>
        <v>1</v>
      </c>
      <c r="AH748" t="e">
        <f t="shared" si="190"/>
        <v>#VALUE!</v>
      </c>
      <c r="AI748" t="e">
        <f t="shared" si="191"/>
        <v>#VALUE!</v>
      </c>
      <c r="AJ748">
        <f t="shared" si="181"/>
        <v>0</v>
      </c>
      <c r="AK748">
        <f t="shared" si="182"/>
        <v>2</v>
      </c>
      <c r="AL748">
        <f t="shared" si="183"/>
        <v>0</v>
      </c>
      <c r="AM748">
        <f t="shared" si="184"/>
        <v>0</v>
      </c>
      <c r="AN748" t="b">
        <f t="shared" si="185"/>
        <v>1</v>
      </c>
      <c r="AO748" t="b">
        <f t="shared" si="186"/>
        <v>1</v>
      </c>
      <c r="AP748" t="b">
        <f t="shared" si="187"/>
        <v>1</v>
      </c>
      <c r="AQ748" t="b">
        <f t="shared" si="188"/>
        <v>1</v>
      </c>
    </row>
    <row r="749" spans="1:43" x14ac:dyDescent="0.2">
      <c r="A749" t="s">
        <v>6944</v>
      </c>
      <c r="B749">
        <v>748</v>
      </c>
      <c r="C749" t="s">
        <v>6945</v>
      </c>
      <c r="D749">
        <v>2023</v>
      </c>
      <c r="G749" t="s">
        <v>6946</v>
      </c>
      <c r="H749" t="s">
        <v>6947</v>
      </c>
      <c r="I749">
        <v>31</v>
      </c>
      <c r="J749">
        <v>2</v>
      </c>
      <c r="K749" t="s">
        <v>6948</v>
      </c>
      <c r="L749" t="s">
        <v>6949</v>
      </c>
      <c r="M749" t="s">
        <v>6950</v>
      </c>
      <c r="N749" t="s">
        <v>31</v>
      </c>
      <c r="O749" t="s">
        <v>6951</v>
      </c>
      <c r="P749" t="s">
        <v>6952</v>
      </c>
      <c r="Q749" t="s">
        <v>6953</v>
      </c>
      <c r="S749" t="s">
        <v>6954</v>
      </c>
      <c r="T749" t="s">
        <v>6955</v>
      </c>
      <c r="W749" t="b">
        <v>1</v>
      </c>
      <c r="X749" t="b">
        <v>1</v>
      </c>
      <c r="Y749" t="b">
        <v>1</v>
      </c>
      <c r="Z749" t="b">
        <v>0</v>
      </c>
      <c r="AA749">
        <f t="shared" si="176"/>
        <v>1</v>
      </c>
      <c r="AB749">
        <f t="shared" si="177"/>
        <v>2</v>
      </c>
      <c r="AC749">
        <f t="shared" si="178"/>
        <v>3</v>
      </c>
      <c r="AD749">
        <f t="shared" si="179"/>
        <v>0</v>
      </c>
      <c r="AE749" t="s">
        <v>11244</v>
      </c>
      <c r="AF749">
        <f t="shared" si="180"/>
        <v>1</v>
      </c>
      <c r="AG749">
        <f t="shared" si="189"/>
        <v>12</v>
      </c>
      <c r="AH749">
        <f t="shared" si="190"/>
        <v>23</v>
      </c>
      <c r="AI749" t="e">
        <f t="shared" si="191"/>
        <v>#VALUE!</v>
      </c>
      <c r="AJ749">
        <f t="shared" si="181"/>
        <v>1</v>
      </c>
      <c r="AK749">
        <f t="shared" si="182"/>
        <v>2</v>
      </c>
      <c r="AL749">
        <f t="shared" si="183"/>
        <v>3</v>
      </c>
      <c r="AM749">
        <f t="shared" si="184"/>
        <v>0</v>
      </c>
      <c r="AN749" t="b">
        <f t="shared" si="185"/>
        <v>1</v>
      </c>
      <c r="AO749" t="b">
        <f t="shared" si="186"/>
        <v>1</v>
      </c>
      <c r="AP749" t="b">
        <f t="shared" si="187"/>
        <v>1</v>
      </c>
      <c r="AQ749" t="b">
        <f t="shared" si="188"/>
        <v>1</v>
      </c>
    </row>
    <row r="750" spans="1:43" x14ac:dyDescent="0.2">
      <c r="A750" t="s">
        <v>6956</v>
      </c>
      <c r="B750">
        <v>749</v>
      </c>
      <c r="C750" t="s">
        <v>6957</v>
      </c>
      <c r="D750">
        <v>2023</v>
      </c>
      <c r="G750" t="s">
        <v>6958</v>
      </c>
      <c r="H750" t="s">
        <v>6959</v>
      </c>
      <c r="K750" t="s">
        <v>6960</v>
      </c>
      <c r="L750" t="s">
        <v>6961</v>
      </c>
      <c r="M750" t="s">
        <v>6962</v>
      </c>
      <c r="N750" t="s">
        <v>31</v>
      </c>
      <c r="O750" t="s">
        <v>4960</v>
      </c>
      <c r="P750" t="s">
        <v>6963</v>
      </c>
      <c r="Q750" t="s">
        <v>6964</v>
      </c>
      <c r="S750" t="s">
        <v>6965</v>
      </c>
      <c r="T750" t="s">
        <v>6966</v>
      </c>
      <c r="W750" t="b">
        <v>1</v>
      </c>
      <c r="X750" t="b">
        <v>1</v>
      </c>
      <c r="Y750" t="b">
        <v>0</v>
      </c>
      <c r="Z750" t="b">
        <v>0</v>
      </c>
      <c r="AA750">
        <f t="shared" si="176"/>
        <v>1</v>
      </c>
      <c r="AB750">
        <f t="shared" si="177"/>
        <v>2</v>
      </c>
      <c r="AC750">
        <f t="shared" si="178"/>
        <v>0</v>
      </c>
      <c r="AD750">
        <f t="shared" si="179"/>
        <v>0</v>
      </c>
      <c r="AE750" t="s">
        <v>11243</v>
      </c>
      <c r="AF750">
        <f t="shared" si="180"/>
        <v>1</v>
      </c>
      <c r="AG750">
        <f t="shared" si="189"/>
        <v>12</v>
      </c>
      <c r="AH750" t="e">
        <f t="shared" si="190"/>
        <v>#VALUE!</v>
      </c>
      <c r="AI750" t="e">
        <f t="shared" si="191"/>
        <v>#VALUE!</v>
      </c>
      <c r="AJ750">
        <f t="shared" si="181"/>
        <v>1</v>
      </c>
      <c r="AK750">
        <f t="shared" si="182"/>
        <v>2</v>
      </c>
      <c r="AL750">
        <f t="shared" si="183"/>
        <v>0</v>
      </c>
      <c r="AM750">
        <f t="shared" si="184"/>
        <v>0</v>
      </c>
      <c r="AN750" t="b">
        <f t="shared" si="185"/>
        <v>1</v>
      </c>
      <c r="AO750" t="b">
        <f t="shared" si="186"/>
        <v>1</v>
      </c>
      <c r="AP750" t="b">
        <f t="shared" si="187"/>
        <v>1</v>
      </c>
      <c r="AQ750" t="b">
        <f t="shared" si="188"/>
        <v>1</v>
      </c>
    </row>
    <row r="751" spans="1:43" x14ac:dyDescent="0.2">
      <c r="A751" t="s">
        <v>6967</v>
      </c>
      <c r="B751">
        <v>750</v>
      </c>
      <c r="C751" t="s">
        <v>6968</v>
      </c>
      <c r="D751">
        <v>2023</v>
      </c>
      <c r="G751" t="s">
        <v>6969</v>
      </c>
      <c r="H751" t="s">
        <v>6970</v>
      </c>
      <c r="I751">
        <v>80</v>
      </c>
      <c r="L751" t="s">
        <v>6971</v>
      </c>
      <c r="M751" t="s">
        <v>6972</v>
      </c>
      <c r="N751" t="s">
        <v>31</v>
      </c>
      <c r="O751" t="s">
        <v>4837</v>
      </c>
      <c r="P751" t="s">
        <v>6973</v>
      </c>
      <c r="Q751" t="s">
        <v>6974</v>
      </c>
      <c r="S751" t="s">
        <v>6975</v>
      </c>
      <c r="T751" t="s">
        <v>6976</v>
      </c>
      <c r="W751" t="b">
        <v>1</v>
      </c>
      <c r="X751" t="b">
        <v>1</v>
      </c>
      <c r="Y751" t="b">
        <v>0</v>
      </c>
      <c r="Z751" t="b">
        <v>0</v>
      </c>
      <c r="AA751">
        <f t="shared" si="176"/>
        <v>1</v>
      </c>
      <c r="AB751">
        <f t="shared" si="177"/>
        <v>2</v>
      </c>
      <c r="AC751">
        <f t="shared" si="178"/>
        <v>0</v>
      </c>
      <c r="AD751">
        <f t="shared" si="179"/>
        <v>0</v>
      </c>
      <c r="AE751" t="s">
        <v>11243</v>
      </c>
      <c r="AF751">
        <f t="shared" si="180"/>
        <v>1</v>
      </c>
      <c r="AG751">
        <f t="shared" si="189"/>
        <v>12</v>
      </c>
      <c r="AH751" t="e">
        <f t="shared" si="190"/>
        <v>#VALUE!</v>
      </c>
      <c r="AI751" t="e">
        <f t="shared" si="191"/>
        <v>#VALUE!</v>
      </c>
      <c r="AJ751">
        <f t="shared" si="181"/>
        <v>1</v>
      </c>
      <c r="AK751">
        <f t="shared" si="182"/>
        <v>2</v>
      </c>
      <c r="AL751">
        <f t="shared" si="183"/>
        <v>0</v>
      </c>
      <c r="AM751">
        <f t="shared" si="184"/>
        <v>0</v>
      </c>
      <c r="AN751" t="b">
        <f t="shared" si="185"/>
        <v>1</v>
      </c>
      <c r="AO751" t="b">
        <f t="shared" si="186"/>
        <v>1</v>
      </c>
      <c r="AP751" t="b">
        <f t="shared" si="187"/>
        <v>1</v>
      </c>
      <c r="AQ751" t="b">
        <f t="shared" si="188"/>
        <v>1</v>
      </c>
    </row>
    <row r="752" spans="1:43" x14ac:dyDescent="0.2">
      <c r="A752" t="s">
        <v>6977</v>
      </c>
      <c r="B752">
        <v>751</v>
      </c>
      <c r="C752" t="s">
        <v>6978</v>
      </c>
      <c r="D752">
        <v>2022</v>
      </c>
      <c r="G752" t="s">
        <v>6979</v>
      </c>
      <c r="L752" t="s">
        <v>6980</v>
      </c>
      <c r="M752" t="s">
        <v>6981</v>
      </c>
      <c r="N752" t="s">
        <v>31</v>
      </c>
      <c r="O752" t="s">
        <v>6982</v>
      </c>
      <c r="P752" t="s">
        <v>6983</v>
      </c>
      <c r="Q752" t="s">
        <v>6984</v>
      </c>
      <c r="S752" t="s">
        <v>6985</v>
      </c>
      <c r="T752" t="s">
        <v>6986</v>
      </c>
      <c r="W752" t="b">
        <v>1</v>
      </c>
      <c r="X752" t="b">
        <v>1</v>
      </c>
      <c r="Y752" t="b">
        <v>0</v>
      </c>
      <c r="Z752" t="b">
        <v>0</v>
      </c>
      <c r="AA752">
        <f t="shared" si="176"/>
        <v>1</v>
      </c>
      <c r="AB752">
        <f t="shared" si="177"/>
        <v>2</v>
      </c>
      <c r="AC752">
        <f t="shared" si="178"/>
        <v>0</v>
      </c>
      <c r="AD752">
        <f t="shared" si="179"/>
        <v>0</v>
      </c>
      <c r="AE752" t="s">
        <v>11243</v>
      </c>
      <c r="AF752">
        <f t="shared" si="180"/>
        <v>1</v>
      </c>
      <c r="AG752">
        <f t="shared" si="189"/>
        <v>12</v>
      </c>
      <c r="AH752" t="e">
        <f t="shared" si="190"/>
        <v>#VALUE!</v>
      </c>
      <c r="AI752" t="e">
        <f t="shared" si="191"/>
        <v>#VALUE!</v>
      </c>
      <c r="AJ752">
        <f t="shared" si="181"/>
        <v>1</v>
      </c>
      <c r="AK752">
        <f t="shared" si="182"/>
        <v>2</v>
      </c>
      <c r="AL752">
        <f t="shared" si="183"/>
        <v>0</v>
      </c>
      <c r="AM752">
        <f t="shared" si="184"/>
        <v>0</v>
      </c>
      <c r="AN752" t="b">
        <f t="shared" si="185"/>
        <v>1</v>
      </c>
      <c r="AO752" t="b">
        <f t="shared" si="186"/>
        <v>1</v>
      </c>
      <c r="AP752" t="b">
        <f t="shared" si="187"/>
        <v>1</v>
      </c>
      <c r="AQ752" t="b">
        <f t="shared" si="188"/>
        <v>1</v>
      </c>
    </row>
    <row r="753" spans="1:43" x14ac:dyDescent="0.2">
      <c r="A753" t="s">
        <v>6987</v>
      </c>
      <c r="B753">
        <v>752</v>
      </c>
      <c r="C753" t="s">
        <v>6988</v>
      </c>
      <c r="D753">
        <v>2022</v>
      </c>
      <c r="G753" t="s">
        <v>5058</v>
      </c>
      <c r="H753" t="s">
        <v>5059</v>
      </c>
      <c r="I753">
        <v>107</v>
      </c>
      <c r="K753" t="s">
        <v>6989</v>
      </c>
      <c r="L753" t="s">
        <v>6990</v>
      </c>
      <c r="M753" t="s">
        <v>6991</v>
      </c>
      <c r="N753" t="s">
        <v>31</v>
      </c>
      <c r="O753" t="s">
        <v>5063</v>
      </c>
      <c r="P753" t="s">
        <v>6992</v>
      </c>
      <c r="Q753" t="s">
        <v>6993</v>
      </c>
      <c r="S753" t="s">
        <v>6994</v>
      </c>
      <c r="T753" t="s">
        <v>6995</v>
      </c>
      <c r="W753" t="b">
        <v>1</v>
      </c>
      <c r="X753" t="b">
        <v>1</v>
      </c>
      <c r="Y753" t="b">
        <v>0</v>
      </c>
      <c r="Z753" t="b">
        <v>0</v>
      </c>
      <c r="AA753">
        <f t="shared" si="176"/>
        <v>1</v>
      </c>
      <c r="AB753">
        <f t="shared" si="177"/>
        <v>2</v>
      </c>
      <c r="AC753">
        <f t="shared" si="178"/>
        <v>0</v>
      </c>
      <c r="AD753">
        <f t="shared" si="179"/>
        <v>0</v>
      </c>
      <c r="AE753" t="s">
        <v>11243</v>
      </c>
      <c r="AF753">
        <f t="shared" si="180"/>
        <v>1</v>
      </c>
      <c r="AG753">
        <f t="shared" si="189"/>
        <v>12</v>
      </c>
      <c r="AH753" t="e">
        <f t="shared" si="190"/>
        <v>#VALUE!</v>
      </c>
      <c r="AI753" t="e">
        <f t="shared" si="191"/>
        <v>#VALUE!</v>
      </c>
      <c r="AJ753">
        <f t="shared" si="181"/>
        <v>1</v>
      </c>
      <c r="AK753">
        <f t="shared" si="182"/>
        <v>2</v>
      </c>
      <c r="AL753">
        <f t="shared" si="183"/>
        <v>0</v>
      </c>
      <c r="AM753">
        <f t="shared" si="184"/>
        <v>0</v>
      </c>
      <c r="AN753" t="b">
        <f t="shared" si="185"/>
        <v>1</v>
      </c>
      <c r="AO753" t="b">
        <f t="shared" si="186"/>
        <v>1</v>
      </c>
      <c r="AP753" t="b">
        <f t="shared" si="187"/>
        <v>1</v>
      </c>
      <c r="AQ753" t="b">
        <f t="shared" si="188"/>
        <v>1</v>
      </c>
    </row>
    <row r="754" spans="1:43" x14ac:dyDescent="0.2">
      <c r="A754" t="s">
        <v>6996</v>
      </c>
      <c r="B754">
        <v>753</v>
      </c>
      <c r="C754" t="s">
        <v>6997</v>
      </c>
      <c r="D754">
        <v>2023</v>
      </c>
      <c r="G754" t="s">
        <v>6998</v>
      </c>
      <c r="H754" t="s">
        <v>6999</v>
      </c>
      <c r="L754" t="s">
        <v>7000</v>
      </c>
      <c r="M754" t="s">
        <v>7001</v>
      </c>
      <c r="N754" t="s">
        <v>31</v>
      </c>
      <c r="O754" t="s">
        <v>4960</v>
      </c>
      <c r="P754" t="s">
        <v>7002</v>
      </c>
      <c r="Q754" t="s">
        <v>7003</v>
      </c>
      <c r="S754" t="s">
        <v>7004</v>
      </c>
      <c r="T754" t="s">
        <v>7005</v>
      </c>
      <c r="W754" t="b">
        <v>1</v>
      </c>
      <c r="X754" t="b">
        <v>1</v>
      </c>
      <c r="Y754" t="b">
        <v>0</v>
      </c>
      <c r="Z754" t="b">
        <v>0</v>
      </c>
      <c r="AA754">
        <f t="shared" si="176"/>
        <v>1</v>
      </c>
      <c r="AB754">
        <f t="shared" si="177"/>
        <v>2</v>
      </c>
      <c r="AC754">
        <f t="shared" si="178"/>
        <v>0</v>
      </c>
      <c r="AD754">
        <f t="shared" si="179"/>
        <v>0</v>
      </c>
      <c r="AE754" t="s">
        <v>11243</v>
      </c>
      <c r="AF754">
        <f t="shared" si="180"/>
        <v>1</v>
      </c>
      <c r="AG754">
        <f t="shared" si="189"/>
        <v>12</v>
      </c>
      <c r="AH754" t="e">
        <f t="shared" si="190"/>
        <v>#VALUE!</v>
      </c>
      <c r="AI754" t="e">
        <f t="shared" si="191"/>
        <v>#VALUE!</v>
      </c>
      <c r="AJ754">
        <f t="shared" si="181"/>
        <v>1</v>
      </c>
      <c r="AK754">
        <f t="shared" si="182"/>
        <v>2</v>
      </c>
      <c r="AL754">
        <f t="shared" si="183"/>
        <v>0</v>
      </c>
      <c r="AM754">
        <f t="shared" si="184"/>
        <v>0</v>
      </c>
      <c r="AN754" t="b">
        <f t="shared" si="185"/>
        <v>1</v>
      </c>
      <c r="AO754" t="b">
        <f t="shared" si="186"/>
        <v>1</v>
      </c>
      <c r="AP754" t="b">
        <f t="shared" si="187"/>
        <v>1</v>
      </c>
      <c r="AQ754" t="b">
        <f t="shared" si="188"/>
        <v>1</v>
      </c>
    </row>
    <row r="755" spans="1:43" x14ac:dyDescent="0.2">
      <c r="A755" t="s">
        <v>7006</v>
      </c>
      <c r="B755">
        <v>754</v>
      </c>
      <c r="C755" t="s">
        <v>7007</v>
      </c>
      <c r="D755">
        <v>2023</v>
      </c>
      <c r="G755" t="s">
        <v>6648</v>
      </c>
      <c r="H755" t="s">
        <v>6649</v>
      </c>
      <c r="I755">
        <v>2023</v>
      </c>
      <c r="J755">
        <v>18</v>
      </c>
      <c r="K755" t="s">
        <v>7008</v>
      </c>
      <c r="L755" t="s">
        <v>7009</v>
      </c>
      <c r="M755" t="s">
        <v>7010</v>
      </c>
      <c r="N755" t="s">
        <v>31</v>
      </c>
      <c r="O755" t="s">
        <v>6653</v>
      </c>
      <c r="P755" t="s">
        <v>6654</v>
      </c>
      <c r="Q755" t="s">
        <v>7011</v>
      </c>
      <c r="S755" t="s">
        <v>7012</v>
      </c>
      <c r="T755" t="s">
        <v>7013</v>
      </c>
      <c r="W755" t="b">
        <v>1</v>
      </c>
      <c r="X755" t="b">
        <v>1</v>
      </c>
      <c r="Y755" t="b">
        <v>0</v>
      </c>
      <c r="Z755" t="b">
        <v>0</v>
      </c>
      <c r="AA755">
        <f t="shared" si="176"/>
        <v>1</v>
      </c>
      <c r="AB755">
        <f t="shared" si="177"/>
        <v>2</v>
      </c>
      <c r="AC755">
        <f t="shared" si="178"/>
        <v>0</v>
      </c>
      <c r="AD755">
        <f t="shared" si="179"/>
        <v>0</v>
      </c>
      <c r="AE755" t="s">
        <v>11243</v>
      </c>
      <c r="AF755">
        <f t="shared" si="180"/>
        <v>1</v>
      </c>
      <c r="AG755">
        <f t="shared" si="189"/>
        <v>12</v>
      </c>
      <c r="AH755" t="e">
        <f t="shared" si="190"/>
        <v>#VALUE!</v>
      </c>
      <c r="AI755" t="e">
        <f t="shared" si="191"/>
        <v>#VALUE!</v>
      </c>
      <c r="AJ755">
        <f t="shared" si="181"/>
        <v>1</v>
      </c>
      <c r="AK755">
        <f t="shared" si="182"/>
        <v>2</v>
      </c>
      <c r="AL755">
        <f t="shared" si="183"/>
        <v>0</v>
      </c>
      <c r="AM755">
        <f t="shared" si="184"/>
        <v>0</v>
      </c>
      <c r="AN755" t="b">
        <f t="shared" si="185"/>
        <v>1</v>
      </c>
      <c r="AO755" t="b">
        <f t="shared" si="186"/>
        <v>1</v>
      </c>
      <c r="AP755" t="b">
        <f t="shared" si="187"/>
        <v>1</v>
      </c>
      <c r="AQ755" t="b">
        <f t="shared" si="188"/>
        <v>1</v>
      </c>
    </row>
    <row r="756" spans="1:43" x14ac:dyDescent="0.2">
      <c r="A756" t="s">
        <v>7014</v>
      </c>
      <c r="B756">
        <v>755</v>
      </c>
      <c r="C756" t="s">
        <v>7015</v>
      </c>
      <c r="D756">
        <v>2022</v>
      </c>
      <c r="G756" t="s">
        <v>7016</v>
      </c>
      <c r="H756" t="s">
        <v>7017</v>
      </c>
      <c r="K756" t="s">
        <v>7018</v>
      </c>
      <c r="L756" t="s">
        <v>7019</v>
      </c>
      <c r="M756" t="s">
        <v>7020</v>
      </c>
      <c r="N756" t="s">
        <v>31</v>
      </c>
      <c r="O756" t="s">
        <v>4960</v>
      </c>
      <c r="P756" t="s">
        <v>7021</v>
      </c>
      <c r="Q756" t="s">
        <v>7022</v>
      </c>
      <c r="S756" t="s">
        <v>7023</v>
      </c>
      <c r="T756" t="s">
        <v>7024</v>
      </c>
      <c r="W756" t="b">
        <v>0</v>
      </c>
      <c r="X756" t="b">
        <v>0</v>
      </c>
      <c r="Y756" t="b">
        <v>1</v>
      </c>
      <c r="Z756" t="b">
        <v>0</v>
      </c>
      <c r="AA756">
        <f t="shared" si="176"/>
        <v>0</v>
      </c>
      <c r="AB756">
        <f t="shared" si="177"/>
        <v>0</v>
      </c>
      <c r="AC756">
        <f t="shared" si="178"/>
        <v>3</v>
      </c>
      <c r="AD756">
        <f t="shared" si="179"/>
        <v>0</v>
      </c>
      <c r="AE756" t="s">
        <v>10354</v>
      </c>
      <c r="AF756" t="e">
        <f t="shared" si="180"/>
        <v>#VALUE!</v>
      </c>
      <c r="AG756" t="e">
        <f t="shared" si="189"/>
        <v>#VALUE!</v>
      </c>
      <c r="AH756">
        <f t="shared" si="190"/>
        <v>1</v>
      </c>
      <c r="AI756" t="e">
        <f t="shared" si="191"/>
        <v>#VALUE!</v>
      </c>
      <c r="AJ756">
        <f t="shared" si="181"/>
        <v>0</v>
      </c>
      <c r="AK756">
        <f t="shared" si="182"/>
        <v>0</v>
      </c>
      <c r="AL756">
        <f t="shared" si="183"/>
        <v>3</v>
      </c>
      <c r="AM756">
        <f t="shared" si="184"/>
        <v>0</v>
      </c>
      <c r="AN756" t="b">
        <f t="shared" si="185"/>
        <v>1</v>
      </c>
      <c r="AO756" t="b">
        <f t="shared" si="186"/>
        <v>1</v>
      </c>
      <c r="AP756" t="b">
        <f t="shared" si="187"/>
        <v>1</v>
      </c>
      <c r="AQ756" t="b">
        <f t="shared" si="188"/>
        <v>1</v>
      </c>
    </row>
    <row r="757" spans="1:43" x14ac:dyDescent="0.2">
      <c r="A757" t="s">
        <v>7025</v>
      </c>
      <c r="B757">
        <v>756</v>
      </c>
      <c r="C757" t="s">
        <v>7026</v>
      </c>
      <c r="D757">
        <v>2022</v>
      </c>
      <c r="G757" t="s">
        <v>7027</v>
      </c>
      <c r="H757" t="s">
        <v>7028</v>
      </c>
      <c r="L757" t="s">
        <v>7029</v>
      </c>
      <c r="M757" t="s">
        <v>7030</v>
      </c>
      <c r="N757" t="s">
        <v>31</v>
      </c>
      <c r="O757" t="s">
        <v>4960</v>
      </c>
      <c r="P757" t="s">
        <v>7031</v>
      </c>
      <c r="Q757" t="s">
        <v>7032</v>
      </c>
      <c r="S757" t="s">
        <v>7033</v>
      </c>
      <c r="T757" t="s">
        <v>7034</v>
      </c>
      <c r="W757" t="b">
        <v>1</v>
      </c>
      <c r="X757" t="b">
        <v>1</v>
      </c>
      <c r="Y757" t="b">
        <v>0</v>
      </c>
      <c r="Z757" t="b">
        <v>0</v>
      </c>
      <c r="AA757">
        <f t="shared" si="176"/>
        <v>1</v>
      </c>
      <c r="AB757">
        <f t="shared" si="177"/>
        <v>2</v>
      </c>
      <c r="AC757">
        <f t="shared" si="178"/>
        <v>0</v>
      </c>
      <c r="AD757">
        <f t="shared" si="179"/>
        <v>0</v>
      </c>
      <c r="AE757" t="s">
        <v>11243</v>
      </c>
      <c r="AF757">
        <f t="shared" si="180"/>
        <v>1</v>
      </c>
      <c r="AG757">
        <f t="shared" si="189"/>
        <v>12</v>
      </c>
      <c r="AH757" t="e">
        <f t="shared" si="190"/>
        <v>#VALUE!</v>
      </c>
      <c r="AI757" t="e">
        <f t="shared" si="191"/>
        <v>#VALUE!</v>
      </c>
      <c r="AJ757">
        <f t="shared" si="181"/>
        <v>1</v>
      </c>
      <c r="AK757">
        <f t="shared" si="182"/>
        <v>2</v>
      </c>
      <c r="AL757">
        <f t="shared" si="183"/>
        <v>0</v>
      </c>
      <c r="AM757">
        <f t="shared" si="184"/>
        <v>0</v>
      </c>
      <c r="AN757" t="b">
        <f t="shared" si="185"/>
        <v>1</v>
      </c>
      <c r="AO757" t="b">
        <f t="shared" si="186"/>
        <v>1</v>
      </c>
      <c r="AP757" t="b">
        <f t="shared" si="187"/>
        <v>1</v>
      </c>
      <c r="AQ757" t="b">
        <f t="shared" si="188"/>
        <v>1</v>
      </c>
    </row>
    <row r="758" spans="1:43" x14ac:dyDescent="0.2">
      <c r="A758" t="s">
        <v>7035</v>
      </c>
      <c r="B758">
        <v>757</v>
      </c>
      <c r="C758" t="s">
        <v>7036</v>
      </c>
      <c r="D758">
        <v>2023</v>
      </c>
      <c r="G758" t="s">
        <v>7037</v>
      </c>
      <c r="H758" t="s">
        <v>7038</v>
      </c>
      <c r="K758" t="s">
        <v>7039</v>
      </c>
      <c r="L758" t="s">
        <v>7040</v>
      </c>
      <c r="M758" t="s">
        <v>7041</v>
      </c>
      <c r="N758" t="s">
        <v>31</v>
      </c>
      <c r="O758" t="s">
        <v>5229</v>
      </c>
      <c r="P758" t="s">
        <v>7042</v>
      </c>
      <c r="Q758" t="s">
        <v>7043</v>
      </c>
      <c r="S758" t="s">
        <v>7044</v>
      </c>
      <c r="T758" t="s">
        <v>7045</v>
      </c>
      <c r="W758" t="b">
        <v>1</v>
      </c>
      <c r="X758" t="b">
        <v>1</v>
      </c>
      <c r="Y758" t="b">
        <v>0</v>
      </c>
      <c r="Z758" t="b">
        <v>0</v>
      </c>
      <c r="AA758">
        <f t="shared" si="176"/>
        <v>1</v>
      </c>
      <c r="AB758">
        <f t="shared" si="177"/>
        <v>2</v>
      </c>
      <c r="AC758">
        <f t="shared" si="178"/>
        <v>0</v>
      </c>
      <c r="AD758">
        <f t="shared" si="179"/>
        <v>0</v>
      </c>
      <c r="AE758" t="s">
        <v>11243</v>
      </c>
      <c r="AF758">
        <f t="shared" si="180"/>
        <v>1</v>
      </c>
      <c r="AG758">
        <f t="shared" si="189"/>
        <v>12</v>
      </c>
      <c r="AH758" t="e">
        <f t="shared" si="190"/>
        <v>#VALUE!</v>
      </c>
      <c r="AI758" t="e">
        <f t="shared" si="191"/>
        <v>#VALUE!</v>
      </c>
      <c r="AJ758">
        <f t="shared" si="181"/>
        <v>1</v>
      </c>
      <c r="AK758">
        <f t="shared" si="182"/>
        <v>2</v>
      </c>
      <c r="AL758">
        <f t="shared" si="183"/>
        <v>0</v>
      </c>
      <c r="AM758">
        <f t="shared" si="184"/>
        <v>0</v>
      </c>
      <c r="AN758" t="b">
        <f t="shared" si="185"/>
        <v>1</v>
      </c>
      <c r="AO758" t="b">
        <f t="shared" si="186"/>
        <v>1</v>
      </c>
      <c r="AP758" t="b">
        <f t="shared" si="187"/>
        <v>1</v>
      </c>
      <c r="AQ758" t="b">
        <f t="shared" si="188"/>
        <v>1</v>
      </c>
    </row>
    <row r="759" spans="1:43" x14ac:dyDescent="0.2">
      <c r="A759" t="s">
        <v>7046</v>
      </c>
      <c r="B759">
        <v>758</v>
      </c>
      <c r="C759" t="s">
        <v>7047</v>
      </c>
      <c r="D759">
        <v>2023</v>
      </c>
      <c r="G759" t="s">
        <v>7048</v>
      </c>
      <c r="H759" t="s">
        <v>7049</v>
      </c>
      <c r="K759" t="s">
        <v>7050</v>
      </c>
      <c r="L759" t="s">
        <v>7051</v>
      </c>
      <c r="M759" t="s">
        <v>7052</v>
      </c>
      <c r="N759" t="s">
        <v>31</v>
      </c>
      <c r="O759" t="s">
        <v>4960</v>
      </c>
      <c r="P759" t="s">
        <v>7053</v>
      </c>
      <c r="Q759" t="s">
        <v>7054</v>
      </c>
      <c r="S759" t="s">
        <v>7055</v>
      </c>
      <c r="T759" t="s">
        <v>7056</v>
      </c>
      <c r="W759" t="b">
        <v>1</v>
      </c>
      <c r="X759" t="b">
        <v>1</v>
      </c>
      <c r="Y759" t="b">
        <v>0</v>
      </c>
      <c r="Z759" t="b">
        <v>0</v>
      </c>
      <c r="AA759">
        <f t="shared" si="176"/>
        <v>1</v>
      </c>
      <c r="AB759">
        <f t="shared" si="177"/>
        <v>2</v>
      </c>
      <c r="AC759">
        <f t="shared" si="178"/>
        <v>0</v>
      </c>
      <c r="AD759">
        <f t="shared" si="179"/>
        <v>0</v>
      </c>
      <c r="AE759" t="s">
        <v>11243</v>
      </c>
      <c r="AF759">
        <f t="shared" si="180"/>
        <v>1</v>
      </c>
      <c r="AG759">
        <f t="shared" si="189"/>
        <v>12</v>
      </c>
      <c r="AH759" t="e">
        <f t="shared" si="190"/>
        <v>#VALUE!</v>
      </c>
      <c r="AI759" t="e">
        <f t="shared" si="191"/>
        <v>#VALUE!</v>
      </c>
      <c r="AJ759">
        <f t="shared" si="181"/>
        <v>1</v>
      </c>
      <c r="AK759">
        <f t="shared" si="182"/>
        <v>2</v>
      </c>
      <c r="AL759">
        <f t="shared" si="183"/>
        <v>0</v>
      </c>
      <c r="AM759">
        <f t="shared" si="184"/>
        <v>0</v>
      </c>
      <c r="AN759" t="b">
        <f t="shared" si="185"/>
        <v>1</v>
      </c>
      <c r="AO759" t="b">
        <f t="shared" si="186"/>
        <v>1</v>
      </c>
      <c r="AP759" t="b">
        <f t="shared" si="187"/>
        <v>1</v>
      </c>
      <c r="AQ759" t="b">
        <f t="shared" si="188"/>
        <v>1</v>
      </c>
    </row>
    <row r="760" spans="1:43" x14ac:dyDescent="0.2">
      <c r="A760" t="s">
        <v>7057</v>
      </c>
      <c r="B760">
        <v>759</v>
      </c>
      <c r="C760" t="s">
        <v>7058</v>
      </c>
      <c r="D760">
        <v>2023</v>
      </c>
      <c r="G760" t="s">
        <v>7059</v>
      </c>
      <c r="H760" t="s">
        <v>7060</v>
      </c>
      <c r="L760" t="s">
        <v>7061</v>
      </c>
      <c r="M760" t="s">
        <v>7062</v>
      </c>
      <c r="N760" t="s">
        <v>31</v>
      </c>
      <c r="O760" t="s">
        <v>4960</v>
      </c>
      <c r="P760" t="s">
        <v>7063</v>
      </c>
      <c r="Q760" t="s">
        <v>7064</v>
      </c>
      <c r="S760" t="s">
        <v>7065</v>
      </c>
      <c r="T760" t="s">
        <v>7066</v>
      </c>
      <c r="W760" t="b">
        <v>1</v>
      </c>
      <c r="X760" t="b">
        <v>1</v>
      </c>
      <c r="Y760" t="b">
        <v>0</v>
      </c>
      <c r="Z760" t="b">
        <v>0</v>
      </c>
      <c r="AA760">
        <f t="shared" si="176"/>
        <v>1</v>
      </c>
      <c r="AB760">
        <f t="shared" si="177"/>
        <v>2</v>
      </c>
      <c r="AC760">
        <f t="shared" si="178"/>
        <v>0</v>
      </c>
      <c r="AD760">
        <f t="shared" si="179"/>
        <v>0</v>
      </c>
      <c r="AE760" t="s">
        <v>11243</v>
      </c>
      <c r="AF760">
        <f t="shared" si="180"/>
        <v>1</v>
      </c>
      <c r="AG760">
        <f t="shared" si="189"/>
        <v>12</v>
      </c>
      <c r="AH760" t="e">
        <f t="shared" si="190"/>
        <v>#VALUE!</v>
      </c>
      <c r="AI760" t="e">
        <f t="shared" si="191"/>
        <v>#VALUE!</v>
      </c>
      <c r="AJ760">
        <f t="shared" si="181"/>
        <v>1</v>
      </c>
      <c r="AK760">
        <f t="shared" si="182"/>
        <v>2</v>
      </c>
      <c r="AL760">
        <f t="shared" si="183"/>
        <v>0</v>
      </c>
      <c r="AM760">
        <f t="shared" si="184"/>
        <v>0</v>
      </c>
      <c r="AN760" t="b">
        <f t="shared" si="185"/>
        <v>1</v>
      </c>
      <c r="AO760" t="b">
        <f t="shared" si="186"/>
        <v>1</v>
      </c>
      <c r="AP760" t="b">
        <f t="shared" si="187"/>
        <v>1</v>
      </c>
      <c r="AQ760" t="b">
        <f t="shared" si="188"/>
        <v>1</v>
      </c>
    </row>
    <row r="761" spans="1:43" x14ac:dyDescent="0.2">
      <c r="A761" t="s">
        <v>7067</v>
      </c>
      <c r="B761">
        <v>760</v>
      </c>
      <c r="C761" t="s">
        <v>7068</v>
      </c>
      <c r="D761">
        <v>2022</v>
      </c>
      <c r="G761" t="s">
        <v>5046</v>
      </c>
      <c r="H761" t="s">
        <v>5047</v>
      </c>
      <c r="I761">
        <v>20</v>
      </c>
      <c r="J761">
        <v>4</v>
      </c>
      <c r="K761" t="s">
        <v>7069</v>
      </c>
      <c r="L761" t="s">
        <v>7070</v>
      </c>
      <c r="M761" t="s">
        <v>7071</v>
      </c>
      <c r="N761" t="s">
        <v>31</v>
      </c>
      <c r="O761" t="s">
        <v>5051</v>
      </c>
      <c r="P761" t="s">
        <v>7072</v>
      </c>
      <c r="Q761" t="s">
        <v>7073</v>
      </c>
      <c r="S761" t="s">
        <v>7074</v>
      </c>
      <c r="T761" t="s">
        <v>7075</v>
      </c>
      <c r="W761" t="b">
        <v>1</v>
      </c>
      <c r="X761" t="b">
        <v>1</v>
      </c>
      <c r="Y761" t="b">
        <v>0</v>
      </c>
      <c r="Z761" t="b">
        <v>0</v>
      </c>
      <c r="AA761">
        <f t="shared" si="176"/>
        <v>1</v>
      </c>
      <c r="AB761">
        <f t="shared" si="177"/>
        <v>2</v>
      </c>
      <c r="AC761">
        <f t="shared" si="178"/>
        <v>0</v>
      </c>
      <c r="AD761">
        <f t="shared" si="179"/>
        <v>0</v>
      </c>
      <c r="AE761" t="s">
        <v>11243</v>
      </c>
      <c r="AF761">
        <f t="shared" si="180"/>
        <v>1</v>
      </c>
      <c r="AG761">
        <f t="shared" si="189"/>
        <v>12</v>
      </c>
      <c r="AH761" t="e">
        <f t="shared" si="190"/>
        <v>#VALUE!</v>
      </c>
      <c r="AI761" t="e">
        <f t="shared" si="191"/>
        <v>#VALUE!</v>
      </c>
      <c r="AJ761">
        <f t="shared" si="181"/>
        <v>1</v>
      </c>
      <c r="AK761">
        <f t="shared" si="182"/>
        <v>2</v>
      </c>
      <c r="AL761">
        <f t="shared" si="183"/>
        <v>0</v>
      </c>
      <c r="AM761">
        <f t="shared" si="184"/>
        <v>0</v>
      </c>
      <c r="AN761" t="b">
        <f t="shared" si="185"/>
        <v>1</v>
      </c>
      <c r="AO761" t="b">
        <f t="shared" si="186"/>
        <v>1</v>
      </c>
      <c r="AP761" t="b">
        <f t="shared" si="187"/>
        <v>1</v>
      </c>
      <c r="AQ761" t="b">
        <f t="shared" si="188"/>
        <v>1</v>
      </c>
    </row>
    <row r="762" spans="1:43" x14ac:dyDescent="0.2">
      <c r="A762" t="s">
        <v>7076</v>
      </c>
      <c r="B762">
        <v>761</v>
      </c>
      <c r="C762" t="s">
        <v>7077</v>
      </c>
      <c r="D762">
        <v>2023</v>
      </c>
      <c r="G762" t="s">
        <v>7078</v>
      </c>
      <c r="H762" t="s">
        <v>7079</v>
      </c>
      <c r="K762" t="s">
        <v>7080</v>
      </c>
      <c r="L762" t="s">
        <v>7081</v>
      </c>
      <c r="M762" t="s">
        <v>7082</v>
      </c>
      <c r="N762" t="s">
        <v>31</v>
      </c>
      <c r="O762" t="s">
        <v>7083</v>
      </c>
      <c r="P762" t="s">
        <v>7084</v>
      </c>
      <c r="Q762" t="s">
        <v>7085</v>
      </c>
      <c r="S762" t="s">
        <v>7086</v>
      </c>
      <c r="T762" t="s">
        <v>7087</v>
      </c>
      <c r="W762" t="b">
        <v>1</v>
      </c>
      <c r="X762" t="b">
        <v>1</v>
      </c>
      <c r="Y762" t="b">
        <v>0</v>
      </c>
      <c r="Z762" t="b">
        <v>0</v>
      </c>
      <c r="AA762">
        <f t="shared" si="176"/>
        <v>1</v>
      </c>
      <c r="AB762">
        <f t="shared" si="177"/>
        <v>2</v>
      </c>
      <c r="AC762">
        <f t="shared" si="178"/>
        <v>0</v>
      </c>
      <c r="AD762">
        <f t="shared" si="179"/>
        <v>0</v>
      </c>
      <c r="AE762" t="s">
        <v>11243</v>
      </c>
      <c r="AF762">
        <f t="shared" si="180"/>
        <v>1</v>
      </c>
      <c r="AG762">
        <f t="shared" si="189"/>
        <v>12</v>
      </c>
      <c r="AH762" t="e">
        <f t="shared" si="190"/>
        <v>#VALUE!</v>
      </c>
      <c r="AI762" t="e">
        <f t="shared" si="191"/>
        <v>#VALUE!</v>
      </c>
      <c r="AJ762">
        <f t="shared" si="181"/>
        <v>1</v>
      </c>
      <c r="AK762">
        <f t="shared" si="182"/>
        <v>2</v>
      </c>
      <c r="AL762">
        <f t="shared" si="183"/>
        <v>0</v>
      </c>
      <c r="AM762">
        <f t="shared" si="184"/>
        <v>0</v>
      </c>
      <c r="AN762" t="b">
        <f t="shared" si="185"/>
        <v>1</v>
      </c>
      <c r="AO762" t="b">
        <f t="shared" si="186"/>
        <v>1</v>
      </c>
      <c r="AP762" t="b">
        <f t="shared" si="187"/>
        <v>1</v>
      </c>
      <c r="AQ762" t="b">
        <f t="shared" si="188"/>
        <v>1</v>
      </c>
    </row>
    <row r="763" spans="1:43" x14ac:dyDescent="0.2">
      <c r="A763" t="s">
        <v>7088</v>
      </c>
      <c r="B763">
        <v>762</v>
      </c>
      <c r="C763" t="s">
        <v>7089</v>
      </c>
      <c r="D763">
        <v>2022</v>
      </c>
      <c r="G763" t="s">
        <v>7090</v>
      </c>
      <c r="H763" t="s">
        <v>7091</v>
      </c>
      <c r="I763">
        <v>49</v>
      </c>
      <c r="J763">
        <v>10</v>
      </c>
      <c r="K763" t="s">
        <v>7092</v>
      </c>
      <c r="L763" t="s">
        <v>7093</v>
      </c>
      <c r="M763" t="s">
        <v>7094</v>
      </c>
      <c r="N763" t="s">
        <v>31</v>
      </c>
      <c r="O763" t="s">
        <v>6881</v>
      </c>
      <c r="P763" t="s">
        <v>7095</v>
      </c>
      <c r="Q763" t="s">
        <v>7096</v>
      </c>
      <c r="S763" t="s">
        <v>7097</v>
      </c>
      <c r="T763" t="s">
        <v>7098</v>
      </c>
      <c r="W763" t="b">
        <v>1</v>
      </c>
      <c r="X763" t="b">
        <v>1</v>
      </c>
      <c r="Y763" t="b">
        <v>0</v>
      </c>
      <c r="Z763" t="b">
        <v>0</v>
      </c>
      <c r="AA763">
        <f t="shared" si="176"/>
        <v>1</v>
      </c>
      <c r="AB763">
        <f t="shared" si="177"/>
        <v>2</v>
      </c>
      <c r="AC763">
        <f t="shared" si="178"/>
        <v>0</v>
      </c>
      <c r="AD763">
        <f t="shared" si="179"/>
        <v>0</v>
      </c>
      <c r="AE763" t="s">
        <v>11243</v>
      </c>
      <c r="AF763">
        <f t="shared" si="180"/>
        <v>1</v>
      </c>
      <c r="AG763">
        <f t="shared" si="189"/>
        <v>12</v>
      </c>
      <c r="AH763" t="e">
        <f t="shared" si="190"/>
        <v>#VALUE!</v>
      </c>
      <c r="AI763" t="e">
        <f t="shared" si="191"/>
        <v>#VALUE!</v>
      </c>
      <c r="AJ763">
        <f t="shared" si="181"/>
        <v>1</v>
      </c>
      <c r="AK763">
        <f t="shared" si="182"/>
        <v>2</v>
      </c>
      <c r="AL763">
        <f t="shared" si="183"/>
        <v>0</v>
      </c>
      <c r="AM763">
        <f t="shared" si="184"/>
        <v>0</v>
      </c>
      <c r="AN763" t="b">
        <f t="shared" si="185"/>
        <v>1</v>
      </c>
      <c r="AO763" t="b">
        <f t="shared" si="186"/>
        <v>1</v>
      </c>
      <c r="AP763" t="b">
        <f t="shared" si="187"/>
        <v>1</v>
      </c>
      <c r="AQ763" t="b">
        <f t="shared" si="188"/>
        <v>1</v>
      </c>
    </row>
    <row r="764" spans="1:43" x14ac:dyDescent="0.2">
      <c r="A764" t="s">
        <v>7099</v>
      </c>
      <c r="B764">
        <v>763</v>
      </c>
      <c r="C764" t="s">
        <v>7100</v>
      </c>
      <c r="D764">
        <v>2022</v>
      </c>
      <c r="G764" t="s">
        <v>7101</v>
      </c>
      <c r="H764" t="s">
        <v>7102</v>
      </c>
      <c r="K764" t="s">
        <v>7103</v>
      </c>
      <c r="L764" t="s">
        <v>7104</v>
      </c>
      <c r="M764" t="s">
        <v>7105</v>
      </c>
      <c r="N764" t="s">
        <v>31</v>
      </c>
      <c r="O764" t="s">
        <v>7106</v>
      </c>
      <c r="P764" t="s">
        <v>7107</v>
      </c>
      <c r="Q764" t="s">
        <v>7108</v>
      </c>
      <c r="S764" t="s">
        <v>7109</v>
      </c>
      <c r="T764" t="s">
        <v>7110</v>
      </c>
      <c r="W764" t="b">
        <v>1</v>
      </c>
      <c r="X764" t="b">
        <v>0</v>
      </c>
      <c r="Y764" t="b">
        <v>0</v>
      </c>
      <c r="Z764" t="b">
        <v>0</v>
      </c>
      <c r="AA764">
        <f t="shared" si="176"/>
        <v>1</v>
      </c>
      <c r="AB764">
        <f t="shared" si="177"/>
        <v>0</v>
      </c>
      <c r="AC764">
        <f t="shared" si="178"/>
        <v>0</v>
      </c>
      <c r="AD764">
        <f t="shared" si="179"/>
        <v>0</v>
      </c>
      <c r="AE764" t="s">
        <v>11247</v>
      </c>
      <c r="AF764">
        <f t="shared" si="180"/>
        <v>1</v>
      </c>
      <c r="AG764" t="e">
        <f t="shared" si="189"/>
        <v>#VALUE!</v>
      </c>
      <c r="AH764" t="e">
        <f t="shared" si="190"/>
        <v>#VALUE!</v>
      </c>
      <c r="AI764" t="e">
        <f t="shared" si="191"/>
        <v>#VALUE!</v>
      </c>
      <c r="AJ764">
        <f t="shared" si="181"/>
        <v>1</v>
      </c>
      <c r="AK764">
        <f t="shared" si="182"/>
        <v>0</v>
      </c>
      <c r="AL764">
        <f t="shared" si="183"/>
        <v>0</v>
      </c>
      <c r="AM764">
        <f t="shared" si="184"/>
        <v>0</v>
      </c>
      <c r="AN764" t="b">
        <f t="shared" si="185"/>
        <v>1</v>
      </c>
      <c r="AO764" t="b">
        <f t="shared" si="186"/>
        <v>1</v>
      </c>
      <c r="AP764" t="b">
        <f t="shared" si="187"/>
        <v>1</v>
      </c>
      <c r="AQ764" t="b">
        <f t="shared" si="188"/>
        <v>1</v>
      </c>
    </row>
    <row r="765" spans="1:43" x14ac:dyDescent="0.2">
      <c r="A765" t="s">
        <v>7111</v>
      </c>
      <c r="B765">
        <v>764</v>
      </c>
      <c r="C765" t="s">
        <v>7112</v>
      </c>
      <c r="D765">
        <v>2023</v>
      </c>
      <c r="G765" t="s">
        <v>7113</v>
      </c>
      <c r="H765" t="s">
        <v>7114</v>
      </c>
      <c r="K765" t="s">
        <v>7115</v>
      </c>
      <c r="L765" t="s">
        <v>7116</v>
      </c>
      <c r="M765" t="s">
        <v>7117</v>
      </c>
      <c r="N765" t="s">
        <v>31</v>
      </c>
      <c r="O765" t="s">
        <v>4960</v>
      </c>
      <c r="P765" t="s">
        <v>7118</v>
      </c>
      <c r="Q765" t="s">
        <v>7119</v>
      </c>
      <c r="S765" t="s">
        <v>7120</v>
      </c>
      <c r="T765" t="s">
        <v>7121</v>
      </c>
      <c r="W765" t="b">
        <v>1</v>
      </c>
      <c r="X765" t="b">
        <v>1</v>
      </c>
      <c r="Y765" t="b">
        <v>0</v>
      </c>
      <c r="Z765" t="b">
        <v>0</v>
      </c>
      <c r="AA765">
        <f t="shared" si="176"/>
        <v>1</v>
      </c>
      <c r="AB765">
        <f t="shared" si="177"/>
        <v>2</v>
      </c>
      <c r="AC765">
        <f t="shared" si="178"/>
        <v>0</v>
      </c>
      <c r="AD765">
        <f t="shared" si="179"/>
        <v>0</v>
      </c>
      <c r="AE765" t="s">
        <v>11243</v>
      </c>
      <c r="AF765">
        <f t="shared" si="180"/>
        <v>1</v>
      </c>
      <c r="AG765">
        <f t="shared" si="189"/>
        <v>12</v>
      </c>
      <c r="AH765" t="e">
        <f t="shared" si="190"/>
        <v>#VALUE!</v>
      </c>
      <c r="AI765" t="e">
        <f t="shared" si="191"/>
        <v>#VALUE!</v>
      </c>
      <c r="AJ765">
        <f t="shared" si="181"/>
        <v>1</v>
      </c>
      <c r="AK765">
        <f t="shared" si="182"/>
        <v>2</v>
      </c>
      <c r="AL765">
        <f t="shared" si="183"/>
        <v>0</v>
      </c>
      <c r="AM765">
        <f t="shared" si="184"/>
        <v>0</v>
      </c>
      <c r="AN765" t="b">
        <f t="shared" si="185"/>
        <v>1</v>
      </c>
      <c r="AO765" t="b">
        <f t="shared" si="186"/>
        <v>1</v>
      </c>
      <c r="AP765" t="b">
        <f t="shared" si="187"/>
        <v>1</v>
      </c>
      <c r="AQ765" t="b">
        <f t="shared" si="188"/>
        <v>1</v>
      </c>
    </row>
    <row r="766" spans="1:43" x14ac:dyDescent="0.2">
      <c r="A766" t="s">
        <v>7122</v>
      </c>
      <c r="B766">
        <v>765</v>
      </c>
      <c r="C766" t="s">
        <v>7123</v>
      </c>
      <c r="D766">
        <v>2023</v>
      </c>
      <c r="G766" t="s">
        <v>4877</v>
      </c>
      <c r="H766" t="s">
        <v>4878</v>
      </c>
      <c r="I766">
        <v>15</v>
      </c>
      <c r="J766">
        <v>18</v>
      </c>
      <c r="L766" t="s">
        <v>7124</v>
      </c>
      <c r="M766" t="s">
        <v>7125</v>
      </c>
      <c r="N766" t="s">
        <v>31</v>
      </c>
      <c r="O766" t="s">
        <v>4881</v>
      </c>
      <c r="P766" t="s">
        <v>7126</v>
      </c>
      <c r="Q766" t="s">
        <v>7127</v>
      </c>
      <c r="S766" t="s">
        <v>7128</v>
      </c>
      <c r="T766" t="s">
        <v>7129</v>
      </c>
      <c r="W766" t="b">
        <v>1</v>
      </c>
      <c r="X766" t="b">
        <v>1</v>
      </c>
      <c r="Y766" t="b">
        <v>0</v>
      </c>
      <c r="Z766" t="b">
        <v>0</v>
      </c>
      <c r="AA766">
        <f t="shared" si="176"/>
        <v>1</v>
      </c>
      <c r="AB766">
        <f t="shared" si="177"/>
        <v>2</v>
      </c>
      <c r="AC766">
        <f t="shared" si="178"/>
        <v>0</v>
      </c>
      <c r="AD766">
        <f t="shared" si="179"/>
        <v>0</v>
      </c>
      <c r="AE766" t="s">
        <v>11243</v>
      </c>
      <c r="AF766">
        <f t="shared" si="180"/>
        <v>1</v>
      </c>
      <c r="AG766">
        <f t="shared" si="189"/>
        <v>12</v>
      </c>
      <c r="AH766" t="e">
        <f t="shared" si="190"/>
        <v>#VALUE!</v>
      </c>
      <c r="AI766" t="e">
        <f t="shared" si="191"/>
        <v>#VALUE!</v>
      </c>
      <c r="AJ766">
        <f t="shared" si="181"/>
        <v>1</v>
      </c>
      <c r="AK766">
        <f t="shared" si="182"/>
        <v>2</v>
      </c>
      <c r="AL766">
        <f t="shared" si="183"/>
        <v>0</v>
      </c>
      <c r="AM766">
        <f t="shared" si="184"/>
        <v>0</v>
      </c>
      <c r="AN766" t="b">
        <f t="shared" si="185"/>
        <v>1</v>
      </c>
      <c r="AO766" t="b">
        <f t="shared" si="186"/>
        <v>1</v>
      </c>
      <c r="AP766" t="b">
        <f t="shared" si="187"/>
        <v>1</v>
      </c>
      <c r="AQ766" t="b">
        <f t="shared" si="188"/>
        <v>1</v>
      </c>
    </row>
    <row r="767" spans="1:43" x14ac:dyDescent="0.2">
      <c r="A767" t="s">
        <v>7130</v>
      </c>
      <c r="B767">
        <v>766</v>
      </c>
      <c r="C767" t="s">
        <v>7131</v>
      </c>
      <c r="D767">
        <v>2023</v>
      </c>
      <c r="G767" t="s">
        <v>7132</v>
      </c>
      <c r="H767" t="s">
        <v>7133</v>
      </c>
      <c r="K767" t="s">
        <v>7134</v>
      </c>
      <c r="L767" t="s">
        <v>7135</v>
      </c>
      <c r="M767" t="s">
        <v>7136</v>
      </c>
      <c r="N767" t="s">
        <v>31</v>
      </c>
      <c r="O767" t="s">
        <v>4960</v>
      </c>
      <c r="P767" t="s">
        <v>7137</v>
      </c>
      <c r="Q767" t="s">
        <v>7138</v>
      </c>
      <c r="S767" t="s">
        <v>7139</v>
      </c>
      <c r="T767" t="s">
        <v>7140</v>
      </c>
      <c r="W767" t="b">
        <v>1</v>
      </c>
      <c r="X767" t="b">
        <v>1</v>
      </c>
      <c r="Y767" t="b">
        <v>0</v>
      </c>
      <c r="Z767" t="b">
        <v>0</v>
      </c>
      <c r="AA767">
        <f t="shared" si="176"/>
        <v>1</v>
      </c>
      <c r="AB767">
        <f t="shared" si="177"/>
        <v>2</v>
      </c>
      <c r="AC767">
        <f t="shared" si="178"/>
        <v>0</v>
      </c>
      <c r="AD767">
        <f t="shared" si="179"/>
        <v>0</v>
      </c>
      <c r="AE767" t="s">
        <v>11243</v>
      </c>
      <c r="AF767">
        <f t="shared" si="180"/>
        <v>1</v>
      </c>
      <c r="AG767">
        <f t="shared" si="189"/>
        <v>12</v>
      </c>
      <c r="AH767" t="e">
        <f t="shared" si="190"/>
        <v>#VALUE!</v>
      </c>
      <c r="AI767" t="e">
        <f t="shared" si="191"/>
        <v>#VALUE!</v>
      </c>
      <c r="AJ767">
        <f t="shared" si="181"/>
        <v>1</v>
      </c>
      <c r="AK767">
        <f t="shared" si="182"/>
        <v>2</v>
      </c>
      <c r="AL767">
        <f t="shared" si="183"/>
        <v>0</v>
      </c>
      <c r="AM767">
        <f t="shared" si="184"/>
        <v>0</v>
      </c>
      <c r="AN767" t="b">
        <f t="shared" si="185"/>
        <v>1</v>
      </c>
      <c r="AO767" t="b">
        <f t="shared" si="186"/>
        <v>1</v>
      </c>
      <c r="AP767" t="b">
        <f t="shared" si="187"/>
        <v>1</v>
      </c>
      <c r="AQ767" t="b">
        <f t="shared" si="188"/>
        <v>1</v>
      </c>
    </row>
    <row r="768" spans="1:43" x14ac:dyDescent="0.2">
      <c r="A768" t="s">
        <v>7141</v>
      </c>
      <c r="B768">
        <v>767</v>
      </c>
      <c r="C768" t="s">
        <v>7142</v>
      </c>
      <c r="D768">
        <v>2022</v>
      </c>
      <c r="G768" t="s">
        <v>7143</v>
      </c>
      <c r="H768" t="s">
        <v>7144</v>
      </c>
      <c r="K768" t="s">
        <v>7145</v>
      </c>
      <c r="L768" t="s">
        <v>7146</v>
      </c>
      <c r="M768" t="s">
        <v>7147</v>
      </c>
      <c r="N768" t="s">
        <v>4988</v>
      </c>
      <c r="O768" t="s">
        <v>7148</v>
      </c>
      <c r="P768" t="s">
        <v>7149</v>
      </c>
      <c r="S768" t="s">
        <v>7150</v>
      </c>
      <c r="W768" t="b">
        <v>0</v>
      </c>
      <c r="X768" t="b">
        <v>0</v>
      </c>
      <c r="Y768" t="b">
        <v>0</v>
      </c>
      <c r="Z768" t="b">
        <v>0</v>
      </c>
      <c r="AA768">
        <f t="shared" si="176"/>
        <v>0</v>
      </c>
      <c r="AB768">
        <f t="shared" si="177"/>
        <v>0</v>
      </c>
      <c r="AC768">
        <f t="shared" si="178"/>
        <v>0</v>
      </c>
      <c r="AD768">
        <f t="shared" si="179"/>
        <v>0</v>
      </c>
      <c r="AE768" t="s">
        <v>11249</v>
      </c>
      <c r="AF768" t="e">
        <f t="shared" si="180"/>
        <v>#VALUE!</v>
      </c>
      <c r="AG768" t="e">
        <f t="shared" si="189"/>
        <v>#VALUE!</v>
      </c>
      <c r="AH768" t="e">
        <f t="shared" si="190"/>
        <v>#VALUE!</v>
      </c>
      <c r="AI768" t="e">
        <f t="shared" si="191"/>
        <v>#VALUE!</v>
      </c>
      <c r="AJ768">
        <f t="shared" si="181"/>
        <v>0</v>
      </c>
      <c r="AK768">
        <f t="shared" si="182"/>
        <v>0</v>
      </c>
      <c r="AL768">
        <f t="shared" si="183"/>
        <v>0</v>
      </c>
      <c r="AM768">
        <f t="shared" si="184"/>
        <v>0</v>
      </c>
      <c r="AN768" t="b">
        <f t="shared" si="185"/>
        <v>1</v>
      </c>
      <c r="AO768" t="b">
        <f t="shared" si="186"/>
        <v>1</v>
      </c>
      <c r="AP768" t="b">
        <f t="shared" si="187"/>
        <v>1</v>
      </c>
      <c r="AQ768" t="b">
        <f t="shared" si="188"/>
        <v>1</v>
      </c>
    </row>
    <row r="769" spans="1:43" x14ac:dyDescent="0.2">
      <c r="A769" t="s">
        <v>7151</v>
      </c>
      <c r="B769">
        <v>768</v>
      </c>
      <c r="C769" t="s">
        <v>7152</v>
      </c>
      <c r="D769">
        <v>2023</v>
      </c>
      <c r="G769" t="s">
        <v>6958</v>
      </c>
      <c r="H769" t="s">
        <v>6959</v>
      </c>
      <c r="K769" t="s">
        <v>7153</v>
      </c>
      <c r="L769" t="s">
        <v>7154</v>
      </c>
      <c r="M769" t="s">
        <v>7155</v>
      </c>
      <c r="N769" t="s">
        <v>31</v>
      </c>
      <c r="O769" t="s">
        <v>4960</v>
      </c>
      <c r="P769" t="s">
        <v>7156</v>
      </c>
      <c r="Q769" t="s">
        <v>7157</v>
      </c>
      <c r="S769" t="s">
        <v>7158</v>
      </c>
      <c r="T769" t="s">
        <v>7159</v>
      </c>
      <c r="W769" t="b">
        <v>1</v>
      </c>
      <c r="X769" t="b">
        <v>1</v>
      </c>
      <c r="Y769" t="b">
        <v>0</v>
      </c>
      <c r="Z769" t="b">
        <v>0</v>
      </c>
      <c r="AA769">
        <f t="shared" si="176"/>
        <v>1</v>
      </c>
      <c r="AB769">
        <f t="shared" si="177"/>
        <v>2</v>
      </c>
      <c r="AC769">
        <f t="shared" si="178"/>
        <v>0</v>
      </c>
      <c r="AD769">
        <f t="shared" si="179"/>
        <v>0</v>
      </c>
      <c r="AE769" t="s">
        <v>11243</v>
      </c>
      <c r="AF769">
        <f t="shared" si="180"/>
        <v>1</v>
      </c>
      <c r="AG769">
        <f t="shared" si="189"/>
        <v>12</v>
      </c>
      <c r="AH769" t="e">
        <f t="shared" si="190"/>
        <v>#VALUE!</v>
      </c>
      <c r="AI769" t="e">
        <f t="shared" si="191"/>
        <v>#VALUE!</v>
      </c>
      <c r="AJ769">
        <f t="shared" si="181"/>
        <v>1</v>
      </c>
      <c r="AK769">
        <f t="shared" si="182"/>
        <v>2</v>
      </c>
      <c r="AL769">
        <f t="shared" si="183"/>
        <v>0</v>
      </c>
      <c r="AM769">
        <f t="shared" si="184"/>
        <v>0</v>
      </c>
      <c r="AN769" t="b">
        <f t="shared" si="185"/>
        <v>1</v>
      </c>
      <c r="AO769" t="b">
        <f t="shared" si="186"/>
        <v>1</v>
      </c>
      <c r="AP769" t="b">
        <f t="shared" si="187"/>
        <v>1</v>
      </c>
      <c r="AQ769" t="b">
        <f t="shared" si="188"/>
        <v>1</v>
      </c>
    </row>
    <row r="770" spans="1:43" x14ac:dyDescent="0.2">
      <c r="A770" t="s">
        <v>7160</v>
      </c>
      <c r="B770">
        <v>769</v>
      </c>
      <c r="C770" t="s">
        <v>7161</v>
      </c>
      <c r="D770">
        <v>2022</v>
      </c>
      <c r="G770" t="s">
        <v>7143</v>
      </c>
      <c r="H770" t="s">
        <v>7162</v>
      </c>
      <c r="K770" t="s">
        <v>1301</v>
      </c>
      <c r="L770" t="s">
        <v>7163</v>
      </c>
      <c r="M770" t="s">
        <v>7164</v>
      </c>
      <c r="N770" t="s">
        <v>31</v>
      </c>
      <c r="O770" t="s">
        <v>7148</v>
      </c>
      <c r="P770" t="s">
        <v>7165</v>
      </c>
      <c r="Q770" t="s">
        <v>7166</v>
      </c>
      <c r="S770" t="s">
        <v>7167</v>
      </c>
      <c r="T770" t="s">
        <v>7168</v>
      </c>
      <c r="W770" t="b">
        <v>1</v>
      </c>
      <c r="X770" t="b">
        <v>1</v>
      </c>
      <c r="Y770" t="b">
        <v>0</v>
      </c>
      <c r="Z770" t="b">
        <v>1</v>
      </c>
      <c r="AA770">
        <f t="shared" si="176"/>
        <v>1</v>
      </c>
      <c r="AB770">
        <f t="shared" si="177"/>
        <v>2</v>
      </c>
      <c r="AC770">
        <f t="shared" si="178"/>
        <v>0</v>
      </c>
      <c r="AD770">
        <f t="shared" si="179"/>
        <v>4</v>
      </c>
      <c r="AE770" t="s">
        <v>11245</v>
      </c>
      <c r="AF770">
        <f t="shared" si="180"/>
        <v>1</v>
      </c>
      <c r="AG770">
        <f t="shared" si="189"/>
        <v>12</v>
      </c>
      <c r="AH770" t="e">
        <f t="shared" si="190"/>
        <v>#VALUE!</v>
      </c>
      <c r="AI770">
        <f t="shared" si="191"/>
        <v>23</v>
      </c>
      <c r="AJ770">
        <f t="shared" si="181"/>
        <v>1</v>
      </c>
      <c r="AK770">
        <f t="shared" si="182"/>
        <v>2</v>
      </c>
      <c r="AL770">
        <f t="shared" si="183"/>
        <v>0</v>
      </c>
      <c r="AM770">
        <f t="shared" si="184"/>
        <v>4</v>
      </c>
      <c r="AN770" t="b">
        <f t="shared" si="185"/>
        <v>1</v>
      </c>
      <c r="AO770" t="b">
        <f t="shared" si="186"/>
        <v>1</v>
      </c>
      <c r="AP770" t="b">
        <f t="shared" si="187"/>
        <v>1</v>
      </c>
      <c r="AQ770" t="b">
        <f t="shared" si="188"/>
        <v>1</v>
      </c>
    </row>
    <row r="771" spans="1:43" x14ac:dyDescent="0.2">
      <c r="A771" t="s">
        <v>7169</v>
      </c>
      <c r="B771">
        <v>770</v>
      </c>
      <c r="C771" t="s">
        <v>7170</v>
      </c>
      <c r="D771">
        <v>2022</v>
      </c>
      <c r="G771" t="s">
        <v>7171</v>
      </c>
      <c r="H771" t="s">
        <v>7172</v>
      </c>
      <c r="I771">
        <v>2022</v>
      </c>
      <c r="L771" t="s">
        <v>7173</v>
      </c>
      <c r="M771" t="s">
        <v>7174</v>
      </c>
      <c r="N771" t="s">
        <v>31</v>
      </c>
      <c r="O771" t="s">
        <v>7175</v>
      </c>
      <c r="P771" t="s">
        <v>7176</v>
      </c>
      <c r="Q771" t="s">
        <v>7177</v>
      </c>
      <c r="S771" t="s">
        <v>7178</v>
      </c>
      <c r="T771" t="s">
        <v>7179</v>
      </c>
      <c r="W771" t="b">
        <v>1</v>
      </c>
      <c r="X771" t="b">
        <v>1</v>
      </c>
      <c r="Y771" t="b">
        <v>0</v>
      </c>
      <c r="Z771" t="b">
        <v>0</v>
      </c>
      <c r="AA771">
        <f t="shared" ref="AA771:AA834" si="192">IF(W771=TRUE,1,0)</f>
        <v>1</v>
      </c>
      <c r="AB771">
        <f t="shared" ref="AB771:AB834" si="193">IF(X771=TRUE,2,0)</f>
        <v>2</v>
      </c>
      <c r="AC771">
        <f t="shared" ref="AC771:AC834" si="194">IF(Y771=TRUE,3,0)</f>
        <v>0</v>
      </c>
      <c r="AD771">
        <f t="shared" ref="AD771:AD834" si="195">IF(Z771=TRUE,4,0)</f>
        <v>0</v>
      </c>
      <c r="AE771" t="s">
        <v>11243</v>
      </c>
      <c r="AF771">
        <f t="shared" ref="AF771:AF834" si="196">FIND("Criteria 1",AE771)</f>
        <v>1</v>
      </c>
      <c r="AG771">
        <f t="shared" si="189"/>
        <v>12</v>
      </c>
      <c r="AH771" t="e">
        <f t="shared" si="190"/>
        <v>#VALUE!</v>
      </c>
      <c r="AI771" t="e">
        <f t="shared" si="191"/>
        <v>#VALUE!</v>
      </c>
      <c r="AJ771">
        <f t="shared" ref="AJ771:AJ834" si="197">IF(ISERROR(AF771)=TRUE,0,1)</f>
        <v>1</v>
      </c>
      <c r="AK771">
        <f t="shared" ref="AK771:AK834" si="198">IF(ISERROR(AG771)=TRUE,0,2)</f>
        <v>2</v>
      </c>
      <c r="AL771">
        <f t="shared" ref="AL771:AL834" si="199">IF(ISERROR(AH771)=TRUE,0,3)</f>
        <v>0</v>
      </c>
      <c r="AM771">
        <f t="shared" ref="AM771:AM834" si="200">IF(ISERROR(AI771)=TRUE,0,4)</f>
        <v>0</v>
      </c>
      <c r="AN771" t="b">
        <f t="shared" ref="AN771:AN834" si="201">AA771=AJ771</f>
        <v>1</v>
      </c>
      <c r="AO771" t="b">
        <f t="shared" ref="AO771:AO834" si="202">AB771=AK771</f>
        <v>1</v>
      </c>
      <c r="AP771" t="b">
        <f t="shared" ref="AP771:AP834" si="203">AC771=AL771</f>
        <v>1</v>
      </c>
      <c r="AQ771" t="b">
        <f t="shared" ref="AQ771:AQ834" si="204">AD771=AM771</f>
        <v>1</v>
      </c>
    </row>
    <row r="772" spans="1:43" x14ac:dyDescent="0.2">
      <c r="A772" t="s">
        <v>7180</v>
      </c>
      <c r="B772">
        <v>771</v>
      </c>
      <c r="C772" t="s">
        <v>7181</v>
      </c>
      <c r="D772">
        <v>2022</v>
      </c>
      <c r="G772" t="s">
        <v>7143</v>
      </c>
      <c r="H772" t="s">
        <v>7162</v>
      </c>
      <c r="K772" t="s">
        <v>7182</v>
      </c>
      <c r="L772" t="s">
        <v>7183</v>
      </c>
      <c r="M772" t="s">
        <v>7184</v>
      </c>
      <c r="N772" t="s">
        <v>31</v>
      </c>
      <c r="O772" t="s">
        <v>7148</v>
      </c>
      <c r="P772" t="s">
        <v>7185</v>
      </c>
      <c r="Q772" t="s">
        <v>7186</v>
      </c>
      <c r="S772" t="s">
        <v>7187</v>
      </c>
      <c r="T772" t="s">
        <v>7188</v>
      </c>
      <c r="W772" t="b">
        <v>1</v>
      </c>
      <c r="X772" t="b">
        <v>1</v>
      </c>
      <c r="Y772" t="b">
        <v>0</v>
      </c>
      <c r="Z772" t="b">
        <v>0</v>
      </c>
      <c r="AA772">
        <f t="shared" si="192"/>
        <v>1</v>
      </c>
      <c r="AB772">
        <f t="shared" si="193"/>
        <v>2</v>
      </c>
      <c r="AC772">
        <f t="shared" si="194"/>
        <v>0</v>
      </c>
      <c r="AD772">
        <f t="shared" si="195"/>
        <v>0</v>
      </c>
      <c r="AE772" t="s">
        <v>11243</v>
      </c>
      <c r="AF772">
        <f t="shared" si="196"/>
        <v>1</v>
      </c>
      <c r="AG772">
        <f t="shared" ref="AG772:AG835" si="205">FIND("Criteria 2",AE772)</f>
        <v>12</v>
      </c>
      <c r="AH772" t="e">
        <f t="shared" ref="AH772:AH835" si="206">FIND("Criteria 3",AE772)</f>
        <v>#VALUE!</v>
      </c>
      <c r="AI772" t="e">
        <f t="shared" ref="AI772:AI835" si="207">FIND("Criteria 4",AE772)</f>
        <v>#VALUE!</v>
      </c>
      <c r="AJ772">
        <f t="shared" si="197"/>
        <v>1</v>
      </c>
      <c r="AK772">
        <f t="shared" si="198"/>
        <v>2</v>
      </c>
      <c r="AL772">
        <f t="shared" si="199"/>
        <v>0</v>
      </c>
      <c r="AM772">
        <f t="shared" si="200"/>
        <v>0</v>
      </c>
      <c r="AN772" t="b">
        <f t="shared" si="201"/>
        <v>1</v>
      </c>
      <c r="AO772" t="b">
        <f t="shared" si="202"/>
        <v>1</v>
      </c>
      <c r="AP772" t="b">
        <f t="shared" si="203"/>
        <v>1</v>
      </c>
      <c r="AQ772" t="b">
        <f t="shared" si="204"/>
        <v>1</v>
      </c>
    </row>
    <row r="773" spans="1:43" x14ac:dyDescent="0.2">
      <c r="A773" t="s">
        <v>7189</v>
      </c>
      <c r="B773">
        <v>772</v>
      </c>
      <c r="C773" t="s">
        <v>7190</v>
      </c>
      <c r="D773">
        <v>2023</v>
      </c>
      <c r="G773" t="s">
        <v>7191</v>
      </c>
      <c r="H773" t="s">
        <v>7192</v>
      </c>
      <c r="K773" t="s">
        <v>7193</v>
      </c>
      <c r="L773" t="s">
        <v>7194</v>
      </c>
      <c r="M773" t="s">
        <v>7195</v>
      </c>
      <c r="N773" t="s">
        <v>31</v>
      </c>
      <c r="O773" t="s">
        <v>7196</v>
      </c>
      <c r="P773" t="s">
        <v>7197</v>
      </c>
      <c r="S773" t="s">
        <v>7198</v>
      </c>
      <c r="W773" t="b">
        <v>0</v>
      </c>
      <c r="X773" t="b">
        <v>0</v>
      </c>
      <c r="Y773" t="b">
        <v>0</v>
      </c>
      <c r="Z773" t="b">
        <v>0</v>
      </c>
      <c r="AA773">
        <f t="shared" si="192"/>
        <v>0</v>
      </c>
      <c r="AB773">
        <f t="shared" si="193"/>
        <v>0</v>
      </c>
      <c r="AC773">
        <f t="shared" si="194"/>
        <v>0</v>
      </c>
      <c r="AD773">
        <f t="shared" si="195"/>
        <v>0</v>
      </c>
      <c r="AE773" t="s">
        <v>11249</v>
      </c>
      <c r="AF773" t="e">
        <f t="shared" si="196"/>
        <v>#VALUE!</v>
      </c>
      <c r="AG773" t="e">
        <f t="shared" si="205"/>
        <v>#VALUE!</v>
      </c>
      <c r="AH773" t="e">
        <f t="shared" si="206"/>
        <v>#VALUE!</v>
      </c>
      <c r="AI773" t="e">
        <f t="shared" si="207"/>
        <v>#VALUE!</v>
      </c>
      <c r="AJ773">
        <f t="shared" si="197"/>
        <v>0</v>
      </c>
      <c r="AK773">
        <f t="shared" si="198"/>
        <v>0</v>
      </c>
      <c r="AL773">
        <f t="shared" si="199"/>
        <v>0</v>
      </c>
      <c r="AM773">
        <f t="shared" si="200"/>
        <v>0</v>
      </c>
      <c r="AN773" t="b">
        <f t="shared" si="201"/>
        <v>1</v>
      </c>
      <c r="AO773" t="b">
        <f t="shared" si="202"/>
        <v>1</v>
      </c>
      <c r="AP773" t="b">
        <f t="shared" si="203"/>
        <v>1</v>
      </c>
      <c r="AQ773" t="b">
        <f t="shared" si="204"/>
        <v>1</v>
      </c>
    </row>
    <row r="774" spans="1:43" x14ac:dyDescent="0.2">
      <c r="A774" t="s">
        <v>7199</v>
      </c>
      <c r="B774">
        <v>773</v>
      </c>
      <c r="C774" t="s">
        <v>7200</v>
      </c>
      <c r="D774">
        <v>2022</v>
      </c>
      <c r="G774" t="s">
        <v>4844</v>
      </c>
      <c r="H774" t="s">
        <v>4845</v>
      </c>
      <c r="I774">
        <v>8</v>
      </c>
      <c r="J774">
        <v>3</v>
      </c>
      <c r="L774" t="s">
        <v>7201</v>
      </c>
      <c r="M774" t="s">
        <v>7202</v>
      </c>
      <c r="N774" t="s">
        <v>31</v>
      </c>
      <c r="O774" t="s">
        <v>4881</v>
      </c>
      <c r="P774" t="s">
        <v>7203</v>
      </c>
      <c r="Q774" t="s">
        <v>7204</v>
      </c>
      <c r="S774" t="s">
        <v>7205</v>
      </c>
      <c r="T774" t="s">
        <v>7206</v>
      </c>
      <c r="W774" t="b">
        <v>1</v>
      </c>
      <c r="X774" t="b">
        <v>1</v>
      </c>
      <c r="Y774" t="b">
        <v>0</v>
      </c>
      <c r="Z774" t="b">
        <v>0</v>
      </c>
      <c r="AA774">
        <f t="shared" si="192"/>
        <v>1</v>
      </c>
      <c r="AB774">
        <f t="shared" si="193"/>
        <v>2</v>
      </c>
      <c r="AC774">
        <f t="shared" si="194"/>
        <v>0</v>
      </c>
      <c r="AD774">
        <f t="shared" si="195"/>
        <v>0</v>
      </c>
      <c r="AE774" t="s">
        <v>11243</v>
      </c>
      <c r="AF774">
        <f t="shared" si="196"/>
        <v>1</v>
      </c>
      <c r="AG774">
        <f t="shared" si="205"/>
        <v>12</v>
      </c>
      <c r="AH774" t="e">
        <f t="shared" si="206"/>
        <v>#VALUE!</v>
      </c>
      <c r="AI774" t="e">
        <f t="shared" si="207"/>
        <v>#VALUE!</v>
      </c>
      <c r="AJ774">
        <f t="shared" si="197"/>
        <v>1</v>
      </c>
      <c r="AK774">
        <f t="shared" si="198"/>
        <v>2</v>
      </c>
      <c r="AL774">
        <f t="shared" si="199"/>
        <v>0</v>
      </c>
      <c r="AM774">
        <f t="shared" si="200"/>
        <v>0</v>
      </c>
      <c r="AN774" t="b">
        <f t="shared" si="201"/>
        <v>1</v>
      </c>
      <c r="AO774" t="b">
        <f t="shared" si="202"/>
        <v>1</v>
      </c>
      <c r="AP774" t="b">
        <f t="shared" si="203"/>
        <v>1</v>
      </c>
      <c r="AQ774" t="b">
        <f t="shared" si="204"/>
        <v>1</v>
      </c>
    </row>
    <row r="775" spans="1:43" x14ac:dyDescent="0.2">
      <c r="A775" t="s">
        <v>7207</v>
      </c>
      <c r="B775">
        <v>774</v>
      </c>
      <c r="C775" t="s">
        <v>7208</v>
      </c>
      <c r="D775">
        <v>2022</v>
      </c>
      <c r="G775" t="s">
        <v>7209</v>
      </c>
      <c r="H775" t="s">
        <v>7210</v>
      </c>
      <c r="I775">
        <v>15</v>
      </c>
      <c r="J775">
        <v>3</v>
      </c>
      <c r="K775" t="s">
        <v>7211</v>
      </c>
      <c r="L775" t="s">
        <v>7212</v>
      </c>
      <c r="M775" t="s">
        <v>7213</v>
      </c>
      <c r="N775" t="s">
        <v>31</v>
      </c>
      <c r="O775" t="s">
        <v>6881</v>
      </c>
      <c r="P775" t="s">
        <v>7214</v>
      </c>
      <c r="Q775" t="s">
        <v>7215</v>
      </c>
      <c r="S775" t="s">
        <v>7216</v>
      </c>
      <c r="T775" t="s">
        <v>7217</v>
      </c>
      <c r="W775" t="b">
        <v>1</v>
      </c>
      <c r="X775" t="b">
        <v>1</v>
      </c>
      <c r="Y775" t="b">
        <v>0</v>
      </c>
      <c r="Z775" t="b">
        <v>0</v>
      </c>
      <c r="AA775">
        <f t="shared" si="192"/>
        <v>1</v>
      </c>
      <c r="AB775">
        <f t="shared" si="193"/>
        <v>2</v>
      </c>
      <c r="AC775">
        <f t="shared" si="194"/>
        <v>0</v>
      </c>
      <c r="AD775">
        <f t="shared" si="195"/>
        <v>0</v>
      </c>
      <c r="AE775" t="s">
        <v>11243</v>
      </c>
      <c r="AF775">
        <f t="shared" si="196"/>
        <v>1</v>
      </c>
      <c r="AG775">
        <f t="shared" si="205"/>
        <v>12</v>
      </c>
      <c r="AH775" t="e">
        <f t="shared" si="206"/>
        <v>#VALUE!</v>
      </c>
      <c r="AI775" t="e">
        <f t="shared" si="207"/>
        <v>#VALUE!</v>
      </c>
      <c r="AJ775">
        <f t="shared" si="197"/>
        <v>1</v>
      </c>
      <c r="AK775">
        <f t="shared" si="198"/>
        <v>2</v>
      </c>
      <c r="AL775">
        <f t="shared" si="199"/>
        <v>0</v>
      </c>
      <c r="AM775">
        <f t="shared" si="200"/>
        <v>0</v>
      </c>
      <c r="AN775" t="b">
        <f t="shared" si="201"/>
        <v>1</v>
      </c>
      <c r="AO775" t="b">
        <f t="shared" si="202"/>
        <v>1</v>
      </c>
      <c r="AP775" t="b">
        <f t="shared" si="203"/>
        <v>1</v>
      </c>
      <c r="AQ775" t="b">
        <f t="shared" si="204"/>
        <v>1</v>
      </c>
    </row>
    <row r="776" spans="1:43" x14ac:dyDescent="0.2">
      <c r="A776" t="s">
        <v>7218</v>
      </c>
      <c r="B776">
        <v>775</v>
      </c>
      <c r="C776" t="s">
        <v>7219</v>
      </c>
      <c r="D776">
        <v>2022</v>
      </c>
      <c r="G776" t="s">
        <v>5941</v>
      </c>
      <c r="H776" t="s">
        <v>6824</v>
      </c>
      <c r="I776">
        <v>662</v>
      </c>
      <c r="K776" t="s">
        <v>7220</v>
      </c>
      <c r="L776" t="s">
        <v>7221</v>
      </c>
      <c r="M776" t="s">
        <v>7222</v>
      </c>
      <c r="N776" t="s">
        <v>31</v>
      </c>
      <c r="O776" t="s">
        <v>4904</v>
      </c>
      <c r="P776" t="s">
        <v>7223</v>
      </c>
      <c r="Q776" t="s">
        <v>7224</v>
      </c>
      <c r="S776" t="s">
        <v>7225</v>
      </c>
      <c r="T776" t="s">
        <v>7226</v>
      </c>
      <c r="W776" t="b">
        <v>1</v>
      </c>
      <c r="X776" t="b">
        <v>1</v>
      </c>
      <c r="Y776" t="b">
        <v>0</v>
      </c>
      <c r="Z776" t="b">
        <v>0</v>
      </c>
      <c r="AA776">
        <f t="shared" si="192"/>
        <v>1</v>
      </c>
      <c r="AB776">
        <f t="shared" si="193"/>
        <v>2</v>
      </c>
      <c r="AC776">
        <f t="shared" si="194"/>
        <v>0</v>
      </c>
      <c r="AD776">
        <f t="shared" si="195"/>
        <v>0</v>
      </c>
      <c r="AE776" t="s">
        <v>11243</v>
      </c>
      <c r="AF776">
        <f t="shared" si="196"/>
        <v>1</v>
      </c>
      <c r="AG776">
        <f t="shared" si="205"/>
        <v>12</v>
      </c>
      <c r="AH776" t="e">
        <f t="shared" si="206"/>
        <v>#VALUE!</v>
      </c>
      <c r="AI776" t="e">
        <f t="shared" si="207"/>
        <v>#VALUE!</v>
      </c>
      <c r="AJ776">
        <f t="shared" si="197"/>
        <v>1</v>
      </c>
      <c r="AK776">
        <f t="shared" si="198"/>
        <v>2</v>
      </c>
      <c r="AL776">
        <f t="shared" si="199"/>
        <v>0</v>
      </c>
      <c r="AM776">
        <f t="shared" si="200"/>
        <v>0</v>
      </c>
      <c r="AN776" t="b">
        <f t="shared" si="201"/>
        <v>1</v>
      </c>
      <c r="AO776" t="b">
        <f t="shared" si="202"/>
        <v>1</v>
      </c>
      <c r="AP776" t="b">
        <f t="shared" si="203"/>
        <v>1</v>
      </c>
      <c r="AQ776" t="b">
        <f t="shared" si="204"/>
        <v>1</v>
      </c>
    </row>
    <row r="777" spans="1:43" x14ac:dyDescent="0.2">
      <c r="A777" t="s">
        <v>7227</v>
      </c>
      <c r="B777">
        <v>776</v>
      </c>
      <c r="C777" t="s">
        <v>7228</v>
      </c>
      <c r="D777">
        <v>2023</v>
      </c>
      <c r="G777" t="s">
        <v>7229</v>
      </c>
      <c r="H777" t="s">
        <v>7230</v>
      </c>
      <c r="I777">
        <v>30</v>
      </c>
      <c r="J777">
        <v>9</v>
      </c>
      <c r="K777" t="s">
        <v>7231</v>
      </c>
      <c r="L777" t="s">
        <v>7232</v>
      </c>
      <c r="M777" t="s">
        <v>7233</v>
      </c>
      <c r="N777" t="s">
        <v>31</v>
      </c>
      <c r="O777" t="s">
        <v>5094</v>
      </c>
      <c r="P777" t="s">
        <v>7234</v>
      </c>
      <c r="Q777" t="s">
        <v>7235</v>
      </c>
      <c r="S777" t="s">
        <v>7236</v>
      </c>
      <c r="T777" t="s">
        <v>7237</v>
      </c>
      <c r="W777" t="b">
        <v>1</v>
      </c>
      <c r="X777" t="b">
        <v>1</v>
      </c>
      <c r="Y777" t="b">
        <v>0</v>
      </c>
      <c r="Z777" t="b">
        <v>0</v>
      </c>
      <c r="AA777">
        <f t="shared" si="192"/>
        <v>1</v>
      </c>
      <c r="AB777">
        <f t="shared" si="193"/>
        <v>2</v>
      </c>
      <c r="AC777">
        <f t="shared" si="194"/>
        <v>0</v>
      </c>
      <c r="AD777">
        <f t="shared" si="195"/>
        <v>0</v>
      </c>
      <c r="AE777" t="s">
        <v>11243</v>
      </c>
      <c r="AF777">
        <f t="shared" si="196"/>
        <v>1</v>
      </c>
      <c r="AG777">
        <f t="shared" si="205"/>
        <v>12</v>
      </c>
      <c r="AH777" t="e">
        <f t="shared" si="206"/>
        <v>#VALUE!</v>
      </c>
      <c r="AI777" t="e">
        <f t="shared" si="207"/>
        <v>#VALUE!</v>
      </c>
      <c r="AJ777">
        <f t="shared" si="197"/>
        <v>1</v>
      </c>
      <c r="AK777">
        <f t="shared" si="198"/>
        <v>2</v>
      </c>
      <c r="AL777">
        <f t="shared" si="199"/>
        <v>0</v>
      </c>
      <c r="AM777">
        <f t="shared" si="200"/>
        <v>0</v>
      </c>
      <c r="AN777" t="b">
        <f t="shared" si="201"/>
        <v>1</v>
      </c>
      <c r="AO777" t="b">
        <f t="shared" si="202"/>
        <v>1</v>
      </c>
      <c r="AP777" t="b">
        <f t="shared" si="203"/>
        <v>1</v>
      </c>
      <c r="AQ777" t="b">
        <f t="shared" si="204"/>
        <v>1</v>
      </c>
    </row>
    <row r="778" spans="1:43" x14ac:dyDescent="0.2">
      <c r="A778" t="s">
        <v>7238</v>
      </c>
      <c r="B778">
        <v>777</v>
      </c>
      <c r="C778" t="s">
        <v>7239</v>
      </c>
      <c r="D778">
        <v>2023</v>
      </c>
      <c r="G778" t="s">
        <v>7240</v>
      </c>
      <c r="H778" t="s">
        <v>7241</v>
      </c>
      <c r="K778" t="s">
        <v>7242</v>
      </c>
      <c r="L778" t="s">
        <v>7243</v>
      </c>
      <c r="M778" t="s">
        <v>7244</v>
      </c>
      <c r="N778" t="s">
        <v>31</v>
      </c>
      <c r="O778" t="s">
        <v>4960</v>
      </c>
      <c r="P778" t="s">
        <v>7245</v>
      </c>
      <c r="Q778" t="s">
        <v>7246</v>
      </c>
      <c r="S778" t="s">
        <v>7247</v>
      </c>
      <c r="T778" t="s">
        <v>7248</v>
      </c>
      <c r="W778" t="b">
        <v>1</v>
      </c>
      <c r="X778" t="b">
        <v>1</v>
      </c>
      <c r="Y778" t="b">
        <v>0</v>
      </c>
      <c r="Z778" t="b">
        <v>0</v>
      </c>
      <c r="AA778">
        <f t="shared" si="192"/>
        <v>1</v>
      </c>
      <c r="AB778">
        <f t="shared" si="193"/>
        <v>2</v>
      </c>
      <c r="AC778">
        <f t="shared" si="194"/>
        <v>0</v>
      </c>
      <c r="AD778">
        <f t="shared" si="195"/>
        <v>0</v>
      </c>
      <c r="AE778" t="s">
        <v>11243</v>
      </c>
      <c r="AF778">
        <f t="shared" si="196"/>
        <v>1</v>
      </c>
      <c r="AG778">
        <f t="shared" si="205"/>
        <v>12</v>
      </c>
      <c r="AH778" t="e">
        <f t="shared" si="206"/>
        <v>#VALUE!</v>
      </c>
      <c r="AI778" t="e">
        <f t="shared" si="207"/>
        <v>#VALUE!</v>
      </c>
      <c r="AJ778">
        <f t="shared" si="197"/>
        <v>1</v>
      </c>
      <c r="AK778">
        <f t="shared" si="198"/>
        <v>2</v>
      </c>
      <c r="AL778">
        <f t="shared" si="199"/>
        <v>0</v>
      </c>
      <c r="AM778">
        <f t="shared" si="200"/>
        <v>0</v>
      </c>
      <c r="AN778" t="b">
        <f t="shared" si="201"/>
        <v>1</v>
      </c>
      <c r="AO778" t="b">
        <f t="shared" si="202"/>
        <v>1</v>
      </c>
      <c r="AP778" t="b">
        <f t="shared" si="203"/>
        <v>1</v>
      </c>
      <c r="AQ778" t="b">
        <f t="shared" si="204"/>
        <v>1</v>
      </c>
    </row>
    <row r="779" spans="1:43" x14ac:dyDescent="0.2">
      <c r="A779" t="s">
        <v>7249</v>
      </c>
      <c r="B779">
        <v>778</v>
      </c>
      <c r="C779" t="s">
        <v>7250</v>
      </c>
      <c r="D779">
        <v>2023</v>
      </c>
      <c r="G779" t="s">
        <v>7251</v>
      </c>
      <c r="H779" t="s">
        <v>7252</v>
      </c>
      <c r="I779">
        <v>24</v>
      </c>
      <c r="J779">
        <v>3</v>
      </c>
      <c r="K779" t="s">
        <v>7253</v>
      </c>
      <c r="L779" t="s">
        <v>7254</v>
      </c>
      <c r="M779" t="s">
        <v>7255</v>
      </c>
      <c r="N779" t="s">
        <v>31</v>
      </c>
      <c r="O779" t="s">
        <v>5094</v>
      </c>
      <c r="P779" t="s">
        <v>7256</v>
      </c>
      <c r="Q779" t="s">
        <v>7257</v>
      </c>
      <c r="S779" t="s">
        <v>7258</v>
      </c>
      <c r="T779" t="s">
        <v>7259</v>
      </c>
      <c r="W779" t="b">
        <v>1</v>
      </c>
      <c r="X779" t="b">
        <v>1</v>
      </c>
      <c r="Y779" t="b">
        <v>0</v>
      </c>
      <c r="Z779" t="b">
        <v>0</v>
      </c>
      <c r="AA779">
        <f t="shared" si="192"/>
        <v>1</v>
      </c>
      <c r="AB779">
        <f t="shared" si="193"/>
        <v>2</v>
      </c>
      <c r="AC779">
        <f t="shared" si="194"/>
        <v>0</v>
      </c>
      <c r="AD779">
        <f t="shared" si="195"/>
        <v>0</v>
      </c>
      <c r="AE779" t="s">
        <v>11243</v>
      </c>
      <c r="AF779">
        <f t="shared" si="196"/>
        <v>1</v>
      </c>
      <c r="AG779">
        <f t="shared" si="205"/>
        <v>12</v>
      </c>
      <c r="AH779" t="e">
        <f t="shared" si="206"/>
        <v>#VALUE!</v>
      </c>
      <c r="AI779" t="e">
        <f t="shared" si="207"/>
        <v>#VALUE!</v>
      </c>
      <c r="AJ779">
        <f t="shared" si="197"/>
        <v>1</v>
      </c>
      <c r="AK779">
        <f t="shared" si="198"/>
        <v>2</v>
      </c>
      <c r="AL779">
        <f t="shared" si="199"/>
        <v>0</v>
      </c>
      <c r="AM779">
        <f t="shared" si="200"/>
        <v>0</v>
      </c>
      <c r="AN779" t="b">
        <f t="shared" si="201"/>
        <v>1</v>
      </c>
      <c r="AO779" t="b">
        <f t="shared" si="202"/>
        <v>1</v>
      </c>
      <c r="AP779" t="b">
        <f t="shared" si="203"/>
        <v>1</v>
      </c>
      <c r="AQ779" t="b">
        <f t="shared" si="204"/>
        <v>1</v>
      </c>
    </row>
    <row r="780" spans="1:43" x14ac:dyDescent="0.2">
      <c r="A780" t="s">
        <v>7260</v>
      </c>
      <c r="B780">
        <v>779</v>
      </c>
      <c r="C780" t="s">
        <v>7261</v>
      </c>
      <c r="D780">
        <v>2023</v>
      </c>
      <c r="G780" t="s">
        <v>7143</v>
      </c>
      <c r="H780" t="s">
        <v>7262</v>
      </c>
      <c r="K780" t="s">
        <v>7263</v>
      </c>
      <c r="L780" t="s">
        <v>7264</v>
      </c>
      <c r="M780" t="s">
        <v>7265</v>
      </c>
      <c r="N780" t="s">
        <v>4988</v>
      </c>
      <c r="O780" t="s">
        <v>7148</v>
      </c>
      <c r="P780" t="s">
        <v>7266</v>
      </c>
      <c r="T780" t="s">
        <v>7267</v>
      </c>
      <c r="W780" t="b">
        <v>0</v>
      </c>
      <c r="X780" t="b">
        <v>0</v>
      </c>
      <c r="Y780" t="b">
        <v>0</v>
      </c>
      <c r="Z780" t="b">
        <v>0</v>
      </c>
      <c r="AA780">
        <f t="shared" si="192"/>
        <v>0</v>
      </c>
      <c r="AB780">
        <f t="shared" si="193"/>
        <v>0</v>
      </c>
      <c r="AC780">
        <f t="shared" si="194"/>
        <v>0</v>
      </c>
      <c r="AD780">
        <f t="shared" si="195"/>
        <v>0</v>
      </c>
      <c r="AE780" t="s">
        <v>11249</v>
      </c>
      <c r="AF780" t="e">
        <f t="shared" si="196"/>
        <v>#VALUE!</v>
      </c>
      <c r="AG780" t="e">
        <f t="shared" si="205"/>
        <v>#VALUE!</v>
      </c>
      <c r="AH780" t="e">
        <f t="shared" si="206"/>
        <v>#VALUE!</v>
      </c>
      <c r="AI780" t="e">
        <f t="shared" si="207"/>
        <v>#VALUE!</v>
      </c>
      <c r="AJ780">
        <f t="shared" si="197"/>
        <v>0</v>
      </c>
      <c r="AK780">
        <f t="shared" si="198"/>
        <v>0</v>
      </c>
      <c r="AL780">
        <f t="shared" si="199"/>
        <v>0</v>
      </c>
      <c r="AM780">
        <f t="shared" si="200"/>
        <v>0</v>
      </c>
      <c r="AN780" t="b">
        <f t="shared" si="201"/>
        <v>1</v>
      </c>
      <c r="AO780" t="b">
        <f t="shared" si="202"/>
        <v>1</v>
      </c>
      <c r="AP780" t="b">
        <f t="shared" si="203"/>
        <v>1</v>
      </c>
      <c r="AQ780" t="b">
        <f t="shared" si="204"/>
        <v>1</v>
      </c>
    </row>
    <row r="781" spans="1:43" x14ac:dyDescent="0.2">
      <c r="A781" t="s">
        <v>7268</v>
      </c>
      <c r="B781">
        <v>780</v>
      </c>
      <c r="C781" t="s">
        <v>7269</v>
      </c>
      <c r="D781">
        <v>2022</v>
      </c>
      <c r="G781" t="s">
        <v>7270</v>
      </c>
      <c r="H781" t="s">
        <v>7271</v>
      </c>
      <c r="K781" t="s">
        <v>7272</v>
      </c>
      <c r="L781" t="s">
        <v>7273</v>
      </c>
      <c r="M781" t="s">
        <v>7274</v>
      </c>
      <c r="N781" t="s">
        <v>31</v>
      </c>
      <c r="O781" t="s">
        <v>4960</v>
      </c>
      <c r="P781" t="s">
        <v>7275</v>
      </c>
      <c r="Q781" t="s">
        <v>7276</v>
      </c>
      <c r="S781" t="s">
        <v>7277</v>
      </c>
      <c r="T781" t="s">
        <v>7278</v>
      </c>
      <c r="W781" t="b">
        <v>1</v>
      </c>
      <c r="X781" t="b">
        <v>1</v>
      </c>
      <c r="Y781" t="b">
        <v>0</v>
      </c>
      <c r="Z781" t="b">
        <v>0</v>
      </c>
      <c r="AA781">
        <f t="shared" si="192"/>
        <v>1</v>
      </c>
      <c r="AB781">
        <f t="shared" si="193"/>
        <v>2</v>
      </c>
      <c r="AC781">
        <f t="shared" si="194"/>
        <v>0</v>
      </c>
      <c r="AD781">
        <f t="shared" si="195"/>
        <v>0</v>
      </c>
      <c r="AE781" t="s">
        <v>11243</v>
      </c>
      <c r="AF781">
        <f t="shared" si="196"/>
        <v>1</v>
      </c>
      <c r="AG781">
        <f t="shared" si="205"/>
        <v>12</v>
      </c>
      <c r="AH781" t="e">
        <f t="shared" si="206"/>
        <v>#VALUE!</v>
      </c>
      <c r="AI781" t="e">
        <f t="shared" si="207"/>
        <v>#VALUE!</v>
      </c>
      <c r="AJ781">
        <f t="shared" si="197"/>
        <v>1</v>
      </c>
      <c r="AK781">
        <f t="shared" si="198"/>
        <v>2</v>
      </c>
      <c r="AL781">
        <f t="shared" si="199"/>
        <v>0</v>
      </c>
      <c r="AM781">
        <f t="shared" si="200"/>
        <v>0</v>
      </c>
      <c r="AN781" t="b">
        <f t="shared" si="201"/>
        <v>1</v>
      </c>
      <c r="AO781" t="b">
        <f t="shared" si="202"/>
        <v>1</v>
      </c>
      <c r="AP781" t="b">
        <f t="shared" si="203"/>
        <v>1</v>
      </c>
      <c r="AQ781" t="b">
        <f t="shared" si="204"/>
        <v>1</v>
      </c>
    </row>
    <row r="782" spans="1:43" x14ac:dyDescent="0.2">
      <c r="A782" t="s">
        <v>7279</v>
      </c>
      <c r="B782">
        <v>781</v>
      </c>
      <c r="C782" t="s">
        <v>7280</v>
      </c>
      <c r="D782">
        <v>2023</v>
      </c>
      <c r="G782" t="s">
        <v>4866</v>
      </c>
      <c r="H782" t="s">
        <v>4867</v>
      </c>
      <c r="I782">
        <v>224</v>
      </c>
      <c r="K782" t="s">
        <v>7281</v>
      </c>
      <c r="L782" t="s">
        <v>7282</v>
      </c>
      <c r="M782" t="s">
        <v>7283</v>
      </c>
      <c r="N782" t="s">
        <v>31</v>
      </c>
      <c r="O782" t="s">
        <v>4848</v>
      </c>
      <c r="P782" t="s">
        <v>7284</v>
      </c>
      <c r="Q782" t="s">
        <v>7285</v>
      </c>
      <c r="S782" t="s">
        <v>7286</v>
      </c>
      <c r="T782" t="s">
        <v>7287</v>
      </c>
      <c r="W782" t="b">
        <v>1</v>
      </c>
      <c r="X782" t="b">
        <v>1</v>
      </c>
      <c r="Y782" t="b">
        <v>0</v>
      </c>
      <c r="Z782" t="b">
        <v>0</v>
      </c>
      <c r="AA782">
        <f t="shared" si="192"/>
        <v>1</v>
      </c>
      <c r="AB782">
        <f t="shared" si="193"/>
        <v>2</v>
      </c>
      <c r="AC782">
        <f t="shared" si="194"/>
        <v>0</v>
      </c>
      <c r="AD782">
        <f t="shared" si="195"/>
        <v>0</v>
      </c>
      <c r="AE782" t="s">
        <v>11243</v>
      </c>
      <c r="AF782">
        <f t="shared" si="196"/>
        <v>1</v>
      </c>
      <c r="AG782">
        <f t="shared" si="205"/>
        <v>12</v>
      </c>
      <c r="AH782" t="e">
        <f t="shared" si="206"/>
        <v>#VALUE!</v>
      </c>
      <c r="AI782" t="e">
        <f t="shared" si="207"/>
        <v>#VALUE!</v>
      </c>
      <c r="AJ782">
        <f t="shared" si="197"/>
        <v>1</v>
      </c>
      <c r="AK782">
        <f t="shared" si="198"/>
        <v>2</v>
      </c>
      <c r="AL782">
        <f t="shared" si="199"/>
        <v>0</v>
      </c>
      <c r="AM782">
        <f t="shared" si="200"/>
        <v>0</v>
      </c>
      <c r="AN782" t="b">
        <f t="shared" si="201"/>
        <v>1</v>
      </c>
      <c r="AO782" t="b">
        <f t="shared" si="202"/>
        <v>1</v>
      </c>
      <c r="AP782" t="b">
        <f t="shared" si="203"/>
        <v>1</v>
      </c>
      <c r="AQ782" t="b">
        <f t="shared" si="204"/>
        <v>1</v>
      </c>
    </row>
    <row r="783" spans="1:43" x14ac:dyDescent="0.2">
      <c r="A783" t="s">
        <v>7288</v>
      </c>
      <c r="B783">
        <v>782</v>
      </c>
      <c r="C783" t="s">
        <v>7289</v>
      </c>
      <c r="D783">
        <v>2022</v>
      </c>
      <c r="G783" t="s">
        <v>7290</v>
      </c>
      <c r="H783" t="s">
        <v>7291</v>
      </c>
      <c r="I783">
        <v>65</v>
      </c>
      <c r="J783">
        <v>2</v>
      </c>
      <c r="K783" t="s">
        <v>7292</v>
      </c>
      <c r="L783" t="s">
        <v>7293</v>
      </c>
      <c r="M783" t="s">
        <v>7294</v>
      </c>
      <c r="N783" t="s">
        <v>4988</v>
      </c>
      <c r="O783" t="s">
        <v>7295</v>
      </c>
      <c r="P783" t="s">
        <v>7296</v>
      </c>
      <c r="Q783" t="s">
        <v>7297</v>
      </c>
      <c r="S783" t="s">
        <v>7298</v>
      </c>
      <c r="T783" t="s">
        <v>7299</v>
      </c>
      <c r="W783" t="b">
        <v>0</v>
      </c>
      <c r="X783" t="b">
        <v>1</v>
      </c>
      <c r="Y783" t="b">
        <v>0</v>
      </c>
      <c r="Z783" t="b">
        <v>0</v>
      </c>
      <c r="AA783">
        <f t="shared" si="192"/>
        <v>0</v>
      </c>
      <c r="AB783">
        <f t="shared" si="193"/>
        <v>2</v>
      </c>
      <c r="AC783">
        <f t="shared" si="194"/>
        <v>0</v>
      </c>
      <c r="AD783">
        <f t="shared" si="195"/>
        <v>0</v>
      </c>
      <c r="AE783" t="s">
        <v>10353</v>
      </c>
      <c r="AF783" t="e">
        <f t="shared" si="196"/>
        <v>#VALUE!</v>
      </c>
      <c r="AG783">
        <f t="shared" si="205"/>
        <v>1</v>
      </c>
      <c r="AH783" t="e">
        <f t="shared" si="206"/>
        <v>#VALUE!</v>
      </c>
      <c r="AI783" t="e">
        <f t="shared" si="207"/>
        <v>#VALUE!</v>
      </c>
      <c r="AJ783">
        <f t="shared" si="197"/>
        <v>0</v>
      </c>
      <c r="AK783">
        <f t="shared" si="198"/>
        <v>2</v>
      </c>
      <c r="AL783">
        <f t="shared" si="199"/>
        <v>0</v>
      </c>
      <c r="AM783">
        <f t="shared" si="200"/>
        <v>0</v>
      </c>
      <c r="AN783" t="b">
        <f t="shared" si="201"/>
        <v>1</v>
      </c>
      <c r="AO783" t="b">
        <f t="shared" si="202"/>
        <v>1</v>
      </c>
      <c r="AP783" t="b">
        <f t="shared" si="203"/>
        <v>1</v>
      </c>
      <c r="AQ783" t="b">
        <f t="shared" si="204"/>
        <v>1</v>
      </c>
    </row>
    <row r="784" spans="1:43" x14ac:dyDescent="0.2">
      <c r="A784" t="s">
        <v>7300</v>
      </c>
      <c r="B784">
        <v>783</v>
      </c>
      <c r="C784" t="s">
        <v>7301</v>
      </c>
      <c r="D784">
        <v>2023</v>
      </c>
      <c r="G784" t="s">
        <v>4877</v>
      </c>
      <c r="H784" t="s">
        <v>4878</v>
      </c>
      <c r="I784">
        <v>15</v>
      </c>
      <c r="J784">
        <v>11</v>
      </c>
      <c r="L784" t="s">
        <v>7302</v>
      </c>
      <c r="M784" t="s">
        <v>7303</v>
      </c>
      <c r="N784" t="s">
        <v>31</v>
      </c>
      <c r="O784" t="s">
        <v>6664</v>
      </c>
      <c r="P784" t="s">
        <v>7304</v>
      </c>
      <c r="Q784" t="s">
        <v>7305</v>
      </c>
      <c r="S784" t="s">
        <v>7306</v>
      </c>
      <c r="T784" t="s">
        <v>7307</v>
      </c>
      <c r="W784" t="b">
        <v>1</v>
      </c>
      <c r="X784" t="b">
        <v>1</v>
      </c>
      <c r="Y784" t="b">
        <v>0</v>
      </c>
      <c r="Z784" t="b">
        <v>0</v>
      </c>
      <c r="AA784">
        <f t="shared" si="192"/>
        <v>1</v>
      </c>
      <c r="AB784">
        <f t="shared" si="193"/>
        <v>2</v>
      </c>
      <c r="AC784">
        <f t="shared" si="194"/>
        <v>0</v>
      </c>
      <c r="AD784">
        <f t="shared" si="195"/>
        <v>0</v>
      </c>
      <c r="AE784" t="s">
        <v>11243</v>
      </c>
      <c r="AF784">
        <f t="shared" si="196"/>
        <v>1</v>
      </c>
      <c r="AG784">
        <f t="shared" si="205"/>
        <v>12</v>
      </c>
      <c r="AH784" t="e">
        <f t="shared" si="206"/>
        <v>#VALUE!</v>
      </c>
      <c r="AI784" t="e">
        <f t="shared" si="207"/>
        <v>#VALUE!</v>
      </c>
      <c r="AJ784">
        <f t="shared" si="197"/>
        <v>1</v>
      </c>
      <c r="AK784">
        <f t="shared" si="198"/>
        <v>2</v>
      </c>
      <c r="AL784">
        <f t="shared" si="199"/>
        <v>0</v>
      </c>
      <c r="AM784">
        <f t="shared" si="200"/>
        <v>0</v>
      </c>
      <c r="AN784" t="b">
        <f t="shared" si="201"/>
        <v>1</v>
      </c>
      <c r="AO784" t="b">
        <f t="shared" si="202"/>
        <v>1</v>
      </c>
      <c r="AP784" t="b">
        <f t="shared" si="203"/>
        <v>1</v>
      </c>
      <c r="AQ784" t="b">
        <f t="shared" si="204"/>
        <v>1</v>
      </c>
    </row>
    <row r="785" spans="1:43" x14ac:dyDescent="0.2">
      <c r="A785" t="s">
        <v>7308</v>
      </c>
      <c r="B785">
        <v>784</v>
      </c>
      <c r="C785" t="s">
        <v>7309</v>
      </c>
      <c r="D785">
        <v>2023</v>
      </c>
      <c r="G785" t="s">
        <v>6581</v>
      </c>
      <c r="H785" t="s">
        <v>7310</v>
      </c>
      <c r="I785">
        <v>13864</v>
      </c>
      <c r="K785" t="s">
        <v>7311</v>
      </c>
      <c r="L785" t="s">
        <v>7312</v>
      </c>
      <c r="M785" t="s">
        <v>7313</v>
      </c>
      <c r="N785" t="s">
        <v>31</v>
      </c>
      <c r="O785" t="s">
        <v>4904</v>
      </c>
      <c r="P785" t="s">
        <v>7314</v>
      </c>
      <c r="Q785" t="s">
        <v>7315</v>
      </c>
      <c r="S785" t="s">
        <v>7316</v>
      </c>
      <c r="T785" t="s">
        <v>7317</v>
      </c>
      <c r="W785" t="b">
        <v>0</v>
      </c>
      <c r="X785" t="b">
        <v>1</v>
      </c>
      <c r="Y785" t="b">
        <v>0</v>
      </c>
      <c r="Z785" t="b">
        <v>0</v>
      </c>
      <c r="AA785">
        <f t="shared" si="192"/>
        <v>0</v>
      </c>
      <c r="AB785">
        <f t="shared" si="193"/>
        <v>2</v>
      </c>
      <c r="AC785">
        <f t="shared" si="194"/>
        <v>0</v>
      </c>
      <c r="AD785">
        <f t="shared" si="195"/>
        <v>0</v>
      </c>
      <c r="AE785" t="s">
        <v>10353</v>
      </c>
      <c r="AF785" t="e">
        <f t="shared" si="196"/>
        <v>#VALUE!</v>
      </c>
      <c r="AG785">
        <f t="shared" si="205"/>
        <v>1</v>
      </c>
      <c r="AH785" t="e">
        <f t="shared" si="206"/>
        <v>#VALUE!</v>
      </c>
      <c r="AI785" t="e">
        <f t="shared" si="207"/>
        <v>#VALUE!</v>
      </c>
      <c r="AJ785">
        <f t="shared" si="197"/>
        <v>0</v>
      </c>
      <c r="AK785">
        <f t="shared" si="198"/>
        <v>2</v>
      </c>
      <c r="AL785">
        <f t="shared" si="199"/>
        <v>0</v>
      </c>
      <c r="AM785">
        <f t="shared" si="200"/>
        <v>0</v>
      </c>
      <c r="AN785" t="b">
        <f t="shared" si="201"/>
        <v>1</v>
      </c>
      <c r="AO785" t="b">
        <f t="shared" si="202"/>
        <v>1</v>
      </c>
      <c r="AP785" t="b">
        <f t="shared" si="203"/>
        <v>1</v>
      </c>
      <c r="AQ785" t="b">
        <f t="shared" si="204"/>
        <v>1</v>
      </c>
    </row>
    <row r="786" spans="1:43" x14ac:dyDescent="0.2">
      <c r="A786" t="s">
        <v>7318</v>
      </c>
      <c r="B786">
        <v>785</v>
      </c>
      <c r="C786" t="s">
        <v>7319</v>
      </c>
      <c r="D786">
        <v>2023</v>
      </c>
      <c r="G786" t="s">
        <v>7320</v>
      </c>
      <c r="H786" t="s">
        <v>7321</v>
      </c>
      <c r="I786">
        <v>39</v>
      </c>
      <c r="J786">
        <v>7</v>
      </c>
      <c r="K786" t="s">
        <v>7322</v>
      </c>
      <c r="M786" t="s">
        <v>7323</v>
      </c>
      <c r="N786" t="s">
        <v>31</v>
      </c>
      <c r="O786" t="s">
        <v>5401</v>
      </c>
      <c r="Q786" t="s">
        <v>7324</v>
      </c>
      <c r="S786" t="s">
        <v>7325</v>
      </c>
      <c r="T786" t="s">
        <v>7326</v>
      </c>
      <c r="W786" t="b">
        <v>1</v>
      </c>
      <c r="X786" t="b">
        <v>1</v>
      </c>
      <c r="Y786" t="b">
        <v>0</v>
      </c>
      <c r="Z786" t="b">
        <v>0</v>
      </c>
      <c r="AA786">
        <f t="shared" si="192"/>
        <v>1</v>
      </c>
      <c r="AB786">
        <f t="shared" si="193"/>
        <v>2</v>
      </c>
      <c r="AC786">
        <f t="shared" si="194"/>
        <v>0</v>
      </c>
      <c r="AD786">
        <f t="shared" si="195"/>
        <v>0</v>
      </c>
      <c r="AE786" t="s">
        <v>11243</v>
      </c>
      <c r="AF786">
        <f t="shared" si="196"/>
        <v>1</v>
      </c>
      <c r="AG786">
        <f t="shared" si="205"/>
        <v>12</v>
      </c>
      <c r="AH786" t="e">
        <f t="shared" si="206"/>
        <v>#VALUE!</v>
      </c>
      <c r="AI786" t="e">
        <f t="shared" si="207"/>
        <v>#VALUE!</v>
      </c>
      <c r="AJ786">
        <f t="shared" si="197"/>
        <v>1</v>
      </c>
      <c r="AK786">
        <f t="shared" si="198"/>
        <v>2</v>
      </c>
      <c r="AL786">
        <f t="shared" si="199"/>
        <v>0</v>
      </c>
      <c r="AM786">
        <f t="shared" si="200"/>
        <v>0</v>
      </c>
      <c r="AN786" t="b">
        <f t="shared" si="201"/>
        <v>1</v>
      </c>
      <c r="AO786" t="b">
        <f t="shared" si="202"/>
        <v>1</v>
      </c>
      <c r="AP786" t="b">
        <f t="shared" si="203"/>
        <v>1</v>
      </c>
      <c r="AQ786" t="b">
        <f t="shared" si="204"/>
        <v>1</v>
      </c>
    </row>
    <row r="787" spans="1:43" x14ac:dyDescent="0.2">
      <c r="A787" t="s">
        <v>7327</v>
      </c>
      <c r="B787">
        <v>786</v>
      </c>
      <c r="C787" t="s">
        <v>7328</v>
      </c>
      <c r="D787">
        <v>2022</v>
      </c>
      <c r="G787" t="s">
        <v>7329</v>
      </c>
      <c r="H787" t="s">
        <v>7330</v>
      </c>
      <c r="K787" t="s">
        <v>7331</v>
      </c>
      <c r="L787" t="s">
        <v>7332</v>
      </c>
      <c r="M787" t="s">
        <v>7333</v>
      </c>
      <c r="N787" t="s">
        <v>31</v>
      </c>
      <c r="O787" t="s">
        <v>7334</v>
      </c>
      <c r="P787" t="s">
        <v>7335</v>
      </c>
      <c r="Q787" t="s">
        <v>7336</v>
      </c>
      <c r="S787" t="s">
        <v>7337</v>
      </c>
      <c r="T787" t="s">
        <v>7338</v>
      </c>
      <c r="W787" t="b">
        <v>1</v>
      </c>
      <c r="X787" t="b">
        <v>1</v>
      </c>
      <c r="Y787" t="b">
        <v>0</v>
      </c>
      <c r="Z787" t="b">
        <v>0</v>
      </c>
      <c r="AA787">
        <f t="shared" si="192"/>
        <v>1</v>
      </c>
      <c r="AB787">
        <f t="shared" si="193"/>
        <v>2</v>
      </c>
      <c r="AC787">
        <f t="shared" si="194"/>
        <v>0</v>
      </c>
      <c r="AD787">
        <f t="shared" si="195"/>
        <v>0</v>
      </c>
      <c r="AE787" t="s">
        <v>11243</v>
      </c>
      <c r="AF787">
        <f t="shared" si="196"/>
        <v>1</v>
      </c>
      <c r="AG787">
        <f t="shared" si="205"/>
        <v>12</v>
      </c>
      <c r="AH787" t="e">
        <f t="shared" si="206"/>
        <v>#VALUE!</v>
      </c>
      <c r="AI787" t="e">
        <f t="shared" si="207"/>
        <v>#VALUE!</v>
      </c>
      <c r="AJ787">
        <f t="shared" si="197"/>
        <v>1</v>
      </c>
      <c r="AK787">
        <f t="shared" si="198"/>
        <v>2</v>
      </c>
      <c r="AL787">
        <f t="shared" si="199"/>
        <v>0</v>
      </c>
      <c r="AM787">
        <f t="shared" si="200"/>
        <v>0</v>
      </c>
      <c r="AN787" t="b">
        <f t="shared" si="201"/>
        <v>1</v>
      </c>
      <c r="AO787" t="b">
        <f t="shared" si="202"/>
        <v>1</v>
      </c>
      <c r="AP787" t="b">
        <f t="shared" si="203"/>
        <v>1</v>
      </c>
      <c r="AQ787" t="b">
        <f t="shared" si="204"/>
        <v>1</v>
      </c>
    </row>
    <row r="788" spans="1:43" x14ac:dyDescent="0.2">
      <c r="A788" t="s">
        <v>7339</v>
      </c>
      <c r="B788">
        <v>787</v>
      </c>
      <c r="C788" t="s">
        <v>7340</v>
      </c>
      <c r="D788">
        <v>2023</v>
      </c>
      <c r="G788" t="s">
        <v>7341</v>
      </c>
      <c r="H788" t="s">
        <v>7342</v>
      </c>
      <c r="I788">
        <v>23</v>
      </c>
      <c r="K788" t="s">
        <v>7343</v>
      </c>
      <c r="L788" t="s">
        <v>7344</v>
      </c>
      <c r="M788" t="s">
        <v>7345</v>
      </c>
      <c r="N788" t="s">
        <v>31</v>
      </c>
      <c r="O788" t="s">
        <v>7346</v>
      </c>
      <c r="P788" t="s">
        <v>7347</v>
      </c>
      <c r="Q788" t="s">
        <v>7348</v>
      </c>
      <c r="T788" t="s">
        <v>7349</v>
      </c>
      <c r="W788" t="b">
        <v>1</v>
      </c>
      <c r="X788" t="b">
        <v>1</v>
      </c>
      <c r="Y788" t="b">
        <v>0</v>
      </c>
      <c r="Z788" t="b">
        <v>0</v>
      </c>
      <c r="AA788">
        <f t="shared" si="192"/>
        <v>1</v>
      </c>
      <c r="AB788">
        <f t="shared" si="193"/>
        <v>2</v>
      </c>
      <c r="AC788">
        <f t="shared" si="194"/>
        <v>0</v>
      </c>
      <c r="AD788">
        <f t="shared" si="195"/>
        <v>0</v>
      </c>
      <c r="AE788" t="s">
        <v>11243</v>
      </c>
      <c r="AF788">
        <f t="shared" si="196"/>
        <v>1</v>
      </c>
      <c r="AG788">
        <f t="shared" si="205"/>
        <v>12</v>
      </c>
      <c r="AH788" t="e">
        <f t="shared" si="206"/>
        <v>#VALUE!</v>
      </c>
      <c r="AI788" t="e">
        <f t="shared" si="207"/>
        <v>#VALUE!</v>
      </c>
      <c r="AJ788">
        <f t="shared" si="197"/>
        <v>1</v>
      </c>
      <c r="AK788">
        <f t="shared" si="198"/>
        <v>2</v>
      </c>
      <c r="AL788">
        <f t="shared" si="199"/>
        <v>0</v>
      </c>
      <c r="AM788">
        <f t="shared" si="200"/>
        <v>0</v>
      </c>
      <c r="AN788" t="b">
        <f t="shared" si="201"/>
        <v>1</v>
      </c>
      <c r="AO788" t="b">
        <f t="shared" si="202"/>
        <v>1</v>
      </c>
      <c r="AP788" t="b">
        <f t="shared" si="203"/>
        <v>1</v>
      </c>
      <c r="AQ788" t="b">
        <f t="shared" si="204"/>
        <v>1</v>
      </c>
    </row>
    <row r="789" spans="1:43" x14ac:dyDescent="0.2">
      <c r="A789" t="s">
        <v>7350</v>
      </c>
      <c r="B789">
        <v>788</v>
      </c>
      <c r="C789" t="s">
        <v>7351</v>
      </c>
      <c r="D789">
        <v>2023</v>
      </c>
      <c r="G789" t="s">
        <v>5855</v>
      </c>
      <c r="H789" t="s">
        <v>7352</v>
      </c>
      <c r="I789">
        <v>624</v>
      </c>
      <c r="K789" t="s">
        <v>7353</v>
      </c>
      <c r="L789" t="s">
        <v>7354</v>
      </c>
      <c r="M789" t="s">
        <v>7355</v>
      </c>
      <c r="N789" t="s">
        <v>31</v>
      </c>
      <c r="O789" t="s">
        <v>4904</v>
      </c>
      <c r="P789" t="s">
        <v>7356</v>
      </c>
      <c r="Q789" t="s">
        <v>7357</v>
      </c>
      <c r="S789" t="s">
        <v>7358</v>
      </c>
      <c r="T789" t="s">
        <v>7359</v>
      </c>
      <c r="W789" t="b">
        <v>1</v>
      </c>
      <c r="X789" t="b">
        <v>1</v>
      </c>
      <c r="Y789" t="b">
        <v>0</v>
      </c>
      <c r="Z789" t="b">
        <v>0</v>
      </c>
      <c r="AA789">
        <f t="shared" si="192"/>
        <v>1</v>
      </c>
      <c r="AB789">
        <f t="shared" si="193"/>
        <v>2</v>
      </c>
      <c r="AC789">
        <f t="shared" si="194"/>
        <v>0</v>
      </c>
      <c r="AD789">
        <f t="shared" si="195"/>
        <v>0</v>
      </c>
      <c r="AE789" t="s">
        <v>11243</v>
      </c>
      <c r="AF789">
        <f t="shared" si="196"/>
        <v>1</v>
      </c>
      <c r="AG789">
        <f t="shared" si="205"/>
        <v>12</v>
      </c>
      <c r="AH789" t="e">
        <f t="shared" si="206"/>
        <v>#VALUE!</v>
      </c>
      <c r="AI789" t="e">
        <f t="shared" si="207"/>
        <v>#VALUE!</v>
      </c>
      <c r="AJ789">
        <f t="shared" si="197"/>
        <v>1</v>
      </c>
      <c r="AK789">
        <f t="shared" si="198"/>
        <v>2</v>
      </c>
      <c r="AL789">
        <f t="shared" si="199"/>
        <v>0</v>
      </c>
      <c r="AM789">
        <f t="shared" si="200"/>
        <v>0</v>
      </c>
      <c r="AN789" t="b">
        <f t="shared" si="201"/>
        <v>1</v>
      </c>
      <c r="AO789" t="b">
        <f t="shared" si="202"/>
        <v>1</v>
      </c>
      <c r="AP789" t="b">
        <f t="shared" si="203"/>
        <v>1</v>
      </c>
      <c r="AQ789" t="b">
        <f t="shared" si="204"/>
        <v>1</v>
      </c>
    </row>
    <row r="790" spans="1:43" x14ac:dyDescent="0.2">
      <c r="A790" t="s">
        <v>7360</v>
      </c>
      <c r="B790">
        <v>789</v>
      </c>
      <c r="C790" t="s">
        <v>7361</v>
      </c>
      <c r="D790">
        <v>2022</v>
      </c>
      <c r="G790" t="s">
        <v>6721</v>
      </c>
      <c r="H790" t="s">
        <v>7362</v>
      </c>
      <c r="I790">
        <v>1593</v>
      </c>
      <c r="K790" t="s">
        <v>7363</v>
      </c>
      <c r="L790" t="s">
        <v>7364</v>
      </c>
      <c r="M790" t="s">
        <v>7365</v>
      </c>
      <c r="N790" t="s">
        <v>31</v>
      </c>
      <c r="O790" t="s">
        <v>4904</v>
      </c>
      <c r="P790" t="s">
        <v>7366</v>
      </c>
      <c r="Q790" t="s">
        <v>7367</v>
      </c>
      <c r="S790" t="s">
        <v>7368</v>
      </c>
      <c r="T790" t="s">
        <v>7369</v>
      </c>
      <c r="W790" t="b">
        <v>1</v>
      </c>
      <c r="X790" t="b">
        <v>1</v>
      </c>
      <c r="Y790" t="b">
        <v>0</v>
      </c>
      <c r="Z790" t="b">
        <v>0</v>
      </c>
      <c r="AA790">
        <f t="shared" si="192"/>
        <v>1</v>
      </c>
      <c r="AB790">
        <f t="shared" si="193"/>
        <v>2</v>
      </c>
      <c r="AC790">
        <f t="shared" si="194"/>
        <v>0</v>
      </c>
      <c r="AD790">
        <f t="shared" si="195"/>
        <v>0</v>
      </c>
      <c r="AE790" t="s">
        <v>11243</v>
      </c>
      <c r="AF790">
        <f t="shared" si="196"/>
        <v>1</v>
      </c>
      <c r="AG790">
        <f t="shared" si="205"/>
        <v>12</v>
      </c>
      <c r="AH790" t="e">
        <f t="shared" si="206"/>
        <v>#VALUE!</v>
      </c>
      <c r="AI790" t="e">
        <f t="shared" si="207"/>
        <v>#VALUE!</v>
      </c>
      <c r="AJ790">
        <f t="shared" si="197"/>
        <v>1</v>
      </c>
      <c r="AK790">
        <f t="shared" si="198"/>
        <v>2</v>
      </c>
      <c r="AL790">
        <f t="shared" si="199"/>
        <v>0</v>
      </c>
      <c r="AM790">
        <f t="shared" si="200"/>
        <v>0</v>
      </c>
      <c r="AN790" t="b">
        <f t="shared" si="201"/>
        <v>1</v>
      </c>
      <c r="AO790" t="b">
        <f t="shared" si="202"/>
        <v>1</v>
      </c>
      <c r="AP790" t="b">
        <f t="shared" si="203"/>
        <v>1</v>
      </c>
      <c r="AQ790" t="b">
        <f t="shared" si="204"/>
        <v>1</v>
      </c>
    </row>
    <row r="791" spans="1:43" x14ac:dyDescent="0.2">
      <c r="A791" t="s">
        <v>7370</v>
      </c>
      <c r="B791">
        <v>790</v>
      </c>
      <c r="C791" t="s">
        <v>7371</v>
      </c>
      <c r="D791">
        <v>2023</v>
      </c>
      <c r="G791" t="s">
        <v>7372</v>
      </c>
      <c r="H791" t="s">
        <v>7373</v>
      </c>
      <c r="I791">
        <v>3456</v>
      </c>
      <c r="K791" t="s">
        <v>7374</v>
      </c>
      <c r="L791" t="s">
        <v>7375</v>
      </c>
      <c r="M791" t="s">
        <v>7376</v>
      </c>
      <c r="N791" t="s">
        <v>31</v>
      </c>
      <c r="O791" t="s">
        <v>7377</v>
      </c>
      <c r="P791" t="s">
        <v>7378</v>
      </c>
      <c r="Q791" t="s">
        <v>7379</v>
      </c>
      <c r="T791" t="s">
        <v>7380</v>
      </c>
      <c r="W791" t="b">
        <v>1</v>
      </c>
      <c r="X791" t="b">
        <v>1</v>
      </c>
      <c r="Y791" t="b">
        <v>0</v>
      </c>
      <c r="Z791" t="b">
        <v>0</v>
      </c>
      <c r="AA791">
        <f t="shared" si="192"/>
        <v>1</v>
      </c>
      <c r="AB791">
        <f t="shared" si="193"/>
        <v>2</v>
      </c>
      <c r="AC791">
        <f t="shared" si="194"/>
        <v>0</v>
      </c>
      <c r="AD791">
        <f t="shared" si="195"/>
        <v>0</v>
      </c>
      <c r="AE791" t="s">
        <v>11243</v>
      </c>
      <c r="AF791">
        <f t="shared" si="196"/>
        <v>1</v>
      </c>
      <c r="AG791">
        <f t="shared" si="205"/>
        <v>12</v>
      </c>
      <c r="AH791" t="e">
        <f t="shared" si="206"/>
        <v>#VALUE!</v>
      </c>
      <c r="AI791" t="e">
        <f t="shared" si="207"/>
        <v>#VALUE!</v>
      </c>
      <c r="AJ791">
        <f t="shared" si="197"/>
        <v>1</v>
      </c>
      <c r="AK791">
        <f t="shared" si="198"/>
        <v>2</v>
      </c>
      <c r="AL791">
        <f t="shared" si="199"/>
        <v>0</v>
      </c>
      <c r="AM791">
        <f t="shared" si="200"/>
        <v>0</v>
      </c>
      <c r="AN791" t="b">
        <f t="shared" si="201"/>
        <v>1</v>
      </c>
      <c r="AO791" t="b">
        <f t="shared" si="202"/>
        <v>1</v>
      </c>
      <c r="AP791" t="b">
        <f t="shared" si="203"/>
        <v>1</v>
      </c>
      <c r="AQ791" t="b">
        <f t="shared" si="204"/>
        <v>1</v>
      </c>
    </row>
    <row r="792" spans="1:43" x14ac:dyDescent="0.2">
      <c r="A792" t="s">
        <v>7381</v>
      </c>
      <c r="B792">
        <v>791</v>
      </c>
      <c r="C792" t="s">
        <v>7382</v>
      </c>
      <c r="D792">
        <v>2023</v>
      </c>
      <c r="G792" t="s">
        <v>7383</v>
      </c>
      <c r="H792" t="s">
        <v>7384</v>
      </c>
      <c r="I792">
        <v>66</v>
      </c>
      <c r="K792" t="s">
        <v>7385</v>
      </c>
      <c r="L792" t="s">
        <v>7386</v>
      </c>
      <c r="M792" t="s">
        <v>7387</v>
      </c>
      <c r="N792" t="s">
        <v>31</v>
      </c>
      <c r="O792" t="s">
        <v>4848</v>
      </c>
      <c r="P792" t="s">
        <v>7388</v>
      </c>
      <c r="Q792" t="s">
        <v>7389</v>
      </c>
      <c r="S792" t="s">
        <v>7390</v>
      </c>
      <c r="T792" t="s">
        <v>7391</v>
      </c>
      <c r="W792" t="b">
        <v>0</v>
      </c>
      <c r="X792" t="b">
        <v>1</v>
      </c>
      <c r="Y792" t="b">
        <v>0</v>
      </c>
      <c r="Z792" t="b">
        <v>0</v>
      </c>
      <c r="AA792">
        <f t="shared" si="192"/>
        <v>0</v>
      </c>
      <c r="AB792">
        <f t="shared" si="193"/>
        <v>2</v>
      </c>
      <c r="AC792">
        <f t="shared" si="194"/>
        <v>0</v>
      </c>
      <c r="AD792">
        <f t="shared" si="195"/>
        <v>0</v>
      </c>
      <c r="AE792" t="s">
        <v>10353</v>
      </c>
      <c r="AF792" t="e">
        <f t="shared" si="196"/>
        <v>#VALUE!</v>
      </c>
      <c r="AG792">
        <f t="shared" si="205"/>
        <v>1</v>
      </c>
      <c r="AH792" t="e">
        <f t="shared" si="206"/>
        <v>#VALUE!</v>
      </c>
      <c r="AI792" t="e">
        <f t="shared" si="207"/>
        <v>#VALUE!</v>
      </c>
      <c r="AJ792">
        <f t="shared" si="197"/>
        <v>0</v>
      </c>
      <c r="AK792">
        <f t="shared" si="198"/>
        <v>2</v>
      </c>
      <c r="AL792">
        <f t="shared" si="199"/>
        <v>0</v>
      </c>
      <c r="AM792">
        <f t="shared" si="200"/>
        <v>0</v>
      </c>
      <c r="AN792" t="b">
        <f t="shared" si="201"/>
        <v>1</v>
      </c>
      <c r="AO792" t="b">
        <f t="shared" si="202"/>
        <v>1</v>
      </c>
      <c r="AP792" t="b">
        <f t="shared" si="203"/>
        <v>1</v>
      </c>
      <c r="AQ792" t="b">
        <f t="shared" si="204"/>
        <v>1</v>
      </c>
    </row>
    <row r="793" spans="1:43" x14ac:dyDescent="0.2">
      <c r="A793" t="s">
        <v>7392</v>
      </c>
      <c r="B793">
        <v>792</v>
      </c>
      <c r="C793" t="s">
        <v>7393</v>
      </c>
      <c r="D793">
        <v>2020</v>
      </c>
      <c r="G793" t="s">
        <v>7394</v>
      </c>
      <c r="H793" t="s">
        <v>7395</v>
      </c>
      <c r="I793">
        <v>10</v>
      </c>
      <c r="J793">
        <v>10</v>
      </c>
      <c r="L793" t="s">
        <v>7396</v>
      </c>
      <c r="M793" t="s">
        <v>7397</v>
      </c>
      <c r="N793" t="s">
        <v>31</v>
      </c>
      <c r="O793" t="s">
        <v>7398</v>
      </c>
      <c r="P793" t="s">
        <v>7399</v>
      </c>
      <c r="Q793" t="s">
        <v>7400</v>
      </c>
      <c r="S793" t="s">
        <v>7401</v>
      </c>
      <c r="T793" t="s">
        <v>7402</v>
      </c>
      <c r="W793" t="b">
        <v>1</v>
      </c>
      <c r="X793" t="b">
        <v>1</v>
      </c>
      <c r="Y793" t="b">
        <v>1</v>
      </c>
      <c r="Z793" t="b">
        <v>0</v>
      </c>
      <c r="AA793">
        <f t="shared" si="192"/>
        <v>1</v>
      </c>
      <c r="AB793">
        <f t="shared" si="193"/>
        <v>2</v>
      </c>
      <c r="AC793">
        <f t="shared" si="194"/>
        <v>3</v>
      </c>
      <c r="AD793">
        <f t="shared" si="195"/>
        <v>0</v>
      </c>
      <c r="AE793" t="s">
        <v>11244</v>
      </c>
      <c r="AF793">
        <f t="shared" si="196"/>
        <v>1</v>
      </c>
      <c r="AG793">
        <f t="shared" si="205"/>
        <v>12</v>
      </c>
      <c r="AH793">
        <f t="shared" si="206"/>
        <v>23</v>
      </c>
      <c r="AI793" t="e">
        <f t="shared" si="207"/>
        <v>#VALUE!</v>
      </c>
      <c r="AJ793">
        <f t="shared" si="197"/>
        <v>1</v>
      </c>
      <c r="AK793">
        <f t="shared" si="198"/>
        <v>2</v>
      </c>
      <c r="AL793">
        <f t="shared" si="199"/>
        <v>3</v>
      </c>
      <c r="AM793">
        <f t="shared" si="200"/>
        <v>0</v>
      </c>
      <c r="AN793" t="b">
        <f t="shared" si="201"/>
        <v>1</v>
      </c>
      <c r="AO793" t="b">
        <f t="shared" si="202"/>
        <v>1</v>
      </c>
      <c r="AP793" t="b">
        <f t="shared" si="203"/>
        <v>1</v>
      </c>
      <c r="AQ793" t="b">
        <f t="shared" si="204"/>
        <v>1</v>
      </c>
    </row>
    <row r="794" spans="1:43" x14ac:dyDescent="0.2">
      <c r="A794" t="s">
        <v>7403</v>
      </c>
      <c r="B794">
        <v>793</v>
      </c>
      <c r="C794" t="s">
        <v>7404</v>
      </c>
      <c r="D794">
        <v>2022</v>
      </c>
      <c r="G794" t="s">
        <v>7405</v>
      </c>
      <c r="H794" t="s">
        <v>7406</v>
      </c>
      <c r="I794">
        <v>12</v>
      </c>
      <c r="J794">
        <v>2</v>
      </c>
      <c r="K794" t="s">
        <v>7407</v>
      </c>
      <c r="L794" t="s">
        <v>7408</v>
      </c>
      <c r="M794" t="s">
        <v>7409</v>
      </c>
      <c r="N794" t="s">
        <v>31</v>
      </c>
      <c r="O794" t="s">
        <v>6301</v>
      </c>
      <c r="P794" t="s">
        <v>7410</v>
      </c>
      <c r="Q794" t="s">
        <v>7411</v>
      </c>
      <c r="S794" t="s">
        <v>7412</v>
      </c>
      <c r="T794" t="s">
        <v>7413</v>
      </c>
      <c r="W794" t="b">
        <v>1</v>
      </c>
      <c r="X794" t="b">
        <v>1</v>
      </c>
      <c r="Y794" t="b">
        <v>0</v>
      </c>
      <c r="Z794" t="b">
        <v>0</v>
      </c>
      <c r="AA794">
        <f t="shared" si="192"/>
        <v>1</v>
      </c>
      <c r="AB794">
        <f t="shared" si="193"/>
        <v>2</v>
      </c>
      <c r="AC794">
        <f t="shared" si="194"/>
        <v>0</v>
      </c>
      <c r="AD794">
        <f t="shared" si="195"/>
        <v>0</v>
      </c>
      <c r="AE794" t="s">
        <v>11243</v>
      </c>
      <c r="AF794">
        <f t="shared" si="196"/>
        <v>1</v>
      </c>
      <c r="AG794">
        <f t="shared" si="205"/>
        <v>12</v>
      </c>
      <c r="AH794" t="e">
        <f t="shared" si="206"/>
        <v>#VALUE!</v>
      </c>
      <c r="AI794" t="e">
        <f t="shared" si="207"/>
        <v>#VALUE!</v>
      </c>
      <c r="AJ794">
        <f t="shared" si="197"/>
        <v>1</v>
      </c>
      <c r="AK794">
        <f t="shared" si="198"/>
        <v>2</v>
      </c>
      <c r="AL794">
        <f t="shared" si="199"/>
        <v>0</v>
      </c>
      <c r="AM794">
        <f t="shared" si="200"/>
        <v>0</v>
      </c>
      <c r="AN794" t="b">
        <f t="shared" si="201"/>
        <v>1</v>
      </c>
      <c r="AO794" t="b">
        <f t="shared" si="202"/>
        <v>1</v>
      </c>
      <c r="AP794" t="b">
        <f t="shared" si="203"/>
        <v>1</v>
      </c>
      <c r="AQ794" t="b">
        <f t="shared" si="204"/>
        <v>1</v>
      </c>
    </row>
    <row r="795" spans="1:43" x14ac:dyDescent="0.2">
      <c r="A795" t="s">
        <v>7414</v>
      </c>
      <c r="B795">
        <v>794</v>
      </c>
      <c r="C795" t="s">
        <v>7415</v>
      </c>
      <c r="D795">
        <v>2020</v>
      </c>
      <c r="G795" t="s">
        <v>7416</v>
      </c>
      <c r="H795" t="s">
        <v>7417</v>
      </c>
      <c r="I795">
        <v>51</v>
      </c>
      <c r="J795">
        <v>3</v>
      </c>
      <c r="K795" t="s">
        <v>7418</v>
      </c>
      <c r="L795" t="s">
        <v>7419</v>
      </c>
      <c r="M795" t="s">
        <v>7420</v>
      </c>
      <c r="N795" t="s">
        <v>31</v>
      </c>
      <c r="O795" t="s">
        <v>5229</v>
      </c>
      <c r="P795" t="s">
        <v>7421</v>
      </c>
      <c r="Q795" t="s">
        <v>7422</v>
      </c>
      <c r="S795" t="s">
        <v>7423</v>
      </c>
      <c r="T795" t="s">
        <v>7424</v>
      </c>
      <c r="W795" t="b">
        <v>0</v>
      </c>
      <c r="X795" t="b">
        <v>0</v>
      </c>
      <c r="Y795" t="b">
        <v>0</v>
      </c>
      <c r="Z795" t="b">
        <v>1</v>
      </c>
      <c r="AA795">
        <f t="shared" si="192"/>
        <v>0</v>
      </c>
      <c r="AB795">
        <f t="shared" si="193"/>
        <v>0</v>
      </c>
      <c r="AC795">
        <f t="shared" si="194"/>
        <v>0</v>
      </c>
      <c r="AD795">
        <f t="shared" si="195"/>
        <v>4</v>
      </c>
      <c r="AE795" t="s">
        <v>10355</v>
      </c>
      <c r="AF795" t="e">
        <f t="shared" si="196"/>
        <v>#VALUE!</v>
      </c>
      <c r="AG795" t="e">
        <f t="shared" si="205"/>
        <v>#VALUE!</v>
      </c>
      <c r="AH795" t="e">
        <f t="shared" si="206"/>
        <v>#VALUE!</v>
      </c>
      <c r="AI795">
        <f t="shared" si="207"/>
        <v>1</v>
      </c>
      <c r="AJ795">
        <f t="shared" si="197"/>
        <v>0</v>
      </c>
      <c r="AK795">
        <f t="shared" si="198"/>
        <v>0</v>
      </c>
      <c r="AL795">
        <f t="shared" si="199"/>
        <v>0</v>
      </c>
      <c r="AM795">
        <f t="shared" si="200"/>
        <v>4</v>
      </c>
      <c r="AN795" t="b">
        <f t="shared" si="201"/>
        <v>1</v>
      </c>
      <c r="AO795" t="b">
        <f t="shared" si="202"/>
        <v>1</v>
      </c>
      <c r="AP795" t="b">
        <f t="shared" si="203"/>
        <v>1</v>
      </c>
      <c r="AQ795" t="b">
        <f t="shared" si="204"/>
        <v>1</v>
      </c>
    </row>
    <row r="796" spans="1:43" x14ac:dyDescent="0.2">
      <c r="A796" t="s">
        <v>7425</v>
      </c>
      <c r="B796">
        <v>795</v>
      </c>
      <c r="C796" t="s">
        <v>7426</v>
      </c>
      <c r="D796">
        <v>2021</v>
      </c>
      <c r="G796" t="s">
        <v>7372</v>
      </c>
      <c r="H796" t="s">
        <v>7373</v>
      </c>
      <c r="I796">
        <v>2991</v>
      </c>
      <c r="K796" t="s">
        <v>7427</v>
      </c>
      <c r="L796" t="s">
        <v>7428</v>
      </c>
      <c r="M796" t="s">
        <v>7429</v>
      </c>
      <c r="N796" t="s">
        <v>31</v>
      </c>
      <c r="O796" t="s">
        <v>7377</v>
      </c>
      <c r="P796" t="s">
        <v>7430</v>
      </c>
      <c r="Q796" t="s">
        <v>7431</v>
      </c>
      <c r="T796" t="s">
        <v>7432</v>
      </c>
      <c r="W796" t="b">
        <v>1</v>
      </c>
      <c r="X796" t="b">
        <v>1</v>
      </c>
      <c r="Y796" t="b">
        <v>0</v>
      </c>
      <c r="Z796" t="b">
        <v>0</v>
      </c>
      <c r="AA796">
        <f t="shared" si="192"/>
        <v>1</v>
      </c>
      <c r="AB796">
        <f t="shared" si="193"/>
        <v>2</v>
      </c>
      <c r="AC796">
        <f t="shared" si="194"/>
        <v>0</v>
      </c>
      <c r="AD796">
        <f t="shared" si="195"/>
        <v>0</v>
      </c>
      <c r="AE796" t="s">
        <v>11243</v>
      </c>
      <c r="AF796">
        <f t="shared" si="196"/>
        <v>1</v>
      </c>
      <c r="AG796">
        <f t="shared" si="205"/>
        <v>12</v>
      </c>
      <c r="AH796" t="e">
        <f t="shared" si="206"/>
        <v>#VALUE!</v>
      </c>
      <c r="AI796" t="e">
        <f t="shared" si="207"/>
        <v>#VALUE!</v>
      </c>
      <c r="AJ796">
        <f t="shared" si="197"/>
        <v>1</v>
      </c>
      <c r="AK796">
        <f t="shared" si="198"/>
        <v>2</v>
      </c>
      <c r="AL796">
        <f t="shared" si="199"/>
        <v>0</v>
      </c>
      <c r="AM796">
        <f t="shared" si="200"/>
        <v>0</v>
      </c>
      <c r="AN796" t="b">
        <f t="shared" si="201"/>
        <v>1</v>
      </c>
      <c r="AO796" t="b">
        <f t="shared" si="202"/>
        <v>1</v>
      </c>
      <c r="AP796" t="b">
        <f t="shared" si="203"/>
        <v>1</v>
      </c>
      <c r="AQ796" t="b">
        <f t="shared" si="204"/>
        <v>1</v>
      </c>
    </row>
    <row r="797" spans="1:43" x14ac:dyDescent="0.2">
      <c r="A797" t="s">
        <v>7433</v>
      </c>
      <c r="B797">
        <v>796</v>
      </c>
      <c r="C797" t="s">
        <v>7434</v>
      </c>
      <c r="D797">
        <v>2019</v>
      </c>
      <c r="G797" t="s">
        <v>7435</v>
      </c>
      <c r="H797" t="s">
        <v>7436</v>
      </c>
      <c r="I797">
        <v>9</v>
      </c>
      <c r="J797">
        <v>12</v>
      </c>
      <c r="K797" s="1">
        <v>45750</v>
      </c>
      <c r="L797" t="s">
        <v>7437</v>
      </c>
      <c r="M797" t="s">
        <v>7438</v>
      </c>
      <c r="N797" t="s">
        <v>31</v>
      </c>
      <c r="O797" t="s">
        <v>7439</v>
      </c>
      <c r="S797" t="s">
        <v>7440</v>
      </c>
      <c r="T797" t="s">
        <v>7441</v>
      </c>
      <c r="W797" t="b">
        <v>0</v>
      </c>
      <c r="X797" t="b">
        <v>0</v>
      </c>
      <c r="Y797" t="b">
        <v>0</v>
      </c>
      <c r="Z797" t="b">
        <v>0</v>
      </c>
      <c r="AA797">
        <f t="shared" si="192"/>
        <v>0</v>
      </c>
      <c r="AB797">
        <f t="shared" si="193"/>
        <v>0</v>
      </c>
      <c r="AC797">
        <f t="shared" si="194"/>
        <v>0</v>
      </c>
      <c r="AD797">
        <f t="shared" si="195"/>
        <v>0</v>
      </c>
      <c r="AE797" t="s">
        <v>11249</v>
      </c>
      <c r="AF797" t="e">
        <f t="shared" si="196"/>
        <v>#VALUE!</v>
      </c>
      <c r="AG797" t="e">
        <f t="shared" si="205"/>
        <v>#VALUE!</v>
      </c>
      <c r="AH797" t="e">
        <f t="shared" si="206"/>
        <v>#VALUE!</v>
      </c>
      <c r="AI797" t="e">
        <f t="shared" si="207"/>
        <v>#VALUE!</v>
      </c>
      <c r="AJ797">
        <f t="shared" si="197"/>
        <v>0</v>
      </c>
      <c r="AK797">
        <f t="shared" si="198"/>
        <v>0</v>
      </c>
      <c r="AL797">
        <f t="shared" si="199"/>
        <v>0</v>
      </c>
      <c r="AM797">
        <f t="shared" si="200"/>
        <v>0</v>
      </c>
      <c r="AN797" t="b">
        <f t="shared" si="201"/>
        <v>1</v>
      </c>
      <c r="AO797" t="b">
        <f t="shared" si="202"/>
        <v>1</v>
      </c>
      <c r="AP797" t="b">
        <f t="shared" si="203"/>
        <v>1</v>
      </c>
      <c r="AQ797" t="b">
        <f t="shared" si="204"/>
        <v>1</v>
      </c>
    </row>
    <row r="798" spans="1:43" x14ac:dyDescent="0.2">
      <c r="A798" t="s">
        <v>7442</v>
      </c>
      <c r="B798">
        <v>797</v>
      </c>
      <c r="C798" t="s">
        <v>7443</v>
      </c>
      <c r="D798">
        <v>2021</v>
      </c>
      <c r="G798" t="s">
        <v>7444</v>
      </c>
      <c r="H798" t="s">
        <v>7445</v>
      </c>
      <c r="K798" t="s">
        <v>5825</v>
      </c>
      <c r="L798" t="s">
        <v>7446</v>
      </c>
      <c r="M798" t="s">
        <v>7447</v>
      </c>
      <c r="N798" t="s">
        <v>31</v>
      </c>
      <c r="O798" t="s">
        <v>4960</v>
      </c>
      <c r="P798" t="s">
        <v>7448</v>
      </c>
      <c r="Q798" t="s">
        <v>7449</v>
      </c>
      <c r="S798" t="s">
        <v>7450</v>
      </c>
      <c r="T798" t="s">
        <v>7451</v>
      </c>
      <c r="W798" t="b">
        <v>1</v>
      </c>
      <c r="X798" t="b">
        <v>1</v>
      </c>
      <c r="Y798" t="b">
        <v>1</v>
      </c>
      <c r="Z798" t="b">
        <v>0</v>
      </c>
      <c r="AA798">
        <f t="shared" si="192"/>
        <v>1</v>
      </c>
      <c r="AB798">
        <f t="shared" si="193"/>
        <v>2</v>
      </c>
      <c r="AC798">
        <f t="shared" si="194"/>
        <v>3</v>
      </c>
      <c r="AD798">
        <f t="shared" si="195"/>
        <v>0</v>
      </c>
      <c r="AE798" t="s">
        <v>11244</v>
      </c>
      <c r="AF798">
        <f t="shared" si="196"/>
        <v>1</v>
      </c>
      <c r="AG798">
        <f t="shared" si="205"/>
        <v>12</v>
      </c>
      <c r="AH798">
        <f t="shared" si="206"/>
        <v>23</v>
      </c>
      <c r="AI798" t="e">
        <f t="shared" si="207"/>
        <v>#VALUE!</v>
      </c>
      <c r="AJ798">
        <f t="shared" si="197"/>
        <v>1</v>
      </c>
      <c r="AK798">
        <f t="shared" si="198"/>
        <v>2</v>
      </c>
      <c r="AL798">
        <f t="shared" si="199"/>
        <v>3</v>
      </c>
      <c r="AM798">
        <f t="shared" si="200"/>
        <v>0</v>
      </c>
      <c r="AN798" t="b">
        <f t="shared" si="201"/>
        <v>1</v>
      </c>
      <c r="AO798" t="b">
        <f t="shared" si="202"/>
        <v>1</v>
      </c>
      <c r="AP798" t="b">
        <f t="shared" si="203"/>
        <v>1</v>
      </c>
      <c r="AQ798" t="b">
        <f t="shared" si="204"/>
        <v>1</v>
      </c>
    </row>
    <row r="799" spans="1:43" x14ac:dyDescent="0.2">
      <c r="A799" t="s">
        <v>7452</v>
      </c>
      <c r="B799">
        <v>798</v>
      </c>
      <c r="C799" t="s">
        <v>7453</v>
      </c>
      <c r="D799">
        <v>2018</v>
      </c>
      <c r="G799" t="s">
        <v>4933</v>
      </c>
      <c r="H799" t="s">
        <v>7454</v>
      </c>
      <c r="L799" t="s">
        <v>7455</v>
      </c>
      <c r="M799" t="s">
        <v>7456</v>
      </c>
      <c r="N799" t="s">
        <v>31</v>
      </c>
      <c r="O799" t="s">
        <v>4938</v>
      </c>
      <c r="P799" t="s">
        <v>7457</v>
      </c>
      <c r="Q799" t="s">
        <v>7458</v>
      </c>
      <c r="S799" t="s">
        <v>7459</v>
      </c>
      <c r="T799" t="s">
        <v>7460</v>
      </c>
      <c r="W799" t="b">
        <v>0</v>
      </c>
      <c r="X799" t="b">
        <v>1</v>
      </c>
      <c r="Y799" t="b">
        <v>0</v>
      </c>
      <c r="Z799" t="b">
        <v>0</v>
      </c>
      <c r="AA799">
        <f t="shared" si="192"/>
        <v>0</v>
      </c>
      <c r="AB799">
        <f t="shared" si="193"/>
        <v>2</v>
      </c>
      <c r="AC799">
        <f t="shared" si="194"/>
        <v>0</v>
      </c>
      <c r="AD799">
        <f t="shared" si="195"/>
        <v>0</v>
      </c>
      <c r="AE799" t="s">
        <v>10353</v>
      </c>
      <c r="AF799" t="e">
        <f t="shared" si="196"/>
        <v>#VALUE!</v>
      </c>
      <c r="AG799">
        <f t="shared" si="205"/>
        <v>1</v>
      </c>
      <c r="AH799" t="e">
        <f t="shared" si="206"/>
        <v>#VALUE!</v>
      </c>
      <c r="AI799" t="e">
        <f t="shared" si="207"/>
        <v>#VALUE!</v>
      </c>
      <c r="AJ799">
        <f t="shared" si="197"/>
        <v>0</v>
      </c>
      <c r="AK799">
        <f t="shared" si="198"/>
        <v>2</v>
      </c>
      <c r="AL799">
        <f t="shared" si="199"/>
        <v>0</v>
      </c>
      <c r="AM799">
        <f t="shared" si="200"/>
        <v>0</v>
      </c>
      <c r="AN799" t="b">
        <f t="shared" si="201"/>
        <v>1</v>
      </c>
      <c r="AO799" t="b">
        <f t="shared" si="202"/>
        <v>1</v>
      </c>
      <c r="AP799" t="b">
        <f t="shared" si="203"/>
        <v>1</v>
      </c>
      <c r="AQ799" t="b">
        <f t="shared" si="204"/>
        <v>1</v>
      </c>
    </row>
    <row r="800" spans="1:43" x14ac:dyDescent="0.2">
      <c r="A800" t="s">
        <v>7461</v>
      </c>
      <c r="B800">
        <v>799</v>
      </c>
      <c r="C800" t="s">
        <v>7462</v>
      </c>
      <c r="D800">
        <v>2021</v>
      </c>
      <c r="G800" t="s">
        <v>7463</v>
      </c>
      <c r="H800" t="s">
        <v>7464</v>
      </c>
      <c r="I800">
        <v>25</v>
      </c>
      <c r="J800">
        <v>2</v>
      </c>
      <c r="K800" s="1">
        <v>45962</v>
      </c>
      <c r="L800" t="s">
        <v>7465</v>
      </c>
      <c r="M800" t="s">
        <v>7466</v>
      </c>
      <c r="N800" t="s">
        <v>31</v>
      </c>
      <c r="O800" t="s">
        <v>7467</v>
      </c>
      <c r="P800" t="s">
        <v>7468</v>
      </c>
      <c r="Q800" t="s">
        <v>7469</v>
      </c>
      <c r="T800" t="s">
        <v>7470</v>
      </c>
      <c r="W800" t="b">
        <v>1</v>
      </c>
      <c r="X800" t="b">
        <v>1</v>
      </c>
      <c r="Y800" t="b">
        <v>0</v>
      </c>
      <c r="Z800" t="b">
        <v>0</v>
      </c>
      <c r="AA800">
        <f t="shared" si="192"/>
        <v>1</v>
      </c>
      <c r="AB800">
        <f t="shared" si="193"/>
        <v>2</v>
      </c>
      <c r="AC800">
        <f t="shared" si="194"/>
        <v>0</v>
      </c>
      <c r="AD800">
        <f t="shared" si="195"/>
        <v>0</v>
      </c>
      <c r="AE800" t="s">
        <v>11243</v>
      </c>
      <c r="AF800">
        <f t="shared" si="196"/>
        <v>1</v>
      </c>
      <c r="AG800">
        <f t="shared" si="205"/>
        <v>12</v>
      </c>
      <c r="AH800" t="e">
        <f t="shared" si="206"/>
        <v>#VALUE!</v>
      </c>
      <c r="AI800" t="e">
        <f t="shared" si="207"/>
        <v>#VALUE!</v>
      </c>
      <c r="AJ800">
        <f t="shared" si="197"/>
        <v>1</v>
      </c>
      <c r="AK800">
        <f t="shared" si="198"/>
        <v>2</v>
      </c>
      <c r="AL800">
        <f t="shared" si="199"/>
        <v>0</v>
      </c>
      <c r="AM800">
        <f t="shared" si="200"/>
        <v>0</v>
      </c>
      <c r="AN800" t="b">
        <f t="shared" si="201"/>
        <v>1</v>
      </c>
      <c r="AO800" t="b">
        <f t="shared" si="202"/>
        <v>1</v>
      </c>
      <c r="AP800" t="b">
        <f t="shared" si="203"/>
        <v>1</v>
      </c>
      <c r="AQ800" t="b">
        <f t="shared" si="204"/>
        <v>1</v>
      </c>
    </row>
    <row r="801" spans="1:43" x14ac:dyDescent="0.2">
      <c r="A801" t="s">
        <v>7471</v>
      </c>
      <c r="B801">
        <v>800</v>
      </c>
      <c r="C801" t="s">
        <v>7472</v>
      </c>
      <c r="D801">
        <v>2020</v>
      </c>
      <c r="G801" t="s">
        <v>5046</v>
      </c>
      <c r="H801" t="s">
        <v>5047</v>
      </c>
      <c r="I801">
        <v>17</v>
      </c>
      <c r="J801">
        <v>4</v>
      </c>
      <c r="K801" t="s">
        <v>7473</v>
      </c>
      <c r="L801" t="s">
        <v>7474</v>
      </c>
      <c r="M801" t="s">
        <v>7475</v>
      </c>
      <c r="N801" t="s">
        <v>31</v>
      </c>
      <c r="O801" t="s">
        <v>5051</v>
      </c>
      <c r="P801" t="s">
        <v>7476</v>
      </c>
      <c r="Q801" t="s">
        <v>7477</v>
      </c>
      <c r="S801" t="s">
        <v>7478</v>
      </c>
      <c r="T801" t="s">
        <v>7479</v>
      </c>
      <c r="W801" t="b">
        <v>1</v>
      </c>
      <c r="X801" t="b">
        <v>1</v>
      </c>
      <c r="Y801" t="b">
        <v>0</v>
      </c>
      <c r="Z801" t="b">
        <v>0</v>
      </c>
      <c r="AA801">
        <f t="shared" si="192"/>
        <v>1</v>
      </c>
      <c r="AB801">
        <f t="shared" si="193"/>
        <v>2</v>
      </c>
      <c r="AC801">
        <f t="shared" si="194"/>
        <v>0</v>
      </c>
      <c r="AD801">
        <f t="shared" si="195"/>
        <v>0</v>
      </c>
      <c r="AE801" t="s">
        <v>11243</v>
      </c>
      <c r="AF801">
        <f t="shared" si="196"/>
        <v>1</v>
      </c>
      <c r="AG801">
        <f t="shared" si="205"/>
        <v>12</v>
      </c>
      <c r="AH801" t="e">
        <f t="shared" si="206"/>
        <v>#VALUE!</v>
      </c>
      <c r="AI801" t="e">
        <f t="shared" si="207"/>
        <v>#VALUE!</v>
      </c>
      <c r="AJ801">
        <f t="shared" si="197"/>
        <v>1</v>
      </c>
      <c r="AK801">
        <f t="shared" si="198"/>
        <v>2</v>
      </c>
      <c r="AL801">
        <f t="shared" si="199"/>
        <v>0</v>
      </c>
      <c r="AM801">
        <f t="shared" si="200"/>
        <v>0</v>
      </c>
      <c r="AN801" t="b">
        <f t="shared" si="201"/>
        <v>1</v>
      </c>
      <c r="AO801" t="b">
        <f t="shared" si="202"/>
        <v>1</v>
      </c>
      <c r="AP801" t="b">
        <f t="shared" si="203"/>
        <v>1</v>
      </c>
      <c r="AQ801" t="b">
        <f t="shared" si="204"/>
        <v>1</v>
      </c>
    </row>
    <row r="802" spans="1:43" x14ac:dyDescent="0.2">
      <c r="A802" t="s">
        <v>7480</v>
      </c>
      <c r="B802">
        <v>801</v>
      </c>
      <c r="C802" t="s">
        <v>7481</v>
      </c>
      <c r="D802">
        <v>2020</v>
      </c>
      <c r="G802" t="s">
        <v>6435</v>
      </c>
      <c r="H802" t="s">
        <v>7482</v>
      </c>
      <c r="I802">
        <v>2021</v>
      </c>
      <c r="K802" t="s">
        <v>7483</v>
      </c>
      <c r="L802" t="s">
        <v>7484</v>
      </c>
      <c r="M802" t="s">
        <v>7485</v>
      </c>
      <c r="N802" t="s">
        <v>31</v>
      </c>
      <c r="O802" t="s">
        <v>6440</v>
      </c>
      <c r="P802" t="s">
        <v>7486</v>
      </c>
      <c r="Q802" t="s">
        <v>7487</v>
      </c>
      <c r="T802" t="s">
        <v>7488</v>
      </c>
      <c r="W802" t="b">
        <v>1</v>
      </c>
      <c r="X802" t="b">
        <v>1</v>
      </c>
      <c r="Y802" t="b">
        <v>1</v>
      </c>
      <c r="Z802" t="b">
        <v>0</v>
      </c>
      <c r="AA802">
        <f t="shared" si="192"/>
        <v>1</v>
      </c>
      <c r="AB802">
        <f t="shared" si="193"/>
        <v>2</v>
      </c>
      <c r="AC802">
        <f t="shared" si="194"/>
        <v>3</v>
      </c>
      <c r="AD802">
        <f t="shared" si="195"/>
        <v>0</v>
      </c>
      <c r="AE802" t="s">
        <v>11244</v>
      </c>
      <c r="AF802">
        <f t="shared" si="196"/>
        <v>1</v>
      </c>
      <c r="AG802">
        <f t="shared" si="205"/>
        <v>12</v>
      </c>
      <c r="AH802">
        <f t="shared" si="206"/>
        <v>23</v>
      </c>
      <c r="AI802" t="e">
        <f t="shared" si="207"/>
        <v>#VALUE!</v>
      </c>
      <c r="AJ802">
        <f t="shared" si="197"/>
        <v>1</v>
      </c>
      <c r="AK802">
        <f t="shared" si="198"/>
        <v>2</v>
      </c>
      <c r="AL802">
        <f t="shared" si="199"/>
        <v>3</v>
      </c>
      <c r="AM802">
        <f t="shared" si="200"/>
        <v>0</v>
      </c>
      <c r="AN802" t="b">
        <f t="shared" si="201"/>
        <v>1</v>
      </c>
      <c r="AO802" t="b">
        <f t="shared" si="202"/>
        <v>1</v>
      </c>
      <c r="AP802" t="b">
        <f t="shared" si="203"/>
        <v>1</v>
      </c>
      <c r="AQ802" t="b">
        <f t="shared" si="204"/>
        <v>1</v>
      </c>
    </row>
    <row r="803" spans="1:43" x14ac:dyDescent="0.2">
      <c r="A803" t="s">
        <v>7489</v>
      </c>
      <c r="B803">
        <v>802</v>
      </c>
      <c r="C803" t="s">
        <v>7490</v>
      </c>
      <c r="D803">
        <v>2019</v>
      </c>
      <c r="G803" t="s">
        <v>7435</v>
      </c>
      <c r="H803" t="s">
        <v>7436</v>
      </c>
      <c r="I803">
        <v>9</v>
      </c>
      <c r="J803">
        <v>12</v>
      </c>
      <c r="K803" s="2">
        <v>42125</v>
      </c>
      <c r="L803" t="s">
        <v>7491</v>
      </c>
      <c r="M803" t="s">
        <v>7492</v>
      </c>
      <c r="N803" t="s">
        <v>31</v>
      </c>
      <c r="O803" t="s">
        <v>7439</v>
      </c>
      <c r="P803" t="s">
        <v>7493</v>
      </c>
      <c r="Q803" t="s">
        <v>7494</v>
      </c>
      <c r="S803" t="s">
        <v>7495</v>
      </c>
      <c r="T803" t="s">
        <v>7496</v>
      </c>
      <c r="W803" t="b">
        <v>1</v>
      </c>
      <c r="X803" t="b">
        <v>1</v>
      </c>
      <c r="Y803" t="b">
        <v>0</v>
      </c>
      <c r="Z803" t="b">
        <v>1</v>
      </c>
      <c r="AA803">
        <f t="shared" si="192"/>
        <v>1</v>
      </c>
      <c r="AB803">
        <f t="shared" si="193"/>
        <v>2</v>
      </c>
      <c r="AC803">
        <f t="shared" si="194"/>
        <v>0</v>
      </c>
      <c r="AD803">
        <f t="shared" si="195"/>
        <v>4</v>
      </c>
      <c r="AE803" t="s">
        <v>11245</v>
      </c>
      <c r="AF803">
        <f t="shared" si="196"/>
        <v>1</v>
      </c>
      <c r="AG803">
        <f t="shared" si="205"/>
        <v>12</v>
      </c>
      <c r="AH803" t="e">
        <f t="shared" si="206"/>
        <v>#VALUE!</v>
      </c>
      <c r="AI803">
        <f t="shared" si="207"/>
        <v>23</v>
      </c>
      <c r="AJ803">
        <f t="shared" si="197"/>
        <v>1</v>
      </c>
      <c r="AK803">
        <f t="shared" si="198"/>
        <v>2</v>
      </c>
      <c r="AL803">
        <f t="shared" si="199"/>
        <v>0</v>
      </c>
      <c r="AM803">
        <f t="shared" si="200"/>
        <v>4</v>
      </c>
      <c r="AN803" t="b">
        <f t="shared" si="201"/>
        <v>1</v>
      </c>
      <c r="AO803" t="b">
        <f t="shared" si="202"/>
        <v>1</v>
      </c>
      <c r="AP803" t="b">
        <f t="shared" si="203"/>
        <v>1</v>
      </c>
      <c r="AQ803" t="b">
        <f t="shared" si="204"/>
        <v>1</v>
      </c>
    </row>
    <row r="804" spans="1:43" x14ac:dyDescent="0.2">
      <c r="A804" t="s">
        <v>7497</v>
      </c>
      <c r="B804">
        <v>803</v>
      </c>
      <c r="C804" t="s">
        <v>7498</v>
      </c>
      <c r="D804">
        <v>2021</v>
      </c>
      <c r="G804" t="s">
        <v>7499</v>
      </c>
      <c r="H804" t="s">
        <v>7500</v>
      </c>
      <c r="I804">
        <v>55</v>
      </c>
      <c r="K804" t="s">
        <v>7501</v>
      </c>
      <c r="L804" t="s">
        <v>7502</v>
      </c>
      <c r="M804" t="s">
        <v>7503</v>
      </c>
      <c r="N804" t="s">
        <v>31</v>
      </c>
      <c r="O804" t="s">
        <v>4848</v>
      </c>
      <c r="P804" t="s">
        <v>7504</v>
      </c>
      <c r="Q804" t="s">
        <v>7505</v>
      </c>
      <c r="S804" t="s">
        <v>7506</v>
      </c>
      <c r="T804" t="s">
        <v>7507</v>
      </c>
      <c r="W804" t="b">
        <v>1</v>
      </c>
      <c r="X804" t="b">
        <v>1</v>
      </c>
      <c r="Y804" t="b">
        <v>0</v>
      </c>
      <c r="Z804" t="b">
        <v>0</v>
      </c>
      <c r="AA804">
        <f t="shared" si="192"/>
        <v>1</v>
      </c>
      <c r="AB804">
        <f t="shared" si="193"/>
        <v>2</v>
      </c>
      <c r="AC804">
        <f t="shared" si="194"/>
        <v>0</v>
      </c>
      <c r="AD804">
        <f t="shared" si="195"/>
        <v>0</v>
      </c>
      <c r="AE804" t="s">
        <v>11243</v>
      </c>
      <c r="AF804">
        <f t="shared" si="196"/>
        <v>1</v>
      </c>
      <c r="AG804">
        <f t="shared" si="205"/>
        <v>12</v>
      </c>
      <c r="AH804" t="e">
        <f t="shared" si="206"/>
        <v>#VALUE!</v>
      </c>
      <c r="AI804" t="e">
        <f t="shared" si="207"/>
        <v>#VALUE!</v>
      </c>
      <c r="AJ804">
        <f t="shared" si="197"/>
        <v>1</v>
      </c>
      <c r="AK804">
        <f t="shared" si="198"/>
        <v>2</v>
      </c>
      <c r="AL804">
        <f t="shared" si="199"/>
        <v>0</v>
      </c>
      <c r="AM804">
        <f t="shared" si="200"/>
        <v>0</v>
      </c>
      <c r="AN804" t="b">
        <f t="shared" si="201"/>
        <v>1</v>
      </c>
      <c r="AO804" t="b">
        <f t="shared" si="202"/>
        <v>1</v>
      </c>
      <c r="AP804" t="b">
        <f t="shared" si="203"/>
        <v>1</v>
      </c>
      <c r="AQ804" t="b">
        <f t="shared" si="204"/>
        <v>1</v>
      </c>
    </row>
    <row r="805" spans="1:43" x14ac:dyDescent="0.2">
      <c r="A805" t="s">
        <v>7508</v>
      </c>
      <c r="B805">
        <v>804</v>
      </c>
      <c r="C805" t="s">
        <v>7509</v>
      </c>
      <c r="D805">
        <v>2021</v>
      </c>
      <c r="G805" t="s">
        <v>7510</v>
      </c>
      <c r="H805" t="s">
        <v>7511</v>
      </c>
      <c r="I805">
        <v>104</v>
      </c>
      <c r="K805" t="s">
        <v>7512</v>
      </c>
      <c r="L805" t="s">
        <v>7513</v>
      </c>
      <c r="M805" t="s">
        <v>7514</v>
      </c>
      <c r="N805" t="s">
        <v>31</v>
      </c>
      <c r="O805" t="s">
        <v>4848</v>
      </c>
      <c r="P805" t="s">
        <v>7515</v>
      </c>
      <c r="Q805" t="s">
        <v>7516</v>
      </c>
      <c r="S805" t="s">
        <v>7517</v>
      </c>
      <c r="T805" t="s">
        <v>7518</v>
      </c>
      <c r="W805" t="b">
        <v>1</v>
      </c>
      <c r="X805" t="b">
        <v>1</v>
      </c>
      <c r="Y805" t="b">
        <v>0</v>
      </c>
      <c r="Z805" t="b">
        <v>0</v>
      </c>
      <c r="AA805">
        <f t="shared" si="192"/>
        <v>1</v>
      </c>
      <c r="AB805">
        <f t="shared" si="193"/>
        <v>2</v>
      </c>
      <c r="AC805">
        <f t="shared" si="194"/>
        <v>0</v>
      </c>
      <c r="AD805">
        <f t="shared" si="195"/>
        <v>0</v>
      </c>
      <c r="AE805" t="s">
        <v>11243</v>
      </c>
      <c r="AF805">
        <f t="shared" si="196"/>
        <v>1</v>
      </c>
      <c r="AG805">
        <f t="shared" si="205"/>
        <v>12</v>
      </c>
      <c r="AH805" t="e">
        <f t="shared" si="206"/>
        <v>#VALUE!</v>
      </c>
      <c r="AI805" t="e">
        <f t="shared" si="207"/>
        <v>#VALUE!</v>
      </c>
      <c r="AJ805">
        <f t="shared" si="197"/>
        <v>1</v>
      </c>
      <c r="AK805">
        <f t="shared" si="198"/>
        <v>2</v>
      </c>
      <c r="AL805">
        <f t="shared" si="199"/>
        <v>0</v>
      </c>
      <c r="AM805">
        <f t="shared" si="200"/>
        <v>0</v>
      </c>
      <c r="AN805" t="b">
        <f t="shared" si="201"/>
        <v>1</v>
      </c>
      <c r="AO805" t="b">
        <f t="shared" si="202"/>
        <v>1</v>
      </c>
      <c r="AP805" t="b">
        <f t="shared" si="203"/>
        <v>1</v>
      </c>
      <c r="AQ805" t="b">
        <f t="shared" si="204"/>
        <v>1</v>
      </c>
    </row>
    <row r="806" spans="1:43" x14ac:dyDescent="0.2">
      <c r="A806" t="s">
        <v>7519</v>
      </c>
      <c r="B806">
        <v>805</v>
      </c>
      <c r="C806" t="s">
        <v>7520</v>
      </c>
      <c r="D806">
        <v>2021</v>
      </c>
      <c r="G806" t="s">
        <v>5163</v>
      </c>
      <c r="H806" t="s">
        <v>7521</v>
      </c>
      <c r="I806">
        <v>54</v>
      </c>
      <c r="J806">
        <v>13</v>
      </c>
      <c r="K806" t="s">
        <v>7522</v>
      </c>
      <c r="L806" t="s">
        <v>7523</v>
      </c>
      <c r="M806" t="s">
        <v>7524</v>
      </c>
      <c r="N806" t="s">
        <v>31</v>
      </c>
      <c r="O806" t="s">
        <v>4848</v>
      </c>
      <c r="P806" t="s">
        <v>7525</v>
      </c>
      <c r="Q806" t="s">
        <v>7526</v>
      </c>
      <c r="S806" t="s">
        <v>7527</v>
      </c>
      <c r="T806" t="s">
        <v>7528</v>
      </c>
      <c r="W806" t="b">
        <v>0</v>
      </c>
      <c r="X806" t="b">
        <v>1</v>
      </c>
      <c r="Y806" t="b">
        <v>0</v>
      </c>
      <c r="Z806" t="b">
        <v>0</v>
      </c>
      <c r="AA806">
        <f t="shared" si="192"/>
        <v>0</v>
      </c>
      <c r="AB806">
        <f t="shared" si="193"/>
        <v>2</v>
      </c>
      <c r="AC806">
        <f t="shared" si="194"/>
        <v>0</v>
      </c>
      <c r="AD806">
        <f t="shared" si="195"/>
        <v>0</v>
      </c>
      <c r="AE806" t="s">
        <v>10353</v>
      </c>
      <c r="AF806" t="e">
        <f t="shared" si="196"/>
        <v>#VALUE!</v>
      </c>
      <c r="AG806">
        <f t="shared" si="205"/>
        <v>1</v>
      </c>
      <c r="AH806" t="e">
        <f t="shared" si="206"/>
        <v>#VALUE!</v>
      </c>
      <c r="AI806" t="e">
        <f t="shared" si="207"/>
        <v>#VALUE!</v>
      </c>
      <c r="AJ806">
        <f t="shared" si="197"/>
        <v>0</v>
      </c>
      <c r="AK806">
        <f t="shared" si="198"/>
        <v>2</v>
      </c>
      <c r="AL806">
        <f t="shared" si="199"/>
        <v>0</v>
      </c>
      <c r="AM806">
        <f t="shared" si="200"/>
        <v>0</v>
      </c>
      <c r="AN806" t="b">
        <f t="shared" si="201"/>
        <v>1</v>
      </c>
      <c r="AO806" t="b">
        <f t="shared" si="202"/>
        <v>1</v>
      </c>
      <c r="AP806" t="b">
        <f t="shared" si="203"/>
        <v>1</v>
      </c>
      <c r="AQ806" t="b">
        <f t="shared" si="204"/>
        <v>1</v>
      </c>
    </row>
    <row r="807" spans="1:43" x14ac:dyDescent="0.2">
      <c r="A807" t="s">
        <v>7529</v>
      </c>
      <c r="B807">
        <v>806</v>
      </c>
      <c r="C807" t="s">
        <v>7530</v>
      </c>
      <c r="D807">
        <v>2020</v>
      </c>
      <c r="G807" t="s">
        <v>7372</v>
      </c>
      <c r="H807" t="s">
        <v>7373</v>
      </c>
      <c r="I807">
        <v>2862</v>
      </c>
      <c r="L807" t="s">
        <v>7531</v>
      </c>
      <c r="M807" t="s">
        <v>7532</v>
      </c>
      <c r="N807" t="s">
        <v>31</v>
      </c>
      <c r="O807" t="s">
        <v>7377</v>
      </c>
      <c r="P807" t="s">
        <v>7533</v>
      </c>
      <c r="Q807" t="s">
        <v>7534</v>
      </c>
      <c r="T807" t="s">
        <v>7535</v>
      </c>
      <c r="W807" t="b">
        <v>0</v>
      </c>
      <c r="X807" t="b">
        <v>0</v>
      </c>
      <c r="Y807" t="b">
        <v>0</v>
      </c>
      <c r="Z807" t="b">
        <v>0</v>
      </c>
      <c r="AA807">
        <f t="shared" si="192"/>
        <v>0</v>
      </c>
      <c r="AB807">
        <f t="shared" si="193"/>
        <v>0</v>
      </c>
      <c r="AC807">
        <f t="shared" si="194"/>
        <v>0</v>
      </c>
      <c r="AD807">
        <f t="shared" si="195"/>
        <v>0</v>
      </c>
      <c r="AE807" t="s">
        <v>11249</v>
      </c>
      <c r="AF807" t="e">
        <f t="shared" si="196"/>
        <v>#VALUE!</v>
      </c>
      <c r="AG807" t="e">
        <f t="shared" si="205"/>
        <v>#VALUE!</v>
      </c>
      <c r="AH807" t="e">
        <f t="shared" si="206"/>
        <v>#VALUE!</v>
      </c>
      <c r="AI807" t="e">
        <f t="shared" si="207"/>
        <v>#VALUE!</v>
      </c>
      <c r="AJ807">
        <f t="shared" si="197"/>
        <v>0</v>
      </c>
      <c r="AK807">
        <f t="shared" si="198"/>
        <v>0</v>
      </c>
      <c r="AL807">
        <f t="shared" si="199"/>
        <v>0</v>
      </c>
      <c r="AM807">
        <f t="shared" si="200"/>
        <v>0</v>
      </c>
      <c r="AN807" t="b">
        <f t="shared" si="201"/>
        <v>1</v>
      </c>
      <c r="AO807" t="b">
        <f t="shared" si="202"/>
        <v>1</v>
      </c>
      <c r="AP807" t="b">
        <f t="shared" si="203"/>
        <v>1</v>
      </c>
      <c r="AQ807" t="b">
        <f t="shared" si="204"/>
        <v>1</v>
      </c>
    </row>
    <row r="808" spans="1:43" x14ac:dyDescent="0.2">
      <c r="A808" t="s">
        <v>7536</v>
      </c>
      <c r="B808">
        <v>807</v>
      </c>
      <c r="C808" t="s">
        <v>7537</v>
      </c>
      <c r="D808">
        <v>2021</v>
      </c>
      <c r="G808" t="s">
        <v>7538</v>
      </c>
      <c r="H808" t="s">
        <v>7539</v>
      </c>
      <c r="I808">
        <v>13</v>
      </c>
      <c r="J808">
        <v>6</v>
      </c>
      <c r="L808" t="s">
        <v>7540</v>
      </c>
      <c r="M808" t="s">
        <v>7541</v>
      </c>
      <c r="N808" t="s">
        <v>31</v>
      </c>
      <c r="O808" t="s">
        <v>7398</v>
      </c>
      <c r="P808" t="s">
        <v>7542</v>
      </c>
      <c r="Q808" t="s">
        <v>7543</v>
      </c>
      <c r="S808" t="s">
        <v>7544</v>
      </c>
      <c r="T808" t="s">
        <v>7545</v>
      </c>
      <c r="W808" t="b">
        <v>1</v>
      </c>
      <c r="X808" t="b">
        <v>1</v>
      </c>
      <c r="Y808" t="b">
        <v>0</v>
      </c>
      <c r="Z808" t="b">
        <v>0</v>
      </c>
      <c r="AA808">
        <f t="shared" si="192"/>
        <v>1</v>
      </c>
      <c r="AB808">
        <f t="shared" si="193"/>
        <v>2</v>
      </c>
      <c r="AC808">
        <f t="shared" si="194"/>
        <v>0</v>
      </c>
      <c r="AD808">
        <f t="shared" si="195"/>
        <v>0</v>
      </c>
      <c r="AE808" t="s">
        <v>11243</v>
      </c>
      <c r="AF808">
        <f t="shared" si="196"/>
        <v>1</v>
      </c>
      <c r="AG808">
        <f t="shared" si="205"/>
        <v>12</v>
      </c>
      <c r="AH808" t="e">
        <f t="shared" si="206"/>
        <v>#VALUE!</v>
      </c>
      <c r="AI808" t="e">
        <f t="shared" si="207"/>
        <v>#VALUE!</v>
      </c>
      <c r="AJ808">
        <f t="shared" si="197"/>
        <v>1</v>
      </c>
      <c r="AK808">
        <f t="shared" si="198"/>
        <v>2</v>
      </c>
      <c r="AL808">
        <f t="shared" si="199"/>
        <v>0</v>
      </c>
      <c r="AM808">
        <f t="shared" si="200"/>
        <v>0</v>
      </c>
      <c r="AN808" t="b">
        <f t="shared" si="201"/>
        <v>1</v>
      </c>
      <c r="AO808" t="b">
        <f t="shared" si="202"/>
        <v>1</v>
      </c>
      <c r="AP808" t="b">
        <f t="shared" si="203"/>
        <v>1</v>
      </c>
      <c r="AQ808" t="b">
        <f t="shared" si="204"/>
        <v>1</v>
      </c>
    </row>
    <row r="809" spans="1:43" x14ac:dyDescent="0.2">
      <c r="A809" t="s">
        <v>7546</v>
      </c>
      <c r="B809">
        <v>808</v>
      </c>
      <c r="C809" t="s">
        <v>7547</v>
      </c>
      <c r="D809">
        <v>2021</v>
      </c>
      <c r="G809" t="s">
        <v>7548</v>
      </c>
      <c r="H809" t="s">
        <v>7549</v>
      </c>
      <c r="K809" t="s">
        <v>7550</v>
      </c>
      <c r="L809" t="s">
        <v>7551</v>
      </c>
      <c r="M809" t="s">
        <v>7552</v>
      </c>
      <c r="N809" t="s">
        <v>31</v>
      </c>
      <c r="O809" t="s">
        <v>4960</v>
      </c>
      <c r="P809" t="s">
        <v>7553</v>
      </c>
      <c r="Q809" t="s">
        <v>7554</v>
      </c>
      <c r="S809" t="s">
        <v>7555</v>
      </c>
      <c r="T809" t="s">
        <v>7556</v>
      </c>
      <c r="W809" t="b">
        <v>0</v>
      </c>
      <c r="X809" t="b">
        <v>1</v>
      </c>
      <c r="Y809" t="b">
        <v>0</v>
      </c>
      <c r="Z809" t="b">
        <v>0</v>
      </c>
      <c r="AA809">
        <f t="shared" si="192"/>
        <v>0</v>
      </c>
      <c r="AB809">
        <f t="shared" si="193"/>
        <v>2</v>
      </c>
      <c r="AC809">
        <f t="shared" si="194"/>
        <v>0</v>
      </c>
      <c r="AD809">
        <f t="shared" si="195"/>
        <v>0</v>
      </c>
      <c r="AE809" t="s">
        <v>10353</v>
      </c>
      <c r="AF809" t="e">
        <f t="shared" si="196"/>
        <v>#VALUE!</v>
      </c>
      <c r="AG809">
        <f t="shared" si="205"/>
        <v>1</v>
      </c>
      <c r="AH809" t="e">
        <f t="shared" si="206"/>
        <v>#VALUE!</v>
      </c>
      <c r="AI809" t="e">
        <f t="shared" si="207"/>
        <v>#VALUE!</v>
      </c>
      <c r="AJ809">
        <f t="shared" si="197"/>
        <v>0</v>
      </c>
      <c r="AK809">
        <f t="shared" si="198"/>
        <v>2</v>
      </c>
      <c r="AL809">
        <f t="shared" si="199"/>
        <v>0</v>
      </c>
      <c r="AM809">
        <f t="shared" si="200"/>
        <v>0</v>
      </c>
      <c r="AN809" t="b">
        <f t="shared" si="201"/>
        <v>1</v>
      </c>
      <c r="AO809" t="b">
        <f t="shared" si="202"/>
        <v>1</v>
      </c>
      <c r="AP809" t="b">
        <f t="shared" si="203"/>
        <v>1</v>
      </c>
      <c r="AQ809" t="b">
        <f t="shared" si="204"/>
        <v>1</v>
      </c>
    </row>
    <row r="810" spans="1:43" x14ac:dyDescent="0.2">
      <c r="A810" t="s">
        <v>7557</v>
      </c>
      <c r="B810">
        <v>809</v>
      </c>
      <c r="C810" t="s">
        <v>7558</v>
      </c>
      <c r="D810">
        <v>2022</v>
      </c>
      <c r="G810" t="s">
        <v>5855</v>
      </c>
      <c r="H810" t="s">
        <v>7559</v>
      </c>
      <c r="I810">
        <v>375</v>
      </c>
      <c r="K810" t="s">
        <v>7560</v>
      </c>
      <c r="L810" t="s">
        <v>7561</v>
      </c>
      <c r="M810" t="s">
        <v>7562</v>
      </c>
      <c r="N810" t="s">
        <v>31</v>
      </c>
      <c r="O810" t="s">
        <v>4904</v>
      </c>
      <c r="P810" t="s">
        <v>7563</v>
      </c>
      <c r="Q810" t="s">
        <v>7564</v>
      </c>
      <c r="S810" t="s">
        <v>7565</v>
      </c>
      <c r="T810" t="s">
        <v>7566</v>
      </c>
      <c r="W810" t="b">
        <v>1</v>
      </c>
      <c r="X810" t="b">
        <v>1</v>
      </c>
      <c r="Y810" t="b">
        <v>0</v>
      </c>
      <c r="Z810" t="b">
        <v>0</v>
      </c>
      <c r="AA810">
        <f t="shared" si="192"/>
        <v>1</v>
      </c>
      <c r="AB810">
        <f t="shared" si="193"/>
        <v>2</v>
      </c>
      <c r="AC810">
        <f t="shared" si="194"/>
        <v>0</v>
      </c>
      <c r="AD810">
        <f t="shared" si="195"/>
        <v>0</v>
      </c>
      <c r="AE810" t="s">
        <v>11243</v>
      </c>
      <c r="AF810">
        <f t="shared" si="196"/>
        <v>1</v>
      </c>
      <c r="AG810">
        <f t="shared" si="205"/>
        <v>12</v>
      </c>
      <c r="AH810" t="e">
        <f t="shared" si="206"/>
        <v>#VALUE!</v>
      </c>
      <c r="AI810" t="e">
        <f t="shared" si="207"/>
        <v>#VALUE!</v>
      </c>
      <c r="AJ810">
        <f t="shared" si="197"/>
        <v>1</v>
      </c>
      <c r="AK810">
        <f t="shared" si="198"/>
        <v>2</v>
      </c>
      <c r="AL810">
        <f t="shared" si="199"/>
        <v>0</v>
      </c>
      <c r="AM810">
        <f t="shared" si="200"/>
        <v>0</v>
      </c>
      <c r="AN810" t="b">
        <f t="shared" si="201"/>
        <v>1</v>
      </c>
      <c r="AO810" t="b">
        <f t="shared" si="202"/>
        <v>1</v>
      </c>
      <c r="AP810" t="b">
        <f t="shared" si="203"/>
        <v>1</v>
      </c>
      <c r="AQ810" t="b">
        <f t="shared" si="204"/>
        <v>1</v>
      </c>
    </row>
    <row r="811" spans="1:43" x14ac:dyDescent="0.2">
      <c r="A811" t="s">
        <v>7567</v>
      </c>
      <c r="B811">
        <v>810</v>
      </c>
      <c r="C811" t="s">
        <v>7568</v>
      </c>
      <c r="D811">
        <v>2021</v>
      </c>
      <c r="G811" t="s">
        <v>7569</v>
      </c>
      <c r="H811" t="s">
        <v>7570</v>
      </c>
      <c r="I811">
        <v>58</v>
      </c>
      <c r="K811" t="s">
        <v>7571</v>
      </c>
      <c r="L811" t="s">
        <v>7572</v>
      </c>
      <c r="M811" t="s">
        <v>7573</v>
      </c>
      <c r="N811" t="s">
        <v>31</v>
      </c>
      <c r="O811" t="s">
        <v>5229</v>
      </c>
      <c r="P811" t="s">
        <v>7574</v>
      </c>
      <c r="Q811" t="s">
        <v>7575</v>
      </c>
      <c r="S811" t="s">
        <v>7576</v>
      </c>
      <c r="T811" t="s">
        <v>7577</v>
      </c>
      <c r="W811" t="b">
        <v>0</v>
      </c>
      <c r="X811" t="b">
        <v>1</v>
      </c>
      <c r="Y811" t="b">
        <v>0</v>
      </c>
      <c r="Z811" t="b">
        <v>0</v>
      </c>
      <c r="AA811">
        <f t="shared" si="192"/>
        <v>0</v>
      </c>
      <c r="AB811">
        <f t="shared" si="193"/>
        <v>2</v>
      </c>
      <c r="AC811">
        <f t="shared" si="194"/>
        <v>0</v>
      </c>
      <c r="AD811">
        <f t="shared" si="195"/>
        <v>0</v>
      </c>
      <c r="AE811" t="s">
        <v>10353</v>
      </c>
      <c r="AF811" t="e">
        <f t="shared" si="196"/>
        <v>#VALUE!</v>
      </c>
      <c r="AG811">
        <f t="shared" si="205"/>
        <v>1</v>
      </c>
      <c r="AH811" t="e">
        <f t="shared" si="206"/>
        <v>#VALUE!</v>
      </c>
      <c r="AI811" t="e">
        <f t="shared" si="207"/>
        <v>#VALUE!</v>
      </c>
      <c r="AJ811">
        <f t="shared" si="197"/>
        <v>0</v>
      </c>
      <c r="AK811">
        <f t="shared" si="198"/>
        <v>2</v>
      </c>
      <c r="AL811">
        <f t="shared" si="199"/>
        <v>0</v>
      </c>
      <c r="AM811">
        <f t="shared" si="200"/>
        <v>0</v>
      </c>
      <c r="AN811" t="b">
        <f t="shared" si="201"/>
        <v>1</v>
      </c>
      <c r="AO811" t="b">
        <f t="shared" si="202"/>
        <v>1</v>
      </c>
      <c r="AP811" t="b">
        <f t="shared" si="203"/>
        <v>1</v>
      </c>
      <c r="AQ811" t="b">
        <f t="shared" si="204"/>
        <v>1</v>
      </c>
    </row>
    <row r="812" spans="1:43" x14ac:dyDescent="0.2">
      <c r="A812" t="s">
        <v>7578</v>
      </c>
      <c r="B812">
        <v>811</v>
      </c>
      <c r="C812" t="s">
        <v>7579</v>
      </c>
      <c r="D812">
        <v>2021</v>
      </c>
      <c r="G812" t="s">
        <v>7143</v>
      </c>
      <c r="H812" t="s">
        <v>7580</v>
      </c>
      <c r="K812" t="s">
        <v>7581</v>
      </c>
      <c r="L812" t="s">
        <v>7582</v>
      </c>
      <c r="M812" t="s">
        <v>7583</v>
      </c>
      <c r="N812" t="s">
        <v>31</v>
      </c>
      <c r="O812" t="s">
        <v>7148</v>
      </c>
      <c r="P812" t="s">
        <v>7584</v>
      </c>
      <c r="Q812" t="s">
        <v>7585</v>
      </c>
      <c r="T812" t="s">
        <v>7586</v>
      </c>
      <c r="W812" t="b">
        <v>1</v>
      </c>
      <c r="X812" t="b">
        <v>1</v>
      </c>
      <c r="Y812" t="b">
        <v>0</v>
      </c>
      <c r="Z812" t="b">
        <v>0</v>
      </c>
      <c r="AA812">
        <f t="shared" si="192"/>
        <v>1</v>
      </c>
      <c r="AB812">
        <f t="shared" si="193"/>
        <v>2</v>
      </c>
      <c r="AC812">
        <f t="shared" si="194"/>
        <v>0</v>
      </c>
      <c r="AD812">
        <f t="shared" si="195"/>
        <v>0</v>
      </c>
      <c r="AE812" t="s">
        <v>11243</v>
      </c>
      <c r="AF812">
        <f t="shared" si="196"/>
        <v>1</v>
      </c>
      <c r="AG812">
        <f t="shared" si="205"/>
        <v>12</v>
      </c>
      <c r="AH812" t="e">
        <f t="shared" si="206"/>
        <v>#VALUE!</v>
      </c>
      <c r="AI812" t="e">
        <f t="shared" si="207"/>
        <v>#VALUE!</v>
      </c>
      <c r="AJ812">
        <f t="shared" si="197"/>
        <v>1</v>
      </c>
      <c r="AK812">
        <f t="shared" si="198"/>
        <v>2</v>
      </c>
      <c r="AL812">
        <f t="shared" si="199"/>
        <v>0</v>
      </c>
      <c r="AM812">
        <f t="shared" si="200"/>
        <v>0</v>
      </c>
      <c r="AN812" t="b">
        <f t="shared" si="201"/>
        <v>1</v>
      </c>
      <c r="AO812" t="b">
        <f t="shared" si="202"/>
        <v>1</v>
      </c>
      <c r="AP812" t="b">
        <f t="shared" si="203"/>
        <v>1</v>
      </c>
      <c r="AQ812" t="b">
        <f t="shared" si="204"/>
        <v>1</v>
      </c>
    </row>
    <row r="813" spans="1:43" x14ac:dyDescent="0.2">
      <c r="A813" t="s">
        <v>7587</v>
      </c>
      <c r="B813">
        <v>812</v>
      </c>
      <c r="C813" t="s">
        <v>7588</v>
      </c>
      <c r="D813">
        <v>2020</v>
      </c>
      <c r="G813" t="s">
        <v>7589</v>
      </c>
      <c r="H813" t="s">
        <v>7590</v>
      </c>
      <c r="I813">
        <v>1575</v>
      </c>
      <c r="J813">
        <v>1</v>
      </c>
      <c r="L813" t="s">
        <v>7591</v>
      </c>
      <c r="M813" t="s">
        <v>7592</v>
      </c>
      <c r="N813" t="s">
        <v>31</v>
      </c>
      <c r="O813" t="s">
        <v>7593</v>
      </c>
      <c r="P813" t="s">
        <v>7594</v>
      </c>
      <c r="Q813" t="s">
        <v>7595</v>
      </c>
      <c r="S813" t="s">
        <v>7596</v>
      </c>
      <c r="T813" t="s">
        <v>7597</v>
      </c>
      <c r="W813" t="b">
        <v>0</v>
      </c>
      <c r="X813" t="b">
        <v>0</v>
      </c>
      <c r="Y813" t="b">
        <v>0</v>
      </c>
      <c r="Z813" t="b">
        <v>0</v>
      </c>
      <c r="AA813">
        <f t="shared" si="192"/>
        <v>0</v>
      </c>
      <c r="AB813">
        <f t="shared" si="193"/>
        <v>0</v>
      </c>
      <c r="AC813">
        <f t="shared" si="194"/>
        <v>0</v>
      </c>
      <c r="AD813">
        <f t="shared" si="195"/>
        <v>0</v>
      </c>
      <c r="AE813" t="s">
        <v>11249</v>
      </c>
      <c r="AF813" t="e">
        <f t="shared" si="196"/>
        <v>#VALUE!</v>
      </c>
      <c r="AG813" t="e">
        <f t="shared" si="205"/>
        <v>#VALUE!</v>
      </c>
      <c r="AH813" t="e">
        <f t="shared" si="206"/>
        <v>#VALUE!</v>
      </c>
      <c r="AI813" t="e">
        <f t="shared" si="207"/>
        <v>#VALUE!</v>
      </c>
      <c r="AJ813">
        <f t="shared" si="197"/>
        <v>0</v>
      </c>
      <c r="AK813">
        <f t="shared" si="198"/>
        <v>0</v>
      </c>
      <c r="AL813">
        <f t="shared" si="199"/>
        <v>0</v>
      </c>
      <c r="AM813">
        <f t="shared" si="200"/>
        <v>0</v>
      </c>
      <c r="AN813" t="b">
        <f t="shared" si="201"/>
        <v>1</v>
      </c>
      <c r="AO813" t="b">
        <f t="shared" si="202"/>
        <v>1</v>
      </c>
      <c r="AP813" t="b">
        <f t="shared" si="203"/>
        <v>1</v>
      </c>
      <c r="AQ813" t="b">
        <f t="shared" si="204"/>
        <v>1</v>
      </c>
    </row>
    <row r="814" spans="1:43" x14ac:dyDescent="0.2">
      <c r="A814" t="s">
        <v>7598</v>
      </c>
      <c r="B814">
        <v>813</v>
      </c>
      <c r="C814" t="s">
        <v>7599</v>
      </c>
      <c r="D814">
        <v>2021</v>
      </c>
      <c r="G814" t="s">
        <v>5163</v>
      </c>
      <c r="H814" t="s">
        <v>7521</v>
      </c>
      <c r="I814">
        <v>54</v>
      </c>
      <c r="J814">
        <v>1</v>
      </c>
      <c r="K814" t="s">
        <v>7600</v>
      </c>
      <c r="L814" t="s">
        <v>7601</v>
      </c>
      <c r="M814" t="s">
        <v>7602</v>
      </c>
      <c r="N814" t="s">
        <v>31</v>
      </c>
      <c r="O814" t="s">
        <v>4848</v>
      </c>
      <c r="P814" t="s">
        <v>7603</v>
      </c>
      <c r="Q814" t="s">
        <v>7604</v>
      </c>
      <c r="S814" t="s">
        <v>7605</v>
      </c>
      <c r="T814" t="s">
        <v>7606</v>
      </c>
      <c r="W814" t="b">
        <v>1</v>
      </c>
      <c r="X814" t="b">
        <v>1</v>
      </c>
      <c r="Y814" t="b">
        <v>0</v>
      </c>
      <c r="Z814" t="b">
        <v>0</v>
      </c>
      <c r="AA814">
        <f t="shared" si="192"/>
        <v>1</v>
      </c>
      <c r="AB814">
        <f t="shared" si="193"/>
        <v>2</v>
      </c>
      <c r="AC814">
        <f t="shared" si="194"/>
        <v>0</v>
      </c>
      <c r="AD814">
        <f t="shared" si="195"/>
        <v>0</v>
      </c>
      <c r="AE814" t="s">
        <v>11243</v>
      </c>
      <c r="AF814">
        <f t="shared" si="196"/>
        <v>1</v>
      </c>
      <c r="AG814">
        <f t="shared" si="205"/>
        <v>12</v>
      </c>
      <c r="AH814" t="e">
        <f t="shared" si="206"/>
        <v>#VALUE!</v>
      </c>
      <c r="AI814" t="e">
        <f t="shared" si="207"/>
        <v>#VALUE!</v>
      </c>
      <c r="AJ814">
        <f t="shared" si="197"/>
        <v>1</v>
      </c>
      <c r="AK814">
        <f t="shared" si="198"/>
        <v>2</v>
      </c>
      <c r="AL814">
        <f t="shared" si="199"/>
        <v>0</v>
      </c>
      <c r="AM814">
        <f t="shared" si="200"/>
        <v>0</v>
      </c>
      <c r="AN814" t="b">
        <f t="shared" si="201"/>
        <v>1</v>
      </c>
      <c r="AO814" t="b">
        <f t="shared" si="202"/>
        <v>1</v>
      </c>
      <c r="AP814" t="b">
        <f t="shared" si="203"/>
        <v>1</v>
      </c>
      <c r="AQ814" t="b">
        <f t="shared" si="204"/>
        <v>1</v>
      </c>
    </row>
    <row r="815" spans="1:43" x14ac:dyDescent="0.2">
      <c r="A815" t="s">
        <v>7607</v>
      </c>
      <c r="B815">
        <v>814</v>
      </c>
      <c r="C815" t="s">
        <v>7608</v>
      </c>
      <c r="D815">
        <v>2021</v>
      </c>
      <c r="G815" t="s">
        <v>7609</v>
      </c>
      <c r="H815" t="s">
        <v>7610</v>
      </c>
      <c r="K815" t="s">
        <v>7611</v>
      </c>
      <c r="L815" t="s">
        <v>7612</v>
      </c>
      <c r="M815" t="s">
        <v>7613</v>
      </c>
      <c r="N815" t="s">
        <v>31</v>
      </c>
      <c r="O815" t="s">
        <v>7614</v>
      </c>
      <c r="P815" t="s">
        <v>7615</v>
      </c>
      <c r="Q815" t="s">
        <v>7616</v>
      </c>
      <c r="T815" t="s">
        <v>7617</v>
      </c>
      <c r="W815" t="b">
        <v>1</v>
      </c>
      <c r="X815" t="b">
        <v>1</v>
      </c>
      <c r="Y815" t="b">
        <v>0</v>
      </c>
      <c r="Z815" t="b">
        <v>0</v>
      </c>
      <c r="AA815">
        <f t="shared" si="192"/>
        <v>1</v>
      </c>
      <c r="AB815">
        <f t="shared" si="193"/>
        <v>2</v>
      </c>
      <c r="AC815">
        <f t="shared" si="194"/>
        <v>0</v>
      </c>
      <c r="AD815">
        <f t="shared" si="195"/>
        <v>0</v>
      </c>
      <c r="AE815" t="s">
        <v>11243</v>
      </c>
      <c r="AF815">
        <f t="shared" si="196"/>
        <v>1</v>
      </c>
      <c r="AG815">
        <f t="shared" si="205"/>
        <v>12</v>
      </c>
      <c r="AH815" t="e">
        <f t="shared" si="206"/>
        <v>#VALUE!</v>
      </c>
      <c r="AI815" t="e">
        <f t="shared" si="207"/>
        <v>#VALUE!</v>
      </c>
      <c r="AJ815">
        <f t="shared" si="197"/>
        <v>1</v>
      </c>
      <c r="AK815">
        <f t="shared" si="198"/>
        <v>2</v>
      </c>
      <c r="AL815">
        <f t="shared" si="199"/>
        <v>0</v>
      </c>
      <c r="AM815">
        <f t="shared" si="200"/>
        <v>0</v>
      </c>
      <c r="AN815" t="b">
        <f t="shared" si="201"/>
        <v>1</v>
      </c>
      <c r="AO815" t="b">
        <f t="shared" si="202"/>
        <v>1</v>
      </c>
      <c r="AP815" t="b">
        <f t="shared" si="203"/>
        <v>1</v>
      </c>
      <c r="AQ815" t="b">
        <f t="shared" si="204"/>
        <v>1</v>
      </c>
    </row>
    <row r="816" spans="1:43" x14ac:dyDescent="0.2">
      <c r="A816" t="s">
        <v>7618</v>
      </c>
      <c r="B816">
        <v>815</v>
      </c>
      <c r="C816" t="s">
        <v>7619</v>
      </c>
      <c r="D816">
        <v>2019</v>
      </c>
      <c r="G816" t="s">
        <v>7620</v>
      </c>
      <c r="H816" t="s">
        <v>7621</v>
      </c>
      <c r="I816">
        <v>965</v>
      </c>
      <c r="K816" t="s">
        <v>7622</v>
      </c>
      <c r="L816" t="s">
        <v>7623</v>
      </c>
      <c r="M816" t="s">
        <v>7624</v>
      </c>
      <c r="N816" t="s">
        <v>31</v>
      </c>
      <c r="O816" t="s">
        <v>7625</v>
      </c>
      <c r="P816" t="s">
        <v>7626</v>
      </c>
      <c r="Q816" t="s">
        <v>7627</v>
      </c>
      <c r="S816" t="s">
        <v>7628</v>
      </c>
      <c r="T816" t="s">
        <v>7629</v>
      </c>
      <c r="W816" t="b">
        <v>0</v>
      </c>
      <c r="X816" t="b">
        <v>1</v>
      </c>
      <c r="Y816" t="b">
        <v>0</v>
      </c>
      <c r="Z816" t="b">
        <v>0</v>
      </c>
      <c r="AA816">
        <f t="shared" si="192"/>
        <v>0</v>
      </c>
      <c r="AB816">
        <f t="shared" si="193"/>
        <v>2</v>
      </c>
      <c r="AC816">
        <f t="shared" si="194"/>
        <v>0</v>
      </c>
      <c r="AD816">
        <f t="shared" si="195"/>
        <v>0</v>
      </c>
      <c r="AE816" t="s">
        <v>10353</v>
      </c>
      <c r="AF816" t="e">
        <f t="shared" si="196"/>
        <v>#VALUE!</v>
      </c>
      <c r="AG816">
        <f t="shared" si="205"/>
        <v>1</v>
      </c>
      <c r="AH816" t="e">
        <f t="shared" si="206"/>
        <v>#VALUE!</v>
      </c>
      <c r="AI816" t="e">
        <f t="shared" si="207"/>
        <v>#VALUE!</v>
      </c>
      <c r="AJ816">
        <f t="shared" si="197"/>
        <v>0</v>
      </c>
      <c r="AK816">
        <f t="shared" si="198"/>
        <v>2</v>
      </c>
      <c r="AL816">
        <f t="shared" si="199"/>
        <v>0</v>
      </c>
      <c r="AM816">
        <f t="shared" si="200"/>
        <v>0</v>
      </c>
      <c r="AN816" t="b">
        <f t="shared" si="201"/>
        <v>1</v>
      </c>
      <c r="AO816" t="b">
        <f t="shared" si="202"/>
        <v>1</v>
      </c>
      <c r="AP816" t="b">
        <f t="shared" si="203"/>
        <v>1</v>
      </c>
      <c r="AQ816" t="b">
        <f t="shared" si="204"/>
        <v>1</v>
      </c>
    </row>
    <row r="817" spans="1:43" x14ac:dyDescent="0.2">
      <c r="A817" t="s">
        <v>7630</v>
      </c>
      <c r="B817">
        <v>816</v>
      </c>
      <c r="C817" t="s">
        <v>7631</v>
      </c>
      <c r="D817">
        <v>2021</v>
      </c>
      <c r="G817" t="s">
        <v>7632</v>
      </c>
      <c r="H817" t="s">
        <v>7633</v>
      </c>
      <c r="K817" t="s">
        <v>7634</v>
      </c>
      <c r="L817" t="s">
        <v>7635</v>
      </c>
      <c r="M817" t="s">
        <v>7636</v>
      </c>
      <c r="N817" t="s">
        <v>31</v>
      </c>
      <c r="O817" t="s">
        <v>5259</v>
      </c>
      <c r="P817" t="s">
        <v>7637</v>
      </c>
      <c r="Q817" t="s">
        <v>7638</v>
      </c>
      <c r="S817" t="s">
        <v>7639</v>
      </c>
      <c r="T817" t="s">
        <v>7640</v>
      </c>
      <c r="W817" t="b">
        <v>1</v>
      </c>
      <c r="X817" t="b">
        <v>1</v>
      </c>
      <c r="Y817" t="b">
        <v>0</v>
      </c>
      <c r="Z817" t="b">
        <v>0</v>
      </c>
      <c r="AA817">
        <f t="shared" si="192"/>
        <v>1</v>
      </c>
      <c r="AB817">
        <f t="shared" si="193"/>
        <v>2</v>
      </c>
      <c r="AC817">
        <f t="shared" si="194"/>
        <v>0</v>
      </c>
      <c r="AD817">
        <f t="shared" si="195"/>
        <v>0</v>
      </c>
      <c r="AE817" t="s">
        <v>11243</v>
      </c>
      <c r="AF817">
        <f t="shared" si="196"/>
        <v>1</v>
      </c>
      <c r="AG817">
        <f t="shared" si="205"/>
        <v>12</v>
      </c>
      <c r="AH817" t="e">
        <f t="shared" si="206"/>
        <v>#VALUE!</v>
      </c>
      <c r="AI817" t="e">
        <f t="shared" si="207"/>
        <v>#VALUE!</v>
      </c>
      <c r="AJ817">
        <f t="shared" si="197"/>
        <v>1</v>
      </c>
      <c r="AK817">
        <f t="shared" si="198"/>
        <v>2</v>
      </c>
      <c r="AL817">
        <f t="shared" si="199"/>
        <v>0</v>
      </c>
      <c r="AM817">
        <f t="shared" si="200"/>
        <v>0</v>
      </c>
      <c r="AN817" t="b">
        <f t="shared" si="201"/>
        <v>1</v>
      </c>
      <c r="AO817" t="b">
        <f t="shared" si="202"/>
        <v>1</v>
      </c>
      <c r="AP817" t="b">
        <f t="shared" si="203"/>
        <v>1</v>
      </c>
      <c r="AQ817" t="b">
        <f t="shared" si="204"/>
        <v>1</v>
      </c>
    </row>
    <row r="818" spans="1:43" x14ac:dyDescent="0.2">
      <c r="A818" t="s">
        <v>7641</v>
      </c>
      <c r="B818">
        <v>817</v>
      </c>
      <c r="C818" t="s">
        <v>7642</v>
      </c>
      <c r="D818">
        <v>2021</v>
      </c>
      <c r="G818" t="s">
        <v>7643</v>
      </c>
      <c r="H818" t="s">
        <v>7644</v>
      </c>
      <c r="K818" t="s">
        <v>7645</v>
      </c>
      <c r="L818" t="s">
        <v>7646</v>
      </c>
      <c r="M818" t="s">
        <v>7647</v>
      </c>
      <c r="N818" t="s">
        <v>31</v>
      </c>
      <c r="O818" t="s">
        <v>7106</v>
      </c>
      <c r="P818" t="s">
        <v>7648</v>
      </c>
      <c r="Q818" t="s">
        <v>7649</v>
      </c>
      <c r="S818" t="s">
        <v>7650</v>
      </c>
      <c r="T818" t="s">
        <v>7651</v>
      </c>
      <c r="W818" t="b">
        <v>1</v>
      </c>
      <c r="X818" t="b">
        <v>0</v>
      </c>
      <c r="Y818" t="b">
        <v>1</v>
      </c>
      <c r="Z818" t="b">
        <v>0</v>
      </c>
      <c r="AA818">
        <f t="shared" si="192"/>
        <v>1</v>
      </c>
      <c r="AB818">
        <f t="shared" si="193"/>
        <v>0</v>
      </c>
      <c r="AC818">
        <f t="shared" si="194"/>
        <v>3</v>
      </c>
      <c r="AD818">
        <f t="shared" si="195"/>
        <v>0</v>
      </c>
      <c r="AE818" t="s">
        <v>11251</v>
      </c>
      <c r="AF818">
        <f t="shared" si="196"/>
        <v>1</v>
      </c>
      <c r="AG818" t="e">
        <f t="shared" si="205"/>
        <v>#VALUE!</v>
      </c>
      <c r="AH818">
        <f t="shared" si="206"/>
        <v>12</v>
      </c>
      <c r="AI818" t="e">
        <f t="shared" si="207"/>
        <v>#VALUE!</v>
      </c>
      <c r="AJ818">
        <f t="shared" si="197"/>
        <v>1</v>
      </c>
      <c r="AK818">
        <f t="shared" si="198"/>
        <v>0</v>
      </c>
      <c r="AL818">
        <f t="shared" si="199"/>
        <v>3</v>
      </c>
      <c r="AM818">
        <f t="shared" si="200"/>
        <v>0</v>
      </c>
      <c r="AN818" t="b">
        <f t="shared" si="201"/>
        <v>1</v>
      </c>
      <c r="AO818" t="b">
        <f t="shared" si="202"/>
        <v>1</v>
      </c>
      <c r="AP818" t="b">
        <f t="shared" si="203"/>
        <v>1</v>
      </c>
      <c r="AQ818" t="b">
        <f t="shared" si="204"/>
        <v>1</v>
      </c>
    </row>
    <row r="819" spans="1:43" x14ac:dyDescent="0.2">
      <c r="A819" t="s">
        <v>7652</v>
      </c>
      <c r="B819">
        <v>818</v>
      </c>
      <c r="C819" t="s">
        <v>7653</v>
      </c>
      <c r="D819">
        <v>2021</v>
      </c>
      <c r="G819" t="s">
        <v>5941</v>
      </c>
      <c r="H819" t="s">
        <v>7654</v>
      </c>
      <c r="I819">
        <v>631</v>
      </c>
      <c r="K819" s="1">
        <v>45994</v>
      </c>
      <c r="L819" t="s">
        <v>7655</v>
      </c>
      <c r="M819" t="s">
        <v>7656</v>
      </c>
      <c r="N819" t="s">
        <v>31</v>
      </c>
      <c r="O819" t="s">
        <v>4904</v>
      </c>
      <c r="P819" t="s">
        <v>7657</v>
      </c>
      <c r="Q819" t="s">
        <v>7658</v>
      </c>
      <c r="S819" t="s">
        <v>7659</v>
      </c>
      <c r="T819" t="s">
        <v>7660</v>
      </c>
      <c r="W819" t="b">
        <v>0</v>
      </c>
      <c r="X819" t="b">
        <v>1</v>
      </c>
      <c r="Y819" t="b">
        <v>0</v>
      </c>
      <c r="Z819" t="b">
        <v>0</v>
      </c>
      <c r="AA819">
        <f t="shared" si="192"/>
        <v>0</v>
      </c>
      <c r="AB819">
        <f t="shared" si="193"/>
        <v>2</v>
      </c>
      <c r="AC819">
        <f t="shared" si="194"/>
        <v>0</v>
      </c>
      <c r="AD819">
        <f t="shared" si="195"/>
        <v>0</v>
      </c>
      <c r="AE819" t="s">
        <v>10353</v>
      </c>
      <c r="AF819" t="e">
        <f t="shared" si="196"/>
        <v>#VALUE!</v>
      </c>
      <c r="AG819">
        <f t="shared" si="205"/>
        <v>1</v>
      </c>
      <c r="AH819" t="e">
        <f t="shared" si="206"/>
        <v>#VALUE!</v>
      </c>
      <c r="AI819" t="e">
        <f t="shared" si="207"/>
        <v>#VALUE!</v>
      </c>
      <c r="AJ819">
        <f t="shared" si="197"/>
        <v>0</v>
      </c>
      <c r="AK819">
        <f t="shared" si="198"/>
        <v>2</v>
      </c>
      <c r="AL819">
        <f t="shared" si="199"/>
        <v>0</v>
      </c>
      <c r="AM819">
        <f t="shared" si="200"/>
        <v>0</v>
      </c>
      <c r="AN819" t="b">
        <f t="shared" si="201"/>
        <v>1</v>
      </c>
      <c r="AO819" t="b">
        <f t="shared" si="202"/>
        <v>1</v>
      </c>
      <c r="AP819" t="b">
        <f t="shared" si="203"/>
        <v>1</v>
      </c>
      <c r="AQ819" t="b">
        <f t="shared" si="204"/>
        <v>1</v>
      </c>
    </row>
    <row r="820" spans="1:43" x14ac:dyDescent="0.2">
      <c r="A820" t="s">
        <v>7661</v>
      </c>
      <c r="B820">
        <v>819</v>
      </c>
      <c r="C820" t="s">
        <v>7662</v>
      </c>
      <c r="D820">
        <v>2021</v>
      </c>
      <c r="G820" t="s">
        <v>7663</v>
      </c>
      <c r="H820" t="s">
        <v>7664</v>
      </c>
      <c r="L820" t="s">
        <v>7665</v>
      </c>
      <c r="M820" t="s">
        <v>7666</v>
      </c>
      <c r="N820" t="s">
        <v>31</v>
      </c>
      <c r="O820" t="s">
        <v>7667</v>
      </c>
      <c r="P820" t="s">
        <v>7668</v>
      </c>
      <c r="W820" t="b">
        <v>0</v>
      </c>
      <c r="X820" t="b">
        <v>0</v>
      </c>
      <c r="Y820" t="b">
        <v>0</v>
      </c>
      <c r="Z820" t="b">
        <v>0</v>
      </c>
      <c r="AA820">
        <f t="shared" si="192"/>
        <v>0</v>
      </c>
      <c r="AB820">
        <f t="shared" si="193"/>
        <v>0</v>
      </c>
      <c r="AC820">
        <f t="shared" si="194"/>
        <v>0</v>
      </c>
      <c r="AD820">
        <f t="shared" si="195"/>
        <v>0</v>
      </c>
      <c r="AE820" t="s">
        <v>11249</v>
      </c>
      <c r="AF820" t="e">
        <f t="shared" si="196"/>
        <v>#VALUE!</v>
      </c>
      <c r="AG820" t="e">
        <f t="shared" si="205"/>
        <v>#VALUE!</v>
      </c>
      <c r="AH820" t="e">
        <f t="shared" si="206"/>
        <v>#VALUE!</v>
      </c>
      <c r="AI820" t="e">
        <f t="shared" si="207"/>
        <v>#VALUE!</v>
      </c>
      <c r="AJ820">
        <f t="shared" si="197"/>
        <v>0</v>
      </c>
      <c r="AK820">
        <f t="shared" si="198"/>
        <v>0</v>
      </c>
      <c r="AL820">
        <f t="shared" si="199"/>
        <v>0</v>
      </c>
      <c r="AM820">
        <f t="shared" si="200"/>
        <v>0</v>
      </c>
      <c r="AN820" t="b">
        <f t="shared" si="201"/>
        <v>1</v>
      </c>
      <c r="AO820" t="b">
        <f t="shared" si="202"/>
        <v>1</v>
      </c>
      <c r="AP820" t="b">
        <f t="shared" si="203"/>
        <v>1</v>
      </c>
      <c r="AQ820" t="b">
        <f t="shared" si="204"/>
        <v>1</v>
      </c>
    </row>
    <row r="821" spans="1:43" x14ac:dyDescent="0.2">
      <c r="A821" t="s">
        <v>7669</v>
      </c>
      <c r="B821">
        <v>820</v>
      </c>
      <c r="C821" t="s">
        <v>7670</v>
      </c>
      <c r="D821">
        <v>2021</v>
      </c>
      <c r="G821" t="s">
        <v>7671</v>
      </c>
      <c r="H821" t="s">
        <v>7672</v>
      </c>
      <c r="K821" t="s">
        <v>7673</v>
      </c>
      <c r="L821" t="s">
        <v>7674</v>
      </c>
      <c r="M821" t="s">
        <v>7675</v>
      </c>
      <c r="N821" t="s">
        <v>31</v>
      </c>
      <c r="O821" t="s">
        <v>4960</v>
      </c>
      <c r="P821" t="s">
        <v>7676</v>
      </c>
      <c r="Q821" t="s">
        <v>7677</v>
      </c>
      <c r="S821" t="s">
        <v>7678</v>
      </c>
      <c r="T821" t="s">
        <v>7679</v>
      </c>
      <c r="W821" t="b">
        <v>1</v>
      </c>
      <c r="X821" t="b">
        <v>1</v>
      </c>
      <c r="Y821" t="b">
        <v>0</v>
      </c>
      <c r="Z821" t="b">
        <v>0</v>
      </c>
      <c r="AA821">
        <f t="shared" si="192"/>
        <v>1</v>
      </c>
      <c r="AB821">
        <f t="shared" si="193"/>
        <v>2</v>
      </c>
      <c r="AC821">
        <f t="shared" si="194"/>
        <v>0</v>
      </c>
      <c r="AD821">
        <f t="shared" si="195"/>
        <v>0</v>
      </c>
      <c r="AE821" t="s">
        <v>11243</v>
      </c>
      <c r="AF821">
        <f t="shared" si="196"/>
        <v>1</v>
      </c>
      <c r="AG821">
        <f t="shared" si="205"/>
        <v>12</v>
      </c>
      <c r="AH821" t="e">
        <f t="shared" si="206"/>
        <v>#VALUE!</v>
      </c>
      <c r="AI821" t="e">
        <f t="shared" si="207"/>
        <v>#VALUE!</v>
      </c>
      <c r="AJ821">
        <f t="shared" si="197"/>
        <v>1</v>
      </c>
      <c r="AK821">
        <f t="shared" si="198"/>
        <v>2</v>
      </c>
      <c r="AL821">
        <f t="shared" si="199"/>
        <v>0</v>
      </c>
      <c r="AM821">
        <f t="shared" si="200"/>
        <v>0</v>
      </c>
      <c r="AN821" t="b">
        <f t="shared" si="201"/>
        <v>1</v>
      </c>
      <c r="AO821" t="b">
        <f t="shared" si="202"/>
        <v>1</v>
      </c>
      <c r="AP821" t="b">
        <f t="shared" si="203"/>
        <v>1</v>
      </c>
      <c r="AQ821" t="b">
        <f t="shared" si="204"/>
        <v>1</v>
      </c>
    </row>
    <row r="822" spans="1:43" x14ac:dyDescent="0.2">
      <c r="A822" t="s">
        <v>7680</v>
      </c>
      <c r="B822">
        <v>821</v>
      </c>
      <c r="C822" t="s">
        <v>7681</v>
      </c>
      <c r="D822">
        <v>2019</v>
      </c>
      <c r="G822" t="s">
        <v>7682</v>
      </c>
      <c r="H822" t="s">
        <v>7683</v>
      </c>
      <c r="K822" t="s">
        <v>7684</v>
      </c>
      <c r="L822" t="s">
        <v>7685</v>
      </c>
      <c r="M822" t="s">
        <v>7686</v>
      </c>
      <c r="N822" t="s">
        <v>31</v>
      </c>
      <c r="O822" t="s">
        <v>4960</v>
      </c>
      <c r="P822" t="s">
        <v>7687</v>
      </c>
      <c r="Q822" t="s">
        <v>7688</v>
      </c>
      <c r="S822" t="s">
        <v>7689</v>
      </c>
      <c r="T822" t="s">
        <v>7690</v>
      </c>
      <c r="W822" t="b">
        <v>0</v>
      </c>
      <c r="X822" t="b">
        <v>1</v>
      </c>
      <c r="Y822" t="b">
        <v>0</v>
      </c>
      <c r="Z822" t="b">
        <v>1</v>
      </c>
      <c r="AA822">
        <f t="shared" si="192"/>
        <v>0</v>
      </c>
      <c r="AB822">
        <f t="shared" si="193"/>
        <v>2</v>
      </c>
      <c r="AC822">
        <f t="shared" si="194"/>
        <v>0</v>
      </c>
      <c r="AD822">
        <f t="shared" si="195"/>
        <v>4</v>
      </c>
      <c r="AE822" t="s">
        <v>11250</v>
      </c>
      <c r="AF822" t="e">
        <f t="shared" si="196"/>
        <v>#VALUE!</v>
      </c>
      <c r="AG822">
        <f t="shared" si="205"/>
        <v>1</v>
      </c>
      <c r="AH822" t="e">
        <f t="shared" si="206"/>
        <v>#VALUE!</v>
      </c>
      <c r="AI822">
        <f t="shared" si="207"/>
        <v>12</v>
      </c>
      <c r="AJ822">
        <f t="shared" si="197"/>
        <v>0</v>
      </c>
      <c r="AK822">
        <f t="shared" si="198"/>
        <v>2</v>
      </c>
      <c r="AL822">
        <f t="shared" si="199"/>
        <v>0</v>
      </c>
      <c r="AM822">
        <f t="shared" si="200"/>
        <v>4</v>
      </c>
      <c r="AN822" t="b">
        <f t="shared" si="201"/>
        <v>1</v>
      </c>
      <c r="AO822" t="b">
        <f t="shared" si="202"/>
        <v>1</v>
      </c>
      <c r="AP822" t="b">
        <f t="shared" si="203"/>
        <v>1</v>
      </c>
      <c r="AQ822" t="b">
        <f t="shared" si="204"/>
        <v>1</v>
      </c>
    </row>
    <row r="823" spans="1:43" x14ac:dyDescent="0.2">
      <c r="A823" t="s">
        <v>7691</v>
      </c>
      <c r="B823">
        <v>822</v>
      </c>
      <c r="C823" t="s">
        <v>7643</v>
      </c>
      <c r="D823">
        <v>2021</v>
      </c>
      <c r="G823" t="s">
        <v>7643</v>
      </c>
      <c r="H823" t="s">
        <v>7644</v>
      </c>
      <c r="K823" t="s">
        <v>7692</v>
      </c>
      <c r="L823" t="s">
        <v>7693</v>
      </c>
      <c r="M823" t="s">
        <v>7694</v>
      </c>
      <c r="N823" t="s">
        <v>31</v>
      </c>
      <c r="O823" t="s">
        <v>7106</v>
      </c>
      <c r="P823" t="s">
        <v>7695</v>
      </c>
      <c r="Q823" t="s">
        <v>7696</v>
      </c>
      <c r="S823" t="s">
        <v>7697</v>
      </c>
      <c r="T823" t="s">
        <v>7698</v>
      </c>
      <c r="W823" t="b">
        <v>0</v>
      </c>
      <c r="X823" t="b">
        <v>1</v>
      </c>
      <c r="Y823" t="b">
        <v>0</v>
      </c>
      <c r="Z823" t="b">
        <v>0</v>
      </c>
      <c r="AA823">
        <f t="shared" si="192"/>
        <v>0</v>
      </c>
      <c r="AB823">
        <f t="shared" si="193"/>
        <v>2</v>
      </c>
      <c r="AC823">
        <f t="shared" si="194"/>
        <v>0</v>
      </c>
      <c r="AD823">
        <f t="shared" si="195"/>
        <v>0</v>
      </c>
      <c r="AE823" t="s">
        <v>10353</v>
      </c>
      <c r="AF823" t="e">
        <f t="shared" si="196"/>
        <v>#VALUE!</v>
      </c>
      <c r="AG823">
        <f t="shared" si="205"/>
        <v>1</v>
      </c>
      <c r="AH823" t="e">
        <f t="shared" si="206"/>
        <v>#VALUE!</v>
      </c>
      <c r="AI823" t="e">
        <f t="shared" si="207"/>
        <v>#VALUE!</v>
      </c>
      <c r="AJ823">
        <f t="shared" si="197"/>
        <v>0</v>
      </c>
      <c r="AK823">
        <f t="shared" si="198"/>
        <v>2</v>
      </c>
      <c r="AL823">
        <f t="shared" si="199"/>
        <v>0</v>
      </c>
      <c r="AM823">
        <f t="shared" si="200"/>
        <v>0</v>
      </c>
      <c r="AN823" t="b">
        <f t="shared" si="201"/>
        <v>1</v>
      </c>
      <c r="AO823" t="b">
        <f t="shared" si="202"/>
        <v>1</v>
      </c>
      <c r="AP823" t="b">
        <f t="shared" si="203"/>
        <v>1</v>
      </c>
      <c r="AQ823" t="b">
        <f t="shared" si="204"/>
        <v>1</v>
      </c>
    </row>
    <row r="824" spans="1:43" x14ac:dyDescent="0.2">
      <c r="A824" t="s">
        <v>7699</v>
      </c>
      <c r="B824">
        <v>823</v>
      </c>
      <c r="C824" t="s">
        <v>7700</v>
      </c>
      <c r="D824">
        <v>2020</v>
      </c>
      <c r="G824" t="s">
        <v>7463</v>
      </c>
      <c r="H824" t="s">
        <v>7464</v>
      </c>
      <c r="I824">
        <v>24</v>
      </c>
      <c r="J824">
        <v>3</v>
      </c>
      <c r="L824" t="s">
        <v>7701</v>
      </c>
      <c r="M824" t="s">
        <v>7702</v>
      </c>
      <c r="N824" t="s">
        <v>31</v>
      </c>
      <c r="O824" t="s">
        <v>7467</v>
      </c>
      <c r="P824" t="s">
        <v>7703</v>
      </c>
      <c r="Q824" t="s">
        <v>7704</v>
      </c>
      <c r="T824" t="s">
        <v>7705</v>
      </c>
      <c r="W824" t="b">
        <v>1</v>
      </c>
      <c r="X824" t="b">
        <v>1</v>
      </c>
      <c r="Y824" t="b">
        <v>0</v>
      </c>
      <c r="Z824" t="b">
        <v>0</v>
      </c>
      <c r="AA824">
        <f t="shared" si="192"/>
        <v>1</v>
      </c>
      <c r="AB824">
        <f t="shared" si="193"/>
        <v>2</v>
      </c>
      <c r="AC824">
        <f t="shared" si="194"/>
        <v>0</v>
      </c>
      <c r="AD824">
        <f t="shared" si="195"/>
        <v>0</v>
      </c>
      <c r="AE824" t="s">
        <v>11243</v>
      </c>
      <c r="AF824">
        <f t="shared" si="196"/>
        <v>1</v>
      </c>
      <c r="AG824">
        <f t="shared" si="205"/>
        <v>12</v>
      </c>
      <c r="AH824" t="e">
        <f t="shared" si="206"/>
        <v>#VALUE!</v>
      </c>
      <c r="AI824" t="e">
        <f t="shared" si="207"/>
        <v>#VALUE!</v>
      </c>
      <c r="AJ824">
        <f t="shared" si="197"/>
        <v>1</v>
      </c>
      <c r="AK824">
        <f t="shared" si="198"/>
        <v>2</v>
      </c>
      <c r="AL824">
        <f t="shared" si="199"/>
        <v>0</v>
      </c>
      <c r="AM824">
        <f t="shared" si="200"/>
        <v>0</v>
      </c>
      <c r="AN824" t="b">
        <f t="shared" si="201"/>
        <v>1</v>
      </c>
      <c r="AO824" t="b">
        <f t="shared" si="202"/>
        <v>1</v>
      </c>
      <c r="AP824" t="b">
        <f t="shared" si="203"/>
        <v>1</v>
      </c>
      <c r="AQ824" t="b">
        <f t="shared" si="204"/>
        <v>1</v>
      </c>
    </row>
    <row r="825" spans="1:43" x14ac:dyDescent="0.2">
      <c r="A825" t="s">
        <v>7706</v>
      </c>
      <c r="B825">
        <v>824</v>
      </c>
      <c r="C825" t="s">
        <v>7707</v>
      </c>
      <c r="D825">
        <v>2018</v>
      </c>
      <c r="G825" t="s">
        <v>7708</v>
      </c>
      <c r="H825" t="s">
        <v>7709</v>
      </c>
      <c r="I825">
        <v>332</v>
      </c>
      <c r="J825">
        <v>1</v>
      </c>
      <c r="L825" t="s">
        <v>7710</v>
      </c>
      <c r="M825" t="s">
        <v>7711</v>
      </c>
      <c r="N825" t="s">
        <v>31</v>
      </c>
      <c r="O825" t="s">
        <v>7593</v>
      </c>
      <c r="P825" t="s">
        <v>7712</v>
      </c>
      <c r="Q825" t="s">
        <v>7713</v>
      </c>
      <c r="S825" t="s">
        <v>7714</v>
      </c>
      <c r="T825" t="s">
        <v>7715</v>
      </c>
      <c r="W825" t="b">
        <v>1</v>
      </c>
      <c r="X825" t="b">
        <v>1</v>
      </c>
      <c r="Y825" t="b">
        <v>1</v>
      </c>
      <c r="Z825" t="b">
        <v>0</v>
      </c>
      <c r="AA825">
        <f t="shared" si="192"/>
        <v>1</v>
      </c>
      <c r="AB825">
        <f t="shared" si="193"/>
        <v>2</v>
      </c>
      <c r="AC825">
        <f t="shared" si="194"/>
        <v>3</v>
      </c>
      <c r="AD825">
        <f t="shared" si="195"/>
        <v>0</v>
      </c>
      <c r="AE825" t="s">
        <v>11244</v>
      </c>
      <c r="AF825">
        <f t="shared" si="196"/>
        <v>1</v>
      </c>
      <c r="AG825">
        <f t="shared" si="205"/>
        <v>12</v>
      </c>
      <c r="AH825">
        <f t="shared" si="206"/>
        <v>23</v>
      </c>
      <c r="AI825" t="e">
        <f t="shared" si="207"/>
        <v>#VALUE!</v>
      </c>
      <c r="AJ825">
        <f t="shared" si="197"/>
        <v>1</v>
      </c>
      <c r="AK825">
        <f t="shared" si="198"/>
        <v>2</v>
      </c>
      <c r="AL825">
        <f t="shared" si="199"/>
        <v>3</v>
      </c>
      <c r="AM825">
        <f t="shared" si="200"/>
        <v>0</v>
      </c>
      <c r="AN825" t="b">
        <f t="shared" si="201"/>
        <v>1</v>
      </c>
      <c r="AO825" t="b">
        <f t="shared" si="202"/>
        <v>1</v>
      </c>
      <c r="AP825" t="b">
        <f t="shared" si="203"/>
        <v>1</v>
      </c>
      <c r="AQ825" t="b">
        <f t="shared" si="204"/>
        <v>1</v>
      </c>
    </row>
    <row r="826" spans="1:43" x14ac:dyDescent="0.2">
      <c r="A826" t="s">
        <v>7716</v>
      </c>
      <c r="B826">
        <v>825</v>
      </c>
      <c r="C826" t="s">
        <v>7717</v>
      </c>
      <c r="D826">
        <v>2022</v>
      </c>
      <c r="G826" t="s">
        <v>7718</v>
      </c>
      <c r="H826" t="s">
        <v>7719</v>
      </c>
      <c r="I826">
        <v>34</v>
      </c>
      <c r="J826">
        <v>3</v>
      </c>
      <c r="L826" t="s">
        <v>7720</v>
      </c>
      <c r="M826" t="s">
        <v>7721</v>
      </c>
      <c r="N826" t="s">
        <v>31</v>
      </c>
      <c r="O826" t="s">
        <v>7722</v>
      </c>
      <c r="P826" t="s">
        <v>7723</v>
      </c>
      <c r="Q826" t="s">
        <v>7724</v>
      </c>
      <c r="S826" t="s">
        <v>7725</v>
      </c>
      <c r="T826" t="s">
        <v>7726</v>
      </c>
      <c r="W826" t="b">
        <v>1</v>
      </c>
      <c r="X826" t="b">
        <v>1</v>
      </c>
      <c r="Y826" t="b">
        <v>0</v>
      </c>
      <c r="Z826" t="b">
        <v>0</v>
      </c>
      <c r="AA826">
        <f t="shared" si="192"/>
        <v>1</v>
      </c>
      <c r="AB826">
        <f t="shared" si="193"/>
        <v>2</v>
      </c>
      <c r="AC826">
        <f t="shared" si="194"/>
        <v>0</v>
      </c>
      <c r="AD826">
        <f t="shared" si="195"/>
        <v>0</v>
      </c>
      <c r="AE826" t="s">
        <v>11243</v>
      </c>
      <c r="AF826">
        <f t="shared" si="196"/>
        <v>1</v>
      </c>
      <c r="AG826">
        <f t="shared" si="205"/>
        <v>12</v>
      </c>
      <c r="AH826" t="e">
        <f t="shared" si="206"/>
        <v>#VALUE!</v>
      </c>
      <c r="AI826" t="e">
        <f t="shared" si="207"/>
        <v>#VALUE!</v>
      </c>
      <c r="AJ826">
        <f t="shared" si="197"/>
        <v>1</v>
      </c>
      <c r="AK826">
        <f t="shared" si="198"/>
        <v>2</v>
      </c>
      <c r="AL826">
        <f t="shared" si="199"/>
        <v>0</v>
      </c>
      <c r="AM826">
        <f t="shared" si="200"/>
        <v>0</v>
      </c>
      <c r="AN826" t="b">
        <f t="shared" si="201"/>
        <v>1</v>
      </c>
      <c r="AO826" t="b">
        <f t="shared" si="202"/>
        <v>1</v>
      </c>
      <c r="AP826" t="b">
        <f t="shared" si="203"/>
        <v>1</v>
      </c>
      <c r="AQ826" t="b">
        <f t="shared" si="204"/>
        <v>1</v>
      </c>
    </row>
    <row r="827" spans="1:43" x14ac:dyDescent="0.2">
      <c r="A827" t="s">
        <v>7727</v>
      </c>
      <c r="B827">
        <v>826</v>
      </c>
      <c r="C827" t="s">
        <v>7728</v>
      </c>
      <c r="D827">
        <v>2019</v>
      </c>
      <c r="G827" t="s">
        <v>7620</v>
      </c>
      <c r="H827" t="s">
        <v>7729</v>
      </c>
      <c r="I827">
        <v>787</v>
      </c>
      <c r="K827" t="s">
        <v>7730</v>
      </c>
      <c r="L827" t="s">
        <v>7731</v>
      </c>
      <c r="M827" t="s">
        <v>7732</v>
      </c>
      <c r="N827" t="s">
        <v>31</v>
      </c>
      <c r="O827" t="s">
        <v>7625</v>
      </c>
      <c r="P827" t="s">
        <v>7733</v>
      </c>
      <c r="Q827" t="s">
        <v>7734</v>
      </c>
      <c r="S827" t="s">
        <v>7735</v>
      </c>
      <c r="T827" t="s">
        <v>7736</v>
      </c>
      <c r="W827" t="b">
        <v>0</v>
      </c>
      <c r="X827" t="b">
        <v>0</v>
      </c>
      <c r="Y827" t="b">
        <v>0</v>
      </c>
      <c r="Z827" t="b">
        <v>0</v>
      </c>
      <c r="AA827">
        <f t="shared" si="192"/>
        <v>0</v>
      </c>
      <c r="AB827">
        <f t="shared" si="193"/>
        <v>0</v>
      </c>
      <c r="AC827">
        <f t="shared" si="194"/>
        <v>0</v>
      </c>
      <c r="AD827">
        <f t="shared" si="195"/>
        <v>0</v>
      </c>
      <c r="AE827" t="s">
        <v>11249</v>
      </c>
      <c r="AF827" t="e">
        <f t="shared" si="196"/>
        <v>#VALUE!</v>
      </c>
      <c r="AG827" t="e">
        <f t="shared" si="205"/>
        <v>#VALUE!</v>
      </c>
      <c r="AH827" t="e">
        <f t="shared" si="206"/>
        <v>#VALUE!</v>
      </c>
      <c r="AI827" t="e">
        <f t="shared" si="207"/>
        <v>#VALUE!</v>
      </c>
      <c r="AJ827">
        <f t="shared" si="197"/>
        <v>0</v>
      </c>
      <c r="AK827">
        <f t="shared" si="198"/>
        <v>0</v>
      </c>
      <c r="AL827">
        <f t="shared" si="199"/>
        <v>0</v>
      </c>
      <c r="AM827">
        <f t="shared" si="200"/>
        <v>0</v>
      </c>
      <c r="AN827" t="b">
        <f t="shared" si="201"/>
        <v>1</v>
      </c>
      <c r="AO827" t="b">
        <f t="shared" si="202"/>
        <v>1</v>
      </c>
      <c r="AP827" t="b">
        <f t="shared" si="203"/>
        <v>1</v>
      </c>
      <c r="AQ827" t="b">
        <f t="shared" si="204"/>
        <v>1</v>
      </c>
    </row>
    <row r="828" spans="1:43" x14ac:dyDescent="0.2">
      <c r="A828" t="s">
        <v>7737</v>
      </c>
      <c r="B828">
        <v>827</v>
      </c>
      <c r="C828" t="s">
        <v>7738</v>
      </c>
      <c r="D828">
        <v>2021</v>
      </c>
      <c r="G828" t="s">
        <v>5058</v>
      </c>
      <c r="H828" t="s">
        <v>5059</v>
      </c>
      <c r="I828">
        <v>98</v>
      </c>
      <c r="K828" t="s">
        <v>7739</v>
      </c>
      <c r="L828" t="s">
        <v>7740</v>
      </c>
      <c r="M828" t="s">
        <v>7741</v>
      </c>
      <c r="N828" t="s">
        <v>31</v>
      </c>
      <c r="O828" t="s">
        <v>5063</v>
      </c>
      <c r="P828" t="s">
        <v>7742</v>
      </c>
      <c r="Q828" t="s">
        <v>7743</v>
      </c>
      <c r="S828" t="s">
        <v>7744</v>
      </c>
      <c r="T828" t="s">
        <v>7745</v>
      </c>
      <c r="W828" t="b">
        <v>1</v>
      </c>
      <c r="X828" t="b">
        <v>1</v>
      </c>
      <c r="Y828" t="b">
        <v>0</v>
      </c>
      <c r="Z828" t="b">
        <v>0</v>
      </c>
      <c r="AA828">
        <f t="shared" si="192"/>
        <v>1</v>
      </c>
      <c r="AB828">
        <f t="shared" si="193"/>
        <v>2</v>
      </c>
      <c r="AC828">
        <f t="shared" si="194"/>
        <v>0</v>
      </c>
      <c r="AD828">
        <f t="shared" si="195"/>
        <v>0</v>
      </c>
      <c r="AE828" t="s">
        <v>11243</v>
      </c>
      <c r="AF828">
        <f t="shared" si="196"/>
        <v>1</v>
      </c>
      <c r="AG828">
        <f t="shared" si="205"/>
        <v>12</v>
      </c>
      <c r="AH828" t="e">
        <f t="shared" si="206"/>
        <v>#VALUE!</v>
      </c>
      <c r="AI828" t="e">
        <f t="shared" si="207"/>
        <v>#VALUE!</v>
      </c>
      <c r="AJ828">
        <f t="shared" si="197"/>
        <v>1</v>
      </c>
      <c r="AK828">
        <f t="shared" si="198"/>
        <v>2</v>
      </c>
      <c r="AL828">
        <f t="shared" si="199"/>
        <v>0</v>
      </c>
      <c r="AM828">
        <f t="shared" si="200"/>
        <v>0</v>
      </c>
      <c r="AN828" t="b">
        <f t="shared" si="201"/>
        <v>1</v>
      </c>
      <c r="AO828" t="b">
        <f t="shared" si="202"/>
        <v>1</v>
      </c>
      <c r="AP828" t="b">
        <f t="shared" si="203"/>
        <v>1</v>
      </c>
      <c r="AQ828" t="b">
        <f t="shared" si="204"/>
        <v>1</v>
      </c>
    </row>
    <row r="829" spans="1:43" x14ac:dyDescent="0.2">
      <c r="A829" t="s">
        <v>7746</v>
      </c>
      <c r="B829">
        <v>828</v>
      </c>
      <c r="C829" t="s">
        <v>7747</v>
      </c>
      <c r="D829">
        <v>2020</v>
      </c>
      <c r="G829" t="s">
        <v>7748</v>
      </c>
      <c r="H829" t="s">
        <v>7749</v>
      </c>
      <c r="I829">
        <v>8</v>
      </c>
      <c r="J829">
        <v>2</v>
      </c>
      <c r="K829" t="s">
        <v>7750</v>
      </c>
      <c r="L829" t="s">
        <v>7751</v>
      </c>
      <c r="M829" t="s">
        <v>7752</v>
      </c>
      <c r="N829" t="s">
        <v>31</v>
      </c>
      <c r="O829" t="s">
        <v>7753</v>
      </c>
      <c r="P829" t="s">
        <v>7754</v>
      </c>
      <c r="Q829" t="s">
        <v>7755</v>
      </c>
      <c r="S829" t="s">
        <v>7756</v>
      </c>
      <c r="T829" t="s">
        <v>7757</v>
      </c>
      <c r="W829" t="b">
        <v>1</v>
      </c>
      <c r="X829" t="b">
        <v>1</v>
      </c>
      <c r="Y829" t="b">
        <v>0</v>
      </c>
      <c r="Z829" t="b">
        <v>0</v>
      </c>
      <c r="AA829">
        <f t="shared" si="192"/>
        <v>1</v>
      </c>
      <c r="AB829">
        <f t="shared" si="193"/>
        <v>2</v>
      </c>
      <c r="AC829">
        <f t="shared" si="194"/>
        <v>0</v>
      </c>
      <c r="AD829">
        <f t="shared" si="195"/>
        <v>0</v>
      </c>
      <c r="AE829" t="s">
        <v>11243</v>
      </c>
      <c r="AF829">
        <f t="shared" si="196"/>
        <v>1</v>
      </c>
      <c r="AG829">
        <f t="shared" si="205"/>
        <v>12</v>
      </c>
      <c r="AH829" t="e">
        <f t="shared" si="206"/>
        <v>#VALUE!</v>
      </c>
      <c r="AI829" t="e">
        <f t="shared" si="207"/>
        <v>#VALUE!</v>
      </c>
      <c r="AJ829">
        <f t="shared" si="197"/>
        <v>1</v>
      </c>
      <c r="AK829">
        <f t="shared" si="198"/>
        <v>2</v>
      </c>
      <c r="AL829">
        <f t="shared" si="199"/>
        <v>0</v>
      </c>
      <c r="AM829">
        <f t="shared" si="200"/>
        <v>0</v>
      </c>
      <c r="AN829" t="b">
        <f t="shared" si="201"/>
        <v>1</v>
      </c>
      <c r="AO829" t="b">
        <f t="shared" si="202"/>
        <v>1</v>
      </c>
      <c r="AP829" t="b">
        <f t="shared" si="203"/>
        <v>1</v>
      </c>
      <c r="AQ829" t="b">
        <f t="shared" si="204"/>
        <v>1</v>
      </c>
    </row>
    <row r="830" spans="1:43" x14ac:dyDescent="0.2">
      <c r="A830" t="s">
        <v>7758</v>
      </c>
      <c r="B830">
        <v>829</v>
      </c>
      <c r="C830" t="s">
        <v>7759</v>
      </c>
      <c r="D830">
        <v>2021</v>
      </c>
      <c r="G830" t="s">
        <v>7760</v>
      </c>
      <c r="H830" t="s">
        <v>7761</v>
      </c>
      <c r="I830">
        <v>55</v>
      </c>
      <c r="J830">
        <v>6</v>
      </c>
      <c r="K830" t="s">
        <v>7762</v>
      </c>
      <c r="L830" t="s">
        <v>7763</v>
      </c>
      <c r="M830" t="s">
        <v>7764</v>
      </c>
      <c r="N830" t="s">
        <v>31</v>
      </c>
      <c r="O830" t="s">
        <v>7765</v>
      </c>
      <c r="P830" t="s">
        <v>7766</v>
      </c>
      <c r="Q830" t="s">
        <v>7767</v>
      </c>
      <c r="S830" t="s">
        <v>7768</v>
      </c>
      <c r="T830" t="s">
        <v>7769</v>
      </c>
      <c r="W830" t="b">
        <v>0</v>
      </c>
      <c r="X830" t="b">
        <v>1</v>
      </c>
      <c r="Y830" t="b">
        <v>0</v>
      </c>
      <c r="Z830" t="b">
        <v>0</v>
      </c>
      <c r="AA830">
        <f t="shared" si="192"/>
        <v>0</v>
      </c>
      <c r="AB830">
        <f t="shared" si="193"/>
        <v>2</v>
      </c>
      <c r="AC830">
        <f t="shared" si="194"/>
        <v>0</v>
      </c>
      <c r="AD830">
        <f t="shared" si="195"/>
        <v>0</v>
      </c>
      <c r="AE830" t="s">
        <v>10353</v>
      </c>
      <c r="AF830" t="e">
        <f t="shared" si="196"/>
        <v>#VALUE!</v>
      </c>
      <c r="AG830">
        <f t="shared" si="205"/>
        <v>1</v>
      </c>
      <c r="AH830" t="e">
        <f t="shared" si="206"/>
        <v>#VALUE!</v>
      </c>
      <c r="AI830" t="e">
        <f t="shared" si="207"/>
        <v>#VALUE!</v>
      </c>
      <c r="AJ830">
        <f t="shared" si="197"/>
        <v>0</v>
      </c>
      <c r="AK830">
        <f t="shared" si="198"/>
        <v>2</v>
      </c>
      <c r="AL830">
        <f t="shared" si="199"/>
        <v>0</v>
      </c>
      <c r="AM830">
        <f t="shared" si="200"/>
        <v>0</v>
      </c>
      <c r="AN830" t="b">
        <f t="shared" si="201"/>
        <v>1</v>
      </c>
      <c r="AO830" t="b">
        <f t="shared" si="202"/>
        <v>1</v>
      </c>
      <c r="AP830" t="b">
        <f t="shared" si="203"/>
        <v>1</v>
      </c>
      <c r="AQ830" t="b">
        <f t="shared" si="204"/>
        <v>1</v>
      </c>
    </row>
    <row r="831" spans="1:43" x14ac:dyDescent="0.2">
      <c r="A831" t="s">
        <v>7770</v>
      </c>
      <c r="B831">
        <v>830</v>
      </c>
      <c r="C831" t="s">
        <v>7771</v>
      </c>
      <c r="D831">
        <v>2021</v>
      </c>
      <c r="G831" t="s">
        <v>4877</v>
      </c>
      <c r="H831" t="s">
        <v>4878</v>
      </c>
      <c r="I831">
        <v>13</v>
      </c>
      <c r="J831">
        <v>13</v>
      </c>
      <c r="L831" t="s">
        <v>7772</v>
      </c>
      <c r="M831" t="s">
        <v>7773</v>
      </c>
      <c r="N831" t="s">
        <v>31</v>
      </c>
      <c r="O831" t="s">
        <v>7398</v>
      </c>
      <c r="P831" t="s">
        <v>7774</v>
      </c>
      <c r="Q831" t="s">
        <v>7775</v>
      </c>
      <c r="S831" t="s">
        <v>7776</v>
      </c>
      <c r="T831" t="s">
        <v>7777</v>
      </c>
      <c r="W831" t="b">
        <v>1</v>
      </c>
      <c r="X831" t="b">
        <v>1</v>
      </c>
      <c r="Y831" t="b">
        <v>0</v>
      </c>
      <c r="Z831" t="b">
        <v>0</v>
      </c>
      <c r="AA831">
        <f t="shared" si="192"/>
        <v>1</v>
      </c>
      <c r="AB831">
        <f t="shared" si="193"/>
        <v>2</v>
      </c>
      <c r="AC831">
        <f t="shared" si="194"/>
        <v>0</v>
      </c>
      <c r="AD831">
        <f t="shared" si="195"/>
        <v>0</v>
      </c>
      <c r="AE831" t="s">
        <v>11243</v>
      </c>
      <c r="AF831">
        <f t="shared" si="196"/>
        <v>1</v>
      </c>
      <c r="AG831">
        <f t="shared" si="205"/>
        <v>12</v>
      </c>
      <c r="AH831" t="e">
        <f t="shared" si="206"/>
        <v>#VALUE!</v>
      </c>
      <c r="AI831" t="e">
        <f t="shared" si="207"/>
        <v>#VALUE!</v>
      </c>
      <c r="AJ831">
        <f t="shared" si="197"/>
        <v>1</v>
      </c>
      <c r="AK831">
        <f t="shared" si="198"/>
        <v>2</v>
      </c>
      <c r="AL831">
        <f t="shared" si="199"/>
        <v>0</v>
      </c>
      <c r="AM831">
        <f t="shared" si="200"/>
        <v>0</v>
      </c>
      <c r="AN831" t="b">
        <f t="shared" si="201"/>
        <v>1</v>
      </c>
      <c r="AO831" t="b">
        <f t="shared" si="202"/>
        <v>1</v>
      </c>
      <c r="AP831" t="b">
        <f t="shared" si="203"/>
        <v>1</v>
      </c>
      <c r="AQ831" t="b">
        <f t="shared" si="204"/>
        <v>1</v>
      </c>
    </row>
    <row r="832" spans="1:43" x14ac:dyDescent="0.2">
      <c r="A832" t="s">
        <v>7778</v>
      </c>
      <c r="B832">
        <v>831</v>
      </c>
      <c r="C832" t="s">
        <v>7779</v>
      </c>
      <c r="D832">
        <v>2020</v>
      </c>
      <c r="G832" t="s">
        <v>6581</v>
      </c>
      <c r="H832" t="s">
        <v>7780</v>
      </c>
      <c r="I832">
        <v>12434</v>
      </c>
      <c r="K832" t="s">
        <v>7781</v>
      </c>
      <c r="L832" t="s">
        <v>7782</v>
      </c>
      <c r="M832" t="s">
        <v>7783</v>
      </c>
      <c r="N832" t="s">
        <v>31</v>
      </c>
      <c r="O832" t="s">
        <v>4904</v>
      </c>
      <c r="P832" t="s">
        <v>7784</v>
      </c>
      <c r="Q832" t="s">
        <v>7785</v>
      </c>
      <c r="S832" t="s">
        <v>7786</v>
      </c>
      <c r="T832" t="s">
        <v>7787</v>
      </c>
      <c r="W832" t="b">
        <v>0</v>
      </c>
      <c r="X832" t="b">
        <v>1</v>
      </c>
      <c r="Y832" t="b">
        <v>0</v>
      </c>
      <c r="Z832" t="b">
        <v>0</v>
      </c>
      <c r="AA832">
        <f t="shared" si="192"/>
        <v>0</v>
      </c>
      <c r="AB832">
        <f t="shared" si="193"/>
        <v>2</v>
      </c>
      <c r="AC832">
        <f t="shared" si="194"/>
        <v>0</v>
      </c>
      <c r="AD832">
        <f t="shared" si="195"/>
        <v>0</v>
      </c>
      <c r="AE832" t="s">
        <v>10353</v>
      </c>
      <c r="AF832" t="e">
        <f t="shared" si="196"/>
        <v>#VALUE!</v>
      </c>
      <c r="AG832">
        <f t="shared" si="205"/>
        <v>1</v>
      </c>
      <c r="AH832" t="e">
        <f t="shared" si="206"/>
        <v>#VALUE!</v>
      </c>
      <c r="AI832" t="e">
        <f t="shared" si="207"/>
        <v>#VALUE!</v>
      </c>
      <c r="AJ832">
        <f t="shared" si="197"/>
        <v>0</v>
      </c>
      <c r="AK832">
        <f t="shared" si="198"/>
        <v>2</v>
      </c>
      <c r="AL832">
        <f t="shared" si="199"/>
        <v>0</v>
      </c>
      <c r="AM832">
        <f t="shared" si="200"/>
        <v>0</v>
      </c>
      <c r="AN832" t="b">
        <f t="shared" si="201"/>
        <v>1</v>
      </c>
      <c r="AO832" t="b">
        <f t="shared" si="202"/>
        <v>1</v>
      </c>
      <c r="AP832" t="b">
        <f t="shared" si="203"/>
        <v>1</v>
      </c>
      <c r="AQ832" t="b">
        <f t="shared" si="204"/>
        <v>1</v>
      </c>
    </row>
    <row r="833" spans="1:43" x14ac:dyDescent="0.2">
      <c r="A833" t="s">
        <v>7788</v>
      </c>
      <c r="B833">
        <v>832</v>
      </c>
      <c r="C833" t="s">
        <v>7789</v>
      </c>
      <c r="D833">
        <v>2019</v>
      </c>
      <c r="G833" t="s">
        <v>7790</v>
      </c>
      <c r="H833" t="s">
        <v>7791</v>
      </c>
      <c r="I833">
        <v>23</v>
      </c>
      <c r="J833">
        <v>3</v>
      </c>
      <c r="K833" t="s">
        <v>7792</v>
      </c>
      <c r="L833" t="s">
        <v>7793</v>
      </c>
      <c r="M833" t="s">
        <v>7794</v>
      </c>
      <c r="N833" t="s">
        <v>31</v>
      </c>
      <c r="O833" t="s">
        <v>7795</v>
      </c>
      <c r="P833" t="s">
        <v>7796</v>
      </c>
      <c r="Q833" t="s">
        <v>7797</v>
      </c>
      <c r="S833" t="s">
        <v>7798</v>
      </c>
      <c r="T833" t="s">
        <v>7799</v>
      </c>
      <c r="W833" t="b">
        <v>0</v>
      </c>
      <c r="X833" t="b">
        <v>1</v>
      </c>
      <c r="Y833" t="b">
        <v>0</v>
      </c>
      <c r="Z833" t="b">
        <v>0</v>
      </c>
      <c r="AA833">
        <f t="shared" si="192"/>
        <v>0</v>
      </c>
      <c r="AB833">
        <f t="shared" si="193"/>
        <v>2</v>
      </c>
      <c r="AC833">
        <f t="shared" si="194"/>
        <v>0</v>
      </c>
      <c r="AD833">
        <f t="shared" si="195"/>
        <v>0</v>
      </c>
      <c r="AE833" t="s">
        <v>10353</v>
      </c>
      <c r="AF833" t="e">
        <f t="shared" si="196"/>
        <v>#VALUE!</v>
      </c>
      <c r="AG833">
        <f t="shared" si="205"/>
        <v>1</v>
      </c>
      <c r="AH833" t="e">
        <f t="shared" si="206"/>
        <v>#VALUE!</v>
      </c>
      <c r="AI833" t="e">
        <f t="shared" si="207"/>
        <v>#VALUE!</v>
      </c>
      <c r="AJ833">
        <f t="shared" si="197"/>
        <v>0</v>
      </c>
      <c r="AK833">
        <f t="shared" si="198"/>
        <v>2</v>
      </c>
      <c r="AL833">
        <f t="shared" si="199"/>
        <v>0</v>
      </c>
      <c r="AM833">
        <f t="shared" si="200"/>
        <v>0</v>
      </c>
      <c r="AN833" t="b">
        <f t="shared" si="201"/>
        <v>1</v>
      </c>
      <c r="AO833" t="b">
        <f t="shared" si="202"/>
        <v>1</v>
      </c>
      <c r="AP833" t="b">
        <f t="shared" si="203"/>
        <v>1</v>
      </c>
      <c r="AQ833" t="b">
        <f t="shared" si="204"/>
        <v>1</v>
      </c>
    </row>
    <row r="834" spans="1:43" x14ac:dyDescent="0.2">
      <c r="A834" t="s">
        <v>7800</v>
      </c>
      <c r="B834">
        <v>833</v>
      </c>
      <c r="C834" t="s">
        <v>7801</v>
      </c>
      <c r="D834">
        <v>2022</v>
      </c>
      <c r="G834" t="s">
        <v>7802</v>
      </c>
      <c r="H834" t="s">
        <v>7803</v>
      </c>
      <c r="I834">
        <v>22</v>
      </c>
      <c r="J834">
        <v>1</v>
      </c>
      <c r="L834" t="s">
        <v>7804</v>
      </c>
      <c r="M834" t="s">
        <v>7805</v>
      </c>
      <c r="N834" t="s">
        <v>31</v>
      </c>
      <c r="O834" t="s">
        <v>6664</v>
      </c>
      <c r="P834" t="s">
        <v>7806</v>
      </c>
      <c r="Q834" t="s">
        <v>7807</v>
      </c>
      <c r="S834" t="s">
        <v>7808</v>
      </c>
      <c r="T834" t="s">
        <v>7809</v>
      </c>
      <c r="W834" t="b">
        <v>1</v>
      </c>
      <c r="X834" t="b">
        <v>1</v>
      </c>
      <c r="Y834" t="b">
        <v>0</v>
      </c>
      <c r="Z834" t="b">
        <v>0</v>
      </c>
      <c r="AA834">
        <f t="shared" si="192"/>
        <v>1</v>
      </c>
      <c r="AB834">
        <f t="shared" si="193"/>
        <v>2</v>
      </c>
      <c r="AC834">
        <f t="shared" si="194"/>
        <v>0</v>
      </c>
      <c r="AD834">
        <f t="shared" si="195"/>
        <v>0</v>
      </c>
      <c r="AE834" t="s">
        <v>11243</v>
      </c>
      <c r="AF834">
        <f t="shared" si="196"/>
        <v>1</v>
      </c>
      <c r="AG834">
        <f t="shared" si="205"/>
        <v>12</v>
      </c>
      <c r="AH834" t="e">
        <f t="shared" si="206"/>
        <v>#VALUE!</v>
      </c>
      <c r="AI834" t="e">
        <f t="shared" si="207"/>
        <v>#VALUE!</v>
      </c>
      <c r="AJ834">
        <f t="shared" si="197"/>
        <v>1</v>
      </c>
      <c r="AK834">
        <f t="shared" si="198"/>
        <v>2</v>
      </c>
      <c r="AL834">
        <f t="shared" si="199"/>
        <v>0</v>
      </c>
      <c r="AM834">
        <f t="shared" si="200"/>
        <v>0</v>
      </c>
      <c r="AN834" t="b">
        <f t="shared" si="201"/>
        <v>1</v>
      </c>
      <c r="AO834" t="b">
        <f t="shared" si="202"/>
        <v>1</v>
      </c>
      <c r="AP834" t="b">
        <f t="shared" si="203"/>
        <v>1</v>
      </c>
      <c r="AQ834" t="b">
        <f t="shared" si="204"/>
        <v>1</v>
      </c>
    </row>
    <row r="835" spans="1:43" x14ac:dyDescent="0.2">
      <c r="A835" t="s">
        <v>7810</v>
      </c>
      <c r="B835">
        <v>834</v>
      </c>
      <c r="C835" t="s">
        <v>7811</v>
      </c>
      <c r="D835">
        <v>2020</v>
      </c>
      <c r="G835" t="s">
        <v>7812</v>
      </c>
      <c r="H835" t="s">
        <v>7813</v>
      </c>
      <c r="I835">
        <v>13</v>
      </c>
      <c r="J835">
        <v>1</v>
      </c>
      <c r="K835" t="s">
        <v>7814</v>
      </c>
      <c r="L835" t="s">
        <v>7815</v>
      </c>
      <c r="M835" t="s">
        <v>7816</v>
      </c>
      <c r="N835" t="s">
        <v>31</v>
      </c>
      <c r="O835" t="s">
        <v>7817</v>
      </c>
      <c r="P835" t="s">
        <v>7818</v>
      </c>
      <c r="Q835" t="s">
        <v>7819</v>
      </c>
      <c r="S835" t="s">
        <v>7820</v>
      </c>
      <c r="T835" t="s">
        <v>7821</v>
      </c>
      <c r="W835" t="b">
        <v>1</v>
      </c>
      <c r="X835" t="b">
        <v>1</v>
      </c>
      <c r="Y835" t="b">
        <v>0</v>
      </c>
      <c r="Z835" t="b">
        <v>0</v>
      </c>
      <c r="AA835">
        <f t="shared" ref="AA835:AA898" si="208">IF(W835=TRUE,1,0)</f>
        <v>1</v>
      </c>
      <c r="AB835">
        <f t="shared" ref="AB835:AB898" si="209">IF(X835=TRUE,2,0)</f>
        <v>2</v>
      </c>
      <c r="AC835">
        <f t="shared" ref="AC835:AC898" si="210">IF(Y835=TRUE,3,0)</f>
        <v>0</v>
      </c>
      <c r="AD835">
        <f t="shared" ref="AD835:AD898" si="211">IF(Z835=TRUE,4,0)</f>
        <v>0</v>
      </c>
      <c r="AE835" t="s">
        <v>11243</v>
      </c>
      <c r="AF835">
        <f t="shared" ref="AF835:AF898" si="212">FIND("Criteria 1",AE835)</f>
        <v>1</v>
      </c>
      <c r="AG835">
        <f t="shared" si="205"/>
        <v>12</v>
      </c>
      <c r="AH835" t="e">
        <f t="shared" si="206"/>
        <v>#VALUE!</v>
      </c>
      <c r="AI835" t="e">
        <f t="shared" si="207"/>
        <v>#VALUE!</v>
      </c>
      <c r="AJ835">
        <f t="shared" ref="AJ835:AJ898" si="213">IF(ISERROR(AF835)=TRUE,0,1)</f>
        <v>1</v>
      </c>
      <c r="AK835">
        <f t="shared" ref="AK835:AK898" si="214">IF(ISERROR(AG835)=TRUE,0,2)</f>
        <v>2</v>
      </c>
      <c r="AL835">
        <f t="shared" ref="AL835:AL898" si="215">IF(ISERROR(AH835)=TRUE,0,3)</f>
        <v>0</v>
      </c>
      <c r="AM835">
        <f t="shared" ref="AM835:AM898" si="216">IF(ISERROR(AI835)=TRUE,0,4)</f>
        <v>0</v>
      </c>
      <c r="AN835" t="b">
        <f t="shared" ref="AN835:AN898" si="217">AA835=AJ835</f>
        <v>1</v>
      </c>
      <c r="AO835" t="b">
        <f t="shared" ref="AO835:AO898" si="218">AB835=AK835</f>
        <v>1</v>
      </c>
      <c r="AP835" t="b">
        <f t="shared" ref="AP835:AP898" si="219">AC835=AL835</f>
        <v>1</v>
      </c>
      <c r="AQ835" t="b">
        <f t="shared" ref="AQ835:AQ898" si="220">AD835=AM835</f>
        <v>1</v>
      </c>
    </row>
    <row r="836" spans="1:43" x14ac:dyDescent="0.2">
      <c r="A836" t="s">
        <v>7822</v>
      </c>
      <c r="B836">
        <v>835</v>
      </c>
      <c r="C836" t="s">
        <v>7823</v>
      </c>
      <c r="D836">
        <v>2021</v>
      </c>
      <c r="G836" t="s">
        <v>7620</v>
      </c>
      <c r="H836" t="s">
        <v>7824</v>
      </c>
      <c r="I836">
        <v>1193</v>
      </c>
      <c r="K836" t="s">
        <v>7825</v>
      </c>
      <c r="L836" t="s">
        <v>7826</v>
      </c>
      <c r="M836" t="s">
        <v>7827</v>
      </c>
      <c r="N836" t="s">
        <v>31</v>
      </c>
      <c r="O836" t="s">
        <v>4904</v>
      </c>
      <c r="P836" t="s">
        <v>7828</v>
      </c>
      <c r="Q836" t="s">
        <v>7829</v>
      </c>
      <c r="S836" t="s">
        <v>7830</v>
      </c>
      <c r="T836" t="s">
        <v>7831</v>
      </c>
      <c r="W836" t="b">
        <v>1</v>
      </c>
      <c r="X836" t="b">
        <v>1</v>
      </c>
      <c r="Y836" t="b">
        <v>0</v>
      </c>
      <c r="Z836" t="b">
        <v>0</v>
      </c>
      <c r="AA836">
        <f t="shared" si="208"/>
        <v>1</v>
      </c>
      <c r="AB836">
        <f t="shared" si="209"/>
        <v>2</v>
      </c>
      <c r="AC836">
        <f t="shared" si="210"/>
        <v>0</v>
      </c>
      <c r="AD836">
        <f t="shared" si="211"/>
        <v>0</v>
      </c>
      <c r="AE836" t="s">
        <v>11243</v>
      </c>
      <c r="AF836">
        <f t="shared" si="212"/>
        <v>1</v>
      </c>
      <c r="AG836">
        <f t="shared" ref="AG836:AG899" si="221">FIND("Criteria 2",AE836)</f>
        <v>12</v>
      </c>
      <c r="AH836" t="e">
        <f t="shared" ref="AH836:AH899" si="222">FIND("Criteria 3",AE836)</f>
        <v>#VALUE!</v>
      </c>
      <c r="AI836" t="e">
        <f t="shared" ref="AI836:AI899" si="223">FIND("Criteria 4",AE836)</f>
        <v>#VALUE!</v>
      </c>
      <c r="AJ836">
        <f t="shared" si="213"/>
        <v>1</v>
      </c>
      <c r="AK836">
        <f t="shared" si="214"/>
        <v>2</v>
      </c>
      <c r="AL836">
        <f t="shared" si="215"/>
        <v>0</v>
      </c>
      <c r="AM836">
        <f t="shared" si="216"/>
        <v>0</v>
      </c>
      <c r="AN836" t="b">
        <f t="shared" si="217"/>
        <v>1</v>
      </c>
      <c r="AO836" t="b">
        <f t="shared" si="218"/>
        <v>1</v>
      </c>
      <c r="AP836" t="b">
        <f t="shared" si="219"/>
        <v>1</v>
      </c>
      <c r="AQ836" t="b">
        <f t="shared" si="220"/>
        <v>1</v>
      </c>
    </row>
    <row r="837" spans="1:43" x14ac:dyDescent="0.2">
      <c r="A837" t="s">
        <v>7832</v>
      </c>
      <c r="B837">
        <v>836</v>
      </c>
      <c r="C837" t="s">
        <v>7833</v>
      </c>
      <c r="D837">
        <v>2022</v>
      </c>
      <c r="G837" t="s">
        <v>7834</v>
      </c>
      <c r="H837" t="s">
        <v>7835</v>
      </c>
      <c r="I837">
        <v>32</v>
      </c>
      <c r="J837">
        <v>3</v>
      </c>
      <c r="K837" t="s">
        <v>7836</v>
      </c>
      <c r="L837" t="s">
        <v>7837</v>
      </c>
      <c r="M837" t="s">
        <v>7838</v>
      </c>
      <c r="N837" t="s">
        <v>31</v>
      </c>
      <c r="O837" t="s">
        <v>7839</v>
      </c>
      <c r="P837" t="s">
        <v>7840</v>
      </c>
      <c r="Q837" t="s">
        <v>7841</v>
      </c>
      <c r="S837" t="s">
        <v>7842</v>
      </c>
      <c r="T837" t="s">
        <v>7843</v>
      </c>
      <c r="W837" t="b">
        <v>1</v>
      </c>
      <c r="X837" t="b">
        <v>1</v>
      </c>
      <c r="Y837" t="b">
        <v>0</v>
      </c>
      <c r="Z837" t="b">
        <v>0</v>
      </c>
      <c r="AA837">
        <f t="shared" si="208"/>
        <v>1</v>
      </c>
      <c r="AB837">
        <f t="shared" si="209"/>
        <v>2</v>
      </c>
      <c r="AC837">
        <f t="shared" si="210"/>
        <v>0</v>
      </c>
      <c r="AD837">
        <f t="shared" si="211"/>
        <v>0</v>
      </c>
      <c r="AE837" t="s">
        <v>11243</v>
      </c>
      <c r="AF837">
        <f t="shared" si="212"/>
        <v>1</v>
      </c>
      <c r="AG837">
        <f t="shared" si="221"/>
        <v>12</v>
      </c>
      <c r="AH837" t="e">
        <f t="shared" si="222"/>
        <v>#VALUE!</v>
      </c>
      <c r="AI837" t="e">
        <f t="shared" si="223"/>
        <v>#VALUE!</v>
      </c>
      <c r="AJ837">
        <f t="shared" si="213"/>
        <v>1</v>
      </c>
      <c r="AK837">
        <f t="shared" si="214"/>
        <v>2</v>
      </c>
      <c r="AL837">
        <f t="shared" si="215"/>
        <v>0</v>
      </c>
      <c r="AM837">
        <f t="shared" si="216"/>
        <v>0</v>
      </c>
      <c r="AN837" t="b">
        <f t="shared" si="217"/>
        <v>1</v>
      </c>
      <c r="AO837" t="b">
        <f t="shared" si="218"/>
        <v>1</v>
      </c>
      <c r="AP837" t="b">
        <f t="shared" si="219"/>
        <v>1</v>
      </c>
      <c r="AQ837" t="b">
        <f t="shared" si="220"/>
        <v>1</v>
      </c>
    </row>
    <row r="838" spans="1:43" x14ac:dyDescent="0.2">
      <c r="A838" t="s">
        <v>7844</v>
      </c>
      <c r="B838">
        <v>837</v>
      </c>
      <c r="C838" t="s">
        <v>7845</v>
      </c>
      <c r="D838">
        <v>2021</v>
      </c>
      <c r="G838" t="s">
        <v>7620</v>
      </c>
      <c r="H838" t="s">
        <v>7846</v>
      </c>
      <c r="I838">
        <v>1327</v>
      </c>
      <c r="K838" t="s">
        <v>7847</v>
      </c>
      <c r="L838" t="s">
        <v>7848</v>
      </c>
      <c r="M838" t="s">
        <v>7849</v>
      </c>
      <c r="N838" t="s">
        <v>31</v>
      </c>
      <c r="O838" t="s">
        <v>4904</v>
      </c>
      <c r="P838" t="s">
        <v>7850</v>
      </c>
      <c r="Q838" t="s">
        <v>7851</v>
      </c>
      <c r="S838" t="s">
        <v>7852</v>
      </c>
      <c r="T838" t="s">
        <v>7853</v>
      </c>
      <c r="W838" t="b">
        <v>0</v>
      </c>
      <c r="X838" t="b">
        <v>1</v>
      </c>
      <c r="Y838" t="b">
        <v>0</v>
      </c>
      <c r="Z838" t="b">
        <v>0</v>
      </c>
      <c r="AA838">
        <f t="shared" si="208"/>
        <v>0</v>
      </c>
      <c r="AB838">
        <f t="shared" si="209"/>
        <v>2</v>
      </c>
      <c r="AC838">
        <f t="shared" si="210"/>
        <v>0</v>
      </c>
      <c r="AD838">
        <f t="shared" si="211"/>
        <v>0</v>
      </c>
      <c r="AE838" t="s">
        <v>10353</v>
      </c>
      <c r="AF838" t="e">
        <f t="shared" si="212"/>
        <v>#VALUE!</v>
      </c>
      <c r="AG838">
        <f t="shared" si="221"/>
        <v>1</v>
      </c>
      <c r="AH838" t="e">
        <f t="shared" si="222"/>
        <v>#VALUE!</v>
      </c>
      <c r="AI838" t="e">
        <f t="shared" si="223"/>
        <v>#VALUE!</v>
      </c>
      <c r="AJ838">
        <f t="shared" si="213"/>
        <v>0</v>
      </c>
      <c r="AK838">
        <f t="shared" si="214"/>
        <v>2</v>
      </c>
      <c r="AL838">
        <f t="shared" si="215"/>
        <v>0</v>
      </c>
      <c r="AM838">
        <f t="shared" si="216"/>
        <v>0</v>
      </c>
      <c r="AN838" t="b">
        <f t="shared" si="217"/>
        <v>1</v>
      </c>
      <c r="AO838" t="b">
        <f t="shared" si="218"/>
        <v>1</v>
      </c>
      <c r="AP838" t="b">
        <f t="shared" si="219"/>
        <v>1</v>
      </c>
      <c r="AQ838" t="b">
        <f t="shared" si="220"/>
        <v>1</v>
      </c>
    </row>
    <row r="839" spans="1:43" x14ac:dyDescent="0.2">
      <c r="A839" t="s">
        <v>7854</v>
      </c>
      <c r="B839">
        <v>838</v>
      </c>
      <c r="C839" t="s">
        <v>7855</v>
      </c>
      <c r="D839">
        <v>2019</v>
      </c>
      <c r="G839" t="s">
        <v>7856</v>
      </c>
      <c r="H839" t="s">
        <v>7857</v>
      </c>
      <c r="I839">
        <v>9</v>
      </c>
      <c r="J839">
        <v>4</v>
      </c>
      <c r="K839" t="s">
        <v>7858</v>
      </c>
      <c r="L839" t="s">
        <v>7859</v>
      </c>
      <c r="M839" t="s">
        <v>7860</v>
      </c>
      <c r="N839" t="s">
        <v>31</v>
      </c>
      <c r="O839" t="s">
        <v>5291</v>
      </c>
      <c r="P839" t="s">
        <v>7861</v>
      </c>
      <c r="Q839" t="s">
        <v>7862</v>
      </c>
      <c r="S839" t="s">
        <v>7863</v>
      </c>
      <c r="T839" t="s">
        <v>7864</v>
      </c>
      <c r="W839" t="b">
        <v>0</v>
      </c>
      <c r="X839" t="b">
        <v>0</v>
      </c>
      <c r="Y839" t="b">
        <v>1</v>
      </c>
      <c r="Z839" t="b">
        <v>0</v>
      </c>
      <c r="AA839">
        <f t="shared" si="208"/>
        <v>0</v>
      </c>
      <c r="AB839">
        <f t="shared" si="209"/>
        <v>0</v>
      </c>
      <c r="AC839">
        <f t="shared" si="210"/>
        <v>3</v>
      </c>
      <c r="AD839">
        <f t="shared" si="211"/>
        <v>0</v>
      </c>
      <c r="AE839" t="s">
        <v>10354</v>
      </c>
      <c r="AF839" t="e">
        <f t="shared" si="212"/>
        <v>#VALUE!</v>
      </c>
      <c r="AG839" t="e">
        <f t="shared" si="221"/>
        <v>#VALUE!</v>
      </c>
      <c r="AH839">
        <f t="shared" si="222"/>
        <v>1</v>
      </c>
      <c r="AI839" t="e">
        <f t="shared" si="223"/>
        <v>#VALUE!</v>
      </c>
      <c r="AJ839">
        <f t="shared" si="213"/>
        <v>0</v>
      </c>
      <c r="AK839">
        <f t="shared" si="214"/>
        <v>0</v>
      </c>
      <c r="AL839">
        <f t="shared" si="215"/>
        <v>3</v>
      </c>
      <c r="AM839">
        <f t="shared" si="216"/>
        <v>0</v>
      </c>
      <c r="AN839" t="b">
        <f t="shared" si="217"/>
        <v>1</v>
      </c>
      <c r="AO839" t="b">
        <f t="shared" si="218"/>
        <v>1</v>
      </c>
      <c r="AP839" t="b">
        <f t="shared" si="219"/>
        <v>1</v>
      </c>
      <c r="AQ839" t="b">
        <f t="shared" si="220"/>
        <v>1</v>
      </c>
    </row>
    <row r="840" spans="1:43" x14ac:dyDescent="0.2">
      <c r="A840" t="s">
        <v>7865</v>
      </c>
      <c r="B840">
        <v>839</v>
      </c>
      <c r="C840" t="s">
        <v>7866</v>
      </c>
      <c r="D840">
        <v>2020</v>
      </c>
      <c r="G840" t="s">
        <v>5941</v>
      </c>
      <c r="H840" t="s">
        <v>7867</v>
      </c>
      <c r="I840">
        <v>588</v>
      </c>
      <c r="K840" t="s">
        <v>7868</v>
      </c>
      <c r="L840" t="s">
        <v>7869</v>
      </c>
      <c r="M840" t="s">
        <v>7870</v>
      </c>
      <c r="N840" t="s">
        <v>31</v>
      </c>
      <c r="O840" t="s">
        <v>5229</v>
      </c>
      <c r="P840" t="s">
        <v>7871</v>
      </c>
      <c r="Q840" t="s">
        <v>7872</v>
      </c>
      <c r="S840" t="s">
        <v>7873</v>
      </c>
      <c r="T840" t="s">
        <v>7874</v>
      </c>
      <c r="W840" t="b">
        <v>0</v>
      </c>
      <c r="X840" t="b">
        <v>1</v>
      </c>
      <c r="Y840" t="b">
        <v>0</v>
      </c>
      <c r="Z840" t="b">
        <v>0</v>
      </c>
      <c r="AA840">
        <f t="shared" si="208"/>
        <v>0</v>
      </c>
      <c r="AB840">
        <f t="shared" si="209"/>
        <v>2</v>
      </c>
      <c r="AC840">
        <f t="shared" si="210"/>
        <v>0</v>
      </c>
      <c r="AD840">
        <f t="shared" si="211"/>
        <v>0</v>
      </c>
      <c r="AE840" t="s">
        <v>10353</v>
      </c>
      <c r="AF840" t="e">
        <f t="shared" si="212"/>
        <v>#VALUE!</v>
      </c>
      <c r="AG840">
        <f t="shared" si="221"/>
        <v>1</v>
      </c>
      <c r="AH840" t="e">
        <f t="shared" si="222"/>
        <v>#VALUE!</v>
      </c>
      <c r="AI840" t="e">
        <f t="shared" si="223"/>
        <v>#VALUE!</v>
      </c>
      <c r="AJ840">
        <f t="shared" si="213"/>
        <v>0</v>
      </c>
      <c r="AK840">
        <f t="shared" si="214"/>
        <v>2</v>
      </c>
      <c r="AL840">
        <f t="shared" si="215"/>
        <v>0</v>
      </c>
      <c r="AM840">
        <f t="shared" si="216"/>
        <v>0</v>
      </c>
      <c r="AN840" t="b">
        <f t="shared" si="217"/>
        <v>1</v>
      </c>
      <c r="AO840" t="b">
        <f t="shared" si="218"/>
        <v>1</v>
      </c>
      <c r="AP840" t="b">
        <f t="shared" si="219"/>
        <v>1</v>
      </c>
      <c r="AQ840" t="b">
        <f t="shared" si="220"/>
        <v>1</v>
      </c>
    </row>
    <row r="841" spans="1:43" x14ac:dyDescent="0.2">
      <c r="A841" t="s">
        <v>7875</v>
      </c>
      <c r="B841">
        <v>840</v>
      </c>
      <c r="C841" t="s">
        <v>7876</v>
      </c>
      <c r="D841">
        <v>2021</v>
      </c>
      <c r="G841" t="s">
        <v>4866</v>
      </c>
      <c r="H841" t="s">
        <v>4867</v>
      </c>
      <c r="I841">
        <v>192</v>
      </c>
      <c r="K841" t="s">
        <v>7877</v>
      </c>
      <c r="L841" t="s">
        <v>7878</v>
      </c>
      <c r="M841" t="s">
        <v>7879</v>
      </c>
      <c r="N841" t="s">
        <v>31</v>
      </c>
      <c r="O841" t="s">
        <v>4848</v>
      </c>
      <c r="P841" t="s">
        <v>7880</v>
      </c>
      <c r="Q841" t="s">
        <v>7881</v>
      </c>
      <c r="S841" t="s">
        <v>7882</v>
      </c>
      <c r="T841" t="s">
        <v>7883</v>
      </c>
      <c r="W841" t="b">
        <v>1</v>
      </c>
      <c r="X841" t="b">
        <v>1</v>
      </c>
      <c r="Y841" t="b">
        <v>0</v>
      </c>
      <c r="Z841" t="b">
        <v>0</v>
      </c>
      <c r="AA841">
        <f t="shared" si="208"/>
        <v>1</v>
      </c>
      <c r="AB841">
        <f t="shared" si="209"/>
        <v>2</v>
      </c>
      <c r="AC841">
        <f t="shared" si="210"/>
        <v>0</v>
      </c>
      <c r="AD841">
        <f t="shared" si="211"/>
        <v>0</v>
      </c>
      <c r="AE841" t="s">
        <v>11243</v>
      </c>
      <c r="AF841">
        <f t="shared" si="212"/>
        <v>1</v>
      </c>
      <c r="AG841">
        <f t="shared" si="221"/>
        <v>12</v>
      </c>
      <c r="AH841" t="e">
        <f t="shared" si="222"/>
        <v>#VALUE!</v>
      </c>
      <c r="AI841" t="e">
        <f t="shared" si="223"/>
        <v>#VALUE!</v>
      </c>
      <c r="AJ841">
        <f t="shared" si="213"/>
        <v>1</v>
      </c>
      <c r="AK841">
        <f t="shared" si="214"/>
        <v>2</v>
      </c>
      <c r="AL841">
        <f t="shared" si="215"/>
        <v>0</v>
      </c>
      <c r="AM841">
        <f t="shared" si="216"/>
        <v>0</v>
      </c>
      <c r="AN841" t="b">
        <f t="shared" si="217"/>
        <v>1</v>
      </c>
      <c r="AO841" t="b">
        <f t="shared" si="218"/>
        <v>1</v>
      </c>
      <c r="AP841" t="b">
        <f t="shared" si="219"/>
        <v>1</v>
      </c>
      <c r="AQ841" t="b">
        <f t="shared" si="220"/>
        <v>1</v>
      </c>
    </row>
    <row r="842" spans="1:43" x14ac:dyDescent="0.2">
      <c r="A842" t="s">
        <v>7884</v>
      </c>
      <c r="B842">
        <v>841</v>
      </c>
      <c r="C842" t="s">
        <v>7885</v>
      </c>
      <c r="D842">
        <v>2021</v>
      </c>
      <c r="G842" t="s">
        <v>4877</v>
      </c>
      <c r="H842" t="s">
        <v>4878</v>
      </c>
      <c r="I842">
        <v>13</v>
      </c>
      <c r="J842">
        <v>12</v>
      </c>
      <c r="L842" t="s">
        <v>7886</v>
      </c>
      <c r="M842" t="s">
        <v>7887</v>
      </c>
      <c r="N842" t="s">
        <v>31</v>
      </c>
      <c r="O842" t="s">
        <v>7398</v>
      </c>
      <c r="P842" t="s">
        <v>7888</v>
      </c>
      <c r="Q842" t="s">
        <v>7889</v>
      </c>
      <c r="S842" t="s">
        <v>7890</v>
      </c>
      <c r="T842" t="s">
        <v>7891</v>
      </c>
      <c r="W842" t="b">
        <v>1</v>
      </c>
      <c r="X842" t="b">
        <v>1</v>
      </c>
      <c r="Y842" t="b">
        <v>0</v>
      </c>
      <c r="Z842" t="b">
        <v>0</v>
      </c>
      <c r="AA842">
        <f t="shared" si="208"/>
        <v>1</v>
      </c>
      <c r="AB842">
        <f t="shared" si="209"/>
        <v>2</v>
      </c>
      <c r="AC842">
        <f t="shared" si="210"/>
        <v>0</v>
      </c>
      <c r="AD842">
        <f t="shared" si="211"/>
        <v>0</v>
      </c>
      <c r="AE842" t="s">
        <v>11243</v>
      </c>
      <c r="AF842">
        <f t="shared" si="212"/>
        <v>1</v>
      </c>
      <c r="AG842">
        <f t="shared" si="221"/>
        <v>12</v>
      </c>
      <c r="AH842" t="e">
        <f t="shared" si="222"/>
        <v>#VALUE!</v>
      </c>
      <c r="AI842" t="e">
        <f t="shared" si="223"/>
        <v>#VALUE!</v>
      </c>
      <c r="AJ842">
        <f t="shared" si="213"/>
        <v>1</v>
      </c>
      <c r="AK842">
        <f t="shared" si="214"/>
        <v>2</v>
      </c>
      <c r="AL842">
        <f t="shared" si="215"/>
        <v>0</v>
      </c>
      <c r="AM842">
        <f t="shared" si="216"/>
        <v>0</v>
      </c>
      <c r="AN842" t="b">
        <f t="shared" si="217"/>
        <v>1</v>
      </c>
      <c r="AO842" t="b">
        <f t="shared" si="218"/>
        <v>1</v>
      </c>
      <c r="AP842" t="b">
        <f t="shared" si="219"/>
        <v>1</v>
      </c>
      <c r="AQ842" t="b">
        <f t="shared" si="220"/>
        <v>1</v>
      </c>
    </row>
    <row r="843" spans="1:43" x14ac:dyDescent="0.2">
      <c r="A843" t="s">
        <v>7892</v>
      </c>
      <c r="B843">
        <v>842</v>
      </c>
      <c r="C843" t="s">
        <v>7893</v>
      </c>
      <c r="D843">
        <v>2021</v>
      </c>
      <c r="G843" t="s">
        <v>7894</v>
      </c>
      <c r="H843" t="s">
        <v>7895</v>
      </c>
      <c r="L843" t="s">
        <v>7896</v>
      </c>
      <c r="M843" t="s">
        <v>7897</v>
      </c>
      <c r="N843" t="s">
        <v>31</v>
      </c>
      <c r="O843" t="s">
        <v>4960</v>
      </c>
      <c r="P843" t="s">
        <v>7898</v>
      </c>
      <c r="Q843" t="s">
        <v>7899</v>
      </c>
      <c r="S843" t="s">
        <v>7900</v>
      </c>
      <c r="T843" t="s">
        <v>7901</v>
      </c>
      <c r="W843" t="b">
        <v>1</v>
      </c>
      <c r="X843" t="b">
        <v>1</v>
      </c>
      <c r="Y843" t="b">
        <v>0</v>
      </c>
      <c r="Z843" t="b">
        <v>0</v>
      </c>
      <c r="AA843">
        <f t="shared" si="208"/>
        <v>1</v>
      </c>
      <c r="AB843">
        <f t="shared" si="209"/>
        <v>2</v>
      </c>
      <c r="AC843">
        <f t="shared" si="210"/>
        <v>0</v>
      </c>
      <c r="AD843">
        <f t="shared" si="211"/>
        <v>0</v>
      </c>
      <c r="AE843" t="s">
        <v>11243</v>
      </c>
      <c r="AF843">
        <f t="shared" si="212"/>
        <v>1</v>
      </c>
      <c r="AG843">
        <f t="shared" si="221"/>
        <v>12</v>
      </c>
      <c r="AH843" t="e">
        <f t="shared" si="222"/>
        <v>#VALUE!</v>
      </c>
      <c r="AI843" t="e">
        <f t="shared" si="223"/>
        <v>#VALUE!</v>
      </c>
      <c r="AJ843">
        <f t="shared" si="213"/>
        <v>1</v>
      </c>
      <c r="AK843">
        <f t="shared" si="214"/>
        <v>2</v>
      </c>
      <c r="AL843">
        <f t="shared" si="215"/>
        <v>0</v>
      </c>
      <c r="AM843">
        <f t="shared" si="216"/>
        <v>0</v>
      </c>
      <c r="AN843" t="b">
        <f t="shared" si="217"/>
        <v>1</v>
      </c>
      <c r="AO843" t="b">
        <f t="shared" si="218"/>
        <v>1</v>
      </c>
      <c r="AP843" t="b">
        <f t="shared" si="219"/>
        <v>1</v>
      </c>
      <c r="AQ843" t="b">
        <f t="shared" si="220"/>
        <v>1</v>
      </c>
    </row>
    <row r="844" spans="1:43" x14ac:dyDescent="0.2">
      <c r="A844" t="s">
        <v>7902</v>
      </c>
      <c r="B844">
        <v>843</v>
      </c>
      <c r="C844" t="s">
        <v>7903</v>
      </c>
      <c r="D844">
        <v>2021</v>
      </c>
      <c r="G844" t="s">
        <v>7904</v>
      </c>
      <c r="H844" t="s">
        <v>7905</v>
      </c>
      <c r="I844">
        <v>10</v>
      </c>
      <c r="J844">
        <v>11</v>
      </c>
      <c r="L844" t="s">
        <v>7906</v>
      </c>
      <c r="M844" t="s">
        <v>7907</v>
      </c>
      <c r="N844" t="s">
        <v>31</v>
      </c>
      <c r="O844" t="s">
        <v>6664</v>
      </c>
      <c r="P844" t="s">
        <v>7908</v>
      </c>
      <c r="Q844" t="s">
        <v>7909</v>
      </c>
      <c r="S844" t="s">
        <v>7910</v>
      </c>
      <c r="T844" t="s">
        <v>7911</v>
      </c>
      <c r="W844" t="b">
        <v>1</v>
      </c>
      <c r="X844" t="b">
        <v>1</v>
      </c>
      <c r="Y844" t="b">
        <v>0</v>
      </c>
      <c r="Z844" t="b">
        <v>1</v>
      </c>
      <c r="AA844">
        <f t="shared" si="208"/>
        <v>1</v>
      </c>
      <c r="AB844">
        <f t="shared" si="209"/>
        <v>2</v>
      </c>
      <c r="AC844">
        <f t="shared" si="210"/>
        <v>0</v>
      </c>
      <c r="AD844">
        <f t="shared" si="211"/>
        <v>4</v>
      </c>
      <c r="AE844" t="s">
        <v>11245</v>
      </c>
      <c r="AF844">
        <f t="shared" si="212"/>
        <v>1</v>
      </c>
      <c r="AG844">
        <f t="shared" si="221"/>
        <v>12</v>
      </c>
      <c r="AH844" t="e">
        <f t="shared" si="222"/>
        <v>#VALUE!</v>
      </c>
      <c r="AI844">
        <f t="shared" si="223"/>
        <v>23</v>
      </c>
      <c r="AJ844">
        <f t="shared" si="213"/>
        <v>1</v>
      </c>
      <c r="AK844">
        <f t="shared" si="214"/>
        <v>2</v>
      </c>
      <c r="AL844">
        <f t="shared" si="215"/>
        <v>0</v>
      </c>
      <c r="AM844">
        <f t="shared" si="216"/>
        <v>4</v>
      </c>
      <c r="AN844" t="b">
        <f t="shared" si="217"/>
        <v>1</v>
      </c>
      <c r="AO844" t="b">
        <f t="shared" si="218"/>
        <v>1</v>
      </c>
      <c r="AP844" t="b">
        <f t="shared" si="219"/>
        <v>1</v>
      </c>
      <c r="AQ844" t="b">
        <f t="shared" si="220"/>
        <v>1</v>
      </c>
    </row>
    <row r="845" spans="1:43" x14ac:dyDescent="0.2">
      <c r="A845" t="s">
        <v>7912</v>
      </c>
      <c r="B845">
        <v>844</v>
      </c>
      <c r="C845" t="s">
        <v>7913</v>
      </c>
      <c r="D845">
        <v>2021</v>
      </c>
      <c r="G845" t="s">
        <v>7914</v>
      </c>
      <c r="H845" t="s">
        <v>7915</v>
      </c>
      <c r="I845">
        <v>5</v>
      </c>
      <c r="J845">
        <v>3</v>
      </c>
      <c r="K845" t="s">
        <v>7916</v>
      </c>
      <c r="L845" t="s">
        <v>7917</v>
      </c>
      <c r="M845" t="s">
        <v>7918</v>
      </c>
      <c r="N845" t="s">
        <v>31</v>
      </c>
      <c r="O845" t="s">
        <v>7919</v>
      </c>
      <c r="P845" t="s">
        <v>7920</v>
      </c>
      <c r="Q845" t="s">
        <v>7921</v>
      </c>
      <c r="S845" t="s">
        <v>7922</v>
      </c>
      <c r="T845" t="s">
        <v>7923</v>
      </c>
      <c r="W845" t="b">
        <v>1</v>
      </c>
      <c r="X845" t="b">
        <v>1</v>
      </c>
      <c r="Y845" t="b">
        <v>0</v>
      </c>
      <c r="Z845" t="b">
        <v>0</v>
      </c>
      <c r="AA845">
        <f t="shared" si="208"/>
        <v>1</v>
      </c>
      <c r="AB845">
        <f t="shared" si="209"/>
        <v>2</v>
      </c>
      <c r="AC845">
        <f t="shared" si="210"/>
        <v>0</v>
      </c>
      <c r="AD845">
        <f t="shared" si="211"/>
        <v>0</v>
      </c>
      <c r="AE845" t="s">
        <v>11243</v>
      </c>
      <c r="AF845">
        <f t="shared" si="212"/>
        <v>1</v>
      </c>
      <c r="AG845">
        <f t="shared" si="221"/>
        <v>12</v>
      </c>
      <c r="AH845" t="e">
        <f t="shared" si="222"/>
        <v>#VALUE!</v>
      </c>
      <c r="AI845" t="e">
        <f t="shared" si="223"/>
        <v>#VALUE!</v>
      </c>
      <c r="AJ845">
        <f t="shared" si="213"/>
        <v>1</v>
      </c>
      <c r="AK845">
        <f t="shared" si="214"/>
        <v>2</v>
      </c>
      <c r="AL845">
        <f t="shared" si="215"/>
        <v>0</v>
      </c>
      <c r="AM845">
        <f t="shared" si="216"/>
        <v>0</v>
      </c>
      <c r="AN845" t="b">
        <f t="shared" si="217"/>
        <v>1</v>
      </c>
      <c r="AO845" t="b">
        <f t="shared" si="218"/>
        <v>1</v>
      </c>
      <c r="AP845" t="b">
        <f t="shared" si="219"/>
        <v>1</v>
      </c>
      <c r="AQ845" t="b">
        <f t="shared" si="220"/>
        <v>1</v>
      </c>
    </row>
    <row r="846" spans="1:43" x14ac:dyDescent="0.2">
      <c r="A846" t="s">
        <v>7924</v>
      </c>
      <c r="B846">
        <v>845</v>
      </c>
      <c r="C846" t="s">
        <v>7925</v>
      </c>
      <c r="D846">
        <v>2018</v>
      </c>
      <c r="G846" t="s">
        <v>7926</v>
      </c>
      <c r="H846" t="s">
        <v>7927</v>
      </c>
      <c r="I846">
        <v>3</v>
      </c>
      <c r="J846">
        <v>3</v>
      </c>
      <c r="L846" t="s">
        <v>7928</v>
      </c>
      <c r="M846" t="s">
        <v>7929</v>
      </c>
      <c r="N846" t="s">
        <v>31</v>
      </c>
      <c r="O846" t="s">
        <v>6664</v>
      </c>
      <c r="P846" t="s">
        <v>7930</v>
      </c>
      <c r="Q846" t="s">
        <v>7931</v>
      </c>
      <c r="S846" t="s">
        <v>7932</v>
      </c>
      <c r="T846" t="s">
        <v>7933</v>
      </c>
      <c r="W846" t="b">
        <v>0</v>
      </c>
      <c r="X846" t="b">
        <v>1</v>
      </c>
      <c r="Y846" t="b">
        <v>0</v>
      </c>
      <c r="Z846" t="b">
        <v>0</v>
      </c>
      <c r="AA846">
        <f t="shared" si="208"/>
        <v>0</v>
      </c>
      <c r="AB846">
        <f t="shared" si="209"/>
        <v>2</v>
      </c>
      <c r="AC846">
        <f t="shared" si="210"/>
        <v>0</v>
      </c>
      <c r="AD846">
        <f t="shared" si="211"/>
        <v>0</v>
      </c>
      <c r="AE846" t="s">
        <v>10353</v>
      </c>
      <c r="AF846" t="e">
        <f t="shared" si="212"/>
        <v>#VALUE!</v>
      </c>
      <c r="AG846">
        <f t="shared" si="221"/>
        <v>1</v>
      </c>
      <c r="AH846" t="e">
        <f t="shared" si="222"/>
        <v>#VALUE!</v>
      </c>
      <c r="AI846" t="e">
        <f t="shared" si="223"/>
        <v>#VALUE!</v>
      </c>
      <c r="AJ846">
        <f t="shared" si="213"/>
        <v>0</v>
      </c>
      <c r="AK846">
        <f t="shared" si="214"/>
        <v>2</v>
      </c>
      <c r="AL846">
        <f t="shared" si="215"/>
        <v>0</v>
      </c>
      <c r="AM846">
        <f t="shared" si="216"/>
        <v>0</v>
      </c>
      <c r="AN846" t="b">
        <f t="shared" si="217"/>
        <v>1</v>
      </c>
      <c r="AO846" t="b">
        <f t="shared" si="218"/>
        <v>1</v>
      </c>
      <c r="AP846" t="b">
        <f t="shared" si="219"/>
        <v>1</v>
      </c>
      <c r="AQ846" t="b">
        <f t="shared" si="220"/>
        <v>1</v>
      </c>
    </row>
    <row r="847" spans="1:43" x14ac:dyDescent="0.2">
      <c r="A847" t="s">
        <v>7934</v>
      </c>
      <c r="B847">
        <v>846</v>
      </c>
      <c r="C847" t="s">
        <v>7935</v>
      </c>
      <c r="D847">
        <v>2021</v>
      </c>
      <c r="G847" t="s">
        <v>7936</v>
      </c>
      <c r="H847" t="s">
        <v>7937</v>
      </c>
      <c r="L847" t="s">
        <v>7938</v>
      </c>
      <c r="M847" t="s">
        <v>7939</v>
      </c>
      <c r="N847" t="s">
        <v>31</v>
      </c>
      <c r="O847" t="s">
        <v>4960</v>
      </c>
      <c r="P847" t="s">
        <v>7940</v>
      </c>
      <c r="Q847" t="s">
        <v>7941</v>
      </c>
      <c r="S847" t="s">
        <v>7942</v>
      </c>
      <c r="T847" t="s">
        <v>7943</v>
      </c>
      <c r="W847" t="b">
        <v>0</v>
      </c>
      <c r="X847" t="b">
        <v>1</v>
      </c>
      <c r="Y847" t="b">
        <v>0</v>
      </c>
      <c r="Z847" t="b">
        <v>0</v>
      </c>
      <c r="AA847">
        <f t="shared" si="208"/>
        <v>0</v>
      </c>
      <c r="AB847">
        <f t="shared" si="209"/>
        <v>2</v>
      </c>
      <c r="AC847">
        <f t="shared" si="210"/>
        <v>0</v>
      </c>
      <c r="AD847">
        <f t="shared" si="211"/>
        <v>0</v>
      </c>
      <c r="AE847" t="s">
        <v>10353</v>
      </c>
      <c r="AF847" t="e">
        <f t="shared" si="212"/>
        <v>#VALUE!</v>
      </c>
      <c r="AG847">
        <f t="shared" si="221"/>
        <v>1</v>
      </c>
      <c r="AH847" t="e">
        <f t="shared" si="222"/>
        <v>#VALUE!</v>
      </c>
      <c r="AI847" t="e">
        <f t="shared" si="223"/>
        <v>#VALUE!</v>
      </c>
      <c r="AJ847">
        <f t="shared" si="213"/>
        <v>0</v>
      </c>
      <c r="AK847">
        <f t="shared" si="214"/>
        <v>2</v>
      </c>
      <c r="AL847">
        <f t="shared" si="215"/>
        <v>0</v>
      </c>
      <c r="AM847">
        <f t="shared" si="216"/>
        <v>0</v>
      </c>
      <c r="AN847" t="b">
        <f t="shared" si="217"/>
        <v>1</v>
      </c>
      <c r="AO847" t="b">
        <f t="shared" si="218"/>
        <v>1</v>
      </c>
      <c r="AP847" t="b">
        <f t="shared" si="219"/>
        <v>1</v>
      </c>
      <c r="AQ847" t="b">
        <f t="shared" si="220"/>
        <v>1</v>
      </c>
    </row>
    <row r="848" spans="1:43" x14ac:dyDescent="0.2">
      <c r="A848" t="s">
        <v>7944</v>
      </c>
      <c r="B848">
        <v>847</v>
      </c>
      <c r="C848" t="s">
        <v>7945</v>
      </c>
      <c r="D848">
        <v>2018</v>
      </c>
      <c r="G848" t="s">
        <v>7946</v>
      </c>
      <c r="H848" t="s">
        <v>7947</v>
      </c>
      <c r="K848" t="s">
        <v>7948</v>
      </c>
      <c r="L848" t="s">
        <v>7949</v>
      </c>
      <c r="M848" t="s">
        <v>7950</v>
      </c>
      <c r="N848" t="s">
        <v>31</v>
      </c>
      <c r="O848" t="s">
        <v>4960</v>
      </c>
      <c r="P848" t="s">
        <v>7951</v>
      </c>
      <c r="Q848" t="s">
        <v>7952</v>
      </c>
      <c r="S848" t="s">
        <v>7953</v>
      </c>
      <c r="T848" t="s">
        <v>7954</v>
      </c>
      <c r="W848" t="b">
        <v>1</v>
      </c>
      <c r="X848" t="b">
        <v>1</v>
      </c>
      <c r="Y848" t="b">
        <v>0</v>
      </c>
      <c r="Z848" t="b">
        <v>0</v>
      </c>
      <c r="AA848">
        <f t="shared" si="208"/>
        <v>1</v>
      </c>
      <c r="AB848">
        <f t="shared" si="209"/>
        <v>2</v>
      </c>
      <c r="AC848">
        <f t="shared" si="210"/>
        <v>0</v>
      </c>
      <c r="AD848">
        <f t="shared" si="211"/>
        <v>0</v>
      </c>
      <c r="AE848" t="s">
        <v>11243</v>
      </c>
      <c r="AF848">
        <f t="shared" si="212"/>
        <v>1</v>
      </c>
      <c r="AG848">
        <f t="shared" si="221"/>
        <v>12</v>
      </c>
      <c r="AH848" t="e">
        <f t="shared" si="222"/>
        <v>#VALUE!</v>
      </c>
      <c r="AI848" t="e">
        <f t="shared" si="223"/>
        <v>#VALUE!</v>
      </c>
      <c r="AJ848">
        <f t="shared" si="213"/>
        <v>1</v>
      </c>
      <c r="AK848">
        <f t="shared" si="214"/>
        <v>2</v>
      </c>
      <c r="AL848">
        <f t="shared" si="215"/>
        <v>0</v>
      </c>
      <c r="AM848">
        <f t="shared" si="216"/>
        <v>0</v>
      </c>
      <c r="AN848" t="b">
        <f t="shared" si="217"/>
        <v>1</v>
      </c>
      <c r="AO848" t="b">
        <f t="shared" si="218"/>
        <v>1</v>
      </c>
      <c r="AP848" t="b">
        <f t="shared" si="219"/>
        <v>1</v>
      </c>
      <c r="AQ848" t="b">
        <f t="shared" si="220"/>
        <v>1</v>
      </c>
    </row>
    <row r="849" spans="1:43" x14ac:dyDescent="0.2">
      <c r="A849" t="s">
        <v>7955</v>
      </c>
      <c r="B849">
        <v>848</v>
      </c>
      <c r="C849" t="s">
        <v>7956</v>
      </c>
      <c r="D849">
        <v>2021</v>
      </c>
      <c r="G849" t="s">
        <v>7957</v>
      </c>
      <c r="H849" t="s">
        <v>7958</v>
      </c>
      <c r="K849" t="s">
        <v>7959</v>
      </c>
      <c r="L849" t="s">
        <v>7960</v>
      </c>
      <c r="M849" t="s">
        <v>7961</v>
      </c>
      <c r="N849" t="s">
        <v>31</v>
      </c>
      <c r="O849" t="s">
        <v>4960</v>
      </c>
      <c r="P849" t="s">
        <v>7962</v>
      </c>
      <c r="Q849" t="s">
        <v>7963</v>
      </c>
      <c r="S849" t="s">
        <v>7964</v>
      </c>
      <c r="T849" t="s">
        <v>7965</v>
      </c>
      <c r="W849" t="b">
        <v>0</v>
      </c>
      <c r="X849" t="b">
        <v>1</v>
      </c>
      <c r="Y849" t="b">
        <v>0</v>
      </c>
      <c r="Z849" t="b">
        <v>0</v>
      </c>
      <c r="AA849">
        <f t="shared" si="208"/>
        <v>0</v>
      </c>
      <c r="AB849">
        <f t="shared" si="209"/>
        <v>2</v>
      </c>
      <c r="AC849">
        <f t="shared" si="210"/>
        <v>0</v>
      </c>
      <c r="AD849">
        <f t="shared" si="211"/>
        <v>0</v>
      </c>
      <c r="AE849" t="s">
        <v>10353</v>
      </c>
      <c r="AF849" t="e">
        <f t="shared" si="212"/>
        <v>#VALUE!</v>
      </c>
      <c r="AG849">
        <f t="shared" si="221"/>
        <v>1</v>
      </c>
      <c r="AH849" t="e">
        <f t="shared" si="222"/>
        <v>#VALUE!</v>
      </c>
      <c r="AI849" t="e">
        <f t="shared" si="223"/>
        <v>#VALUE!</v>
      </c>
      <c r="AJ849">
        <f t="shared" si="213"/>
        <v>0</v>
      </c>
      <c r="AK849">
        <f t="shared" si="214"/>
        <v>2</v>
      </c>
      <c r="AL849">
        <f t="shared" si="215"/>
        <v>0</v>
      </c>
      <c r="AM849">
        <f t="shared" si="216"/>
        <v>0</v>
      </c>
      <c r="AN849" t="b">
        <f t="shared" si="217"/>
        <v>1</v>
      </c>
      <c r="AO849" t="b">
        <f t="shared" si="218"/>
        <v>1</v>
      </c>
      <c r="AP849" t="b">
        <f t="shared" si="219"/>
        <v>1</v>
      </c>
      <c r="AQ849" t="b">
        <f t="shared" si="220"/>
        <v>1</v>
      </c>
    </row>
    <row r="850" spans="1:43" x14ac:dyDescent="0.2">
      <c r="A850" t="s">
        <v>7966</v>
      </c>
      <c r="B850">
        <v>849</v>
      </c>
      <c r="C850" t="s">
        <v>7967</v>
      </c>
      <c r="D850">
        <v>2021</v>
      </c>
      <c r="G850" t="s">
        <v>4933</v>
      </c>
      <c r="H850" t="s">
        <v>7968</v>
      </c>
      <c r="L850" t="s">
        <v>7969</v>
      </c>
      <c r="M850" t="s">
        <v>7970</v>
      </c>
      <c r="N850" t="s">
        <v>31</v>
      </c>
      <c r="O850" t="s">
        <v>4938</v>
      </c>
      <c r="P850" t="s">
        <v>7971</v>
      </c>
      <c r="Q850" t="s">
        <v>7972</v>
      </c>
      <c r="S850" t="s">
        <v>7973</v>
      </c>
      <c r="T850" t="s">
        <v>7974</v>
      </c>
      <c r="W850" t="b">
        <v>1</v>
      </c>
      <c r="X850" t="b">
        <v>1</v>
      </c>
      <c r="Y850" t="b">
        <v>1</v>
      </c>
      <c r="Z850" t="b">
        <v>0</v>
      </c>
      <c r="AA850">
        <f t="shared" si="208"/>
        <v>1</v>
      </c>
      <c r="AB850">
        <f t="shared" si="209"/>
        <v>2</v>
      </c>
      <c r="AC850">
        <f t="shared" si="210"/>
        <v>3</v>
      </c>
      <c r="AD850">
        <f t="shared" si="211"/>
        <v>0</v>
      </c>
      <c r="AE850" t="s">
        <v>11244</v>
      </c>
      <c r="AF850">
        <f t="shared" si="212"/>
        <v>1</v>
      </c>
      <c r="AG850">
        <f t="shared" si="221"/>
        <v>12</v>
      </c>
      <c r="AH850">
        <f t="shared" si="222"/>
        <v>23</v>
      </c>
      <c r="AI850" t="e">
        <f t="shared" si="223"/>
        <v>#VALUE!</v>
      </c>
      <c r="AJ850">
        <f t="shared" si="213"/>
        <v>1</v>
      </c>
      <c r="AK850">
        <f t="shared" si="214"/>
        <v>2</v>
      </c>
      <c r="AL850">
        <f t="shared" si="215"/>
        <v>3</v>
      </c>
      <c r="AM850">
        <f t="shared" si="216"/>
        <v>0</v>
      </c>
      <c r="AN850" t="b">
        <f t="shared" si="217"/>
        <v>1</v>
      </c>
      <c r="AO850" t="b">
        <f t="shared" si="218"/>
        <v>1</v>
      </c>
      <c r="AP850" t="b">
        <f t="shared" si="219"/>
        <v>1</v>
      </c>
      <c r="AQ850" t="b">
        <f t="shared" si="220"/>
        <v>1</v>
      </c>
    </row>
    <row r="851" spans="1:43" x14ac:dyDescent="0.2">
      <c r="A851" t="s">
        <v>7975</v>
      </c>
      <c r="B851">
        <v>850</v>
      </c>
      <c r="C851" t="s">
        <v>7976</v>
      </c>
      <c r="D851">
        <v>2021</v>
      </c>
      <c r="G851" t="s">
        <v>7977</v>
      </c>
      <c r="H851" t="s">
        <v>7978</v>
      </c>
      <c r="K851" t="s">
        <v>7979</v>
      </c>
      <c r="L851" t="s">
        <v>7980</v>
      </c>
      <c r="M851" t="s">
        <v>7981</v>
      </c>
      <c r="N851" t="s">
        <v>31</v>
      </c>
      <c r="O851" t="s">
        <v>5979</v>
      </c>
      <c r="P851" t="s">
        <v>7982</v>
      </c>
      <c r="Q851" t="s">
        <v>7983</v>
      </c>
      <c r="S851" t="s">
        <v>7984</v>
      </c>
      <c r="T851" t="s">
        <v>7985</v>
      </c>
      <c r="W851" t="b">
        <v>0</v>
      </c>
      <c r="X851" t="b">
        <v>1</v>
      </c>
      <c r="Y851" t="b">
        <v>0</v>
      </c>
      <c r="Z851" t="b">
        <v>0</v>
      </c>
      <c r="AA851">
        <f t="shared" si="208"/>
        <v>0</v>
      </c>
      <c r="AB851">
        <f t="shared" si="209"/>
        <v>2</v>
      </c>
      <c r="AC851">
        <f t="shared" si="210"/>
        <v>0</v>
      </c>
      <c r="AD851">
        <f t="shared" si="211"/>
        <v>0</v>
      </c>
      <c r="AE851" t="s">
        <v>10353</v>
      </c>
      <c r="AF851" t="e">
        <f t="shared" si="212"/>
        <v>#VALUE!</v>
      </c>
      <c r="AG851">
        <f t="shared" si="221"/>
        <v>1</v>
      </c>
      <c r="AH851" t="e">
        <f t="shared" si="222"/>
        <v>#VALUE!</v>
      </c>
      <c r="AI851" t="e">
        <f t="shared" si="223"/>
        <v>#VALUE!</v>
      </c>
      <c r="AJ851">
        <f t="shared" si="213"/>
        <v>0</v>
      </c>
      <c r="AK851">
        <f t="shared" si="214"/>
        <v>2</v>
      </c>
      <c r="AL851">
        <f t="shared" si="215"/>
        <v>0</v>
      </c>
      <c r="AM851">
        <f t="shared" si="216"/>
        <v>0</v>
      </c>
      <c r="AN851" t="b">
        <f t="shared" si="217"/>
        <v>1</v>
      </c>
      <c r="AO851" t="b">
        <f t="shared" si="218"/>
        <v>1</v>
      </c>
      <c r="AP851" t="b">
        <f t="shared" si="219"/>
        <v>1</v>
      </c>
      <c r="AQ851" t="b">
        <f t="shared" si="220"/>
        <v>1</v>
      </c>
    </row>
    <row r="852" spans="1:43" x14ac:dyDescent="0.2">
      <c r="A852" t="s">
        <v>7986</v>
      </c>
      <c r="B852">
        <v>851</v>
      </c>
      <c r="C852" t="s">
        <v>7987</v>
      </c>
      <c r="D852">
        <v>2021</v>
      </c>
      <c r="G852" t="s">
        <v>7988</v>
      </c>
      <c r="H852" t="s">
        <v>7989</v>
      </c>
      <c r="I852">
        <v>2</v>
      </c>
      <c r="K852" t="s">
        <v>7990</v>
      </c>
      <c r="L852" t="s">
        <v>7991</v>
      </c>
      <c r="M852" t="s">
        <v>7992</v>
      </c>
      <c r="N852" t="s">
        <v>31</v>
      </c>
      <c r="O852" t="s">
        <v>7993</v>
      </c>
      <c r="P852" t="s">
        <v>7994</v>
      </c>
      <c r="Q852" t="s">
        <v>7995</v>
      </c>
      <c r="S852" t="s">
        <v>7996</v>
      </c>
      <c r="T852" t="s">
        <v>7997</v>
      </c>
      <c r="W852" t="b">
        <v>1</v>
      </c>
      <c r="X852" t="b">
        <v>1</v>
      </c>
      <c r="Y852" t="b">
        <v>0</v>
      </c>
      <c r="Z852" t="b">
        <v>0</v>
      </c>
      <c r="AA852">
        <f t="shared" si="208"/>
        <v>1</v>
      </c>
      <c r="AB852">
        <f t="shared" si="209"/>
        <v>2</v>
      </c>
      <c r="AC852">
        <f t="shared" si="210"/>
        <v>0</v>
      </c>
      <c r="AD852">
        <f t="shared" si="211"/>
        <v>0</v>
      </c>
      <c r="AE852" t="s">
        <v>11243</v>
      </c>
      <c r="AF852">
        <f t="shared" si="212"/>
        <v>1</v>
      </c>
      <c r="AG852">
        <f t="shared" si="221"/>
        <v>12</v>
      </c>
      <c r="AH852" t="e">
        <f t="shared" si="222"/>
        <v>#VALUE!</v>
      </c>
      <c r="AI852" t="e">
        <f t="shared" si="223"/>
        <v>#VALUE!</v>
      </c>
      <c r="AJ852">
        <f t="shared" si="213"/>
        <v>1</v>
      </c>
      <c r="AK852">
        <f t="shared" si="214"/>
        <v>2</v>
      </c>
      <c r="AL852">
        <f t="shared" si="215"/>
        <v>0</v>
      </c>
      <c r="AM852">
        <f t="shared" si="216"/>
        <v>0</v>
      </c>
      <c r="AN852" t="b">
        <f t="shared" si="217"/>
        <v>1</v>
      </c>
      <c r="AO852" t="b">
        <f t="shared" si="218"/>
        <v>1</v>
      </c>
      <c r="AP852" t="b">
        <f t="shared" si="219"/>
        <v>1</v>
      </c>
      <c r="AQ852" t="b">
        <f t="shared" si="220"/>
        <v>1</v>
      </c>
    </row>
    <row r="853" spans="1:43" x14ac:dyDescent="0.2">
      <c r="A853" t="s">
        <v>7998</v>
      </c>
      <c r="B853">
        <v>852</v>
      </c>
      <c r="C853" t="s">
        <v>7999</v>
      </c>
      <c r="D853">
        <v>2020</v>
      </c>
      <c r="G853" t="s">
        <v>4933</v>
      </c>
      <c r="H853" t="s">
        <v>8000</v>
      </c>
      <c r="K853" t="s">
        <v>8001</v>
      </c>
      <c r="L853" t="s">
        <v>8002</v>
      </c>
      <c r="M853" t="s">
        <v>8003</v>
      </c>
      <c r="N853" t="s">
        <v>31</v>
      </c>
      <c r="O853" t="s">
        <v>4938</v>
      </c>
      <c r="P853" t="s">
        <v>8004</v>
      </c>
      <c r="Q853" t="s">
        <v>8005</v>
      </c>
      <c r="S853" t="s">
        <v>8006</v>
      </c>
      <c r="T853" t="s">
        <v>8007</v>
      </c>
      <c r="W853" t="b">
        <v>0</v>
      </c>
      <c r="X853" t="b">
        <v>1</v>
      </c>
      <c r="Y853" t="b">
        <v>0</v>
      </c>
      <c r="Z853" t="b">
        <v>0</v>
      </c>
      <c r="AA853">
        <f t="shared" si="208"/>
        <v>0</v>
      </c>
      <c r="AB853">
        <f t="shared" si="209"/>
        <v>2</v>
      </c>
      <c r="AC853">
        <f t="shared" si="210"/>
        <v>0</v>
      </c>
      <c r="AD853">
        <f t="shared" si="211"/>
        <v>0</v>
      </c>
      <c r="AE853" t="s">
        <v>10353</v>
      </c>
      <c r="AF853" t="e">
        <f t="shared" si="212"/>
        <v>#VALUE!</v>
      </c>
      <c r="AG853">
        <f t="shared" si="221"/>
        <v>1</v>
      </c>
      <c r="AH853" t="e">
        <f t="shared" si="222"/>
        <v>#VALUE!</v>
      </c>
      <c r="AI853" t="e">
        <f t="shared" si="223"/>
        <v>#VALUE!</v>
      </c>
      <c r="AJ853">
        <f t="shared" si="213"/>
        <v>0</v>
      </c>
      <c r="AK853">
        <f t="shared" si="214"/>
        <v>2</v>
      </c>
      <c r="AL853">
        <f t="shared" si="215"/>
        <v>0</v>
      </c>
      <c r="AM853">
        <f t="shared" si="216"/>
        <v>0</v>
      </c>
      <c r="AN853" t="b">
        <f t="shared" si="217"/>
        <v>1</v>
      </c>
      <c r="AO853" t="b">
        <f t="shared" si="218"/>
        <v>1</v>
      </c>
      <c r="AP853" t="b">
        <f t="shared" si="219"/>
        <v>1</v>
      </c>
      <c r="AQ853" t="b">
        <f t="shared" si="220"/>
        <v>1</v>
      </c>
    </row>
    <row r="854" spans="1:43" x14ac:dyDescent="0.2">
      <c r="A854" t="s">
        <v>8008</v>
      </c>
      <c r="B854">
        <v>853</v>
      </c>
      <c r="C854" t="s">
        <v>8009</v>
      </c>
      <c r="D854">
        <v>2020</v>
      </c>
      <c r="G854" t="s">
        <v>7609</v>
      </c>
      <c r="H854" t="s">
        <v>8010</v>
      </c>
      <c r="L854" t="s">
        <v>8011</v>
      </c>
      <c r="M854" t="s">
        <v>8012</v>
      </c>
      <c r="N854" t="s">
        <v>31</v>
      </c>
      <c r="O854" t="s">
        <v>7614</v>
      </c>
      <c r="P854" t="s">
        <v>7615</v>
      </c>
      <c r="Q854" t="s">
        <v>8013</v>
      </c>
      <c r="T854" t="s">
        <v>6612</v>
      </c>
      <c r="W854" t="b">
        <v>1</v>
      </c>
      <c r="X854" t="b">
        <v>1</v>
      </c>
      <c r="Y854" t="b">
        <v>0</v>
      </c>
      <c r="Z854" t="b">
        <v>0</v>
      </c>
      <c r="AA854">
        <f t="shared" si="208"/>
        <v>1</v>
      </c>
      <c r="AB854">
        <f t="shared" si="209"/>
        <v>2</v>
      </c>
      <c r="AC854">
        <f t="shared" si="210"/>
        <v>0</v>
      </c>
      <c r="AD854">
        <f t="shared" si="211"/>
        <v>0</v>
      </c>
      <c r="AE854" t="s">
        <v>11243</v>
      </c>
      <c r="AF854">
        <f t="shared" si="212"/>
        <v>1</v>
      </c>
      <c r="AG854">
        <f t="shared" si="221"/>
        <v>12</v>
      </c>
      <c r="AH854" t="e">
        <f t="shared" si="222"/>
        <v>#VALUE!</v>
      </c>
      <c r="AI854" t="e">
        <f t="shared" si="223"/>
        <v>#VALUE!</v>
      </c>
      <c r="AJ854">
        <f t="shared" si="213"/>
        <v>1</v>
      </c>
      <c r="AK854">
        <f t="shared" si="214"/>
        <v>2</v>
      </c>
      <c r="AL854">
        <f t="shared" si="215"/>
        <v>0</v>
      </c>
      <c r="AM854">
        <f t="shared" si="216"/>
        <v>0</v>
      </c>
      <c r="AN854" t="b">
        <f t="shared" si="217"/>
        <v>1</v>
      </c>
      <c r="AO854" t="b">
        <f t="shared" si="218"/>
        <v>1</v>
      </c>
      <c r="AP854" t="b">
        <f t="shared" si="219"/>
        <v>1</v>
      </c>
      <c r="AQ854" t="b">
        <f t="shared" si="220"/>
        <v>1</v>
      </c>
    </row>
    <row r="855" spans="1:43" x14ac:dyDescent="0.2">
      <c r="A855" t="s">
        <v>8014</v>
      </c>
      <c r="B855">
        <v>854</v>
      </c>
      <c r="C855" t="s">
        <v>8015</v>
      </c>
      <c r="D855">
        <v>2021</v>
      </c>
      <c r="G855" t="s">
        <v>8016</v>
      </c>
      <c r="H855" t="s">
        <v>8017</v>
      </c>
      <c r="K855" t="s">
        <v>8018</v>
      </c>
      <c r="L855" t="s">
        <v>8019</v>
      </c>
      <c r="M855" t="s">
        <v>8020</v>
      </c>
      <c r="N855" t="s">
        <v>31</v>
      </c>
      <c r="O855" t="s">
        <v>4860</v>
      </c>
      <c r="P855" t="s">
        <v>8021</v>
      </c>
      <c r="Q855" t="s">
        <v>8022</v>
      </c>
      <c r="S855" t="s">
        <v>8023</v>
      </c>
      <c r="W855" t="b">
        <v>1</v>
      </c>
      <c r="X855" t="b">
        <v>1</v>
      </c>
      <c r="Y855" t="b">
        <v>0</v>
      </c>
      <c r="Z855" t="b">
        <v>0</v>
      </c>
      <c r="AA855">
        <f t="shared" si="208"/>
        <v>1</v>
      </c>
      <c r="AB855">
        <f t="shared" si="209"/>
        <v>2</v>
      </c>
      <c r="AC855">
        <f t="shared" si="210"/>
        <v>0</v>
      </c>
      <c r="AD855">
        <f t="shared" si="211"/>
        <v>0</v>
      </c>
      <c r="AE855" t="s">
        <v>11243</v>
      </c>
      <c r="AF855">
        <f t="shared" si="212"/>
        <v>1</v>
      </c>
      <c r="AG855">
        <f t="shared" si="221"/>
        <v>12</v>
      </c>
      <c r="AH855" t="e">
        <f t="shared" si="222"/>
        <v>#VALUE!</v>
      </c>
      <c r="AI855" t="e">
        <f t="shared" si="223"/>
        <v>#VALUE!</v>
      </c>
      <c r="AJ855">
        <f t="shared" si="213"/>
        <v>1</v>
      </c>
      <c r="AK855">
        <f t="shared" si="214"/>
        <v>2</v>
      </c>
      <c r="AL855">
        <f t="shared" si="215"/>
        <v>0</v>
      </c>
      <c r="AM855">
        <f t="shared" si="216"/>
        <v>0</v>
      </c>
      <c r="AN855" t="b">
        <f t="shared" si="217"/>
        <v>1</v>
      </c>
      <c r="AO855" t="b">
        <f t="shared" si="218"/>
        <v>1</v>
      </c>
      <c r="AP855" t="b">
        <f t="shared" si="219"/>
        <v>1</v>
      </c>
      <c r="AQ855" t="b">
        <f t="shared" si="220"/>
        <v>1</v>
      </c>
    </row>
    <row r="856" spans="1:43" x14ac:dyDescent="0.2">
      <c r="A856" t="s">
        <v>8024</v>
      </c>
      <c r="B856">
        <v>855</v>
      </c>
      <c r="C856" t="s">
        <v>8025</v>
      </c>
      <c r="D856">
        <v>2021</v>
      </c>
      <c r="G856" t="s">
        <v>4983</v>
      </c>
      <c r="H856" t="s">
        <v>4984</v>
      </c>
      <c r="I856">
        <v>116</v>
      </c>
      <c r="J856">
        <v>4</v>
      </c>
      <c r="K856" t="s">
        <v>8026</v>
      </c>
      <c r="L856" t="s">
        <v>8027</v>
      </c>
      <c r="M856" t="s">
        <v>8028</v>
      </c>
      <c r="N856" t="s">
        <v>4988</v>
      </c>
      <c r="O856" t="s">
        <v>4989</v>
      </c>
      <c r="P856" t="s">
        <v>8029</v>
      </c>
      <c r="S856" t="s">
        <v>8030</v>
      </c>
      <c r="T856" t="s">
        <v>8031</v>
      </c>
      <c r="W856" t="b">
        <v>0</v>
      </c>
      <c r="X856" t="b">
        <v>0</v>
      </c>
      <c r="Y856" t="b">
        <v>0</v>
      </c>
      <c r="Z856" t="b">
        <v>0</v>
      </c>
      <c r="AA856">
        <f t="shared" si="208"/>
        <v>0</v>
      </c>
      <c r="AB856">
        <f t="shared" si="209"/>
        <v>0</v>
      </c>
      <c r="AC856">
        <f t="shared" si="210"/>
        <v>0</v>
      </c>
      <c r="AD856">
        <f t="shared" si="211"/>
        <v>0</v>
      </c>
      <c r="AE856" t="s">
        <v>11249</v>
      </c>
      <c r="AF856" t="e">
        <f t="shared" si="212"/>
        <v>#VALUE!</v>
      </c>
      <c r="AG856" t="e">
        <f t="shared" si="221"/>
        <v>#VALUE!</v>
      </c>
      <c r="AH856" t="e">
        <f t="shared" si="222"/>
        <v>#VALUE!</v>
      </c>
      <c r="AI856" t="e">
        <f t="shared" si="223"/>
        <v>#VALUE!</v>
      </c>
      <c r="AJ856">
        <f t="shared" si="213"/>
        <v>0</v>
      </c>
      <c r="AK856">
        <f t="shared" si="214"/>
        <v>0</v>
      </c>
      <c r="AL856">
        <f t="shared" si="215"/>
        <v>0</v>
      </c>
      <c r="AM856">
        <f t="shared" si="216"/>
        <v>0</v>
      </c>
      <c r="AN856" t="b">
        <f t="shared" si="217"/>
        <v>1</v>
      </c>
      <c r="AO856" t="b">
        <f t="shared" si="218"/>
        <v>1</v>
      </c>
      <c r="AP856" t="b">
        <f t="shared" si="219"/>
        <v>1</v>
      </c>
      <c r="AQ856" t="b">
        <f t="shared" si="220"/>
        <v>1</v>
      </c>
    </row>
    <row r="857" spans="1:43" x14ac:dyDescent="0.2">
      <c r="A857" t="s">
        <v>8032</v>
      </c>
      <c r="B857">
        <v>856</v>
      </c>
      <c r="C857" t="s">
        <v>8033</v>
      </c>
      <c r="D857">
        <v>2020</v>
      </c>
      <c r="G857" t="s">
        <v>8034</v>
      </c>
      <c r="H857" t="s">
        <v>8035</v>
      </c>
      <c r="I857">
        <v>27</v>
      </c>
      <c r="K857" t="s">
        <v>8036</v>
      </c>
      <c r="L857" t="s">
        <v>8037</v>
      </c>
      <c r="M857" t="s">
        <v>8038</v>
      </c>
      <c r="N857" t="s">
        <v>31</v>
      </c>
      <c r="O857" t="s">
        <v>4837</v>
      </c>
      <c r="P857" t="s">
        <v>8039</v>
      </c>
      <c r="Q857" t="s">
        <v>8040</v>
      </c>
      <c r="S857" t="s">
        <v>8041</v>
      </c>
      <c r="T857" t="s">
        <v>8042</v>
      </c>
      <c r="W857" t="b">
        <v>1</v>
      </c>
      <c r="X857" t="b">
        <v>1</v>
      </c>
      <c r="Y857" t="b">
        <v>0</v>
      </c>
      <c r="Z857" t="b">
        <v>0</v>
      </c>
      <c r="AA857">
        <f t="shared" si="208"/>
        <v>1</v>
      </c>
      <c r="AB857">
        <f t="shared" si="209"/>
        <v>2</v>
      </c>
      <c r="AC857">
        <f t="shared" si="210"/>
        <v>0</v>
      </c>
      <c r="AD857">
        <f t="shared" si="211"/>
        <v>0</v>
      </c>
      <c r="AE857" t="s">
        <v>11243</v>
      </c>
      <c r="AF857">
        <f t="shared" si="212"/>
        <v>1</v>
      </c>
      <c r="AG857">
        <f t="shared" si="221"/>
        <v>12</v>
      </c>
      <c r="AH857" t="e">
        <f t="shared" si="222"/>
        <v>#VALUE!</v>
      </c>
      <c r="AI857" t="e">
        <f t="shared" si="223"/>
        <v>#VALUE!</v>
      </c>
      <c r="AJ857">
        <f t="shared" si="213"/>
        <v>1</v>
      </c>
      <c r="AK857">
        <f t="shared" si="214"/>
        <v>2</v>
      </c>
      <c r="AL857">
        <f t="shared" si="215"/>
        <v>0</v>
      </c>
      <c r="AM857">
        <f t="shared" si="216"/>
        <v>0</v>
      </c>
      <c r="AN857" t="b">
        <f t="shared" si="217"/>
        <v>1</v>
      </c>
      <c r="AO857" t="b">
        <f t="shared" si="218"/>
        <v>1</v>
      </c>
      <c r="AP857" t="b">
        <f t="shared" si="219"/>
        <v>1</v>
      </c>
      <c r="AQ857" t="b">
        <f t="shared" si="220"/>
        <v>1</v>
      </c>
    </row>
    <row r="858" spans="1:43" x14ac:dyDescent="0.2">
      <c r="A858" t="s">
        <v>8043</v>
      </c>
      <c r="B858">
        <v>857</v>
      </c>
      <c r="C858" t="s">
        <v>8044</v>
      </c>
      <c r="D858">
        <v>2021</v>
      </c>
      <c r="G858" t="s">
        <v>5941</v>
      </c>
      <c r="H858" t="s">
        <v>7654</v>
      </c>
      <c r="I858">
        <v>631</v>
      </c>
      <c r="K858" t="s">
        <v>8045</v>
      </c>
      <c r="L858" t="s">
        <v>8046</v>
      </c>
      <c r="M858" t="s">
        <v>8047</v>
      </c>
      <c r="N858" t="s">
        <v>31</v>
      </c>
      <c r="O858" t="s">
        <v>4904</v>
      </c>
      <c r="P858" t="s">
        <v>8048</v>
      </c>
      <c r="Q858" t="s">
        <v>8049</v>
      </c>
      <c r="S858" t="s">
        <v>8050</v>
      </c>
      <c r="T858" t="s">
        <v>8051</v>
      </c>
      <c r="W858" t="b">
        <v>1</v>
      </c>
      <c r="X858" t="b">
        <v>1</v>
      </c>
      <c r="Y858" t="b">
        <v>0</v>
      </c>
      <c r="Z858" t="b">
        <v>0</v>
      </c>
      <c r="AA858">
        <f t="shared" si="208"/>
        <v>1</v>
      </c>
      <c r="AB858">
        <f t="shared" si="209"/>
        <v>2</v>
      </c>
      <c r="AC858">
        <f t="shared" si="210"/>
        <v>0</v>
      </c>
      <c r="AD858">
        <f t="shared" si="211"/>
        <v>0</v>
      </c>
      <c r="AE858" t="s">
        <v>11243</v>
      </c>
      <c r="AF858">
        <f t="shared" si="212"/>
        <v>1</v>
      </c>
      <c r="AG858">
        <f t="shared" si="221"/>
        <v>12</v>
      </c>
      <c r="AH858" t="e">
        <f t="shared" si="222"/>
        <v>#VALUE!</v>
      </c>
      <c r="AI858" t="e">
        <f t="shared" si="223"/>
        <v>#VALUE!</v>
      </c>
      <c r="AJ858">
        <f t="shared" si="213"/>
        <v>1</v>
      </c>
      <c r="AK858">
        <f t="shared" si="214"/>
        <v>2</v>
      </c>
      <c r="AL858">
        <f t="shared" si="215"/>
        <v>0</v>
      </c>
      <c r="AM858">
        <f t="shared" si="216"/>
        <v>0</v>
      </c>
      <c r="AN858" t="b">
        <f t="shared" si="217"/>
        <v>1</v>
      </c>
      <c r="AO858" t="b">
        <f t="shared" si="218"/>
        <v>1</v>
      </c>
      <c r="AP858" t="b">
        <f t="shared" si="219"/>
        <v>1</v>
      </c>
      <c r="AQ858" t="b">
        <f t="shared" si="220"/>
        <v>1</v>
      </c>
    </row>
    <row r="859" spans="1:43" x14ac:dyDescent="0.2">
      <c r="A859" t="s">
        <v>8052</v>
      </c>
      <c r="B859">
        <v>858</v>
      </c>
      <c r="C859" t="s">
        <v>8053</v>
      </c>
      <c r="D859">
        <v>2022</v>
      </c>
      <c r="G859" t="s">
        <v>8054</v>
      </c>
      <c r="H859" t="s">
        <v>8055</v>
      </c>
      <c r="I859">
        <v>13</v>
      </c>
      <c r="J859">
        <v>4</v>
      </c>
      <c r="K859" t="s">
        <v>8056</v>
      </c>
      <c r="L859" t="s">
        <v>8057</v>
      </c>
      <c r="M859" t="s">
        <v>8058</v>
      </c>
      <c r="N859" t="s">
        <v>31</v>
      </c>
      <c r="O859" t="s">
        <v>8059</v>
      </c>
      <c r="P859" t="s">
        <v>8060</v>
      </c>
      <c r="Q859" t="s">
        <v>8061</v>
      </c>
      <c r="S859" t="s">
        <v>8062</v>
      </c>
      <c r="T859" t="s">
        <v>8063</v>
      </c>
      <c r="W859" t="b">
        <v>0</v>
      </c>
      <c r="X859" t="b">
        <v>1</v>
      </c>
      <c r="Y859" t="b">
        <v>0</v>
      </c>
      <c r="Z859" t="b">
        <v>0</v>
      </c>
      <c r="AA859">
        <f t="shared" si="208"/>
        <v>0</v>
      </c>
      <c r="AB859">
        <f t="shared" si="209"/>
        <v>2</v>
      </c>
      <c r="AC859">
        <f t="shared" si="210"/>
        <v>0</v>
      </c>
      <c r="AD859">
        <f t="shared" si="211"/>
        <v>0</v>
      </c>
      <c r="AE859" t="s">
        <v>10353</v>
      </c>
      <c r="AF859" t="e">
        <f t="shared" si="212"/>
        <v>#VALUE!</v>
      </c>
      <c r="AG859">
        <f t="shared" si="221"/>
        <v>1</v>
      </c>
      <c r="AH859" t="e">
        <f t="shared" si="222"/>
        <v>#VALUE!</v>
      </c>
      <c r="AI859" t="e">
        <f t="shared" si="223"/>
        <v>#VALUE!</v>
      </c>
      <c r="AJ859">
        <f t="shared" si="213"/>
        <v>0</v>
      </c>
      <c r="AK859">
        <f t="shared" si="214"/>
        <v>2</v>
      </c>
      <c r="AL859">
        <f t="shared" si="215"/>
        <v>0</v>
      </c>
      <c r="AM859">
        <f t="shared" si="216"/>
        <v>0</v>
      </c>
      <c r="AN859" t="b">
        <f t="shared" si="217"/>
        <v>1</v>
      </c>
      <c r="AO859" t="b">
        <f t="shared" si="218"/>
        <v>1</v>
      </c>
      <c r="AP859" t="b">
        <f t="shared" si="219"/>
        <v>1</v>
      </c>
      <c r="AQ859" t="b">
        <f t="shared" si="220"/>
        <v>1</v>
      </c>
    </row>
    <row r="860" spans="1:43" x14ac:dyDescent="0.2">
      <c r="A860" t="s">
        <v>8064</v>
      </c>
      <c r="B860">
        <v>859</v>
      </c>
      <c r="C860" t="s">
        <v>8065</v>
      </c>
      <c r="D860">
        <v>2021</v>
      </c>
      <c r="G860" t="s">
        <v>7894</v>
      </c>
      <c r="H860" t="s">
        <v>7895</v>
      </c>
      <c r="L860" t="s">
        <v>8066</v>
      </c>
      <c r="M860" t="s">
        <v>8067</v>
      </c>
      <c r="N860" t="s">
        <v>31</v>
      </c>
      <c r="O860" t="s">
        <v>4960</v>
      </c>
      <c r="P860" t="s">
        <v>8068</v>
      </c>
      <c r="Q860" t="s">
        <v>8069</v>
      </c>
      <c r="S860" t="s">
        <v>8070</v>
      </c>
      <c r="T860" t="s">
        <v>8071</v>
      </c>
      <c r="W860" t="b">
        <v>1</v>
      </c>
      <c r="X860" t="b">
        <v>1</v>
      </c>
      <c r="Y860" t="b">
        <v>1</v>
      </c>
      <c r="Z860" t="b">
        <v>0</v>
      </c>
      <c r="AA860">
        <f t="shared" si="208"/>
        <v>1</v>
      </c>
      <c r="AB860">
        <f t="shared" si="209"/>
        <v>2</v>
      </c>
      <c r="AC860">
        <f t="shared" si="210"/>
        <v>3</v>
      </c>
      <c r="AD860">
        <f t="shared" si="211"/>
        <v>0</v>
      </c>
      <c r="AE860" t="s">
        <v>11244</v>
      </c>
      <c r="AF860">
        <f t="shared" si="212"/>
        <v>1</v>
      </c>
      <c r="AG860">
        <f t="shared" si="221"/>
        <v>12</v>
      </c>
      <c r="AH860">
        <f t="shared" si="222"/>
        <v>23</v>
      </c>
      <c r="AI860" t="e">
        <f t="shared" si="223"/>
        <v>#VALUE!</v>
      </c>
      <c r="AJ860">
        <f t="shared" si="213"/>
        <v>1</v>
      </c>
      <c r="AK860">
        <f t="shared" si="214"/>
        <v>2</v>
      </c>
      <c r="AL860">
        <f t="shared" si="215"/>
        <v>3</v>
      </c>
      <c r="AM860">
        <f t="shared" si="216"/>
        <v>0</v>
      </c>
      <c r="AN860" t="b">
        <f t="shared" si="217"/>
        <v>1</v>
      </c>
      <c r="AO860" t="b">
        <f t="shared" si="218"/>
        <v>1</v>
      </c>
      <c r="AP860" t="b">
        <f t="shared" si="219"/>
        <v>1</v>
      </c>
      <c r="AQ860" t="b">
        <f t="shared" si="220"/>
        <v>1</v>
      </c>
    </row>
    <row r="861" spans="1:43" x14ac:dyDescent="0.2">
      <c r="A861" t="s">
        <v>8072</v>
      </c>
      <c r="B861">
        <v>860</v>
      </c>
      <c r="C861" t="s">
        <v>8073</v>
      </c>
      <c r="D861">
        <v>2021</v>
      </c>
      <c r="G861" t="s">
        <v>5941</v>
      </c>
      <c r="H861" t="s">
        <v>7654</v>
      </c>
      <c r="I861">
        <v>631</v>
      </c>
      <c r="K861" t="s">
        <v>8074</v>
      </c>
      <c r="L861" t="s">
        <v>8075</v>
      </c>
      <c r="M861" t="s">
        <v>8076</v>
      </c>
      <c r="N861" t="s">
        <v>31</v>
      </c>
      <c r="O861" t="s">
        <v>4904</v>
      </c>
      <c r="P861" t="s">
        <v>8077</v>
      </c>
      <c r="Q861" t="s">
        <v>8078</v>
      </c>
      <c r="S861" t="s">
        <v>8079</v>
      </c>
      <c r="T861" t="s">
        <v>8080</v>
      </c>
      <c r="W861" t="b">
        <v>1</v>
      </c>
      <c r="X861" t="b">
        <v>1</v>
      </c>
      <c r="Y861" t="b">
        <v>0</v>
      </c>
      <c r="Z861" t="b">
        <v>0</v>
      </c>
      <c r="AA861">
        <f t="shared" si="208"/>
        <v>1</v>
      </c>
      <c r="AB861">
        <f t="shared" si="209"/>
        <v>2</v>
      </c>
      <c r="AC861">
        <f t="shared" si="210"/>
        <v>0</v>
      </c>
      <c r="AD861">
        <f t="shared" si="211"/>
        <v>0</v>
      </c>
      <c r="AE861" t="s">
        <v>11243</v>
      </c>
      <c r="AF861">
        <f t="shared" si="212"/>
        <v>1</v>
      </c>
      <c r="AG861">
        <f t="shared" si="221"/>
        <v>12</v>
      </c>
      <c r="AH861" t="e">
        <f t="shared" si="222"/>
        <v>#VALUE!</v>
      </c>
      <c r="AI861" t="e">
        <f t="shared" si="223"/>
        <v>#VALUE!</v>
      </c>
      <c r="AJ861">
        <f t="shared" si="213"/>
        <v>1</v>
      </c>
      <c r="AK861">
        <f t="shared" si="214"/>
        <v>2</v>
      </c>
      <c r="AL861">
        <f t="shared" si="215"/>
        <v>0</v>
      </c>
      <c r="AM861">
        <f t="shared" si="216"/>
        <v>0</v>
      </c>
      <c r="AN861" t="b">
        <f t="shared" si="217"/>
        <v>1</v>
      </c>
      <c r="AO861" t="b">
        <f t="shared" si="218"/>
        <v>1</v>
      </c>
      <c r="AP861" t="b">
        <f t="shared" si="219"/>
        <v>1</v>
      </c>
      <c r="AQ861" t="b">
        <f t="shared" si="220"/>
        <v>1</v>
      </c>
    </row>
    <row r="862" spans="1:43" x14ac:dyDescent="0.2">
      <c r="A862" t="s">
        <v>8081</v>
      </c>
      <c r="B862">
        <v>861</v>
      </c>
      <c r="C862" t="s">
        <v>8082</v>
      </c>
      <c r="D862">
        <v>2020</v>
      </c>
      <c r="G862" t="s">
        <v>7143</v>
      </c>
      <c r="H862" t="s">
        <v>8083</v>
      </c>
      <c r="K862" t="s">
        <v>8084</v>
      </c>
      <c r="L862" t="s">
        <v>8085</v>
      </c>
      <c r="M862" t="s">
        <v>8086</v>
      </c>
      <c r="N862" t="s">
        <v>4988</v>
      </c>
      <c r="O862" t="s">
        <v>7148</v>
      </c>
      <c r="P862" t="s">
        <v>8087</v>
      </c>
      <c r="S862" t="s">
        <v>8088</v>
      </c>
      <c r="W862" t="b">
        <v>0</v>
      </c>
      <c r="X862" t="b">
        <v>0</v>
      </c>
      <c r="Y862" t="b">
        <v>0</v>
      </c>
      <c r="Z862" t="b">
        <v>0</v>
      </c>
      <c r="AA862">
        <f t="shared" si="208"/>
        <v>0</v>
      </c>
      <c r="AB862">
        <f t="shared" si="209"/>
        <v>0</v>
      </c>
      <c r="AC862">
        <f t="shared" si="210"/>
        <v>0</v>
      </c>
      <c r="AD862">
        <f t="shared" si="211"/>
        <v>0</v>
      </c>
      <c r="AE862" t="s">
        <v>11249</v>
      </c>
      <c r="AF862" t="e">
        <f t="shared" si="212"/>
        <v>#VALUE!</v>
      </c>
      <c r="AG862" t="e">
        <f t="shared" si="221"/>
        <v>#VALUE!</v>
      </c>
      <c r="AH862" t="e">
        <f t="shared" si="222"/>
        <v>#VALUE!</v>
      </c>
      <c r="AI862" t="e">
        <f t="shared" si="223"/>
        <v>#VALUE!</v>
      </c>
      <c r="AJ862">
        <f t="shared" si="213"/>
        <v>0</v>
      </c>
      <c r="AK862">
        <f t="shared" si="214"/>
        <v>0</v>
      </c>
      <c r="AL862">
        <f t="shared" si="215"/>
        <v>0</v>
      </c>
      <c r="AM862">
        <f t="shared" si="216"/>
        <v>0</v>
      </c>
      <c r="AN862" t="b">
        <f t="shared" si="217"/>
        <v>1</v>
      </c>
      <c r="AO862" t="b">
        <f t="shared" si="218"/>
        <v>1</v>
      </c>
      <c r="AP862" t="b">
        <f t="shared" si="219"/>
        <v>1</v>
      </c>
      <c r="AQ862" t="b">
        <f t="shared" si="220"/>
        <v>1</v>
      </c>
    </row>
    <row r="863" spans="1:43" x14ac:dyDescent="0.2">
      <c r="A863" t="s">
        <v>8089</v>
      </c>
      <c r="B863">
        <v>862</v>
      </c>
      <c r="C863" t="s">
        <v>8090</v>
      </c>
      <c r="D863">
        <v>2022</v>
      </c>
      <c r="G863" t="s">
        <v>8091</v>
      </c>
      <c r="H863" t="s">
        <v>8092</v>
      </c>
      <c r="I863">
        <v>2022</v>
      </c>
      <c r="L863" t="s">
        <v>8093</v>
      </c>
      <c r="M863" t="s">
        <v>8094</v>
      </c>
      <c r="N863" t="s">
        <v>31</v>
      </c>
      <c r="O863" t="s">
        <v>7175</v>
      </c>
      <c r="P863" t="s">
        <v>8095</v>
      </c>
      <c r="Q863" t="s">
        <v>8096</v>
      </c>
      <c r="S863" t="s">
        <v>8097</v>
      </c>
      <c r="T863" t="s">
        <v>8098</v>
      </c>
      <c r="W863" t="b">
        <v>1</v>
      </c>
      <c r="X863" t="b">
        <v>1</v>
      </c>
      <c r="Y863" t="b">
        <v>1</v>
      </c>
      <c r="Z863" t="b">
        <v>0</v>
      </c>
      <c r="AA863">
        <f t="shared" si="208"/>
        <v>1</v>
      </c>
      <c r="AB863">
        <f t="shared" si="209"/>
        <v>2</v>
      </c>
      <c r="AC863">
        <f t="shared" si="210"/>
        <v>3</v>
      </c>
      <c r="AD863">
        <f t="shared" si="211"/>
        <v>0</v>
      </c>
      <c r="AE863" t="s">
        <v>11244</v>
      </c>
      <c r="AF863">
        <f t="shared" si="212"/>
        <v>1</v>
      </c>
      <c r="AG863">
        <f t="shared" si="221"/>
        <v>12</v>
      </c>
      <c r="AH863">
        <f t="shared" si="222"/>
        <v>23</v>
      </c>
      <c r="AI863" t="e">
        <f t="shared" si="223"/>
        <v>#VALUE!</v>
      </c>
      <c r="AJ863">
        <f t="shared" si="213"/>
        <v>1</v>
      </c>
      <c r="AK863">
        <f t="shared" si="214"/>
        <v>2</v>
      </c>
      <c r="AL863">
        <f t="shared" si="215"/>
        <v>3</v>
      </c>
      <c r="AM863">
        <f t="shared" si="216"/>
        <v>0</v>
      </c>
      <c r="AN863" t="b">
        <f t="shared" si="217"/>
        <v>1</v>
      </c>
      <c r="AO863" t="b">
        <f t="shared" si="218"/>
        <v>1</v>
      </c>
      <c r="AP863" t="b">
        <f t="shared" si="219"/>
        <v>1</v>
      </c>
      <c r="AQ863" t="b">
        <f t="shared" si="220"/>
        <v>1</v>
      </c>
    </row>
    <row r="864" spans="1:43" x14ac:dyDescent="0.2">
      <c r="A864" t="s">
        <v>8099</v>
      </c>
      <c r="B864">
        <v>863</v>
      </c>
      <c r="C864" t="s">
        <v>8100</v>
      </c>
      <c r="D864">
        <v>2021</v>
      </c>
      <c r="G864" t="s">
        <v>8101</v>
      </c>
      <c r="H864" t="s">
        <v>8102</v>
      </c>
      <c r="I864">
        <v>22</v>
      </c>
      <c r="J864">
        <v>1</v>
      </c>
      <c r="K864" t="s">
        <v>8103</v>
      </c>
      <c r="L864" t="s">
        <v>8104</v>
      </c>
      <c r="M864" t="s">
        <v>8105</v>
      </c>
      <c r="N864" t="s">
        <v>31</v>
      </c>
      <c r="O864" t="s">
        <v>8106</v>
      </c>
      <c r="P864" t="s">
        <v>8107</v>
      </c>
      <c r="Q864" t="s">
        <v>8108</v>
      </c>
      <c r="S864" t="s">
        <v>8109</v>
      </c>
      <c r="T864" t="s">
        <v>8110</v>
      </c>
      <c r="W864" t="b">
        <v>1</v>
      </c>
      <c r="X864" t="b">
        <v>1</v>
      </c>
      <c r="Y864" t="b">
        <v>0</v>
      </c>
      <c r="Z864" t="b">
        <v>0</v>
      </c>
      <c r="AA864">
        <f t="shared" si="208"/>
        <v>1</v>
      </c>
      <c r="AB864">
        <f t="shared" si="209"/>
        <v>2</v>
      </c>
      <c r="AC864">
        <f t="shared" si="210"/>
        <v>0</v>
      </c>
      <c r="AD864">
        <f t="shared" si="211"/>
        <v>0</v>
      </c>
      <c r="AE864" t="s">
        <v>11243</v>
      </c>
      <c r="AF864">
        <f t="shared" si="212"/>
        <v>1</v>
      </c>
      <c r="AG864">
        <f t="shared" si="221"/>
        <v>12</v>
      </c>
      <c r="AH864" t="e">
        <f t="shared" si="222"/>
        <v>#VALUE!</v>
      </c>
      <c r="AI864" t="e">
        <f t="shared" si="223"/>
        <v>#VALUE!</v>
      </c>
      <c r="AJ864">
        <f t="shared" si="213"/>
        <v>1</v>
      </c>
      <c r="AK864">
        <f t="shared" si="214"/>
        <v>2</v>
      </c>
      <c r="AL864">
        <f t="shared" si="215"/>
        <v>0</v>
      </c>
      <c r="AM864">
        <f t="shared" si="216"/>
        <v>0</v>
      </c>
      <c r="AN864" t="b">
        <f t="shared" si="217"/>
        <v>1</v>
      </c>
      <c r="AO864" t="b">
        <f t="shared" si="218"/>
        <v>1</v>
      </c>
      <c r="AP864" t="b">
        <f t="shared" si="219"/>
        <v>1</v>
      </c>
      <c r="AQ864" t="b">
        <f t="shared" si="220"/>
        <v>1</v>
      </c>
    </row>
    <row r="865" spans="1:43" x14ac:dyDescent="0.2">
      <c r="A865" t="s">
        <v>8111</v>
      </c>
      <c r="B865">
        <v>864</v>
      </c>
      <c r="C865" t="s">
        <v>8112</v>
      </c>
      <c r="D865">
        <v>2019</v>
      </c>
      <c r="G865" t="s">
        <v>8113</v>
      </c>
      <c r="H865" t="s">
        <v>8114</v>
      </c>
      <c r="I865">
        <v>2019</v>
      </c>
      <c r="L865" t="s">
        <v>8115</v>
      </c>
      <c r="M865" t="s">
        <v>8116</v>
      </c>
      <c r="N865" t="s">
        <v>31</v>
      </c>
      <c r="O865" t="s">
        <v>4960</v>
      </c>
      <c r="P865" t="s">
        <v>8117</v>
      </c>
      <c r="Q865" t="s">
        <v>8118</v>
      </c>
      <c r="S865" t="s">
        <v>8119</v>
      </c>
      <c r="T865" t="s">
        <v>8120</v>
      </c>
      <c r="W865" t="b">
        <v>1</v>
      </c>
      <c r="X865" t="b">
        <v>0</v>
      </c>
      <c r="Y865" t="b">
        <v>1</v>
      </c>
      <c r="Z865" t="b">
        <v>1</v>
      </c>
      <c r="AA865">
        <f t="shared" si="208"/>
        <v>1</v>
      </c>
      <c r="AB865">
        <f t="shared" si="209"/>
        <v>0</v>
      </c>
      <c r="AC865">
        <f t="shared" si="210"/>
        <v>3</v>
      </c>
      <c r="AD865">
        <f t="shared" si="211"/>
        <v>4</v>
      </c>
      <c r="AE865" t="s">
        <v>11254</v>
      </c>
      <c r="AF865">
        <f t="shared" si="212"/>
        <v>1</v>
      </c>
      <c r="AG865" t="e">
        <f t="shared" si="221"/>
        <v>#VALUE!</v>
      </c>
      <c r="AH865">
        <f t="shared" si="222"/>
        <v>12</v>
      </c>
      <c r="AI865">
        <f t="shared" si="223"/>
        <v>23</v>
      </c>
      <c r="AJ865">
        <f t="shared" si="213"/>
        <v>1</v>
      </c>
      <c r="AK865">
        <f t="shared" si="214"/>
        <v>0</v>
      </c>
      <c r="AL865">
        <f t="shared" si="215"/>
        <v>3</v>
      </c>
      <c r="AM865">
        <f t="shared" si="216"/>
        <v>4</v>
      </c>
      <c r="AN865" t="b">
        <f t="shared" si="217"/>
        <v>1</v>
      </c>
      <c r="AO865" t="b">
        <f t="shared" si="218"/>
        <v>1</v>
      </c>
      <c r="AP865" t="b">
        <f t="shared" si="219"/>
        <v>1</v>
      </c>
      <c r="AQ865" t="b">
        <f t="shared" si="220"/>
        <v>1</v>
      </c>
    </row>
    <row r="866" spans="1:43" x14ac:dyDescent="0.2">
      <c r="A866" t="s">
        <v>8121</v>
      </c>
      <c r="B866">
        <v>865</v>
      </c>
      <c r="C866" t="s">
        <v>8122</v>
      </c>
      <c r="D866">
        <v>2021</v>
      </c>
      <c r="G866" t="s">
        <v>5941</v>
      </c>
      <c r="H866" t="s">
        <v>7654</v>
      </c>
      <c r="I866">
        <v>631</v>
      </c>
      <c r="K866" t="s">
        <v>8123</v>
      </c>
      <c r="L866" t="s">
        <v>8124</v>
      </c>
      <c r="M866" t="s">
        <v>8125</v>
      </c>
      <c r="N866" t="s">
        <v>31</v>
      </c>
      <c r="O866" t="s">
        <v>4904</v>
      </c>
      <c r="P866" t="s">
        <v>8126</v>
      </c>
      <c r="Q866" t="s">
        <v>8127</v>
      </c>
      <c r="S866" t="s">
        <v>8128</v>
      </c>
      <c r="T866" t="s">
        <v>8129</v>
      </c>
      <c r="W866" t="b">
        <v>0</v>
      </c>
      <c r="X866" t="b">
        <v>0</v>
      </c>
      <c r="Y866" t="b">
        <v>0</v>
      </c>
      <c r="Z866" t="b">
        <v>0</v>
      </c>
      <c r="AA866">
        <f t="shared" si="208"/>
        <v>0</v>
      </c>
      <c r="AB866">
        <f t="shared" si="209"/>
        <v>0</v>
      </c>
      <c r="AC866">
        <f t="shared" si="210"/>
        <v>0</v>
      </c>
      <c r="AD866">
        <f t="shared" si="211"/>
        <v>0</v>
      </c>
      <c r="AE866" t="s">
        <v>11249</v>
      </c>
      <c r="AF866" t="e">
        <f t="shared" si="212"/>
        <v>#VALUE!</v>
      </c>
      <c r="AG866" t="e">
        <f t="shared" si="221"/>
        <v>#VALUE!</v>
      </c>
      <c r="AH866" t="e">
        <f t="shared" si="222"/>
        <v>#VALUE!</v>
      </c>
      <c r="AI866" t="e">
        <f t="shared" si="223"/>
        <v>#VALUE!</v>
      </c>
      <c r="AJ866">
        <f t="shared" si="213"/>
        <v>0</v>
      </c>
      <c r="AK866">
        <f t="shared" si="214"/>
        <v>0</v>
      </c>
      <c r="AL866">
        <f t="shared" si="215"/>
        <v>0</v>
      </c>
      <c r="AM866">
        <f t="shared" si="216"/>
        <v>0</v>
      </c>
      <c r="AN866" t="b">
        <f t="shared" si="217"/>
        <v>1</v>
      </c>
      <c r="AO866" t="b">
        <f t="shared" si="218"/>
        <v>1</v>
      </c>
      <c r="AP866" t="b">
        <f t="shared" si="219"/>
        <v>1</v>
      </c>
      <c r="AQ866" t="b">
        <f t="shared" si="220"/>
        <v>1</v>
      </c>
    </row>
    <row r="867" spans="1:43" x14ac:dyDescent="0.2">
      <c r="A867" t="s">
        <v>8130</v>
      </c>
      <c r="B867">
        <v>866</v>
      </c>
      <c r="C867" t="s">
        <v>8131</v>
      </c>
      <c r="D867">
        <v>2019</v>
      </c>
      <c r="G867" t="s">
        <v>8132</v>
      </c>
      <c r="H867" t="s">
        <v>8133</v>
      </c>
      <c r="I867">
        <v>373</v>
      </c>
      <c r="K867" t="s">
        <v>8134</v>
      </c>
      <c r="L867" t="s">
        <v>8135</v>
      </c>
      <c r="M867" t="s">
        <v>8136</v>
      </c>
      <c r="N867" t="s">
        <v>31</v>
      </c>
      <c r="O867" t="s">
        <v>5229</v>
      </c>
      <c r="P867" t="s">
        <v>8137</v>
      </c>
      <c r="Q867" t="s">
        <v>8138</v>
      </c>
      <c r="S867" t="s">
        <v>8139</v>
      </c>
      <c r="T867" t="s">
        <v>8140</v>
      </c>
      <c r="W867" t="b">
        <v>1</v>
      </c>
      <c r="X867" t="b">
        <v>1</v>
      </c>
      <c r="Y867" t="b">
        <v>0</v>
      </c>
      <c r="Z867" t="b">
        <v>0</v>
      </c>
      <c r="AA867">
        <f t="shared" si="208"/>
        <v>1</v>
      </c>
      <c r="AB867">
        <f t="shared" si="209"/>
        <v>2</v>
      </c>
      <c r="AC867">
        <f t="shared" si="210"/>
        <v>0</v>
      </c>
      <c r="AD867">
        <f t="shared" si="211"/>
        <v>0</v>
      </c>
      <c r="AE867" t="s">
        <v>11243</v>
      </c>
      <c r="AF867">
        <f t="shared" si="212"/>
        <v>1</v>
      </c>
      <c r="AG867">
        <f t="shared" si="221"/>
        <v>12</v>
      </c>
      <c r="AH867" t="e">
        <f t="shared" si="222"/>
        <v>#VALUE!</v>
      </c>
      <c r="AI867" t="e">
        <f t="shared" si="223"/>
        <v>#VALUE!</v>
      </c>
      <c r="AJ867">
        <f t="shared" si="213"/>
        <v>1</v>
      </c>
      <c r="AK867">
        <f t="shared" si="214"/>
        <v>2</v>
      </c>
      <c r="AL867">
        <f t="shared" si="215"/>
        <v>0</v>
      </c>
      <c r="AM867">
        <f t="shared" si="216"/>
        <v>0</v>
      </c>
      <c r="AN867" t="b">
        <f t="shared" si="217"/>
        <v>1</v>
      </c>
      <c r="AO867" t="b">
        <f t="shared" si="218"/>
        <v>1</v>
      </c>
      <c r="AP867" t="b">
        <f t="shared" si="219"/>
        <v>1</v>
      </c>
      <c r="AQ867" t="b">
        <f t="shared" si="220"/>
        <v>1</v>
      </c>
    </row>
    <row r="868" spans="1:43" x14ac:dyDescent="0.2">
      <c r="A868" t="s">
        <v>8141</v>
      </c>
      <c r="B868">
        <v>867</v>
      </c>
      <c r="C868" t="s">
        <v>8142</v>
      </c>
      <c r="D868">
        <v>2022</v>
      </c>
      <c r="G868" t="s">
        <v>8034</v>
      </c>
      <c r="H868" t="s">
        <v>8035</v>
      </c>
      <c r="I868">
        <v>60</v>
      </c>
      <c r="K868" t="s">
        <v>8143</v>
      </c>
      <c r="L868" t="s">
        <v>8144</v>
      </c>
      <c r="M868" t="s">
        <v>8145</v>
      </c>
      <c r="N868" t="s">
        <v>31</v>
      </c>
      <c r="O868" t="s">
        <v>4837</v>
      </c>
      <c r="P868" t="s">
        <v>8146</v>
      </c>
      <c r="Q868" t="s">
        <v>8147</v>
      </c>
      <c r="S868" t="s">
        <v>8148</v>
      </c>
      <c r="T868" t="s">
        <v>8149</v>
      </c>
      <c r="W868" t="b">
        <v>0</v>
      </c>
      <c r="X868" t="b">
        <v>1</v>
      </c>
      <c r="Y868" t="b">
        <v>1</v>
      </c>
      <c r="Z868" t="b">
        <v>0</v>
      </c>
      <c r="AA868">
        <f t="shared" si="208"/>
        <v>0</v>
      </c>
      <c r="AB868">
        <f t="shared" si="209"/>
        <v>2</v>
      </c>
      <c r="AC868">
        <f t="shared" si="210"/>
        <v>3</v>
      </c>
      <c r="AD868">
        <f t="shared" si="211"/>
        <v>0</v>
      </c>
      <c r="AE868" t="s">
        <v>11252</v>
      </c>
      <c r="AF868" t="e">
        <f t="shared" si="212"/>
        <v>#VALUE!</v>
      </c>
      <c r="AG868">
        <f t="shared" si="221"/>
        <v>1</v>
      </c>
      <c r="AH868">
        <f t="shared" si="222"/>
        <v>12</v>
      </c>
      <c r="AI868" t="e">
        <f t="shared" si="223"/>
        <v>#VALUE!</v>
      </c>
      <c r="AJ868">
        <f t="shared" si="213"/>
        <v>0</v>
      </c>
      <c r="AK868">
        <f t="shared" si="214"/>
        <v>2</v>
      </c>
      <c r="AL868">
        <f t="shared" si="215"/>
        <v>3</v>
      </c>
      <c r="AM868">
        <f t="shared" si="216"/>
        <v>0</v>
      </c>
      <c r="AN868" t="b">
        <f t="shared" si="217"/>
        <v>1</v>
      </c>
      <c r="AO868" t="b">
        <f t="shared" si="218"/>
        <v>1</v>
      </c>
      <c r="AP868" t="b">
        <f t="shared" si="219"/>
        <v>1</v>
      </c>
      <c r="AQ868" t="b">
        <f t="shared" si="220"/>
        <v>1</v>
      </c>
    </row>
    <row r="869" spans="1:43" x14ac:dyDescent="0.2">
      <c r="A869" t="s">
        <v>8150</v>
      </c>
      <c r="B869">
        <v>868</v>
      </c>
      <c r="C869" t="s">
        <v>8151</v>
      </c>
      <c r="D869">
        <v>2021</v>
      </c>
      <c r="G869" t="s">
        <v>8152</v>
      </c>
      <c r="H869" t="s">
        <v>8153</v>
      </c>
      <c r="K869" t="s">
        <v>8154</v>
      </c>
      <c r="L869" t="s">
        <v>8155</v>
      </c>
      <c r="M869" t="s">
        <v>8156</v>
      </c>
      <c r="N869" t="s">
        <v>31</v>
      </c>
      <c r="O869" t="s">
        <v>4960</v>
      </c>
      <c r="P869" t="s">
        <v>8157</v>
      </c>
      <c r="Q869" t="s">
        <v>8158</v>
      </c>
      <c r="S869" t="s">
        <v>8159</v>
      </c>
      <c r="T869" t="s">
        <v>8160</v>
      </c>
      <c r="W869" t="b">
        <v>0</v>
      </c>
      <c r="X869" t="b">
        <v>1</v>
      </c>
      <c r="Y869" t="b">
        <v>0</v>
      </c>
      <c r="Z869" t="b">
        <v>0</v>
      </c>
      <c r="AA869">
        <f t="shared" si="208"/>
        <v>0</v>
      </c>
      <c r="AB869">
        <f t="shared" si="209"/>
        <v>2</v>
      </c>
      <c r="AC869">
        <f t="shared" si="210"/>
        <v>0</v>
      </c>
      <c r="AD869">
        <f t="shared" si="211"/>
        <v>0</v>
      </c>
      <c r="AE869" t="s">
        <v>10353</v>
      </c>
      <c r="AF869" t="e">
        <f t="shared" si="212"/>
        <v>#VALUE!</v>
      </c>
      <c r="AG869">
        <f t="shared" si="221"/>
        <v>1</v>
      </c>
      <c r="AH869" t="e">
        <f t="shared" si="222"/>
        <v>#VALUE!</v>
      </c>
      <c r="AI869" t="e">
        <f t="shared" si="223"/>
        <v>#VALUE!</v>
      </c>
      <c r="AJ869">
        <f t="shared" si="213"/>
        <v>0</v>
      </c>
      <c r="AK869">
        <f t="shared" si="214"/>
        <v>2</v>
      </c>
      <c r="AL869">
        <f t="shared" si="215"/>
        <v>0</v>
      </c>
      <c r="AM869">
        <f t="shared" si="216"/>
        <v>0</v>
      </c>
      <c r="AN869" t="b">
        <f t="shared" si="217"/>
        <v>1</v>
      </c>
      <c r="AO869" t="b">
        <f t="shared" si="218"/>
        <v>1</v>
      </c>
      <c r="AP869" t="b">
        <f t="shared" si="219"/>
        <v>1</v>
      </c>
      <c r="AQ869" t="b">
        <f t="shared" si="220"/>
        <v>1</v>
      </c>
    </row>
    <row r="870" spans="1:43" x14ac:dyDescent="0.2">
      <c r="A870" t="s">
        <v>8161</v>
      </c>
      <c r="B870">
        <v>869</v>
      </c>
      <c r="C870" t="s">
        <v>8162</v>
      </c>
      <c r="D870">
        <v>2022</v>
      </c>
      <c r="G870" t="s">
        <v>8163</v>
      </c>
      <c r="H870" t="s">
        <v>8164</v>
      </c>
      <c r="K870" t="s">
        <v>8165</v>
      </c>
      <c r="L870" t="s">
        <v>8166</v>
      </c>
      <c r="M870" t="s">
        <v>8167</v>
      </c>
      <c r="N870" t="s">
        <v>31</v>
      </c>
      <c r="O870" t="s">
        <v>4904</v>
      </c>
      <c r="P870" t="s">
        <v>8168</v>
      </c>
      <c r="Q870" t="s">
        <v>8169</v>
      </c>
      <c r="S870" t="s">
        <v>8170</v>
      </c>
      <c r="T870" t="s">
        <v>8171</v>
      </c>
      <c r="W870" t="b">
        <v>0</v>
      </c>
      <c r="X870" t="b">
        <v>0</v>
      </c>
      <c r="Y870" t="b">
        <v>0</v>
      </c>
      <c r="Z870" t="b">
        <v>0</v>
      </c>
      <c r="AA870">
        <f t="shared" si="208"/>
        <v>0</v>
      </c>
      <c r="AB870">
        <f t="shared" si="209"/>
        <v>0</v>
      </c>
      <c r="AC870">
        <f t="shared" si="210"/>
        <v>0</v>
      </c>
      <c r="AD870">
        <f t="shared" si="211"/>
        <v>0</v>
      </c>
      <c r="AE870" t="s">
        <v>11249</v>
      </c>
      <c r="AF870" t="e">
        <f t="shared" si="212"/>
        <v>#VALUE!</v>
      </c>
      <c r="AG870" t="e">
        <f t="shared" si="221"/>
        <v>#VALUE!</v>
      </c>
      <c r="AH870" t="e">
        <f t="shared" si="222"/>
        <v>#VALUE!</v>
      </c>
      <c r="AI870" t="e">
        <f t="shared" si="223"/>
        <v>#VALUE!</v>
      </c>
      <c r="AJ870">
        <f t="shared" si="213"/>
        <v>0</v>
      </c>
      <c r="AK870">
        <f t="shared" si="214"/>
        <v>0</v>
      </c>
      <c r="AL870">
        <f t="shared" si="215"/>
        <v>0</v>
      </c>
      <c r="AM870">
        <f t="shared" si="216"/>
        <v>0</v>
      </c>
      <c r="AN870" t="b">
        <f t="shared" si="217"/>
        <v>1</v>
      </c>
      <c r="AO870" t="b">
        <f t="shared" si="218"/>
        <v>1</v>
      </c>
      <c r="AP870" t="b">
        <f t="shared" si="219"/>
        <v>1</v>
      </c>
      <c r="AQ870" t="b">
        <f t="shared" si="220"/>
        <v>1</v>
      </c>
    </row>
    <row r="871" spans="1:43" x14ac:dyDescent="0.2">
      <c r="A871" t="s">
        <v>8172</v>
      </c>
      <c r="B871">
        <v>870</v>
      </c>
      <c r="C871" t="s">
        <v>8173</v>
      </c>
      <c r="D871">
        <v>2020</v>
      </c>
      <c r="G871" t="s">
        <v>8174</v>
      </c>
      <c r="H871" t="s">
        <v>8175</v>
      </c>
      <c r="K871" t="s">
        <v>8176</v>
      </c>
      <c r="L871" t="s">
        <v>8177</v>
      </c>
      <c r="M871" t="s">
        <v>8178</v>
      </c>
      <c r="N871" t="s">
        <v>31</v>
      </c>
      <c r="O871" t="s">
        <v>4960</v>
      </c>
      <c r="P871" t="s">
        <v>8179</v>
      </c>
      <c r="Q871" t="s">
        <v>8180</v>
      </c>
      <c r="S871" t="s">
        <v>8181</v>
      </c>
      <c r="T871" t="s">
        <v>8182</v>
      </c>
      <c r="W871" t="b">
        <v>1</v>
      </c>
      <c r="X871" t="b">
        <v>1</v>
      </c>
      <c r="Y871" t="b">
        <v>0</v>
      </c>
      <c r="Z871" t="b">
        <v>0</v>
      </c>
      <c r="AA871">
        <f t="shared" si="208"/>
        <v>1</v>
      </c>
      <c r="AB871">
        <f t="shared" si="209"/>
        <v>2</v>
      </c>
      <c r="AC871">
        <f t="shared" si="210"/>
        <v>0</v>
      </c>
      <c r="AD871">
        <f t="shared" si="211"/>
        <v>0</v>
      </c>
      <c r="AE871" t="s">
        <v>11243</v>
      </c>
      <c r="AF871">
        <f t="shared" si="212"/>
        <v>1</v>
      </c>
      <c r="AG871">
        <f t="shared" si="221"/>
        <v>12</v>
      </c>
      <c r="AH871" t="e">
        <f t="shared" si="222"/>
        <v>#VALUE!</v>
      </c>
      <c r="AI871" t="e">
        <f t="shared" si="223"/>
        <v>#VALUE!</v>
      </c>
      <c r="AJ871">
        <f t="shared" si="213"/>
        <v>1</v>
      </c>
      <c r="AK871">
        <f t="shared" si="214"/>
        <v>2</v>
      </c>
      <c r="AL871">
        <f t="shared" si="215"/>
        <v>0</v>
      </c>
      <c r="AM871">
        <f t="shared" si="216"/>
        <v>0</v>
      </c>
      <c r="AN871" t="b">
        <f t="shared" si="217"/>
        <v>1</v>
      </c>
      <c r="AO871" t="b">
        <f t="shared" si="218"/>
        <v>1</v>
      </c>
      <c r="AP871" t="b">
        <f t="shared" si="219"/>
        <v>1</v>
      </c>
      <c r="AQ871" t="b">
        <f t="shared" si="220"/>
        <v>1</v>
      </c>
    </row>
    <row r="872" spans="1:43" x14ac:dyDescent="0.2">
      <c r="A872" t="s">
        <v>8183</v>
      </c>
      <c r="B872">
        <v>871</v>
      </c>
      <c r="C872" t="s">
        <v>8184</v>
      </c>
      <c r="D872">
        <v>2021</v>
      </c>
      <c r="G872" t="s">
        <v>5941</v>
      </c>
      <c r="H872" t="s">
        <v>8185</v>
      </c>
      <c r="I872">
        <v>633</v>
      </c>
      <c r="K872" t="s">
        <v>8186</v>
      </c>
      <c r="L872" t="s">
        <v>8187</v>
      </c>
      <c r="M872" t="s">
        <v>8188</v>
      </c>
      <c r="N872" t="s">
        <v>31</v>
      </c>
      <c r="O872" t="s">
        <v>4904</v>
      </c>
      <c r="P872" t="s">
        <v>8189</v>
      </c>
      <c r="Q872" t="s">
        <v>8190</v>
      </c>
      <c r="S872" t="s">
        <v>8191</v>
      </c>
      <c r="T872" t="s">
        <v>8192</v>
      </c>
      <c r="W872" t="b">
        <v>0</v>
      </c>
      <c r="X872" t="b">
        <v>1</v>
      </c>
      <c r="Y872" t="b">
        <v>0</v>
      </c>
      <c r="Z872" t="b">
        <v>0</v>
      </c>
      <c r="AA872">
        <f t="shared" si="208"/>
        <v>0</v>
      </c>
      <c r="AB872">
        <f t="shared" si="209"/>
        <v>2</v>
      </c>
      <c r="AC872">
        <f t="shared" si="210"/>
        <v>0</v>
      </c>
      <c r="AD872">
        <f t="shared" si="211"/>
        <v>0</v>
      </c>
      <c r="AE872" t="s">
        <v>10353</v>
      </c>
      <c r="AF872" t="e">
        <f t="shared" si="212"/>
        <v>#VALUE!</v>
      </c>
      <c r="AG872">
        <f t="shared" si="221"/>
        <v>1</v>
      </c>
      <c r="AH872" t="e">
        <f t="shared" si="222"/>
        <v>#VALUE!</v>
      </c>
      <c r="AI872" t="e">
        <f t="shared" si="223"/>
        <v>#VALUE!</v>
      </c>
      <c r="AJ872">
        <f t="shared" si="213"/>
        <v>0</v>
      </c>
      <c r="AK872">
        <f t="shared" si="214"/>
        <v>2</v>
      </c>
      <c r="AL872">
        <f t="shared" si="215"/>
        <v>0</v>
      </c>
      <c r="AM872">
        <f t="shared" si="216"/>
        <v>0</v>
      </c>
      <c r="AN872" t="b">
        <f t="shared" si="217"/>
        <v>1</v>
      </c>
      <c r="AO872" t="b">
        <f t="shared" si="218"/>
        <v>1</v>
      </c>
      <c r="AP872" t="b">
        <f t="shared" si="219"/>
        <v>1</v>
      </c>
      <c r="AQ872" t="b">
        <f t="shared" si="220"/>
        <v>1</v>
      </c>
    </row>
    <row r="873" spans="1:43" x14ac:dyDescent="0.2">
      <c r="A873" t="s">
        <v>8193</v>
      </c>
      <c r="B873">
        <v>872</v>
      </c>
      <c r="C873" t="s">
        <v>8194</v>
      </c>
      <c r="D873">
        <v>2021</v>
      </c>
      <c r="G873" t="s">
        <v>7538</v>
      </c>
      <c r="H873" t="s">
        <v>7539</v>
      </c>
      <c r="I873">
        <v>13</v>
      </c>
      <c r="J873">
        <v>8</v>
      </c>
      <c r="L873" t="s">
        <v>8195</v>
      </c>
      <c r="M873" t="s">
        <v>8196</v>
      </c>
      <c r="N873" t="s">
        <v>31</v>
      </c>
      <c r="O873" t="s">
        <v>7398</v>
      </c>
      <c r="P873" t="s">
        <v>8197</v>
      </c>
      <c r="Q873" t="s">
        <v>8198</v>
      </c>
      <c r="S873" t="s">
        <v>8199</v>
      </c>
      <c r="T873" t="s">
        <v>8200</v>
      </c>
      <c r="W873" t="b">
        <v>1</v>
      </c>
      <c r="X873" t="b">
        <v>1</v>
      </c>
      <c r="Y873" t="b">
        <v>0</v>
      </c>
      <c r="Z873" t="b">
        <v>0</v>
      </c>
      <c r="AA873">
        <f t="shared" si="208"/>
        <v>1</v>
      </c>
      <c r="AB873">
        <f t="shared" si="209"/>
        <v>2</v>
      </c>
      <c r="AC873">
        <f t="shared" si="210"/>
        <v>0</v>
      </c>
      <c r="AD873">
        <f t="shared" si="211"/>
        <v>0</v>
      </c>
      <c r="AE873" t="s">
        <v>11243</v>
      </c>
      <c r="AF873">
        <f t="shared" si="212"/>
        <v>1</v>
      </c>
      <c r="AG873">
        <f t="shared" si="221"/>
        <v>12</v>
      </c>
      <c r="AH873" t="e">
        <f t="shared" si="222"/>
        <v>#VALUE!</v>
      </c>
      <c r="AI873" t="e">
        <f t="shared" si="223"/>
        <v>#VALUE!</v>
      </c>
      <c r="AJ873">
        <f t="shared" si="213"/>
        <v>1</v>
      </c>
      <c r="AK873">
        <f t="shared" si="214"/>
        <v>2</v>
      </c>
      <c r="AL873">
        <f t="shared" si="215"/>
        <v>0</v>
      </c>
      <c r="AM873">
        <f t="shared" si="216"/>
        <v>0</v>
      </c>
      <c r="AN873" t="b">
        <f t="shared" si="217"/>
        <v>1</v>
      </c>
      <c r="AO873" t="b">
        <f t="shared" si="218"/>
        <v>1</v>
      </c>
      <c r="AP873" t="b">
        <f t="shared" si="219"/>
        <v>1</v>
      </c>
      <c r="AQ873" t="b">
        <f t="shared" si="220"/>
        <v>1</v>
      </c>
    </row>
    <row r="874" spans="1:43" x14ac:dyDescent="0.2">
      <c r="A874" t="s">
        <v>8201</v>
      </c>
      <c r="B874">
        <v>873</v>
      </c>
      <c r="C874" t="s">
        <v>8202</v>
      </c>
      <c r="D874">
        <v>2020</v>
      </c>
      <c r="G874" t="s">
        <v>8203</v>
      </c>
      <c r="H874" t="s">
        <v>8204</v>
      </c>
      <c r="L874" t="s">
        <v>8205</v>
      </c>
      <c r="M874" t="s">
        <v>8206</v>
      </c>
      <c r="N874" t="s">
        <v>31</v>
      </c>
      <c r="O874" t="s">
        <v>4960</v>
      </c>
      <c r="P874" t="s">
        <v>8207</v>
      </c>
      <c r="Q874" t="s">
        <v>8208</v>
      </c>
      <c r="S874" t="s">
        <v>8209</v>
      </c>
      <c r="T874" t="s">
        <v>8210</v>
      </c>
      <c r="W874" t="b">
        <v>1</v>
      </c>
      <c r="X874" t="b">
        <v>1</v>
      </c>
      <c r="Y874" t="b">
        <v>0</v>
      </c>
      <c r="Z874" t="b">
        <v>0</v>
      </c>
      <c r="AA874">
        <f t="shared" si="208"/>
        <v>1</v>
      </c>
      <c r="AB874">
        <f t="shared" si="209"/>
        <v>2</v>
      </c>
      <c r="AC874">
        <f t="shared" si="210"/>
        <v>0</v>
      </c>
      <c r="AD874">
        <f t="shared" si="211"/>
        <v>0</v>
      </c>
      <c r="AE874" t="s">
        <v>11243</v>
      </c>
      <c r="AF874">
        <f t="shared" si="212"/>
        <v>1</v>
      </c>
      <c r="AG874">
        <f t="shared" si="221"/>
        <v>12</v>
      </c>
      <c r="AH874" t="e">
        <f t="shared" si="222"/>
        <v>#VALUE!</v>
      </c>
      <c r="AI874" t="e">
        <f t="shared" si="223"/>
        <v>#VALUE!</v>
      </c>
      <c r="AJ874">
        <f t="shared" si="213"/>
        <v>1</v>
      </c>
      <c r="AK874">
        <f t="shared" si="214"/>
        <v>2</v>
      </c>
      <c r="AL874">
        <f t="shared" si="215"/>
        <v>0</v>
      </c>
      <c r="AM874">
        <f t="shared" si="216"/>
        <v>0</v>
      </c>
      <c r="AN874" t="b">
        <f t="shared" si="217"/>
        <v>1</v>
      </c>
      <c r="AO874" t="b">
        <f t="shared" si="218"/>
        <v>1</v>
      </c>
      <c r="AP874" t="b">
        <f t="shared" si="219"/>
        <v>1</v>
      </c>
      <c r="AQ874" t="b">
        <f t="shared" si="220"/>
        <v>1</v>
      </c>
    </row>
    <row r="875" spans="1:43" x14ac:dyDescent="0.2">
      <c r="A875" t="s">
        <v>8211</v>
      </c>
      <c r="B875">
        <v>874</v>
      </c>
      <c r="C875" t="s">
        <v>8212</v>
      </c>
      <c r="D875">
        <v>2021</v>
      </c>
      <c r="G875" t="s">
        <v>8213</v>
      </c>
      <c r="H875" t="s">
        <v>8214</v>
      </c>
      <c r="K875" t="s">
        <v>8215</v>
      </c>
      <c r="L875" t="s">
        <v>8216</v>
      </c>
      <c r="M875" t="s">
        <v>8217</v>
      </c>
      <c r="N875" t="s">
        <v>31</v>
      </c>
      <c r="O875" t="s">
        <v>7106</v>
      </c>
      <c r="P875" t="s">
        <v>8218</v>
      </c>
      <c r="Q875" t="s">
        <v>8219</v>
      </c>
      <c r="S875" t="s">
        <v>8220</v>
      </c>
      <c r="T875" t="s">
        <v>8221</v>
      </c>
      <c r="W875" t="b">
        <v>0</v>
      </c>
      <c r="X875" t="b">
        <v>0</v>
      </c>
      <c r="Y875" t="b">
        <v>0</v>
      </c>
      <c r="Z875" t="b">
        <v>0</v>
      </c>
      <c r="AA875">
        <f t="shared" si="208"/>
        <v>0</v>
      </c>
      <c r="AB875">
        <f t="shared" si="209"/>
        <v>0</v>
      </c>
      <c r="AC875">
        <f t="shared" si="210"/>
        <v>0</v>
      </c>
      <c r="AD875">
        <f t="shared" si="211"/>
        <v>0</v>
      </c>
      <c r="AE875" t="s">
        <v>11249</v>
      </c>
      <c r="AF875" t="e">
        <f t="shared" si="212"/>
        <v>#VALUE!</v>
      </c>
      <c r="AG875" t="e">
        <f t="shared" si="221"/>
        <v>#VALUE!</v>
      </c>
      <c r="AH875" t="e">
        <f t="shared" si="222"/>
        <v>#VALUE!</v>
      </c>
      <c r="AI875" t="e">
        <f t="shared" si="223"/>
        <v>#VALUE!</v>
      </c>
      <c r="AJ875">
        <f t="shared" si="213"/>
        <v>0</v>
      </c>
      <c r="AK875">
        <f t="shared" si="214"/>
        <v>0</v>
      </c>
      <c r="AL875">
        <f t="shared" si="215"/>
        <v>0</v>
      </c>
      <c r="AM875">
        <f t="shared" si="216"/>
        <v>0</v>
      </c>
      <c r="AN875" t="b">
        <f t="shared" si="217"/>
        <v>1</v>
      </c>
      <c r="AO875" t="b">
        <f t="shared" si="218"/>
        <v>1</v>
      </c>
      <c r="AP875" t="b">
        <f t="shared" si="219"/>
        <v>1</v>
      </c>
      <c r="AQ875" t="b">
        <f t="shared" si="220"/>
        <v>1</v>
      </c>
    </row>
    <row r="876" spans="1:43" x14ac:dyDescent="0.2">
      <c r="A876" t="s">
        <v>8222</v>
      </c>
      <c r="B876">
        <v>875</v>
      </c>
      <c r="C876" t="s">
        <v>8223</v>
      </c>
      <c r="D876">
        <v>2021</v>
      </c>
      <c r="G876" t="s">
        <v>6534</v>
      </c>
      <c r="H876" t="s">
        <v>8224</v>
      </c>
      <c r="K876" t="s">
        <v>8225</v>
      </c>
      <c r="L876" t="s">
        <v>8226</v>
      </c>
      <c r="M876" t="s">
        <v>8227</v>
      </c>
      <c r="N876" t="s">
        <v>31</v>
      </c>
      <c r="O876" t="s">
        <v>4814</v>
      </c>
      <c r="P876" t="s">
        <v>8228</v>
      </c>
      <c r="Q876" t="s">
        <v>8229</v>
      </c>
      <c r="S876" t="s">
        <v>8230</v>
      </c>
      <c r="T876" t="s">
        <v>8231</v>
      </c>
      <c r="W876" t="b">
        <v>1</v>
      </c>
      <c r="X876" t="b">
        <v>0</v>
      </c>
      <c r="Y876" t="b">
        <v>0</v>
      </c>
      <c r="Z876" t="b">
        <v>0</v>
      </c>
      <c r="AA876">
        <f t="shared" si="208"/>
        <v>1</v>
      </c>
      <c r="AB876">
        <f t="shared" si="209"/>
        <v>0</v>
      </c>
      <c r="AC876">
        <f t="shared" si="210"/>
        <v>0</v>
      </c>
      <c r="AD876">
        <f t="shared" si="211"/>
        <v>0</v>
      </c>
      <c r="AE876" t="s">
        <v>11247</v>
      </c>
      <c r="AF876">
        <f t="shared" si="212"/>
        <v>1</v>
      </c>
      <c r="AG876" t="e">
        <f t="shared" si="221"/>
        <v>#VALUE!</v>
      </c>
      <c r="AH876" t="e">
        <f t="shared" si="222"/>
        <v>#VALUE!</v>
      </c>
      <c r="AI876" t="e">
        <f t="shared" si="223"/>
        <v>#VALUE!</v>
      </c>
      <c r="AJ876">
        <f t="shared" si="213"/>
        <v>1</v>
      </c>
      <c r="AK876">
        <f t="shared" si="214"/>
        <v>0</v>
      </c>
      <c r="AL876">
        <f t="shared" si="215"/>
        <v>0</v>
      </c>
      <c r="AM876">
        <f t="shared" si="216"/>
        <v>0</v>
      </c>
      <c r="AN876" t="b">
        <f t="shared" si="217"/>
        <v>1</v>
      </c>
      <c r="AO876" t="b">
        <f t="shared" si="218"/>
        <v>1</v>
      </c>
      <c r="AP876" t="b">
        <f t="shared" si="219"/>
        <v>1</v>
      </c>
      <c r="AQ876" t="b">
        <f t="shared" si="220"/>
        <v>1</v>
      </c>
    </row>
    <row r="877" spans="1:43" x14ac:dyDescent="0.2">
      <c r="A877" t="s">
        <v>8232</v>
      </c>
      <c r="B877">
        <v>876</v>
      </c>
      <c r="C877" t="s">
        <v>8233</v>
      </c>
      <c r="D877">
        <v>2014</v>
      </c>
      <c r="G877" t="s">
        <v>8234</v>
      </c>
      <c r="H877" t="s">
        <v>8235</v>
      </c>
      <c r="I877">
        <v>60</v>
      </c>
      <c r="K877" t="s">
        <v>8236</v>
      </c>
      <c r="L877" t="s">
        <v>8237</v>
      </c>
      <c r="M877" t="s">
        <v>8238</v>
      </c>
      <c r="N877" t="s">
        <v>31</v>
      </c>
      <c r="O877" t="s">
        <v>8239</v>
      </c>
      <c r="P877" t="s">
        <v>8240</v>
      </c>
      <c r="Q877" t="s">
        <v>8241</v>
      </c>
      <c r="S877" t="s">
        <v>8242</v>
      </c>
      <c r="T877" t="s">
        <v>8243</v>
      </c>
      <c r="W877" t="b">
        <v>0</v>
      </c>
      <c r="X877" t="b">
        <v>0</v>
      </c>
      <c r="Y877" t="b">
        <v>0</v>
      </c>
      <c r="Z877" t="b">
        <v>0</v>
      </c>
      <c r="AA877">
        <f t="shared" si="208"/>
        <v>0</v>
      </c>
      <c r="AB877">
        <f t="shared" si="209"/>
        <v>0</v>
      </c>
      <c r="AC877">
        <f t="shared" si="210"/>
        <v>0</v>
      </c>
      <c r="AD877">
        <f t="shared" si="211"/>
        <v>0</v>
      </c>
      <c r="AE877" t="s">
        <v>11249</v>
      </c>
      <c r="AF877" t="e">
        <f t="shared" si="212"/>
        <v>#VALUE!</v>
      </c>
      <c r="AG877" t="e">
        <f t="shared" si="221"/>
        <v>#VALUE!</v>
      </c>
      <c r="AH877" t="e">
        <f t="shared" si="222"/>
        <v>#VALUE!</v>
      </c>
      <c r="AI877" t="e">
        <f t="shared" si="223"/>
        <v>#VALUE!</v>
      </c>
      <c r="AJ877">
        <f t="shared" si="213"/>
        <v>0</v>
      </c>
      <c r="AK877">
        <f t="shared" si="214"/>
        <v>0</v>
      </c>
      <c r="AL877">
        <f t="shared" si="215"/>
        <v>0</v>
      </c>
      <c r="AM877">
        <f t="shared" si="216"/>
        <v>0</v>
      </c>
      <c r="AN877" t="b">
        <f t="shared" si="217"/>
        <v>1</v>
      </c>
      <c r="AO877" t="b">
        <f t="shared" si="218"/>
        <v>1</v>
      </c>
      <c r="AP877" t="b">
        <f t="shared" si="219"/>
        <v>1</v>
      </c>
      <c r="AQ877" t="b">
        <f t="shared" si="220"/>
        <v>1</v>
      </c>
    </row>
    <row r="878" spans="1:43" x14ac:dyDescent="0.2">
      <c r="A878" t="s">
        <v>8244</v>
      </c>
      <c r="B878">
        <v>877</v>
      </c>
      <c r="C878" t="s">
        <v>8245</v>
      </c>
      <c r="D878">
        <v>2016</v>
      </c>
      <c r="G878" t="s">
        <v>8246</v>
      </c>
      <c r="H878" t="s">
        <v>8247</v>
      </c>
      <c r="L878" t="s">
        <v>8248</v>
      </c>
      <c r="M878" t="s">
        <v>8249</v>
      </c>
      <c r="N878" t="s">
        <v>31</v>
      </c>
      <c r="O878" t="s">
        <v>4960</v>
      </c>
      <c r="P878" t="s">
        <v>8250</v>
      </c>
      <c r="Q878" t="s">
        <v>8251</v>
      </c>
      <c r="T878" t="s">
        <v>8252</v>
      </c>
      <c r="W878" t="b">
        <v>1</v>
      </c>
      <c r="X878" t="b">
        <v>1</v>
      </c>
      <c r="Y878" t="b">
        <v>0</v>
      </c>
      <c r="Z878" t="b">
        <v>0</v>
      </c>
      <c r="AA878">
        <f t="shared" si="208"/>
        <v>1</v>
      </c>
      <c r="AB878">
        <f t="shared" si="209"/>
        <v>2</v>
      </c>
      <c r="AC878">
        <f t="shared" si="210"/>
        <v>0</v>
      </c>
      <c r="AD878">
        <f t="shared" si="211"/>
        <v>0</v>
      </c>
      <c r="AE878" t="s">
        <v>11243</v>
      </c>
      <c r="AF878">
        <f t="shared" si="212"/>
        <v>1</v>
      </c>
      <c r="AG878">
        <f t="shared" si="221"/>
        <v>12</v>
      </c>
      <c r="AH878" t="e">
        <f t="shared" si="222"/>
        <v>#VALUE!</v>
      </c>
      <c r="AI878" t="e">
        <f t="shared" si="223"/>
        <v>#VALUE!</v>
      </c>
      <c r="AJ878">
        <f t="shared" si="213"/>
        <v>1</v>
      </c>
      <c r="AK878">
        <f t="shared" si="214"/>
        <v>2</v>
      </c>
      <c r="AL878">
        <f t="shared" si="215"/>
        <v>0</v>
      </c>
      <c r="AM878">
        <f t="shared" si="216"/>
        <v>0</v>
      </c>
      <c r="AN878" t="b">
        <f t="shared" si="217"/>
        <v>1</v>
      </c>
      <c r="AO878" t="b">
        <f t="shared" si="218"/>
        <v>1</v>
      </c>
      <c r="AP878" t="b">
        <f t="shared" si="219"/>
        <v>1</v>
      </c>
      <c r="AQ878" t="b">
        <f t="shared" si="220"/>
        <v>1</v>
      </c>
    </row>
    <row r="879" spans="1:43" x14ac:dyDescent="0.2">
      <c r="A879" t="s">
        <v>8253</v>
      </c>
      <c r="B879">
        <v>878</v>
      </c>
      <c r="C879" t="s">
        <v>8254</v>
      </c>
      <c r="D879">
        <v>2015</v>
      </c>
      <c r="G879" t="s">
        <v>8255</v>
      </c>
      <c r="H879" t="s">
        <v>8256</v>
      </c>
      <c r="K879" t="s">
        <v>8257</v>
      </c>
      <c r="L879" t="s">
        <v>8258</v>
      </c>
      <c r="M879" t="s">
        <v>8259</v>
      </c>
      <c r="N879" t="s">
        <v>31</v>
      </c>
      <c r="O879" t="s">
        <v>4960</v>
      </c>
      <c r="P879" t="s">
        <v>8260</v>
      </c>
      <c r="Q879" t="s">
        <v>8261</v>
      </c>
      <c r="S879" t="s">
        <v>8262</v>
      </c>
      <c r="T879" t="s">
        <v>8263</v>
      </c>
      <c r="W879" t="b">
        <v>0</v>
      </c>
      <c r="X879" t="b">
        <v>1</v>
      </c>
      <c r="Y879" t="b">
        <v>0</v>
      </c>
      <c r="Z879" t="b">
        <v>0</v>
      </c>
      <c r="AA879">
        <f t="shared" si="208"/>
        <v>0</v>
      </c>
      <c r="AB879">
        <f t="shared" si="209"/>
        <v>2</v>
      </c>
      <c r="AC879">
        <f t="shared" si="210"/>
        <v>0</v>
      </c>
      <c r="AD879">
        <f t="shared" si="211"/>
        <v>0</v>
      </c>
      <c r="AE879" t="s">
        <v>10353</v>
      </c>
      <c r="AF879" t="e">
        <f t="shared" si="212"/>
        <v>#VALUE!</v>
      </c>
      <c r="AG879">
        <f t="shared" si="221"/>
        <v>1</v>
      </c>
      <c r="AH879" t="e">
        <f t="shared" si="222"/>
        <v>#VALUE!</v>
      </c>
      <c r="AI879" t="e">
        <f t="shared" si="223"/>
        <v>#VALUE!</v>
      </c>
      <c r="AJ879">
        <f t="shared" si="213"/>
        <v>0</v>
      </c>
      <c r="AK879">
        <f t="shared" si="214"/>
        <v>2</v>
      </c>
      <c r="AL879">
        <f t="shared" si="215"/>
        <v>0</v>
      </c>
      <c r="AM879">
        <f t="shared" si="216"/>
        <v>0</v>
      </c>
      <c r="AN879" t="b">
        <f t="shared" si="217"/>
        <v>1</v>
      </c>
      <c r="AO879" t="b">
        <f t="shared" si="218"/>
        <v>1</v>
      </c>
      <c r="AP879" t="b">
        <f t="shared" si="219"/>
        <v>1</v>
      </c>
      <c r="AQ879" t="b">
        <f t="shared" si="220"/>
        <v>1</v>
      </c>
    </row>
    <row r="880" spans="1:43" x14ac:dyDescent="0.2">
      <c r="A880" t="s">
        <v>8264</v>
      </c>
      <c r="B880">
        <v>879</v>
      </c>
      <c r="C880" t="s">
        <v>8265</v>
      </c>
      <c r="D880">
        <v>2014</v>
      </c>
      <c r="G880" t="s">
        <v>5941</v>
      </c>
      <c r="H880" t="s">
        <v>8266</v>
      </c>
      <c r="I880">
        <v>438</v>
      </c>
      <c r="K880" t="s">
        <v>8267</v>
      </c>
      <c r="L880" t="s">
        <v>8268</v>
      </c>
      <c r="M880" t="s">
        <v>8269</v>
      </c>
      <c r="N880" t="s">
        <v>31</v>
      </c>
      <c r="O880" t="s">
        <v>8270</v>
      </c>
      <c r="P880" t="s">
        <v>8271</v>
      </c>
      <c r="Q880" t="s">
        <v>8272</v>
      </c>
      <c r="S880" t="s">
        <v>8273</v>
      </c>
      <c r="T880" t="s">
        <v>8274</v>
      </c>
      <c r="W880" t="b">
        <v>1</v>
      </c>
      <c r="X880" t="b">
        <v>1</v>
      </c>
      <c r="Y880" t="b">
        <v>0</v>
      </c>
      <c r="Z880" t="b">
        <v>0</v>
      </c>
      <c r="AA880">
        <f t="shared" si="208"/>
        <v>1</v>
      </c>
      <c r="AB880">
        <f t="shared" si="209"/>
        <v>2</v>
      </c>
      <c r="AC880">
        <f t="shared" si="210"/>
        <v>0</v>
      </c>
      <c r="AD880">
        <f t="shared" si="211"/>
        <v>0</v>
      </c>
      <c r="AE880" t="s">
        <v>11243</v>
      </c>
      <c r="AF880">
        <f t="shared" si="212"/>
        <v>1</v>
      </c>
      <c r="AG880">
        <f t="shared" si="221"/>
        <v>12</v>
      </c>
      <c r="AH880" t="e">
        <f t="shared" si="222"/>
        <v>#VALUE!</v>
      </c>
      <c r="AI880" t="e">
        <f t="shared" si="223"/>
        <v>#VALUE!</v>
      </c>
      <c r="AJ880">
        <f t="shared" si="213"/>
        <v>1</v>
      </c>
      <c r="AK880">
        <f t="shared" si="214"/>
        <v>2</v>
      </c>
      <c r="AL880">
        <f t="shared" si="215"/>
        <v>0</v>
      </c>
      <c r="AM880">
        <f t="shared" si="216"/>
        <v>0</v>
      </c>
      <c r="AN880" t="b">
        <f t="shared" si="217"/>
        <v>1</v>
      </c>
      <c r="AO880" t="b">
        <f t="shared" si="218"/>
        <v>1</v>
      </c>
      <c r="AP880" t="b">
        <f t="shared" si="219"/>
        <v>1</v>
      </c>
      <c r="AQ880" t="b">
        <f t="shared" si="220"/>
        <v>1</v>
      </c>
    </row>
    <row r="881" spans="1:43" x14ac:dyDescent="0.2">
      <c r="A881" t="s">
        <v>8275</v>
      </c>
      <c r="B881">
        <v>880</v>
      </c>
      <c r="C881" t="s">
        <v>8276</v>
      </c>
      <c r="D881">
        <v>2009</v>
      </c>
      <c r="G881" t="s">
        <v>8277</v>
      </c>
      <c r="H881" t="s">
        <v>8278</v>
      </c>
      <c r="K881" t="s">
        <v>8279</v>
      </c>
      <c r="L881" t="s">
        <v>8280</v>
      </c>
      <c r="M881" t="s">
        <v>8281</v>
      </c>
      <c r="N881" t="s">
        <v>31</v>
      </c>
      <c r="P881" t="s">
        <v>8282</v>
      </c>
      <c r="Q881" t="s">
        <v>8283</v>
      </c>
      <c r="S881" t="s">
        <v>8284</v>
      </c>
      <c r="T881" t="s">
        <v>8285</v>
      </c>
      <c r="W881" t="b">
        <v>0</v>
      </c>
      <c r="X881" t="b">
        <v>1</v>
      </c>
      <c r="Y881" t="b">
        <v>0</v>
      </c>
      <c r="Z881" t="b">
        <v>0</v>
      </c>
      <c r="AA881">
        <f t="shared" si="208"/>
        <v>0</v>
      </c>
      <c r="AB881">
        <f t="shared" si="209"/>
        <v>2</v>
      </c>
      <c r="AC881">
        <f t="shared" si="210"/>
        <v>0</v>
      </c>
      <c r="AD881">
        <f t="shared" si="211"/>
        <v>0</v>
      </c>
      <c r="AE881" t="s">
        <v>10353</v>
      </c>
      <c r="AF881" t="e">
        <f t="shared" si="212"/>
        <v>#VALUE!</v>
      </c>
      <c r="AG881">
        <f t="shared" si="221"/>
        <v>1</v>
      </c>
      <c r="AH881" t="e">
        <f t="shared" si="222"/>
        <v>#VALUE!</v>
      </c>
      <c r="AI881" t="e">
        <f t="shared" si="223"/>
        <v>#VALUE!</v>
      </c>
      <c r="AJ881">
        <f t="shared" si="213"/>
        <v>0</v>
      </c>
      <c r="AK881">
        <f t="shared" si="214"/>
        <v>2</v>
      </c>
      <c r="AL881">
        <f t="shared" si="215"/>
        <v>0</v>
      </c>
      <c r="AM881">
        <f t="shared" si="216"/>
        <v>0</v>
      </c>
      <c r="AN881" t="b">
        <f t="shared" si="217"/>
        <v>1</v>
      </c>
      <c r="AO881" t="b">
        <f t="shared" si="218"/>
        <v>1</v>
      </c>
      <c r="AP881" t="b">
        <f t="shared" si="219"/>
        <v>1</v>
      </c>
      <c r="AQ881" t="b">
        <f t="shared" si="220"/>
        <v>1</v>
      </c>
    </row>
    <row r="882" spans="1:43" x14ac:dyDescent="0.2">
      <c r="A882" t="s">
        <v>8286</v>
      </c>
      <c r="B882">
        <v>881</v>
      </c>
      <c r="C882" t="s">
        <v>8287</v>
      </c>
      <c r="D882">
        <v>2017</v>
      </c>
      <c r="G882" t="s">
        <v>6581</v>
      </c>
      <c r="H882" t="s">
        <v>8288</v>
      </c>
      <c r="I882">
        <v>10537</v>
      </c>
      <c r="K882" t="s">
        <v>8289</v>
      </c>
      <c r="L882" t="s">
        <v>8290</v>
      </c>
      <c r="M882" t="s">
        <v>8291</v>
      </c>
      <c r="N882" t="s">
        <v>31</v>
      </c>
      <c r="O882" t="s">
        <v>7625</v>
      </c>
      <c r="P882" t="s">
        <v>8292</v>
      </c>
      <c r="Q882" t="s">
        <v>8293</v>
      </c>
      <c r="S882" t="s">
        <v>8294</v>
      </c>
      <c r="T882" t="s">
        <v>8295</v>
      </c>
      <c r="W882" t="b">
        <v>0</v>
      </c>
      <c r="X882" t="b">
        <v>1</v>
      </c>
      <c r="Y882" t="b">
        <v>1</v>
      </c>
      <c r="Z882" t="b">
        <v>0</v>
      </c>
      <c r="AA882">
        <f t="shared" si="208"/>
        <v>0</v>
      </c>
      <c r="AB882">
        <f t="shared" si="209"/>
        <v>2</v>
      </c>
      <c r="AC882">
        <f t="shared" si="210"/>
        <v>3</v>
      </c>
      <c r="AD882">
        <f t="shared" si="211"/>
        <v>0</v>
      </c>
      <c r="AE882" t="s">
        <v>11252</v>
      </c>
      <c r="AF882" t="e">
        <f t="shared" si="212"/>
        <v>#VALUE!</v>
      </c>
      <c r="AG882">
        <f t="shared" si="221"/>
        <v>1</v>
      </c>
      <c r="AH882">
        <f t="shared" si="222"/>
        <v>12</v>
      </c>
      <c r="AI882" t="e">
        <f t="shared" si="223"/>
        <v>#VALUE!</v>
      </c>
      <c r="AJ882">
        <f t="shared" si="213"/>
        <v>0</v>
      </c>
      <c r="AK882">
        <f t="shared" si="214"/>
        <v>2</v>
      </c>
      <c r="AL882">
        <f t="shared" si="215"/>
        <v>3</v>
      </c>
      <c r="AM882">
        <f t="shared" si="216"/>
        <v>0</v>
      </c>
      <c r="AN882" t="b">
        <f t="shared" si="217"/>
        <v>1</v>
      </c>
      <c r="AO882" t="b">
        <f t="shared" si="218"/>
        <v>1</v>
      </c>
      <c r="AP882" t="b">
        <f t="shared" si="219"/>
        <v>1</v>
      </c>
      <c r="AQ882" t="b">
        <f t="shared" si="220"/>
        <v>1</v>
      </c>
    </row>
    <row r="883" spans="1:43" x14ac:dyDescent="0.2">
      <c r="A883" t="s">
        <v>8296</v>
      </c>
      <c r="B883">
        <v>882</v>
      </c>
      <c r="C883" t="s">
        <v>8297</v>
      </c>
      <c r="D883">
        <v>2015</v>
      </c>
      <c r="G883" t="s">
        <v>8298</v>
      </c>
      <c r="H883" t="s">
        <v>8299</v>
      </c>
      <c r="I883">
        <v>2</v>
      </c>
      <c r="K883" t="s">
        <v>8300</v>
      </c>
      <c r="L883" t="s">
        <v>8301</v>
      </c>
      <c r="M883" t="s">
        <v>8302</v>
      </c>
      <c r="N883" t="s">
        <v>31</v>
      </c>
      <c r="O883" t="s">
        <v>8303</v>
      </c>
      <c r="P883" t="s">
        <v>8304</v>
      </c>
      <c r="Q883" t="s">
        <v>8305</v>
      </c>
      <c r="T883" t="s">
        <v>8306</v>
      </c>
      <c r="W883" t="b">
        <v>0</v>
      </c>
      <c r="X883" t="b">
        <v>1</v>
      </c>
      <c r="Y883" t="b">
        <v>0</v>
      </c>
      <c r="Z883" t="b">
        <v>0</v>
      </c>
      <c r="AA883">
        <f t="shared" si="208"/>
        <v>0</v>
      </c>
      <c r="AB883">
        <f t="shared" si="209"/>
        <v>2</v>
      </c>
      <c r="AC883">
        <f t="shared" si="210"/>
        <v>0</v>
      </c>
      <c r="AD883">
        <f t="shared" si="211"/>
        <v>0</v>
      </c>
      <c r="AE883" t="s">
        <v>10353</v>
      </c>
      <c r="AF883" t="e">
        <f t="shared" si="212"/>
        <v>#VALUE!</v>
      </c>
      <c r="AG883">
        <f t="shared" si="221"/>
        <v>1</v>
      </c>
      <c r="AH883" t="e">
        <f t="shared" si="222"/>
        <v>#VALUE!</v>
      </c>
      <c r="AI883" t="e">
        <f t="shared" si="223"/>
        <v>#VALUE!</v>
      </c>
      <c r="AJ883">
        <f t="shared" si="213"/>
        <v>0</v>
      </c>
      <c r="AK883">
        <f t="shared" si="214"/>
        <v>2</v>
      </c>
      <c r="AL883">
        <f t="shared" si="215"/>
        <v>0</v>
      </c>
      <c r="AM883">
        <f t="shared" si="216"/>
        <v>0</v>
      </c>
      <c r="AN883" t="b">
        <f t="shared" si="217"/>
        <v>1</v>
      </c>
      <c r="AO883" t="b">
        <f t="shared" si="218"/>
        <v>1</v>
      </c>
      <c r="AP883" t="b">
        <f t="shared" si="219"/>
        <v>1</v>
      </c>
      <c r="AQ883" t="b">
        <f t="shared" si="220"/>
        <v>1</v>
      </c>
    </row>
    <row r="884" spans="1:43" x14ac:dyDescent="0.2">
      <c r="A884" t="s">
        <v>8307</v>
      </c>
      <c r="B884">
        <v>883</v>
      </c>
      <c r="C884" t="s">
        <v>8308</v>
      </c>
      <c r="D884">
        <v>2012</v>
      </c>
      <c r="G884" t="s">
        <v>8309</v>
      </c>
      <c r="H884" t="s">
        <v>8310</v>
      </c>
      <c r="K884" t="s">
        <v>8311</v>
      </c>
      <c r="L884" t="s">
        <v>8312</v>
      </c>
      <c r="M884" t="s">
        <v>8313</v>
      </c>
      <c r="N884" t="s">
        <v>31</v>
      </c>
      <c r="P884" t="s">
        <v>8314</v>
      </c>
      <c r="Q884" t="s">
        <v>8315</v>
      </c>
      <c r="T884" t="s">
        <v>8316</v>
      </c>
      <c r="W884" t="b">
        <v>0</v>
      </c>
      <c r="X884" t="b">
        <v>1</v>
      </c>
      <c r="Y884" t="b">
        <v>0</v>
      </c>
      <c r="Z884" t="b">
        <v>0</v>
      </c>
      <c r="AA884">
        <f t="shared" si="208"/>
        <v>0</v>
      </c>
      <c r="AB884">
        <f t="shared" si="209"/>
        <v>2</v>
      </c>
      <c r="AC884">
        <f t="shared" si="210"/>
        <v>0</v>
      </c>
      <c r="AD884">
        <f t="shared" si="211"/>
        <v>0</v>
      </c>
      <c r="AE884" t="s">
        <v>10353</v>
      </c>
      <c r="AF884" t="e">
        <f t="shared" si="212"/>
        <v>#VALUE!</v>
      </c>
      <c r="AG884">
        <f t="shared" si="221"/>
        <v>1</v>
      </c>
      <c r="AH884" t="e">
        <f t="shared" si="222"/>
        <v>#VALUE!</v>
      </c>
      <c r="AI884" t="e">
        <f t="shared" si="223"/>
        <v>#VALUE!</v>
      </c>
      <c r="AJ884">
        <f t="shared" si="213"/>
        <v>0</v>
      </c>
      <c r="AK884">
        <f t="shared" si="214"/>
        <v>2</v>
      </c>
      <c r="AL884">
        <f t="shared" si="215"/>
        <v>0</v>
      </c>
      <c r="AM884">
        <f t="shared" si="216"/>
        <v>0</v>
      </c>
      <c r="AN884" t="b">
        <f t="shared" si="217"/>
        <v>1</v>
      </c>
      <c r="AO884" t="b">
        <f t="shared" si="218"/>
        <v>1</v>
      </c>
      <c r="AP884" t="b">
        <f t="shared" si="219"/>
        <v>1</v>
      </c>
      <c r="AQ884" t="b">
        <f t="shared" si="220"/>
        <v>1</v>
      </c>
    </row>
    <row r="885" spans="1:43" x14ac:dyDescent="0.2">
      <c r="A885" t="s">
        <v>8317</v>
      </c>
      <c r="B885">
        <v>884</v>
      </c>
      <c r="C885" t="s">
        <v>8318</v>
      </c>
      <c r="D885">
        <v>2011</v>
      </c>
      <c r="G885" t="s">
        <v>6721</v>
      </c>
      <c r="H885" t="s">
        <v>8319</v>
      </c>
      <c r="I885">
        <v>219</v>
      </c>
      <c r="K885" t="s">
        <v>8320</v>
      </c>
      <c r="L885" t="s">
        <v>8321</v>
      </c>
      <c r="M885" t="s">
        <v>8322</v>
      </c>
      <c r="N885" t="s">
        <v>31</v>
      </c>
      <c r="P885" t="s">
        <v>8323</v>
      </c>
      <c r="Q885" t="s">
        <v>8324</v>
      </c>
      <c r="S885" t="s">
        <v>8325</v>
      </c>
      <c r="T885" t="s">
        <v>8326</v>
      </c>
      <c r="W885" t="b">
        <v>0</v>
      </c>
      <c r="X885" t="b">
        <v>1</v>
      </c>
      <c r="Y885" t="b">
        <v>0</v>
      </c>
      <c r="Z885" t="b">
        <v>0</v>
      </c>
      <c r="AA885">
        <f t="shared" si="208"/>
        <v>0</v>
      </c>
      <c r="AB885">
        <f t="shared" si="209"/>
        <v>2</v>
      </c>
      <c r="AC885">
        <f t="shared" si="210"/>
        <v>0</v>
      </c>
      <c r="AD885">
        <f t="shared" si="211"/>
        <v>0</v>
      </c>
      <c r="AE885" t="s">
        <v>10353</v>
      </c>
      <c r="AF885" t="e">
        <f t="shared" si="212"/>
        <v>#VALUE!</v>
      </c>
      <c r="AG885">
        <f t="shared" si="221"/>
        <v>1</v>
      </c>
      <c r="AH885" t="e">
        <f t="shared" si="222"/>
        <v>#VALUE!</v>
      </c>
      <c r="AI885" t="e">
        <f t="shared" si="223"/>
        <v>#VALUE!</v>
      </c>
      <c r="AJ885">
        <f t="shared" si="213"/>
        <v>0</v>
      </c>
      <c r="AK885">
        <f t="shared" si="214"/>
        <v>2</v>
      </c>
      <c r="AL885">
        <f t="shared" si="215"/>
        <v>0</v>
      </c>
      <c r="AM885">
        <f t="shared" si="216"/>
        <v>0</v>
      </c>
      <c r="AN885" t="b">
        <f t="shared" si="217"/>
        <v>1</v>
      </c>
      <c r="AO885" t="b">
        <f t="shared" si="218"/>
        <v>1</v>
      </c>
      <c r="AP885" t="b">
        <f t="shared" si="219"/>
        <v>1</v>
      </c>
      <c r="AQ885" t="b">
        <f t="shared" si="220"/>
        <v>1</v>
      </c>
    </row>
    <row r="886" spans="1:43" x14ac:dyDescent="0.2">
      <c r="A886" t="s">
        <v>8327</v>
      </c>
      <c r="B886">
        <v>885</v>
      </c>
      <c r="C886" t="s">
        <v>8328</v>
      </c>
      <c r="D886">
        <v>2018</v>
      </c>
      <c r="G886" t="s">
        <v>7609</v>
      </c>
      <c r="H886" t="s">
        <v>8010</v>
      </c>
      <c r="I886">
        <v>2018</v>
      </c>
      <c r="K886" t="s">
        <v>8329</v>
      </c>
      <c r="L886" t="s">
        <v>8330</v>
      </c>
      <c r="M886" t="s">
        <v>8331</v>
      </c>
      <c r="N886" t="s">
        <v>31</v>
      </c>
      <c r="O886" t="s">
        <v>7614</v>
      </c>
      <c r="P886" t="s">
        <v>8332</v>
      </c>
      <c r="Q886" t="s">
        <v>8333</v>
      </c>
      <c r="T886" t="s">
        <v>8334</v>
      </c>
      <c r="W886" t="b">
        <v>1</v>
      </c>
      <c r="X886" t="b">
        <v>1</v>
      </c>
      <c r="Y886" t="b">
        <v>0</v>
      </c>
      <c r="Z886" t="b">
        <v>0</v>
      </c>
      <c r="AA886">
        <f t="shared" si="208"/>
        <v>1</v>
      </c>
      <c r="AB886">
        <f t="shared" si="209"/>
        <v>2</v>
      </c>
      <c r="AC886">
        <f t="shared" si="210"/>
        <v>0</v>
      </c>
      <c r="AD886">
        <f t="shared" si="211"/>
        <v>0</v>
      </c>
      <c r="AE886" t="s">
        <v>11243</v>
      </c>
      <c r="AF886">
        <f t="shared" si="212"/>
        <v>1</v>
      </c>
      <c r="AG886">
        <f t="shared" si="221"/>
        <v>12</v>
      </c>
      <c r="AH886" t="e">
        <f t="shared" si="222"/>
        <v>#VALUE!</v>
      </c>
      <c r="AI886" t="e">
        <f t="shared" si="223"/>
        <v>#VALUE!</v>
      </c>
      <c r="AJ886">
        <f t="shared" si="213"/>
        <v>1</v>
      </c>
      <c r="AK886">
        <f t="shared" si="214"/>
        <v>2</v>
      </c>
      <c r="AL886">
        <f t="shared" si="215"/>
        <v>0</v>
      </c>
      <c r="AM886">
        <f t="shared" si="216"/>
        <v>0</v>
      </c>
      <c r="AN886" t="b">
        <f t="shared" si="217"/>
        <v>1</v>
      </c>
      <c r="AO886" t="b">
        <f t="shared" si="218"/>
        <v>1</v>
      </c>
      <c r="AP886" t="b">
        <f t="shared" si="219"/>
        <v>1</v>
      </c>
      <c r="AQ886" t="b">
        <f t="shared" si="220"/>
        <v>1</v>
      </c>
    </row>
    <row r="887" spans="1:43" x14ac:dyDescent="0.2">
      <c r="A887" t="s">
        <v>8335</v>
      </c>
      <c r="B887">
        <v>886</v>
      </c>
      <c r="C887" t="s">
        <v>8336</v>
      </c>
      <c r="D887">
        <v>2018</v>
      </c>
      <c r="G887" t="s">
        <v>8337</v>
      </c>
      <c r="H887" t="s">
        <v>8338</v>
      </c>
      <c r="I887">
        <v>35</v>
      </c>
      <c r="J887">
        <v>3</v>
      </c>
      <c r="K887" t="s">
        <v>8339</v>
      </c>
      <c r="L887" t="s">
        <v>8340</v>
      </c>
      <c r="M887" t="s">
        <v>8341</v>
      </c>
      <c r="N887" t="s">
        <v>31</v>
      </c>
      <c r="O887" t="s">
        <v>5934</v>
      </c>
      <c r="P887" t="s">
        <v>8342</v>
      </c>
      <c r="Q887" t="s">
        <v>8343</v>
      </c>
      <c r="S887" t="s">
        <v>8344</v>
      </c>
      <c r="T887" t="s">
        <v>8345</v>
      </c>
      <c r="W887" t="b">
        <v>0</v>
      </c>
      <c r="X887" t="b">
        <v>1</v>
      </c>
      <c r="Y887" t="b">
        <v>1</v>
      </c>
      <c r="Z887" t="b">
        <v>0</v>
      </c>
      <c r="AA887">
        <f t="shared" si="208"/>
        <v>0</v>
      </c>
      <c r="AB887">
        <f t="shared" si="209"/>
        <v>2</v>
      </c>
      <c r="AC887">
        <f t="shared" si="210"/>
        <v>3</v>
      </c>
      <c r="AD887">
        <f t="shared" si="211"/>
        <v>0</v>
      </c>
      <c r="AE887" t="s">
        <v>11252</v>
      </c>
      <c r="AF887" t="e">
        <f t="shared" si="212"/>
        <v>#VALUE!</v>
      </c>
      <c r="AG887">
        <f t="shared" si="221"/>
        <v>1</v>
      </c>
      <c r="AH887">
        <f t="shared" si="222"/>
        <v>12</v>
      </c>
      <c r="AI887" t="e">
        <f t="shared" si="223"/>
        <v>#VALUE!</v>
      </c>
      <c r="AJ887">
        <f t="shared" si="213"/>
        <v>0</v>
      </c>
      <c r="AK887">
        <f t="shared" si="214"/>
        <v>2</v>
      </c>
      <c r="AL887">
        <f t="shared" si="215"/>
        <v>3</v>
      </c>
      <c r="AM887">
        <f t="shared" si="216"/>
        <v>0</v>
      </c>
      <c r="AN887" t="b">
        <f t="shared" si="217"/>
        <v>1</v>
      </c>
      <c r="AO887" t="b">
        <f t="shared" si="218"/>
        <v>1</v>
      </c>
      <c r="AP887" t="b">
        <f t="shared" si="219"/>
        <v>1</v>
      </c>
      <c r="AQ887" t="b">
        <f t="shared" si="220"/>
        <v>1</v>
      </c>
    </row>
    <row r="888" spans="1:43" x14ac:dyDescent="0.2">
      <c r="A888" t="s">
        <v>8346</v>
      </c>
      <c r="B888">
        <v>887</v>
      </c>
      <c r="C888" t="s">
        <v>8347</v>
      </c>
      <c r="D888">
        <v>2011</v>
      </c>
      <c r="G888" t="s">
        <v>8348</v>
      </c>
      <c r="H888" t="s">
        <v>8349</v>
      </c>
      <c r="K888" t="s">
        <v>8350</v>
      </c>
      <c r="L888" t="s">
        <v>8351</v>
      </c>
      <c r="M888" t="s">
        <v>8352</v>
      </c>
      <c r="N888" t="s">
        <v>31</v>
      </c>
      <c r="P888" t="s">
        <v>8353</v>
      </c>
      <c r="Q888" t="s">
        <v>8354</v>
      </c>
      <c r="S888" t="s">
        <v>8355</v>
      </c>
      <c r="T888" t="s">
        <v>8356</v>
      </c>
      <c r="W888" t="b">
        <v>0</v>
      </c>
      <c r="X888" t="b">
        <v>1</v>
      </c>
      <c r="Y888" t="b">
        <v>0</v>
      </c>
      <c r="Z888" t="b">
        <v>0</v>
      </c>
      <c r="AA888">
        <f t="shared" si="208"/>
        <v>0</v>
      </c>
      <c r="AB888">
        <f t="shared" si="209"/>
        <v>2</v>
      </c>
      <c r="AC888">
        <f t="shared" si="210"/>
        <v>0</v>
      </c>
      <c r="AD888">
        <f t="shared" si="211"/>
        <v>0</v>
      </c>
      <c r="AE888" t="s">
        <v>10353</v>
      </c>
      <c r="AF888" t="e">
        <f t="shared" si="212"/>
        <v>#VALUE!</v>
      </c>
      <c r="AG888">
        <f t="shared" si="221"/>
        <v>1</v>
      </c>
      <c r="AH888" t="e">
        <f t="shared" si="222"/>
        <v>#VALUE!</v>
      </c>
      <c r="AI888" t="e">
        <f t="shared" si="223"/>
        <v>#VALUE!</v>
      </c>
      <c r="AJ888">
        <f t="shared" si="213"/>
        <v>0</v>
      </c>
      <c r="AK888">
        <f t="shared" si="214"/>
        <v>2</v>
      </c>
      <c r="AL888">
        <f t="shared" si="215"/>
        <v>0</v>
      </c>
      <c r="AM888">
        <f t="shared" si="216"/>
        <v>0</v>
      </c>
      <c r="AN888" t="b">
        <f t="shared" si="217"/>
        <v>1</v>
      </c>
      <c r="AO888" t="b">
        <f t="shared" si="218"/>
        <v>1</v>
      </c>
      <c r="AP888" t="b">
        <f t="shared" si="219"/>
        <v>1</v>
      </c>
      <c r="AQ888" t="b">
        <f t="shared" si="220"/>
        <v>1</v>
      </c>
    </row>
    <row r="889" spans="1:43" x14ac:dyDescent="0.2">
      <c r="A889" t="s">
        <v>8357</v>
      </c>
      <c r="B889">
        <v>888</v>
      </c>
      <c r="C889" t="s">
        <v>8358</v>
      </c>
      <c r="D889">
        <v>2011</v>
      </c>
      <c r="G889" t="s">
        <v>8348</v>
      </c>
      <c r="H889" t="s">
        <v>8349</v>
      </c>
      <c r="K889" t="s">
        <v>8359</v>
      </c>
      <c r="L889" t="s">
        <v>8360</v>
      </c>
      <c r="M889" t="s">
        <v>8361</v>
      </c>
      <c r="N889" t="s">
        <v>31</v>
      </c>
      <c r="O889" t="s">
        <v>6000</v>
      </c>
      <c r="P889" t="s">
        <v>8362</v>
      </c>
      <c r="Q889" t="s">
        <v>8363</v>
      </c>
      <c r="S889" t="s">
        <v>8364</v>
      </c>
      <c r="T889" t="s">
        <v>8365</v>
      </c>
      <c r="W889" t="b">
        <v>0</v>
      </c>
      <c r="X889" t="b">
        <v>1</v>
      </c>
      <c r="Y889" t="b">
        <v>0</v>
      </c>
      <c r="Z889" t="b">
        <v>0</v>
      </c>
      <c r="AA889">
        <f t="shared" si="208"/>
        <v>0</v>
      </c>
      <c r="AB889">
        <f t="shared" si="209"/>
        <v>2</v>
      </c>
      <c r="AC889">
        <f t="shared" si="210"/>
        <v>0</v>
      </c>
      <c r="AD889">
        <f t="shared" si="211"/>
        <v>0</v>
      </c>
      <c r="AE889" t="s">
        <v>11246</v>
      </c>
      <c r="AF889" t="e">
        <f t="shared" si="212"/>
        <v>#VALUE!</v>
      </c>
      <c r="AG889" t="e">
        <f t="shared" si="221"/>
        <v>#VALUE!</v>
      </c>
      <c r="AH889" t="e">
        <f t="shared" si="222"/>
        <v>#VALUE!</v>
      </c>
      <c r="AI889" t="e">
        <f t="shared" si="223"/>
        <v>#VALUE!</v>
      </c>
      <c r="AJ889">
        <f t="shared" si="213"/>
        <v>0</v>
      </c>
      <c r="AK889">
        <f t="shared" si="214"/>
        <v>0</v>
      </c>
      <c r="AL889">
        <f t="shared" si="215"/>
        <v>0</v>
      </c>
      <c r="AM889">
        <f t="shared" si="216"/>
        <v>0</v>
      </c>
      <c r="AN889" t="b">
        <f t="shared" si="217"/>
        <v>1</v>
      </c>
      <c r="AO889" t="b">
        <f t="shared" si="218"/>
        <v>0</v>
      </c>
      <c r="AP889" t="b">
        <f t="shared" si="219"/>
        <v>1</v>
      </c>
      <c r="AQ889" t="b">
        <f t="shared" si="220"/>
        <v>1</v>
      </c>
    </row>
    <row r="890" spans="1:43" x14ac:dyDescent="0.2">
      <c r="A890" t="s">
        <v>8366</v>
      </c>
      <c r="B890">
        <v>889</v>
      </c>
      <c r="C890" t="s">
        <v>8367</v>
      </c>
      <c r="D890">
        <v>2012</v>
      </c>
      <c r="G890" t="s">
        <v>6581</v>
      </c>
      <c r="H890" t="s">
        <v>8368</v>
      </c>
      <c r="I890">
        <v>7200</v>
      </c>
      <c r="K890" t="s">
        <v>8369</v>
      </c>
      <c r="L890" t="s">
        <v>8370</v>
      </c>
      <c r="M890" t="s">
        <v>8371</v>
      </c>
      <c r="N890" t="s">
        <v>31</v>
      </c>
      <c r="P890" t="s">
        <v>8372</v>
      </c>
      <c r="Q890" t="s">
        <v>8373</v>
      </c>
      <c r="S890" t="s">
        <v>8374</v>
      </c>
      <c r="T890" t="s">
        <v>8375</v>
      </c>
      <c r="W890" t="b">
        <v>0</v>
      </c>
      <c r="X890" t="b">
        <v>1</v>
      </c>
      <c r="Y890" t="b">
        <v>0</v>
      </c>
      <c r="Z890" t="b">
        <v>0</v>
      </c>
      <c r="AA890">
        <f t="shared" si="208"/>
        <v>0</v>
      </c>
      <c r="AB890">
        <f t="shared" si="209"/>
        <v>2</v>
      </c>
      <c r="AC890">
        <f t="shared" si="210"/>
        <v>0</v>
      </c>
      <c r="AD890">
        <f t="shared" si="211"/>
        <v>0</v>
      </c>
      <c r="AE890" t="s">
        <v>10353</v>
      </c>
      <c r="AF890" t="e">
        <f t="shared" si="212"/>
        <v>#VALUE!</v>
      </c>
      <c r="AG890">
        <f t="shared" si="221"/>
        <v>1</v>
      </c>
      <c r="AH890" t="e">
        <f t="shared" si="222"/>
        <v>#VALUE!</v>
      </c>
      <c r="AI890" t="e">
        <f t="shared" si="223"/>
        <v>#VALUE!</v>
      </c>
      <c r="AJ890">
        <f t="shared" si="213"/>
        <v>0</v>
      </c>
      <c r="AK890">
        <f t="shared" si="214"/>
        <v>2</v>
      </c>
      <c r="AL890">
        <f t="shared" si="215"/>
        <v>0</v>
      </c>
      <c r="AM890">
        <f t="shared" si="216"/>
        <v>0</v>
      </c>
      <c r="AN890" t="b">
        <f t="shared" si="217"/>
        <v>1</v>
      </c>
      <c r="AO890" t="b">
        <f t="shared" si="218"/>
        <v>1</v>
      </c>
      <c r="AP890" t="b">
        <f t="shared" si="219"/>
        <v>1</v>
      </c>
      <c r="AQ890" t="b">
        <f t="shared" si="220"/>
        <v>1</v>
      </c>
    </row>
    <row r="891" spans="1:43" x14ac:dyDescent="0.2">
      <c r="A891" t="s">
        <v>8376</v>
      </c>
      <c r="B891">
        <v>890</v>
      </c>
      <c r="C891" t="s">
        <v>8377</v>
      </c>
      <c r="D891">
        <v>2018</v>
      </c>
      <c r="G891" t="s">
        <v>8378</v>
      </c>
      <c r="H891" t="s">
        <v>8379</v>
      </c>
      <c r="I891">
        <v>39</v>
      </c>
      <c r="J891">
        <v>1</v>
      </c>
      <c r="K891" t="s">
        <v>8380</v>
      </c>
      <c r="L891" t="s">
        <v>8381</v>
      </c>
      <c r="M891" t="s">
        <v>8382</v>
      </c>
      <c r="N891" t="s">
        <v>31</v>
      </c>
      <c r="O891" t="s">
        <v>5522</v>
      </c>
      <c r="P891" t="s">
        <v>8383</v>
      </c>
      <c r="Q891" t="s">
        <v>8384</v>
      </c>
      <c r="S891" t="s">
        <v>8385</v>
      </c>
      <c r="T891" t="s">
        <v>8386</v>
      </c>
      <c r="W891" t="b">
        <v>1</v>
      </c>
      <c r="X891" t="b">
        <v>0</v>
      </c>
      <c r="Y891" t="b">
        <v>1</v>
      </c>
      <c r="Z891" t="b">
        <v>0</v>
      </c>
      <c r="AA891">
        <f t="shared" si="208"/>
        <v>1</v>
      </c>
      <c r="AB891">
        <f t="shared" si="209"/>
        <v>0</v>
      </c>
      <c r="AC891">
        <f t="shared" si="210"/>
        <v>3</v>
      </c>
      <c r="AD891">
        <f t="shared" si="211"/>
        <v>0</v>
      </c>
      <c r="AE891" t="s">
        <v>11251</v>
      </c>
      <c r="AF891">
        <f t="shared" si="212"/>
        <v>1</v>
      </c>
      <c r="AG891" t="e">
        <f t="shared" si="221"/>
        <v>#VALUE!</v>
      </c>
      <c r="AH891">
        <f t="shared" si="222"/>
        <v>12</v>
      </c>
      <c r="AI891" t="e">
        <f t="shared" si="223"/>
        <v>#VALUE!</v>
      </c>
      <c r="AJ891">
        <f t="shared" si="213"/>
        <v>1</v>
      </c>
      <c r="AK891">
        <f t="shared" si="214"/>
        <v>0</v>
      </c>
      <c r="AL891">
        <f t="shared" si="215"/>
        <v>3</v>
      </c>
      <c r="AM891">
        <f t="shared" si="216"/>
        <v>0</v>
      </c>
      <c r="AN891" t="b">
        <f t="shared" si="217"/>
        <v>1</v>
      </c>
      <c r="AO891" t="b">
        <f t="shared" si="218"/>
        <v>1</v>
      </c>
      <c r="AP891" t="b">
        <f t="shared" si="219"/>
        <v>1</v>
      </c>
      <c r="AQ891" t="b">
        <f t="shared" si="220"/>
        <v>1</v>
      </c>
    </row>
    <row r="892" spans="1:43" x14ac:dyDescent="0.2">
      <c r="A892" t="s">
        <v>8387</v>
      </c>
      <c r="B892">
        <v>891</v>
      </c>
      <c r="C892" t="s">
        <v>8388</v>
      </c>
      <c r="D892">
        <v>2011</v>
      </c>
      <c r="G892" t="s">
        <v>8348</v>
      </c>
      <c r="H892" t="s">
        <v>8349</v>
      </c>
      <c r="K892" t="s">
        <v>8389</v>
      </c>
      <c r="L892" t="s">
        <v>8390</v>
      </c>
      <c r="M892" t="s">
        <v>8391</v>
      </c>
      <c r="N892" t="s">
        <v>31</v>
      </c>
      <c r="P892" t="s">
        <v>8392</v>
      </c>
      <c r="Q892" t="s">
        <v>8393</v>
      </c>
      <c r="S892" t="s">
        <v>8394</v>
      </c>
      <c r="T892" t="s">
        <v>8395</v>
      </c>
      <c r="W892" t="b">
        <v>0</v>
      </c>
      <c r="X892" t="b">
        <v>1</v>
      </c>
      <c r="Y892" t="b">
        <v>0</v>
      </c>
      <c r="Z892" t="b">
        <v>0</v>
      </c>
      <c r="AA892">
        <f t="shared" si="208"/>
        <v>0</v>
      </c>
      <c r="AB892">
        <f t="shared" si="209"/>
        <v>2</v>
      </c>
      <c r="AC892">
        <f t="shared" si="210"/>
        <v>0</v>
      </c>
      <c r="AD892">
        <f t="shared" si="211"/>
        <v>0</v>
      </c>
      <c r="AE892" t="s">
        <v>10353</v>
      </c>
      <c r="AF892" t="e">
        <f t="shared" si="212"/>
        <v>#VALUE!</v>
      </c>
      <c r="AG892">
        <f t="shared" si="221"/>
        <v>1</v>
      </c>
      <c r="AH892" t="e">
        <f t="shared" si="222"/>
        <v>#VALUE!</v>
      </c>
      <c r="AI892" t="e">
        <f t="shared" si="223"/>
        <v>#VALUE!</v>
      </c>
      <c r="AJ892">
        <f t="shared" si="213"/>
        <v>0</v>
      </c>
      <c r="AK892">
        <f t="shared" si="214"/>
        <v>2</v>
      </c>
      <c r="AL892">
        <f t="shared" si="215"/>
        <v>0</v>
      </c>
      <c r="AM892">
        <f t="shared" si="216"/>
        <v>0</v>
      </c>
      <c r="AN892" t="b">
        <f t="shared" si="217"/>
        <v>1</v>
      </c>
      <c r="AO892" t="b">
        <f t="shared" si="218"/>
        <v>1</v>
      </c>
      <c r="AP892" t="b">
        <f t="shared" si="219"/>
        <v>1</v>
      </c>
      <c r="AQ892" t="b">
        <f t="shared" si="220"/>
        <v>1</v>
      </c>
    </row>
    <row r="893" spans="1:43" x14ac:dyDescent="0.2">
      <c r="A893" t="s">
        <v>8396</v>
      </c>
      <c r="B893">
        <v>892</v>
      </c>
      <c r="C893" t="s">
        <v>8397</v>
      </c>
      <c r="D893">
        <v>2012</v>
      </c>
      <c r="G893" t="s">
        <v>8398</v>
      </c>
      <c r="H893" t="s">
        <v>8399</v>
      </c>
      <c r="K893" t="s">
        <v>8400</v>
      </c>
      <c r="L893" t="s">
        <v>8401</v>
      </c>
      <c r="M893" t="s">
        <v>8402</v>
      </c>
      <c r="N893" t="s">
        <v>31</v>
      </c>
      <c r="P893" t="s">
        <v>8403</v>
      </c>
      <c r="Q893" t="s">
        <v>8404</v>
      </c>
      <c r="T893" t="s">
        <v>8405</v>
      </c>
      <c r="W893" t="b">
        <v>0</v>
      </c>
      <c r="X893" t="b">
        <v>1</v>
      </c>
      <c r="Y893" t="b">
        <v>0</v>
      </c>
      <c r="Z893" t="b">
        <v>0</v>
      </c>
      <c r="AA893">
        <f t="shared" si="208"/>
        <v>0</v>
      </c>
      <c r="AB893">
        <f t="shared" si="209"/>
        <v>2</v>
      </c>
      <c r="AC893">
        <f t="shared" si="210"/>
        <v>0</v>
      </c>
      <c r="AD893">
        <f t="shared" si="211"/>
        <v>0</v>
      </c>
      <c r="AE893" t="s">
        <v>10353</v>
      </c>
      <c r="AF893" t="e">
        <f t="shared" si="212"/>
        <v>#VALUE!</v>
      </c>
      <c r="AG893">
        <f t="shared" si="221"/>
        <v>1</v>
      </c>
      <c r="AH893" t="e">
        <f t="shared" si="222"/>
        <v>#VALUE!</v>
      </c>
      <c r="AI893" t="e">
        <f t="shared" si="223"/>
        <v>#VALUE!</v>
      </c>
      <c r="AJ893">
        <f t="shared" si="213"/>
        <v>0</v>
      </c>
      <c r="AK893">
        <f t="shared" si="214"/>
        <v>2</v>
      </c>
      <c r="AL893">
        <f t="shared" si="215"/>
        <v>0</v>
      </c>
      <c r="AM893">
        <f t="shared" si="216"/>
        <v>0</v>
      </c>
      <c r="AN893" t="b">
        <f t="shared" si="217"/>
        <v>1</v>
      </c>
      <c r="AO893" t="b">
        <f t="shared" si="218"/>
        <v>1</v>
      </c>
      <c r="AP893" t="b">
        <f t="shared" si="219"/>
        <v>1</v>
      </c>
      <c r="AQ893" t="b">
        <f t="shared" si="220"/>
        <v>1</v>
      </c>
    </row>
    <row r="894" spans="1:43" x14ac:dyDescent="0.2">
      <c r="A894" t="s">
        <v>8406</v>
      </c>
      <c r="B894">
        <v>893</v>
      </c>
      <c r="C894" t="s">
        <v>8407</v>
      </c>
      <c r="D894">
        <v>2016</v>
      </c>
      <c r="G894" t="s">
        <v>8408</v>
      </c>
      <c r="H894" t="s">
        <v>8409</v>
      </c>
      <c r="K894" t="s">
        <v>8410</v>
      </c>
      <c r="L894" t="s">
        <v>8411</v>
      </c>
      <c r="M894" t="s">
        <v>8412</v>
      </c>
      <c r="N894" t="s">
        <v>31</v>
      </c>
      <c r="O894" t="s">
        <v>4960</v>
      </c>
      <c r="P894" t="s">
        <v>8413</v>
      </c>
      <c r="Q894" t="s">
        <v>8414</v>
      </c>
      <c r="S894" t="s">
        <v>8415</v>
      </c>
      <c r="T894" t="s">
        <v>8416</v>
      </c>
      <c r="W894" t="b">
        <v>1</v>
      </c>
      <c r="X894" t="b">
        <v>1</v>
      </c>
      <c r="Y894" t="b">
        <v>0</v>
      </c>
      <c r="Z894" t="b">
        <v>0</v>
      </c>
      <c r="AA894">
        <f t="shared" si="208"/>
        <v>1</v>
      </c>
      <c r="AB894">
        <f t="shared" si="209"/>
        <v>2</v>
      </c>
      <c r="AC894">
        <f t="shared" si="210"/>
        <v>0</v>
      </c>
      <c r="AD894">
        <f t="shared" si="211"/>
        <v>0</v>
      </c>
      <c r="AE894" t="s">
        <v>11243</v>
      </c>
      <c r="AF894">
        <f t="shared" si="212"/>
        <v>1</v>
      </c>
      <c r="AG894">
        <f t="shared" si="221"/>
        <v>12</v>
      </c>
      <c r="AH894" t="e">
        <f t="shared" si="222"/>
        <v>#VALUE!</v>
      </c>
      <c r="AI894" t="e">
        <f t="shared" si="223"/>
        <v>#VALUE!</v>
      </c>
      <c r="AJ894">
        <f t="shared" si="213"/>
        <v>1</v>
      </c>
      <c r="AK894">
        <f t="shared" si="214"/>
        <v>2</v>
      </c>
      <c r="AL894">
        <f t="shared" si="215"/>
        <v>0</v>
      </c>
      <c r="AM894">
        <f t="shared" si="216"/>
        <v>0</v>
      </c>
      <c r="AN894" t="b">
        <f t="shared" si="217"/>
        <v>1</v>
      </c>
      <c r="AO894" t="b">
        <f t="shared" si="218"/>
        <v>1</v>
      </c>
      <c r="AP894" t="b">
        <f t="shared" si="219"/>
        <v>1</v>
      </c>
      <c r="AQ894" t="b">
        <f t="shared" si="220"/>
        <v>1</v>
      </c>
    </row>
    <row r="895" spans="1:43" x14ac:dyDescent="0.2">
      <c r="A895" t="s">
        <v>8417</v>
      </c>
      <c r="B895">
        <v>894</v>
      </c>
      <c r="C895" t="s">
        <v>8418</v>
      </c>
      <c r="D895">
        <v>2009</v>
      </c>
      <c r="G895" t="s">
        <v>8419</v>
      </c>
      <c r="H895" t="s">
        <v>8420</v>
      </c>
      <c r="I895">
        <v>42</v>
      </c>
      <c r="J895">
        <v>3</v>
      </c>
      <c r="K895" t="s">
        <v>8421</v>
      </c>
      <c r="L895" t="s">
        <v>8422</v>
      </c>
      <c r="M895" t="s">
        <v>8423</v>
      </c>
      <c r="N895" t="s">
        <v>31</v>
      </c>
      <c r="P895" t="s">
        <v>8424</v>
      </c>
      <c r="Q895" t="s">
        <v>8425</v>
      </c>
      <c r="S895" t="s">
        <v>8426</v>
      </c>
      <c r="T895" t="s">
        <v>8427</v>
      </c>
      <c r="W895" t="b">
        <v>0</v>
      </c>
      <c r="X895" t="b">
        <v>1</v>
      </c>
      <c r="Y895" t="b">
        <v>0</v>
      </c>
      <c r="Z895" t="b">
        <v>0</v>
      </c>
      <c r="AA895">
        <f t="shared" si="208"/>
        <v>0</v>
      </c>
      <c r="AB895">
        <f t="shared" si="209"/>
        <v>2</v>
      </c>
      <c r="AC895">
        <f t="shared" si="210"/>
        <v>0</v>
      </c>
      <c r="AD895">
        <f t="shared" si="211"/>
        <v>0</v>
      </c>
      <c r="AE895" t="s">
        <v>10353</v>
      </c>
      <c r="AF895" t="e">
        <f t="shared" si="212"/>
        <v>#VALUE!</v>
      </c>
      <c r="AG895">
        <f t="shared" si="221"/>
        <v>1</v>
      </c>
      <c r="AH895" t="e">
        <f t="shared" si="222"/>
        <v>#VALUE!</v>
      </c>
      <c r="AI895" t="e">
        <f t="shared" si="223"/>
        <v>#VALUE!</v>
      </c>
      <c r="AJ895">
        <f t="shared" si="213"/>
        <v>0</v>
      </c>
      <c r="AK895">
        <f t="shared" si="214"/>
        <v>2</v>
      </c>
      <c r="AL895">
        <f t="shared" si="215"/>
        <v>0</v>
      </c>
      <c r="AM895">
        <f t="shared" si="216"/>
        <v>0</v>
      </c>
      <c r="AN895" t="b">
        <f t="shared" si="217"/>
        <v>1</v>
      </c>
      <c r="AO895" t="b">
        <f t="shared" si="218"/>
        <v>1</v>
      </c>
      <c r="AP895" t="b">
        <f t="shared" si="219"/>
        <v>1</v>
      </c>
      <c r="AQ895" t="b">
        <f t="shared" si="220"/>
        <v>1</v>
      </c>
    </row>
    <row r="896" spans="1:43" x14ac:dyDescent="0.2">
      <c r="A896" t="s">
        <v>8428</v>
      </c>
      <c r="B896">
        <v>895</v>
      </c>
      <c r="C896" t="s">
        <v>8429</v>
      </c>
      <c r="D896">
        <v>2011</v>
      </c>
      <c r="G896" t="s">
        <v>8348</v>
      </c>
      <c r="H896" t="s">
        <v>8349</v>
      </c>
      <c r="K896" t="s">
        <v>8430</v>
      </c>
      <c r="L896" t="s">
        <v>8431</v>
      </c>
      <c r="M896" t="s">
        <v>8432</v>
      </c>
      <c r="N896" t="s">
        <v>31</v>
      </c>
      <c r="O896" t="s">
        <v>6000</v>
      </c>
      <c r="P896" t="s">
        <v>8433</v>
      </c>
      <c r="Q896" t="s">
        <v>8434</v>
      </c>
      <c r="S896" t="s">
        <v>8435</v>
      </c>
      <c r="T896" t="s">
        <v>8436</v>
      </c>
      <c r="W896" t="b">
        <v>0</v>
      </c>
      <c r="X896" t="b">
        <v>1</v>
      </c>
      <c r="Y896" t="b">
        <v>0</v>
      </c>
      <c r="Z896" t="b">
        <v>0</v>
      </c>
      <c r="AA896">
        <f t="shared" si="208"/>
        <v>0</v>
      </c>
      <c r="AB896">
        <f t="shared" si="209"/>
        <v>2</v>
      </c>
      <c r="AC896">
        <f t="shared" si="210"/>
        <v>0</v>
      </c>
      <c r="AD896">
        <f t="shared" si="211"/>
        <v>0</v>
      </c>
      <c r="AE896" t="s">
        <v>11246</v>
      </c>
      <c r="AF896" t="e">
        <f t="shared" si="212"/>
        <v>#VALUE!</v>
      </c>
      <c r="AG896" t="e">
        <f t="shared" si="221"/>
        <v>#VALUE!</v>
      </c>
      <c r="AH896" t="e">
        <f t="shared" si="222"/>
        <v>#VALUE!</v>
      </c>
      <c r="AI896" t="e">
        <f t="shared" si="223"/>
        <v>#VALUE!</v>
      </c>
      <c r="AJ896">
        <f t="shared" si="213"/>
        <v>0</v>
      </c>
      <c r="AK896">
        <f t="shared" si="214"/>
        <v>0</v>
      </c>
      <c r="AL896">
        <f t="shared" si="215"/>
        <v>0</v>
      </c>
      <c r="AM896">
        <f t="shared" si="216"/>
        <v>0</v>
      </c>
      <c r="AN896" t="b">
        <f t="shared" si="217"/>
        <v>1</v>
      </c>
      <c r="AO896" t="b">
        <f t="shared" si="218"/>
        <v>0</v>
      </c>
      <c r="AP896" t="b">
        <f t="shared" si="219"/>
        <v>1</v>
      </c>
      <c r="AQ896" t="b">
        <f t="shared" si="220"/>
        <v>1</v>
      </c>
    </row>
    <row r="897" spans="1:43" x14ac:dyDescent="0.2">
      <c r="A897" t="s">
        <v>8437</v>
      </c>
      <c r="B897">
        <v>896</v>
      </c>
      <c r="C897" t="s">
        <v>8438</v>
      </c>
      <c r="D897">
        <v>2018</v>
      </c>
      <c r="G897" t="s">
        <v>6581</v>
      </c>
      <c r="H897" t="s">
        <v>8439</v>
      </c>
      <c r="I897">
        <v>11195</v>
      </c>
      <c r="K897" t="s">
        <v>8440</v>
      </c>
      <c r="L897" t="s">
        <v>8441</v>
      </c>
      <c r="M897" t="s">
        <v>8442</v>
      </c>
      <c r="N897" t="s">
        <v>31</v>
      </c>
      <c r="O897" t="s">
        <v>7625</v>
      </c>
      <c r="P897" t="s">
        <v>8443</v>
      </c>
      <c r="Q897" t="s">
        <v>8444</v>
      </c>
      <c r="S897" t="s">
        <v>8445</v>
      </c>
      <c r="T897" t="s">
        <v>8446</v>
      </c>
      <c r="W897" t="b">
        <v>1</v>
      </c>
      <c r="X897" t="b">
        <v>1</v>
      </c>
      <c r="Y897" t="b">
        <v>0</v>
      </c>
      <c r="Z897" t="b">
        <v>0</v>
      </c>
      <c r="AA897">
        <f t="shared" si="208"/>
        <v>1</v>
      </c>
      <c r="AB897">
        <f t="shared" si="209"/>
        <v>2</v>
      </c>
      <c r="AC897">
        <f t="shared" si="210"/>
        <v>0</v>
      </c>
      <c r="AD897">
        <f t="shared" si="211"/>
        <v>0</v>
      </c>
      <c r="AE897" t="s">
        <v>11243</v>
      </c>
      <c r="AF897">
        <f t="shared" si="212"/>
        <v>1</v>
      </c>
      <c r="AG897">
        <f t="shared" si="221"/>
        <v>12</v>
      </c>
      <c r="AH897" t="e">
        <f t="shared" si="222"/>
        <v>#VALUE!</v>
      </c>
      <c r="AI897" t="e">
        <f t="shared" si="223"/>
        <v>#VALUE!</v>
      </c>
      <c r="AJ897">
        <f t="shared" si="213"/>
        <v>1</v>
      </c>
      <c r="AK897">
        <f t="shared" si="214"/>
        <v>2</v>
      </c>
      <c r="AL897">
        <f t="shared" si="215"/>
        <v>0</v>
      </c>
      <c r="AM897">
        <f t="shared" si="216"/>
        <v>0</v>
      </c>
      <c r="AN897" t="b">
        <f t="shared" si="217"/>
        <v>1</v>
      </c>
      <c r="AO897" t="b">
        <f t="shared" si="218"/>
        <v>1</v>
      </c>
      <c r="AP897" t="b">
        <f t="shared" si="219"/>
        <v>1</v>
      </c>
      <c r="AQ897" t="b">
        <f t="shared" si="220"/>
        <v>1</v>
      </c>
    </row>
    <row r="898" spans="1:43" x14ac:dyDescent="0.2">
      <c r="A898" t="s">
        <v>8447</v>
      </c>
      <c r="B898">
        <v>897</v>
      </c>
      <c r="C898" t="s">
        <v>8448</v>
      </c>
      <c r="D898">
        <v>2010</v>
      </c>
      <c r="G898" t="s">
        <v>8449</v>
      </c>
      <c r="H898" t="s">
        <v>8450</v>
      </c>
      <c r="I898">
        <v>3</v>
      </c>
      <c r="K898" t="s">
        <v>8451</v>
      </c>
      <c r="L898" t="s">
        <v>8452</v>
      </c>
      <c r="M898" t="s">
        <v>8453</v>
      </c>
      <c r="N898" t="s">
        <v>31</v>
      </c>
      <c r="O898" t="s">
        <v>6000</v>
      </c>
      <c r="P898" t="s">
        <v>8454</v>
      </c>
      <c r="Q898" t="s">
        <v>8455</v>
      </c>
      <c r="S898" t="s">
        <v>8456</v>
      </c>
      <c r="T898" t="s">
        <v>8457</v>
      </c>
      <c r="W898" t="b">
        <v>0</v>
      </c>
      <c r="X898" t="b">
        <v>1</v>
      </c>
      <c r="Y898" t="b">
        <v>0</v>
      </c>
      <c r="Z898" t="b">
        <v>0</v>
      </c>
      <c r="AA898">
        <f t="shared" si="208"/>
        <v>0</v>
      </c>
      <c r="AB898">
        <f t="shared" si="209"/>
        <v>2</v>
      </c>
      <c r="AC898">
        <f t="shared" si="210"/>
        <v>0</v>
      </c>
      <c r="AD898">
        <f t="shared" si="211"/>
        <v>0</v>
      </c>
      <c r="AE898" t="s">
        <v>11246</v>
      </c>
      <c r="AF898" t="e">
        <f t="shared" si="212"/>
        <v>#VALUE!</v>
      </c>
      <c r="AG898" t="e">
        <f t="shared" si="221"/>
        <v>#VALUE!</v>
      </c>
      <c r="AH898" t="e">
        <f t="shared" si="222"/>
        <v>#VALUE!</v>
      </c>
      <c r="AI898" t="e">
        <f t="shared" si="223"/>
        <v>#VALUE!</v>
      </c>
      <c r="AJ898">
        <f t="shared" si="213"/>
        <v>0</v>
      </c>
      <c r="AK898">
        <f t="shared" si="214"/>
        <v>0</v>
      </c>
      <c r="AL898">
        <f t="shared" si="215"/>
        <v>0</v>
      </c>
      <c r="AM898">
        <f t="shared" si="216"/>
        <v>0</v>
      </c>
      <c r="AN898" t="b">
        <f t="shared" si="217"/>
        <v>1</v>
      </c>
      <c r="AO898" t="b">
        <f t="shared" si="218"/>
        <v>0</v>
      </c>
      <c r="AP898" t="b">
        <f t="shared" si="219"/>
        <v>1</v>
      </c>
      <c r="AQ898" t="b">
        <f t="shared" si="220"/>
        <v>1</v>
      </c>
    </row>
    <row r="899" spans="1:43" x14ac:dyDescent="0.2">
      <c r="A899" t="s">
        <v>8458</v>
      </c>
      <c r="B899">
        <v>898</v>
      </c>
      <c r="C899" t="s">
        <v>8459</v>
      </c>
      <c r="D899">
        <v>2008</v>
      </c>
      <c r="G899" t="s">
        <v>8460</v>
      </c>
      <c r="H899" t="s">
        <v>8461</v>
      </c>
      <c r="I899">
        <v>5</v>
      </c>
      <c r="J899">
        <v>2</v>
      </c>
      <c r="K899" t="s">
        <v>8462</v>
      </c>
      <c r="L899" t="s">
        <v>8463</v>
      </c>
      <c r="M899" t="s">
        <v>8464</v>
      </c>
      <c r="N899" t="s">
        <v>31</v>
      </c>
      <c r="O899" t="s">
        <v>5913</v>
      </c>
      <c r="P899" t="s">
        <v>8465</v>
      </c>
      <c r="Q899" t="s">
        <v>8466</v>
      </c>
      <c r="S899" t="s">
        <v>8467</v>
      </c>
      <c r="T899" t="s">
        <v>8468</v>
      </c>
      <c r="W899" t="b">
        <v>0</v>
      </c>
      <c r="X899" t="b">
        <v>1</v>
      </c>
      <c r="Y899" t="b">
        <v>0</v>
      </c>
      <c r="Z899" t="b">
        <v>0</v>
      </c>
      <c r="AA899">
        <f t="shared" ref="AA899:AA962" si="224">IF(W899=TRUE,1,0)</f>
        <v>0</v>
      </c>
      <c r="AB899">
        <f t="shared" ref="AB899:AB962" si="225">IF(X899=TRUE,2,0)</f>
        <v>2</v>
      </c>
      <c r="AC899">
        <f t="shared" ref="AC899:AC962" si="226">IF(Y899=TRUE,3,0)</f>
        <v>0</v>
      </c>
      <c r="AD899">
        <f t="shared" ref="AD899:AD962" si="227">IF(Z899=TRUE,4,0)</f>
        <v>0</v>
      </c>
      <c r="AE899" t="s">
        <v>10353</v>
      </c>
      <c r="AF899" t="e">
        <f t="shared" ref="AF899:AF962" si="228">FIND("Criteria 1",AE899)</f>
        <v>#VALUE!</v>
      </c>
      <c r="AG899">
        <f t="shared" si="221"/>
        <v>1</v>
      </c>
      <c r="AH899" t="e">
        <f t="shared" si="222"/>
        <v>#VALUE!</v>
      </c>
      <c r="AI899" t="e">
        <f t="shared" si="223"/>
        <v>#VALUE!</v>
      </c>
      <c r="AJ899">
        <f t="shared" ref="AJ899:AJ962" si="229">IF(ISERROR(AF899)=TRUE,0,1)</f>
        <v>0</v>
      </c>
      <c r="AK899">
        <f t="shared" ref="AK899:AK962" si="230">IF(ISERROR(AG899)=TRUE,0,2)</f>
        <v>2</v>
      </c>
      <c r="AL899">
        <f t="shared" ref="AL899:AL962" si="231">IF(ISERROR(AH899)=TRUE,0,3)</f>
        <v>0</v>
      </c>
      <c r="AM899">
        <f t="shared" ref="AM899:AM962" si="232">IF(ISERROR(AI899)=TRUE,0,4)</f>
        <v>0</v>
      </c>
      <c r="AN899" t="b">
        <f t="shared" ref="AN899:AN962" si="233">AA899=AJ899</f>
        <v>1</v>
      </c>
      <c r="AO899" t="b">
        <f t="shared" ref="AO899:AO962" si="234">AB899=AK899</f>
        <v>1</v>
      </c>
      <c r="AP899" t="b">
        <f t="shared" ref="AP899:AP962" si="235">AC899=AL899</f>
        <v>1</v>
      </c>
      <c r="AQ899" t="b">
        <f t="shared" ref="AQ899:AQ962" si="236">AD899=AM899</f>
        <v>1</v>
      </c>
    </row>
    <row r="900" spans="1:43" x14ac:dyDescent="0.2">
      <c r="A900" t="s">
        <v>8469</v>
      </c>
      <c r="B900">
        <v>899</v>
      </c>
      <c r="C900" t="s">
        <v>8470</v>
      </c>
      <c r="D900">
        <v>2011</v>
      </c>
      <c r="G900" t="s">
        <v>8348</v>
      </c>
      <c r="H900" t="s">
        <v>8349</v>
      </c>
      <c r="K900" t="s">
        <v>8471</v>
      </c>
      <c r="L900" t="s">
        <v>8472</v>
      </c>
      <c r="M900" t="s">
        <v>8473</v>
      </c>
      <c r="N900" t="s">
        <v>4751</v>
      </c>
      <c r="P900" t="s">
        <v>8474</v>
      </c>
      <c r="Q900" t="s">
        <v>8475</v>
      </c>
      <c r="S900" t="s">
        <v>8476</v>
      </c>
      <c r="T900" t="s">
        <v>8477</v>
      </c>
      <c r="W900" t="b">
        <v>0</v>
      </c>
      <c r="X900" t="b">
        <v>1</v>
      </c>
      <c r="Y900" t="b">
        <v>0</v>
      </c>
      <c r="Z900" t="b">
        <v>0</v>
      </c>
      <c r="AA900">
        <f t="shared" si="224"/>
        <v>0</v>
      </c>
      <c r="AB900">
        <f t="shared" si="225"/>
        <v>2</v>
      </c>
      <c r="AC900">
        <f t="shared" si="226"/>
        <v>0</v>
      </c>
      <c r="AD900">
        <f t="shared" si="227"/>
        <v>0</v>
      </c>
      <c r="AE900" t="s">
        <v>10353</v>
      </c>
      <c r="AF900" t="e">
        <f t="shared" si="228"/>
        <v>#VALUE!</v>
      </c>
      <c r="AG900">
        <f t="shared" ref="AG900:AG963" si="237">FIND("Criteria 2",AE900)</f>
        <v>1</v>
      </c>
      <c r="AH900" t="e">
        <f t="shared" ref="AH900:AH963" si="238">FIND("Criteria 3",AE900)</f>
        <v>#VALUE!</v>
      </c>
      <c r="AI900" t="e">
        <f t="shared" ref="AI900:AI963" si="239">FIND("Criteria 4",AE900)</f>
        <v>#VALUE!</v>
      </c>
      <c r="AJ900">
        <f t="shared" si="229"/>
        <v>0</v>
      </c>
      <c r="AK900">
        <f t="shared" si="230"/>
        <v>2</v>
      </c>
      <c r="AL900">
        <f t="shared" si="231"/>
        <v>0</v>
      </c>
      <c r="AM900">
        <f t="shared" si="232"/>
        <v>0</v>
      </c>
      <c r="AN900" t="b">
        <f t="shared" si="233"/>
        <v>1</v>
      </c>
      <c r="AO900" t="b">
        <f t="shared" si="234"/>
        <v>1</v>
      </c>
      <c r="AP900" t="b">
        <f t="shared" si="235"/>
        <v>1</v>
      </c>
      <c r="AQ900" t="b">
        <f t="shared" si="236"/>
        <v>1</v>
      </c>
    </row>
    <row r="901" spans="1:43" x14ac:dyDescent="0.2">
      <c r="A901" t="s">
        <v>8478</v>
      </c>
      <c r="B901">
        <v>900</v>
      </c>
      <c r="C901" t="s">
        <v>8479</v>
      </c>
      <c r="D901">
        <v>2011</v>
      </c>
      <c r="G901" t="s">
        <v>8480</v>
      </c>
      <c r="H901" t="s">
        <v>8481</v>
      </c>
      <c r="K901" t="s">
        <v>1592</v>
      </c>
      <c r="L901" t="s">
        <v>8482</v>
      </c>
      <c r="M901" t="s">
        <v>8483</v>
      </c>
      <c r="N901" t="s">
        <v>31</v>
      </c>
      <c r="P901" t="s">
        <v>8484</v>
      </c>
      <c r="Q901" t="s">
        <v>8485</v>
      </c>
      <c r="T901" t="s">
        <v>8486</v>
      </c>
      <c r="W901" t="b">
        <v>1</v>
      </c>
      <c r="X901" t="b">
        <v>1</v>
      </c>
      <c r="Y901" t="b">
        <v>1</v>
      </c>
      <c r="Z901" t="b">
        <v>0</v>
      </c>
      <c r="AA901">
        <f t="shared" si="224"/>
        <v>1</v>
      </c>
      <c r="AB901">
        <f t="shared" si="225"/>
        <v>2</v>
      </c>
      <c r="AC901">
        <f t="shared" si="226"/>
        <v>3</v>
      </c>
      <c r="AD901">
        <f t="shared" si="227"/>
        <v>0</v>
      </c>
      <c r="AE901" t="s">
        <v>11244</v>
      </c>
      <c r="AF901">
        <f t="shared" si="228"/>
        <v>1</v>
      </c>
      <c r="AG901">
        <f t="shared" si="237"/>
        <v>12</v>
      </c>
      <c r="AH901">
        <f t="shared" si="238"/>
        <v>23</v>
      </c>
      <c r="AI901" t="e">
        <f t="shared" si="239"/>
        <v>#VALUE!</v>
      </c>
      <c r="AJ901">
        <f t="shared" si="229"/>
        <v>1</v>
      </c>
      <c r="AK901">
        <f t="shared" si="230"/>
        <v>2</v>
      </c>
      <c r="AL901">
        <f t="shared" si="231"/>
        <v>3</v>
      </c>
      <c r="AM901">
        <f t="shared" si="232"/>
        <v>0</v>
      </c>
      <c r="AN901" t="b">
        <f t="shared" si="233"/>
        <v>1</v>
      </c>
      <c r="AO901" t="b">
        <f t="shared" si="234"/>
        <v>1</v>
      </c>
      <c r="AP901" t="b">
        <f t="shared" si="235"/>
        <v>1</v>
      </c>
      <c r="AQ901" t="b">
        <f t="shared" si="236"/>
        <v>1</v>
      </c>
    </row>
    <row r="902" spans="1:43" x14ac:dyDescent="0.2">
      <c r="A902" t="s">
        <v>8487</v>
      </c>
      <c r="B902">
        <v>901</v>
      </c>
      <c r="C902" t="s">
        <v>8488</v>
      </c>
      <c r="D902">
        <v>2011</v>
      </c>
      <c r="G902" t="s">
        <v>8348</v>
      </c>
      <c r="H902" t="s">
        <v>8349</v>
      </c>
      <c r="K902" t="s">
        <v>8489</v>
      </c>
      <c r="L902" t="s">
        <v>8490</v>
      </c>
      <c r="M902" t="s">
        <v>8491</v>
      </c>
      <c r="N902" t="s">
        <v>31</v>
      </c>
      <c r="P902" t="s">
        <v>8492</v>
      </c>
      <c r="Q902" t="s">
        <v>8493</v>
      </c>
      <c r="S902" t="s">
        <v>8494</v>
      </c>
      <c r="T902" t="s">
        <v>8495</v>
      </c>
      <c r="W902" t="b">
        <v>0</v>
      </c>
      <c r="X902" t="b">
        <v>0</v>
      </c>
      <c r="Y902" t="b">
        <v>0</v>
      </c>
      <c r="Z902" t="b">
        <v>0</v>
      </c>
      <c r="AA902">
        <f t="shared" si="224"/>
        <v>0</v>
      </c>
      <c r="AB902">
        <f t="shared" si="225"/>
        <v>0</v>
      </c>
      <c r="AC902">
        <f t="shared" si="226"/>
        <v>0</v>
      </c>
      <c r="AD902">
        <f t="shared" si="227"/>
        <v>0</v>
      </c>
      <c r="AE902" t="s">
        <v>11249</v>
      </c>
      <c r="AF902" t="e">
        <f t="shared" si="228"/>
        <v>#VALUE!</v>
      </c>
      <c r="AG902" t="e">
        <f t="shared" si="237"/>
        <v>#VALUE!</v>
      </c>
      <c r="AH902" t="e">
        <f t="shared" si="238"/>
        <v>#VALUE!</v>
      </c>
      <c r="AI902" t="e">
        <f t="shared" si="239"/>
        <v>#VALUE!</v>
      </c>
      <c r="AJ902">
        <f t="shared" si="229"/>
        <v>0</v>
      </c>
      <c r="AK902">
        <f t="shared" si="230"/>
        <v>0</v>
      </c>
      <c r="AL902">
        <f t="shared" si="231"/>
        <v>0</v>
      </c>
      <c r="AM902">
        <f t="shared" si="232"/>
        <v>0</v>
      </c>
      <c r="AN902" t="b">
        <f t="shared" si="233"/>
        <v>1</v>
      </c>
      <c r="AO902" t="b">
        <f t="shared" si="234"/>
        <v>1</v>
      </c>
      <c r="AP902" t="b">
        <f t="shared" si="235"/>
        <v>1</v>
      </c>
      <c r="AQ902" t="b">
        <f t="shared" si="236"/>
        <v>1</v>
      </c>
    </row>
    <row r="903" spans="1:43" x14ac:dyDescent="0.2">
      <c r="A903" t="s">
        <v>8496</v>
      </c>
      <c r="B903">
        <v>902</v>
      </c>
      <c r="C903" t="s">
        <v>8497</v>
      </c>
      <c r="D903">
        <v>2011</v>
      </c>
      <c r="G903" t="s">
        <v>8348</v>
      </c>
      <c r="H903" t="s">
        <v>8349</v>
      </c>
      <c r="K903" t="s">
        <v>8498</v>
      </c>
      <c r="L903" t="s">
        <v>8499</v>
      </c>
      <c r="M903" t="s">
        <v>8500</v>
      </c>
      <c r="N903" t="s">
        <v>31</v>
      </c>
      <c r="P903" t="s">
        <v>8501</v>
      </c>
      <c r="Q903" t="s">
        <v>8502</v>
      </c>
      <c r="S903" t="s">
        <v>8503</v>
      </c>
      <c r="T903" t="s">
        <v>8504</v>
      </c>
      <c r="W903" t="b">
        <v>0</v>
      </c>
      <c r="X903" t="b">
        <v>1</v>
      </c>
      <c r="Y903" t="b">
        <v>0</v>
      </c>
      <c r="Z903" t="b">
        <v>0</v>
      </c>
      <c r="AA903">
        <f t="shared" si="224"/>
        <v>0</v>
      </c>
      <c r="AB903">
        <f t="shared" si="225"/>
        <v>2</v>
      </c>
      <c r="AC903">
        <f t="shared" si="226"/>
        <v>0</v>
      </c>
      <c r="AD903">
        <f t="shared" si="227"/>
        <v>0</v>
      </c>
      <c r="AE903" t="s">
        <v>10353</v>
      </c>
      <c r="AF903" t="e">
        <f t="shared" si="228"/>
        <v>#VALUE!</v>
      </c>
      <c r="AG903">
        <f t="shared" si="237"/>
        <v>1</v>
      </c>
      <c r="AH903" t="e">
        <f t="shared" si="238"/>
        <v>#VALUE!</v>
      </c>
      <c r="AI903" t="e">
        <f t="shared" si="239"/>
        <v>#VALUE!</v>
      </c>
      <c r="AJ903">
        <f t="shared" si="229"/>
        <v>0</v>
      </c>
      <c r="AK903">
        <f t="shared" si="230"/>
        <v>2</v>
      </c>
      <c r="AL903">
        <f t="shared" si="231"/>
        <v>0</v>
      </c>
      <c r="AM903">
        <f t="shared" si="232"/>
        <v>0</v>
      </c>
      <c r="AN903" t="b">
        <f t="shared" si="233"/>
        <v>1</v>
      </c>
      <c r="AO903" t="b">
        <f t="shared" si="234"/>
        <v>1</v>
      </c>
      <c r="AP903" t="b">
        <f t="shared" si="235"/>
        <v>1</v>
      </c>
      <c r="AQ903" t="b">
        <f t="shared" si="236"/>
        <v>1</v>
      </c>
    </row>
    <row r="904" spans="1:43" x14ac:dyDescent="0.2">
      <c r="A904" t="s">
        <v>8505</v>
      </c>
      <c r="B904">
        <v>903</v>
      </c>
      <c r="C904" t="s">
        <v>8506</v>
      </c>
      <c r="D904">
        <v>2015</v>
      </c>
      <c r="G904" t="s">
        <v>8507</v>
      </c>
      <c r="H904" t="s">
        <v>8508</v>
      </c>
      <c r="K904" t="s">
        <v>8509</v>
      </c>
      <c r="L904" t="s">
        <v>8510</v>
      </c>
      <c r="M904" t="s">
        <v>8511</v>
      </c>
      <c r="N904" t="s">
        <v>31</v>
      </c>
      <c r="O904" t="s">
        <v>4960</v>
      </c>
      <c r="P904" t="s">
        <v>8512</v>
      </c>
      <c r="Q904" t="s">
        <v>8513</v>
      </c>
      <c r="S904" t="s">
        <v>8514</v>
      </c>
      <c r="T904" t="s">
        <v>8515</v>
      </c>
      <c r="W904" t="b">
        <v>0</v>
      </c>
      <c r="X904" t="b">
        <v>1</v>
      </c>
      <c r="Y904" t="b">
        <v>0</v>
      </c>
      <c r="Z904" t="b">
        <v>0</v>
      </c>
      <c r="AA904">
        <f t="shared" si="224"/>
        <v>0</v>
      </c>
      <c r="AB904">
        <f t="shared" si="225"/>
        <v>2</v>
      </c>
      <c r="AC904">
        <f t="shared" si="226"/>
        <v>0</v>
      </c>
      <c r="AD904">
        <f t="shared" si="227"/>
        <v>0</v>
      </c>
      <c r="AE904" t="s">
        <v>10353</v>
      </c>
      <c r="AF904" t="e">
        <f t="shared" si="228"/>
        <v>#VALUE!</v>
      </c>
      <c r="AG904">
        <f t="shared" si="237"/>
        <v>1</v>
      </c>
      <c r="AH904" t="e">
        <f t="shared" si="238"/>
        <v>#VALUE!</v>
      </c>
      <c r="AI904" t="e">
        <f t="shared" si="239"/>
        <v>#VALUE!</v>
      </c>
      <c r="AJ904">
        <f t="shared" si="229"/>
        <v>0</v>
      </c>
      <c r="AK904">
        <f t="shared" si="230"/>
        <v>2</v>
      </c>
      <c r="AL904">
        <f t="shared" si="231"/>
        <v>0</v>
      </c>
      <c r="AM904">
        <f t="shared" si="232"/>
        <v>0</v>
      </c>
      <c r="AN904" t="b">
        <f t="shared" si="233"/>
        <v>1</v>
      </c>
      <c r="AO904" t="b">
        <f t="shared" si="234"/>
        <v>1</v>
      </c>
      <c r="AP904" t="b">
        <f t="shared" si="235"/>
        <v>1</v>
      </c>
      <c r="AQ904" t="b">
        <f t="shared" si="236"/>
        <v>1</v>
      </c>
    </row>
    <row r="905" spans="1:43" x14ac:dyDescent="0.2">
      <c r="A905" t="s">
        <v>8516</v>
      </c>
      <c r="B905">
        <v>904</v>
      </c>
      <c r="C905" t="s">
        <v>8517</v>
      </c>
      <c r="D905">
        <v>2008</v>
      </c>
      <c r="G905" t="s">
        <v>8518</v>
      </c>
      <c r="H905" t="s">
        <v>8519</v>
      </c>
      <c r="I905">
        <v>377</v>
      </c>
      <c r="K905" t="s">
        <v>8520</v>
      </c>
      <c r="L905" t="s">
        <v>8521</v>
      </c>
      <c r="M905" t="s">
        <v>8522</v>
      </c>
      <c r="N905" t="s">
        <v>31</v>
      </c>
      <c r="P905" t="s">
        <v>8523</v>
      </c>
      <c r="Q905" t="s">
        <v>8524</v>
      </c>
      <c r="S905" t="s">
        <v>8525</v>
      </c>
      <c r="T905" t="s">
        <v>8526</v>
      </c>
      <c r="W905" t="b">
        <v>0</v>
      </c>
      <c r="X905" t="b">
        <v>0</v>
      </c>
      <c r="Y905" t="b">
        <v>1</v>
      </c>
      <c r="Z905" t="b">
        <v>0</v>
      </c>
      <c r="AA905">
        <f t="shared" si="224"/>
        <v>0</v>
      </c>
      <c r="AB905">
        <f t="shared" si="225"/>
        <v>0</v>
      </c>
      <c r="AC905">
        <f t="shared" si="226"/>
        <v>3</v>
      </c>
      <c r="AD905">
        <f t="shared" si="227"/>
        <v>0</v>
      </c>
      <c r="AE905" t="s">
        <v>10354</v>
      </c>
      <c r="AF905" t="e">
        <f t="shared" si="228"/>
        <v>#VALUE!</v>
      </c>
      <c r="AG905" t="e">
        <f t="shared" si="237"/>
        <v>#VALUE!</v>
      </c>
      <c r="AH905">
        <f t="shared" si="238"/>
        <v>1</v>
      </c>
      <c r="AI905" t="e">
        <f t="shared" si="239"/>
        <v>#VALUE!</v>
      </c>
      <c r="AJ905">
        <f t="shared" si="229"/>
        <v>0</v>
      </c>
      <c r="AK905">
        <f t="shared" si="230"/>
        <v>0</v>
      </c>
      <c r="AL905">
        <f t="shared" si="231"/>
        <v>3</v>
      </c>
      <c r="AM905">
        <f t="shared" si="232"/>
        <v>0</v>
      </c>
      <c r="AN905" t="b">
        <f t="shared" si="233"/>
        <v>1</v>
      </c>
      <c r="AO905" t="b">
        <f t="shared" si="234"/>
        <v>1</v>
      </c>
      <c r="AP905" t="b">
        <f t="shared" si="235"/>
        <v>1</v>
      </c>
      <c r="AQ905" t="b">
        <f t="shared" si="236"/>
        <v>1</v>
      </c>
    </row>
    <row r="906" spans="1:43" x14ac:dyDescent="0.2">
      <c r="A906" t="s">
        <v>8527</v>
      </c>
      <c r="B906">
        <v>905</v>
      </c>
      <c r="C906" t="s">
        <v>8528</v>
      </c>
      <c r="D906">
        <v>2011</v>
      </c>
      <c r="G906" t="s">
        <v>5698</v>
      </c>
      <c r="H906" t="s">
        <v>8529</v>
      </c>
      <c r="I906">
        <v>9</v>
      </c>
      <c r="K906" t="s">
        <v>8530</v>
      </c>
      <c r="L906" t="s">
        <v>8531</v>
      </c>
      <c r="M906" t="s">
        <v>8532</v>
      </c>
      <c r="N906" t="s">
        <v>31</v>
      </c>
      <c r="P906" t="s">
        <v>8533</v>
      </c>
      <c r="Q906" t="s">
        <v>8534</v>
      </c>
      <c r="S906" t="s">
        <v>8535</v>
      </c>
      <c r="T906" t="s">
        <v>8536</v>
      </c>
      <c r="W906" t="b">
        <v>1</v>
      </c>
      <c r="X906" t="b">
        <v>1</v>
      </c>
      <c r="Y906" t="b">
        <v>0</v>
      </c>
      <c r="Z906" t="b">
        <v>0</v>
      </c>
      <c r="AA906">
        <f t="shared" si="224"/>
        <v>1</v>
      </c>
      <c r="AB906">
        <f t="shared" si="225"/>
        <v>2</v>
      </c>
      <c r="AC906">
        <f t="shared" si="226"/>
        <v>0</v>
      </c>
      <c r="AD906">
        <f t="shared" si="227"/>
        <v>0</v>
      </c>
      <c r="AE906" t="s">
        <v>11243</v>
      </c>
      <c r="AF906">
        <f t="shared" si="228"/>
        <v>1</v>
      </c>
      <c r="AG906">
        <f t="shared" si="237"/>
        <v>12</v>
      </c>
      <c r="AH906" t="e">
        <f t="shared" si="238"/>
        <v>#VALUE!</v>
      </c>
      <c r="AI906" t="e">
        <f t="shared" si="239"/>
        <v>#VALUE!</v>
      </c>
      <c r="AJ906">
        <f t="shared" si="229"/>
        <v>1</v>
      </c>
      <c r="AK906">
        <f t="shared" si="230"/>
        <v>2</v>
      </c>
      <c r="AL906">
        <f t="shared" si="231"/>
        <v>0</v>
      </c>
      <c r="AM906">
        <f t="shared" si="232"/>
        <v>0</v>
      </c>
      <c r="AN906" t="b">
        <f t="shared" si="233"/>
        <v>1</v>
      </c>
      <c r="AO906" t="b">
        <f t="shared" si="234"/>
        <v>1</v>
      </c>
      <c r="AP906" t="b">
        <f t="shared" si="235"/>
        <v>1</v>
      </c>
      <c r="AQ906" t="b">
        <f t="shared" si="236"/>
        <v>1</v>
      </c>
    </row>
    <row r="907" spans="1:43" x14ac:dyDescent="0.2">
      <c r="A907" t="s">
        <v>8537</v>
      </c>
      <c r="B907">
        <v>906</v>
      </c>
      <c r="C907" t="s">
        <v>8538</v>
      </c>
      <c r="D907">
        <v>2011</v>
      </c>
      <c r="G907" t="s">
        <v>8539</v>
      </c>
      <c r="H907" t="s">
        <v>8540</v>
      </c>
      <c r="K907" t="s">
        <v>8541</v>
      </c>
      <c r="L907" t="s">
        <v>8542</v>
      </c>
      <c r="M907" t="s">
        <v>8543</v>
      </c>
      <c r="N907" t="s">
        <v>31</v>
      </c>
      <c r="P907" t="s">
        <v>8544</v>
      </c>
      <c r="Q907" t="s">
        <v>8545</v>
      </c>
      <c r="S907" t="s">
        <v>8546</v>
      </c>
      <c r="T907" t="s">
        <v>8547</v>
      </c>
      <c r="W907" t="b">
        <v>0</v>
      </c>
      <c r="X907" t="b">
        <v>0</v>
      </c>
      <c r="Y907" t="b">
        <v>1</v>
      </c>
      <c r="Z907" t="b">
        <v>0</v>
      </c>
      <c r="AA907">
        <f t="shared" si="224"/>
        <v>0</v>
      </c>
      <c r="AB907">
        <f t="shared" si="225"/>
        <v>0</v>
      </c>
      <c r="AC907">
        <f t="shared" si="226"/>
        <v>3</v>
      </c>
      <c r="AD907">
        <f t="shared" si="227"/>
        <v>0</v>
      </c>
      <c r="AE907" t="s">
        <v>10354</v>
      </c>
      <c r="AF907" t="e">
        <f t="shared" si="228"/>
        <v>#VALUE!</v>
      </c>
      <c r="AG907" t="e">
        <f t="shared" si="237"/>
        <v>#VALUE!</v>
      </c>
      <c r="AH907">
        <f t="shared" si="238"/>
        <v>1</v>
      </c>
      <c r="AI907" t="e">
        <f t="shared" si="239"/>
        <v>#VALUE!</v>
      </c>
      <c r="AJ907">
        <f t="shared" si="229"/>
        <v>0</v>
      </c>
      <c r="AK907">
        <f t="shared" si="230"/>
        <v>0</v>
      </c>
      <c r="AL907">
        <f t="shared" si="231"/>
        <v>3</v>
      </c>
      <c r="AM907">
        <f t="shared" si="232"/>
        <v>0</v>
      </c>
      <c r="AN907" t="b">
        <f t="shared" si="233"/>
        <v>1</v>
      </c>
      <c r="AO907" t="b">
        <f t="shared" si="234"/>
        <v>1</v>
      </c>
      <c r="AP907" t="b">
        <f t="shared" si="235"/>
        <v>1</v>
      </c>
      <c r="AQ907" t="b">
        <f t="shared" si="236"/>
        <v>1</v>
      </c>
    </row>
    <row r="908" spans="1:43" x14ac:dyDescent="0.2">
      <c r="A908" t="s">
        <v>8548</v>
      </c>
      <c r="B908">
        <v>907</v>
      </c>
      <c r="C908" t="s">
        <v>8549</v>
      </c>
      <c r="D908">
        <v>2011</v>
      </c>
      <c r="G908" t="s">
        <v>8348</v>
      </c>
      <c r="H908" t="s">
        <v>8349</v>
      </c>
      <c r="K908" t="s">
        <v>8550</v>
      </c>
      <c r="L908" t="s">
        <v>8551</v>
      </c>
      <c r="M908" t="s">
        <v>8552</v>
      </c>
      <c r="N908" t="s">
        <v>4751</v>
      </c>
      <c r="P908" t="s">
        <v>8553</v>
      </c>
      <c r="Q908" t="s">
        <v>8554</v>
      </c>
      <c r="S908" t="s">
        <v>8555</v>
      </c>
      <c r="T908" t="s">
        <v>8556</v>
      </c>
      <c r="W908" t="b">
        <v>0</v>
      </c>
      <c r="X908" t="b">
        <v>1</v>
      </c>
      <c r="Y908" t="b">
        <v>0</v>
      </c>
      <c r="Z908" t="b">
        <v>0</v>
      </c>
      <c r="AA908">
        <f t="shared" si="224"/>
        <v>0</v>
      </c>
      <c r="AB908">
        <f t="shared" si="225"/>
        <v>2</v>
      </c>
      <c r="AC908">
        <f t="shared" si="226"/>
        <v>0</v>
      </c>
      <c r="AD908">
        <f t="shared" si="227"/>
        <v>0</v>
      </c>
      <c r="AE908" t="s">
        <v>10353</v>
      </c>
      <c r="AF908" t="e">
        <f t="shared" si="228"/>
        <v>#VALUE!</v>
      </c>
      <c r="AG908">
        <f t="shared" si="237"/>
        <v>1</v>
      </c>
      <c r="AH908" t="e">
        <f t="shared" si="238"/>
        <v>#VALUE!</v>
      </c>
      <c r="AI908" t="e">
        <f t="shared" si="239"/>
        <v>#VALUE!</v>
      </c>
      <c r="AJ908">
        <f t="shared" si="229"/>
        <v>0</v>
      </c>
      <c r="AK908">
        <f t="shared" si="230"/>
        <v>2</v>
      </c>
      <c r="AL908">
        <f t="shared" si="231"/>
        <v>0</v>
      </c>
      <c r="AM908">
        <f t="shared" si="232"/>
        <v>0</v>
      </c>
      <c r="AN908" t="b">
        <f t="shared" si="233"/>
        <v>1</v>
      </c>
      <c r="AO908" t="b">
        <f t="shared" si="234"/>
        <v>1</v>
      </c>
      <c r="AP908" t="b">
        <f t="shared" si="235"/>
        <v>1</v>
      </c>
      <c r="AQ908" t="b">
        <f t="shared" si="236"/>
        <v>1</v>
      </c>
    </row>
    <row r="909" spans="1:43" x14ac:dyDescent="0.2">
      <c r="A909" t="s">
        <v>8557</v>
      </c>
      <c r="B909">
        <v>908</v>
      </c>
      <c r="C909" t="s">
        <v>8558</v>
      </c>
      <c r="D909">
        <v>2009</v>
      </c>
      <c r="G909" t="s">
        <v>8559</v>
      </c>
      <c r="H909" t="s">
        <v>8560</v>
      </c>
      <c r="K909" t="s">
        <v>8561</v>
      </c>
      <c r="L909" t="s">
        <v>8562</v>
      </c>
      <c r="M909" t="s">
        <v>8563</v>
      </c>
      <c r="N909" t="s">
        <v>31</v>
      </c>
      <c r="P909" t="s">
        <v>8564</v>
      </c>
      <c r="Q909" t="s">
        <v>8565</v>
      </c>
      <c r="T909" t="s">
        <v>8566</v>
      </c>
      <c r="W909" t="b">
        <v>1</v>
      </c>
      <c r="X909" t="b">
        <v>1</v>
      </c>
      <c r="Y909" t="b">
        <v>0</v>
      </c>
      <c r="Z909" t="b">
        <v>0</v>
      </c>
      <c r="AA909">
        <f t="shared" si="224"/>
        <v>1</v>
      </c>
      <c r="AB909">
        <f t="shared" si="225"/>
        <v>2</v>
      </c>
      <c r="AC909">
        <f t="shared" si="226"/>
        <v>0</v>
      </c>
      <c r="AD909">
        <f t="shared" si="227"/>
        <v>0</v>
      </c>
      <c r="AE909" t="s">
        <v>11243</v>
      </c>
      <c r="AF909">
        <f t="shared" si="228"/>
        <v>1</v>
      </c>
      <c r="AG909">
        <f t="shared" si="237"/>
        <v>12</v>
      </c>
      <c r="AH909" t="e">
        <f t="shared" si="238"/>
        <v>#VALUE!</v>
      </c>
      <c r="AI909" t="e">
        <f t="shared" si="239"/>
        <v>#VALUE!</v>
      </c>
      <c r="AJ909">
        <f t="shared" si="229"/>
        <v>1</v>
      </c>
      <c r="AK909">
        <f t="shared" si="230"/>
        <v>2</v>
      </c>
      <c r="AL909">
        <f t="shared" si="231"/>
        <v>0</v>
      </c>
      <c r="AM909">
        <f t="shared" si="232"/>
        <v>0</v>
      </c>
      <c r="AN909" t="b">
        <f t="shared" si="233"/>
        <v>1</v>
      </c>
      <c r="AO909" t="b">
        <f t="shared" si="234"/>
        <v>1</v>
      </c>
      <c r="AP909" t="b">
        <f t="shared" si="235"/>
        <v>1</v>
      </c>
      <c r="AQ909" t="b">
        <f t="shared" si="236"/>
        <v>1</v>
      </c>
    </row>
    <row r="910" spans="1:43" x14ac:dyDescent="0.2">
      <c r="A910" t="s">
        <v>8567</v>
      </c>
      <c r="B910">
        <v>909</v>
      </c>
      <c r="C910" t="s">
        <v>8568</v>
      </c>
      <c r="D910">
        <v>2011</v>
      </c>
      <c r="G910" t="s">
        <v>8348</v>
      </c>
      <c r="H910" t="s">
        <v>8349</v>
      </c>
      <c r="K910" t="s">
        <v>8569</v>
      </c>
      <c r="L910" t="s">
        <v>8570</v>
      </c>
      <c r="M910" t="s">
        <v>8571</v>
      </c>
      <c r="N910" t="s">
        <v>31</v>
      </c>
      <c r="O910" t="s">
        <v>6000</v>
      </c>
      <c r="P910" t="s">
        <v>8501</v>
      </c>
      <c r="Q910" t="s">
        <v>8572</v>
      </c>
      <c r="S910" t="s">
        <v>8573</v>
      </c>
      <c r="T910" t="s">
        <v>8574</v>
      </c>
      <c r="W910" t="b">
        <v>0</v>
      </c>
      <c r="X910" t="b">
        <v>1</v>
      </c>
      <c r="Y910" t="b">
        <v>0</v>
      </c>
      <c r="Z910" t="b">
        <v>0</v>
      </c>
      <c r="AA910">
        <f t="shared" si="224"/>
        <v>0</v>
      </c>
      <c r="AB910">
        <f t="shared" si="225"/>
        <v>2</v>
      </c>
      <c r="AC910">
        <f t="shared" si="226"/>
        <v>0</v>
      </c>
      <c r="AD910">
        <f t="shared" si="227"/>
        <v>0</v>
      </c>
      <c r="AE910" t="s">
        <v>11246</v>
      </c>
      <c r="AF910" t="e">
        <f t="shared" si="228"/>
        <v>#VALUE!</v>
      </c>
      <c r="AG910" t="e">
        <f t="shared" si="237"/>
        <v>#VALUE!</v>
      </c>
      <c r="AH910" t="e">
        <f t="shared" si="238"/>
        <v>#VALUE!</v>
      </c>
      <c r="AI910" t="e">
        <f t="shared" si="239"/>
        <v>#VALUE!</v>
      </c>
      <c r="AJ910">
        <f t="shared" si="229"/>
        <v>0</v>
      </c>
      <c r="AK910">
        <f t="shared" si="230"/>
        <v>0</v>
      </c>
      <c r="AL910">
        <f t="shared" si="231"/>
        <v>0</v>
      </c>
      <c r="AM910">
        <f t="shared" si="232"/>
        <v>0</v>
      </c>
      <c r="AN910" t="b">
        <f t="shared" si="233"/>
        <v>1</v>
      </c>
      <c r="AO910" t="b">
        <f t="shared" si="234"/>
        <v>0</v>
      </c>
      <c r="AP910" t="b">
        <f t="shared" si="235"/>
        <v>1</v>
      </c>
      <c r="AQ910" t="b">
        <f t="shared" si="236"/>
        <v>1</v>
      </c>
    </row>
    <row r="911" spans="1:43" x14ac:dyDescent="0.2">
      <c r="A911" t="s">
        <v>8575</v>
      </c>
      <c r="B911">
        <v>910</v>
      </c>
      <c r="C911" t="s">
        <v>8576</v>
      </c>
      <c r="D911">
        <v>2014</v>
      </c>
      <c r="G911" t="s">
        <v>5941</v>
      </c>
      <c r="H911" t="s">
        <v>8577</v>
      </c>
      <c r="I911">
        <v>422</v>
      </c>
      <c r="K911" t="s">
        <v>8578</v>
      </c>
      <c r="L911" t="s">
        <v>8579</v>
      </c>
      <c r="M911" t="s">
        <v>8580</v>
      </c>
      <c r="N911" t="s">
        <v>31</v>
      </c>
      <c r="O911" t="s">
        <v>8270</v>
      </c>
      <c r="P911" t="s">
        <v>8581</v>
      </c>
      <c r="Q911" t="s">
        <v>8582</v>
      </c>
      <c r="S911" t="s">
        <v>8583</v>
      </c>
      <c r="T911" t="s">
        <v>8584</v>
      </c>
      <c r="W911" t="b">
        <v>0</v>
      </c>
      <c r="X911" t="b">
        <v>1</v>
      </c>
      <c r="Y911" t="b">
        <v>0</v>
      </c>
      <c r="Z911" t="b">
        <v>0</v>
      </c>
      <c r="AA911">
        <f t="shared" si="224"/>
        <v>0</v>
      </c>
      <c r="AB911">
        <f t="shared" si="225"/>
        <v>2</v>
      </c>
      <c r="AC911">
        <f t="shared" si="226"/>
        <v>0</v>
      </c>
      <c r="AD911">
        <f t="shared" si="227"/>
        <v>0</v>
      </c>
      <c r="AE911" t="s">
        <v>10353</v>
      </c>
      <c r="AF911" t="e">
        <f t="shared" si="228"/>
        <v>#VALUE!</v>
      </c>
      <c r="AG911">
        <f t="shared" si="237"/>
        <v>1</v>
      </c>
      <c r="AH911" t="e">
        <f t="shared" si="238"/>
        <v>#VALUE!</v>
      </c>
      <c r="AI911" t="e">
        <f t="shared" si="239"/>
        <v>#VALUE!</v>
      </c>
      <c r="AJ911">
        <f t="shared" si="229"/>
        <v>0</v>
      </c>
      <c r="AK911">
        <f t="shared" si="230"/>
        <v>2</v>
      </c>
      <c r="AL911">
        <f t="shared" si="231"/>
        <v>0</v>
      </c>
      <c r="AM911">
        <f t="shared" si="232"/>
        <v>0</v>
      </c>
      <c r="AN911" t="b">
        <f t="shared" si="233"/>
        <v>1</v>
      </c>
      <c r="AO911" t="b">
        <f t="shared" si="234"/>
        <v>1</v>
      </c>
      <c r="AP911" t="b">
        <f t="shared" si="235"/>
        <v>1</v>
      </c>
      <c r="AQ911" t="b">
        <f t="shared" si="236"/>
        <v>1</v>
      </c>
    </row>
    <row r="912" spans="1:43" x14ac:dyDescent="0.2">
      <c r="A912" t="s">
        <v>8585</v>
      </c>
      <c r="B912">
        <v>911</v>
      </c>
      <c r="C912" t="s">
        <v>8586</v>
      </c>
      <c r="D912">
        <v>2017</v>
      </c>
      <c r="G912" t="s">
        <v>6581</v>
      </c>
      <c r="H912" t="s">
        <v>8587</v>
      </c>
      <c r="I912">
        <v>10442</v>
      </c>
      <c r="K912" t="s">
        <v>8588</v>
      </c>
      <c r="L912" t="s">
        <v>8589</v>
      </c>
      <c r="M912" t="s">
        <v>8590</v>
      </c>
      <c r="N912" t="s">
        <v>31</v>
      </c>
      <c r="O912" t="s">
        <v>7625</v>
      </c>
      <c r="P912" t="s">
        <v>8591</v>
      </c>
      <c r="Q912" t="s">
        <v>8592</v>
      </c>
      <c r="S912" t="s">
        <v>8593</v>
      </c>
      <c r="T912" t="s">
        <v>8594</v>
      </c>
      <c r="W912" t="b">
        <v>0</v>
      </c>
      <c r="X912" t="b">
        <v>1</v>
      </c>
      <c r="Y912" t="b">
        <v>0</v>
      </c>
      <c r="Z912" t="b">
        <v>0</v>
      </c>
      <c r="AA912">
        <f t="shared" si="224"/>
        <v>0</v>
      </c>
      <c r="AB912">
        <f t="shared" si="225"/>
        <v>2</v>
      </c>
      <c r="AC912">
        <f t="shared" si="226"/>
        <v>0</v>
      </c>
      <c r="AD912">
        <f t="shared" si="227"/>
        <v>0</v>
      </c>
      <c r="AE912" t="s">
        <v>10353</v>
      </c>
      <c r="AF912" t="e">
        <f t="shared" si="228"/>
        <v>#VALUE!</v>
      </c>
      <c r="AG912">
        <f t="shared" si="237"/>
        <v>1</v>
      </c>
      <c r="AH912" t="e">
        <f t="shared" si="238"/>
        <v>#VALUE!</v>
      </c>
      <c r="AI912" t="e">
        <f t="shared" si="239"/>
        <v>#VALUE!</v>
      </c>
      <c r="AJ912">
        <f t="shared" si="229"/>
        <v>0</v>
      </c>
      <c r="AK912">
        <f t="shared" si="230"/>
        <v>2</v>
      </c>
      <c r="AL912">
        <f t="shared" si="231"/>
        <v>0</v>
      </c>
      <c r="AM912">
        <f t="shared" si="232"/>
        <v>0</v>
      </c>
      <c r="AN912" t="b">
        <f t="shared" si="233"/>
        <v>1</v>
      </c>
      <c r="AO912" t="b">
        <f t="shared" si="234"/>
        <v>1</v>
      </c>
      <c r="AP912" t="b">
        <f t="shared" si="235"/>
        <v>1</v>
      </c>
      <c r="AQ912" t="b">
        <f t="shared" si="236"/>
        <v>1</v>
      </c>
    </row>
    <row r="913" spans="1:43" x14ac:dyDescent="0.2">
      <c r="A913" t="s">
        <v>8595</v>
      </c>
      <c r="B913">
        <v>912</v>
      </c>
      <c r="C913" t="s">
        <v>8596</v>
      </c>
      <c r="D913">
        <v>2011</v>
      </c>
      <c r="G913" t="s">
        <v>8348</v>
      </c>
      <c r="H913" t="s">
        <v>8349</v>
      </c>
      <c r="K913" t="s">
        <v>8597</v>
      </c>
      <c r="L913" t="s">
        <v>8598</v>
      </c>
      <c r="M913" t="s">
        <v>8599</v>
      </c>
      <c r="N913" t="s">
        <v>31</v>
      </c>
      <c r="P913" t="s">
        <v>8600</v>
      </c>
      <c r="Q913" t="s">
        <v>8601</v>
      </c>
      <c r="S913" t="s">
        <v>8602</v>
      </c>
      <c r="T913" t="s">
        <v>8603</v>
      </c>
      <c r="W913" t="b">
        <v>0</v>
      </c>
      <c r="X913" t="b">
        <v>1</v>
      </c>
      <c r="Y913" t="b">
        <v>0</v>
      </c>
      <c r="Z913" t="b">
        <v>0</v>
      </c>
      <c r="AA913">
        <f t="shared" si="224"/>
        <v>0</v>
      </c>
      <c r="AB913">
        <f t="shared" si="225"/>
        <v>2</v>
      </c>
      <c r="AC913">
        <f t="shared" si="226"/>
        <v>0</v>
      </c>
      <c r="AD913">
        <f t="shared" si="227"/>
        <v>0</v>
      </c>
      <c r="AE913" t="s">
        <v>10353</v>
      </c>
      <c r="AF913" t="e">
        <f t="shared" si="228"/>
        <v>#VALUE!</v>
      </c>
      <c r="AG913">
        <f t="shared" si="237"/>
        <v>1</v>
      </c>
      <c r="AH913" t="e">
        <f t="shared" si="238"/>
        <v>#VALUE!</v>
      </c>
      <c r="AI913" t="e">
        <f t="shared" si="239"/>
        <v>#VALUE!</v>
      </c>
      <c r="AJ913">
        <f t="shared" si="229"/>
        <v>0</v>
      </c>
      <c r="AK913">
        <f t="shared" si="230"/>
        <v>2</v>
      </c>
      <c r="AL913">
        <f t="shared" si="231"/>
        <v>0</v>
      </c>
      <c r="AM913">
        <f t="shared" si="232"/>
        <v>0</v>
      </c>
      <c r="AN913" t="b">
        <f t="shared" si="233"/>
        <v>1</v>
      </c>
      <c r="AO913" t="b">
        <f t="shared" si="234"/>
        <v>1</v>
      </c>
      <c r="AP913" t="b">
        <f t="shared" si="235"/>
        <v>1</v>
      </c>
      <c r="AQ913" t="b">
        <f t="shared" si="236"/>
        <v>1</v>
      </c>
    </row>
    <row r="914" spans="1:43" x14ac:dyDescent="0.2">
      <c r="A914" t="s">
        <v>8604</v>
      </c>
      <c r="B914">
        <v>913</v>
      </c>
      <c r="C914" t="s">
        <v>8605</v>
      </c>
      <c r="D914">
        <v>2018</v>
      </c>
      <c r="G914" t="s">
        <v>7510</v>
      </c>
      <c r="H914" t="s">
        <v>7511</v>
      </c>
      <c r="I914">
        <v>70</v>
      </c>
      <c r="K914" t="s">
        <v>8606</v>
      </c>
      <c r="L914" t="s">
        <v>8607</v>
      </c>
      <c r="M914" t="s">
        <v>8608</v>
      </c>
      <c r="N914" t="s">
        <v>31</v>
      </c>
      <c r="O914" t="s">
        <v>4848</v>
      </c>
      <c r="P914" t="s">
        <v>8609</v>
      </c>
      <c r="Q914" t="s">
        <v>8610</v>
      </c>
      <c r="S914" t="s">
        <v>8611</v>
      </c>
      <c r="T914" t="s">
        <v>8612</v>
      </c>
      <c r="W914" t="b">
        <v>0</v>
      </c>
      <c r="X914" t="b">
        <v>1</v>
      </c>
      <c r="Y914" t="b">
        <v>0</v>
      </c>
      <c r="Z914" t="b">
        <v>0</v>
      </c>
      <c r="AA914">
        <f t="shared" si="224"/>
        <v>0</v>
      </c>
      <c r="AB914">
        <f t="shared" si="225"/>
        <v>2</v>
      </c>
      <c r="AC914">
        <f t="shared" si="226"/>
        <v>0</v>
      </c>
      <c r="AD914">
        <f t="shared" si="227"/>
        <v>0</v>
      </c>
      <c r="AE914" t="s">
        <v>10353</v>
      </c>
      <c r="AF914" t="e">
        <f t="shared" si="228"/>
        <v>#VALUE!</v>
      </c>
      <c r="AG914">
        <f t="shared" si="237"/>
        <v>1</v>
      </c>
      <c r="AH914" t="e">
        <f t="shared" si="238"/>
        <v>#VALUE!</v>
      </c>
      <c r="AI914" t="e">
        <f t="shared" si="239"/>
        <v>#VALUE!</v>
      </c>
      <c r="AJ914">
        <f t="shared" si="229"/>
        <v>0</v>
      </c>
      <c r="AK914">
        <f t="shared" si="230"/>
        <v>2</v>
      </c>
      <c r="AL914">
        <f t="shared" si="231"/>
        <v>0</v>
      </c>
      <c r="AM914">
        <f t="shared" si="232"/>
        <v>0</v>
      </c>
      <c r="AN914" t="b">
        <f t="shared" si="233"/>
        <v>1</v>
      </c>
      <c r="AO914" t="b">
        <f t="shared" si="234"/>
        <v>1</v>
      </c>
      <c r="AP914" t="b">
        <f t="shared" si="235"/>
        <v>1</v>
      </c>
      <c r="AQ914" t="b">
        <f t="shared" si="236"/>
        <v>1</v>
      </c>
    </row>
    <row r="915" spans="1:43" x14ac:dyDescent="0.2">
      <c r="A915" t="s">
        <v>8613</v>
      </c>
      <c r="B915">
        <v>914</v>
      </c>
      <c r="C915" t="s">
        <v>8614</v>
      </c>
      <c r="D915">
        <v>2017</v>
      </c>
      <c r="G915" t="s">
        <v>8615</v>
      </c>
      <c r="H915" t="s">
        <v>8616</v>
      </c>
      <c r="L915" t="s">
        <v>8617</v>
      </c>
      <c r="M915" t="s">
        <v>8618</v>
      </c>
      <c r="N915" t="s">
        <v>31</v>
      </c>
      <c r="O915" t="s">
        <v>6000</v>
      </c>
      <c r="P915" t="s">
        <v>8619</v>
      </c>
      <c r="Q915" t="s">
        <v>8620</v>
      </c>
      <c r="S915" t="s">
        <v>8621</v>
      </c>
      <c r="T915" t="s">
        <v>8622</v>
      </c>
      <c r="W915" t="b">
        <v>1</v>
      </c>
      <c r="X915" t="b">
        <v>1</v>
      </c>
      <c r="Y915" t="b">
        <v>0</v>
      </c>
      <c r="Z915" t="b">
        <v>0</v>
      </c>
      <c r="AA915">
        <f t="shared" si="224"/>
        <v>1</v>
      </c>
      <c r="AB915">
        <f t="shared" si="225"/>
        <v>2</v>
      </c>
      <c r="AC915">
        <f t="shared" si="226"/>
        <v>0</v>
      </c>
      <c r="AD915">
        <f t="shared" si="227"/>
        <v>0</v>
      </c>
      <c r="AE915" t="s">
        <v>11243</v>
      </c>
      <c r="AF915">
        <f t="shared" si="228"/>
        <v>1</v>
      </c>
      <c r="AG915">
        <f t="shared" si="237"/>
        <v>12</v>
      </c>
      <c r="AH915" t="e">
        <f t="shared" si="238"/>
        <v>#VALUE!</v>
      </c>
      <c r="AI915" t="e">
        <f t="shared" si="239"/>
        <v>#VALUE!</v>
      </c>
      <c r="AJ915">
        <f t="shared" si="229"/>
        <v>1</v>
      </c>
      <c r="AK915">
        <f t="shared" si="230"/>
        <v>2</v>
      </c>
      <c r="AL915">
        <f t="shared" si="231"/>
        <v>0</v>
      </c>
      <c r="AM915">
        <f t="shared" si="232"/>
        <v>0</v>
      </c>
      <c r="AN915" t="b">
        <f t="shared" si="233"/>
        <v>1</v>
      </c>
      <c r="AO915" t="b">
        <f t="shared" si="234"/>
        <v>1</v>
      </c>
      <c r="AP915" t="b">
        <f t="shared" si="235"/>
        <v>1</v>
      </c>
      <c r="AQ915" t="b">
        <f t="shared" si="236"/>
        <v>1</v>
      </c>
    </row>
    <row r="916" spans="1:43" x14ac:dyDescent="0.2">
      <c r="A916" t="s">
        <v>8623</v>
      </c>
      <c r="B916">
        <v>915</v>
      </c>
      <c r="C916" t="s">
        <v>8624</v>
      </c>
      <c r="D916">
        <v>2009</v>
      </c>
      <c r="G916" t="s">
        <v>8625</v>
      </c>
      <c r="H916" t="s">
        <v>8626</v>
      </c>
      <c r="I916">
        <v>1</v>
      </c>
      <c r="K916" t="s">
        <v>8627</v>
      </c>
      <c r="L916" t="s">
        <v>8628</v>
      </c>
      <c r="M916" t="s">
        <v>8629</v>
      </c>
      <c r="N916" t="s">
        <v>31</v>
      </c>
      <c r="P916" t="s">
        <v>8630</v>
      </c>
      <c r="Q916" t="s">
        <v>8631</v>
      </c>
      <c r="T916" t="s">
        <v>8632</v>
      </c>
      <c r="W916" t="b">
        <v>0</v>
      </c>
      <c r="X916" t="b">
        <v>0</v>
      </c>
      <c r="Y916" t="b">
        <v>1</v>
      </c>
      <c r="Z916" t="b">
        <v>0</v>
      </c>
      <c r="AA916">
        <f t="shared" si="224"/>
        <v>0</v>
      </c>
      <c r="AB916">
        <f t="shared" si="225"/>
        <v>0</v>
      </c>
      <c r="AC916">
        <f t="shared" si="226"/>
        <v>3</v>
      </c>
      <c r="AD916">
        <f t="shared" si="227"/>
        <v>0</v>
      </c>
      <c r="AE916" t="s">
        <v>10354</v>
      </c>
      <c r="AF916" t="e">
        <f t="shared" si="228"/>
        <v>#VALUE!</v>
      </c>
      <c r="AG916" t="e">
        <f t="shared" si="237"/>
        <v>#VALUE!</v>
      </c>
      <c r="AH916">
        <f t="shared" si="238"/>
        <v>1</v>
      </c>
      <c r="AI916" t="e">
        <f t="shared" si="239"/>
        <v>#VALUE!</v>
      </c>
      <c r="AJ916">
        <f t="shared" si="229"/>
        <v>0</v>
      </c>
      <c r="AK916">
        <f t="shared" si="230"/>
        <v>0</v>
      </c>
      <c r="AL916">
        <f t="shared" si="231"/>
        <v>3</v>
      </c>
      <c r="AM916">
        <f t="shared" si="232"/>
        <v>0</v>
      </c>
      <c r="AN916" t="b">
        <f t="shared" si="233"/>
        <v>1</v>
      </c>
      <c r="AO916" t="b">
        <f t="shared" si="234"/>
        <v>1</v>
      </c>
      <c r="AP916" t="b">
        <f t="shared" si="235"/>
        <v>1</v>
      </c>
      <c r="AQ916" t="b">
        <f t="shared" si="236"/>
        <v>1</v>
      </c>
    </row>
    <row r="917" spans="1:43" x14ac:dyDescent="0.2">
      <c r="A917" t="s">
        <v>8633</v>
      </c>
      <c r="B917">
        <v>916</v>
      </c>
      <c r="C917" t="s">
        <v>8634</v>
      </c>
      <c r="D917">
        <v>2017</v>
      </c>
      <c r="G917" t="s">
        <v>8635</v>
      </c>
      <c r="H917" t="s">
        <v>8636</v>
      </c>
      <c r="I917">
        <v>28</v>
      </c>
      <c r="K917" t="s">
        <v>8637</v>
      </c>
      <c r="L917" t="s">
        <v>8638</v>
      </c>
      <c r="M917" t="s">
        <v>8639</v>
      </c>
      <c r="N917" t="s">
        <v>31</v>
      </c>
      <c r="O917" t="s">
        <v>8640</v>
      </c>
      <c r="P917" t="s">
        <v>8641</v>
      </c>
      <c r="Q917" t="s">
        <v>8642</v>
      </c>
      <c r="S917" t="s">
        <v>8643</v>
      </c>
      <c r="T917" t="s">
        <v>8644</v>
      </c>
      <c r="W917" t="b">
        <v>1</v>
      </c>
      <c r="X917" t="b">
        <v>1</v>
      </c>
      <c r="Y917" t="b">
        <v>1</v>
      </c>
      <c r="Z917" t="b">
        <v>0</v>
      </c>
      <c r="AA917">
        <f t="shared" si="224"/>
        <v>1</v>
      </c>
      <c r="AB917">
        <f t="shared" si="225"/>
        <v>2</v>
      </c>
      <c r="AC917">
        <f t="shared" si="226"/>
        <v>3</v>
      </c>
      <c r="AD917">
        <f t="shared" si="227"/>
        <v>0</v>
      </c>
      <c r="AE917" t="s">
        <v>11244</v>
      </c>
      <c r="AF917">
        <f t="shared" si="228"/>
        <v>1</v>
      </c>
      <c r="AG917">
        <f t="shared" si="237"/>
        <v>12</v>
      </c>
      <c r="AH917">
        <f t="shared" si="238"/>
        <v>23</v>
      </c>
      <c r="AI917" t="e">
        <f t="shared" si="239"/>
        <v>#VALUE!</v>
      </c>
      <c r="AJ917">
        <f t="shared" si="229"/>
        <v>1</v>
      </c>
      <c r="AK917">
        <f t="shared" si="230"/>
        <v>2</v>
      </c>
      <c r="AL917">
        <f t="shared" si="231"/>
        <v>3</v>
      </c>
      <c r="AM917">
        <f t="shared" si="232"/>
        <v>0</v>
      </c>
      <c r="AN917" t="b">
        <f t="shared" si="233"/>
        <v>1</v>
      </c>
      <c r="AO917" t="b">
        <f t="shared" si="234"/>
        <v>1</v>
      </c>
      <c r="AP917" t="b">
        <f t="shared" si="235"/>
        <v>1</v>
      </c>
      <c r="AQ917" t="b">
        <f t="shared" si="236"/>
        <v>1</v>
      </c>
    </row>
    <row r="918" spans="1:43" x14ac:dyDescent="0.2">
      <c r="A918" t="s">
        <v>8645</v>
      </c>
      <c r="B918">
        <v>917</v>
      </c>
      <c r="C918" t="s">
        <v>8646</v>
      </c>
      <c r="D918">
        <v>2012</v>
      </c>
      <c r="G918" t="s">
        <v>8647</v>
      </c>
      <c r="H918" t="s">
        <v>8648</v>
      </c>
      <c r="I918">
        <v>136</v>
      </c>
      <c r="J918">
        <v>1</v>
      </c>
      <c r="K918" s="1">
        <v>45992</v>
      </c>
      <c r="L918" t="s">
        <v>8649</v>
      </c>
      <c r="M918" t="s">
        <v>8650</v>
      </c>
      <c r="N918" t="s">
        <v>31</v>
      </c>
      <c r="P918" t="s">
        <v>8651</v>
      </c>
      <c r="Q918" t="s">
        <v>8652</v>
      </c>
      <c r="S918" t="s">
        <v>8653</v>
      </c>
      <c r="T918" t="s">
        <v>8654</v>
      </c>
      <c r="W918" t="b">
        <v>0</v>
      </c>
      <c r="X918" t="b">
        <v>1</v>
      </c>
      <c r="Y918" t="b">
        <v>0</v>
      </c>
      <c r="Z918" t="b">
        <v>0</v>
      </c>
      <c r="AA918">
        <f t="shared" si="224"/>
        <v>0</v>
      </c>
      <c r="AB918">
        <f t="shared" si="225"/>
        <v>2</v>
      </c>
      <c r="AC918">
        <f t="shared" si="226"/>
        <v>0</v>
      </c>
      <c r="AD918">
        <f t="shared" si="227"/>
        <v>0</v>
      </c>
      <c r="AE918" t="s">
        <v>10353</v>
      </c>
      <c r="AF918" t="e">
        <f t="shared" si="228"/>
        <v>#VALUE!</v>
      </c>
      <c r="AG918">
        <f t="shared" si="237"/>
        <v>1</v>
      </c>
      <c r="AH918" t="e">
        <f t="shared" si="238"/>
        <v>#VALUE!</v>
      </c>
      <c r="AI918" t="e">
        <f t="shared" si="239"/>
        <v>#VALUE!</v>
      </c>
      <c r="AJ918">
        <f t="shared" si="229"/>
        <v>0</v>
      </c>
      <c r="AK918">
        <f t="shared" si="230"/>
        <v>2</v>
      </c>
      <c r="AL918">
        <f t="shared" si="231"/>
        <v>0</v>
      </c>
      <c r="AM918">
        <f t="shared" si="232"/>
        <v>0</v>
      </c>
      <c r="AN918" t="b">
        <f t="shared" si="233"/>
        <v>1</v>
      </c>
      <c r="AO918" t="b">
        <f t="shared" si="234"/>
        <v>1</v>
      </c>
      <c r="AP918" t="b">
        <f t="shared" si="235"/>
        <v>1</v>
      </c>
      <c r="AQ918" t="b">
        <f t="shared" si="236"/>
        <v>1</v>
      </c>
    </row>
    <row r="919" spans="1:43" x14ac:dyDescent="0.2">
      <c r="A919" t="s">
        <v>8655</v>
      </c>
      <c r="B919">
        <v>918</v>
      </c>
      <c r="C919" t="s">
        <v>8656</v>
      </c>
      <c r="D919">
        <v>2016</v>
      </c>
      <c r="G919" t="s">
        <v>8246</v>
      </c>
      <c r="H919" t="s">
        <v>8247</v>
      </c>
      <c r="L919" t="s">
        <v>8657</v>
      </c>
      <c r="M919" t="s">
        <v>8658</v>
      </c>
      <c r="N919" t="s">
        <v>31</v>
      </c>
      <c r="O919" t="s">
        <v>4960</v>
      </c>
      <c r="P919" t="s">
        <v>8659</v>
      </c>
      <c r="Q919" t="s">
        <v>8660</v>
      </c>
      <c r="T919" t="s">
        <v>8661</v>
      </c>
      <c r="W919" t="b">
        <v>1</v>
      </c>
      <c r="X919" t="b">
        <v>1</v>
      </c>
      <c r="Y919" t="b">
        <v>0</v>
      </c>
      <c r="Z919" t="b">
        <v>0</v>
      </c>
      <c r="AA919">
        <f t="shared" si="224"/>
        <v>1</v>
      </c>
      <c r="AB919">
        <f t="shared" si="225"/>
        <v>2</v>
      </c>
      <c r="AC919">
        <f t="shared" si="226"/>
        <v>0</v>
      </c>
      <c r="AD919">
        <f t="shared" si="227"/>
        <v>0</v>
      </c>
      <c r="AE919" t="s">
        <v>11243</v>
      </c>
      <c r="AF919">
        <f t="shared" si="228"/>
        <v>1</v>
      </c>
      <c r="AG919">
        <f t="shared" si="237"/>
        <v>12</v>
      </c>
      <c r="AH919" t="e">
        <f t="shared" si="238"/>
        <v>#VALUE!</v>
      </c>
      <c r="AI919" t="e">
        <f t="shared" si="239"/>
        <v>#VALUE!</v>
      </c>
      <c r="AJ919">
        <f t="shared" si="229"/>
        <v>1</v>
      </c>
      <c r="AK919">
        <f t="shared" si="230"/>
        <v>2</v>
      </c>
      <c r="AL919">
        <f t="shared" si="231"/>
        <v>0</v>
      </c>
      <c r="AM919">
        <f t="shared" si="232"/>
        <v>0</v>
      </c>
      <c r="AN919" t="b">
        <f t="shared" si="233"/>
        <v>1</v>
      </c>
      <c r="AO919" t="b">
        <f t="shared" si="234"/>
        <v>1</v>
      </c>
      <c r="AP919" t="b">
        <f t="shared" si="235"/>
        <v>1</v>
      </c>
      <c r="AQ919" t="b">
        <f t="shared" si="236"/>
        <v>1</v>
      </c>
    </row>
    <row r="920" spans="1:43" x14ac:dyDescent="0.2">
      <c r="A920" t="s">
        <v>8662</v>
      </c>
      <c r="B920">
        <v>919</v>
      </c>
      <c r="C920" t="s">
        <v>8663</v>
      </c>
      <c r="D920">
        <v>2011</v>
      </c>
      <c r="G920" t="s">
        <v>8348</v>
      </c>
      <c r="H920" t="s">
        <v>8349</v>
      </c>
      <c r="K920" t="s">
        <v>8664</v>
      </c>
      <c r="L920" t="s">
        <v>8665</v>
      </c>
      <c r="M920" t="s">
        <v>8666</v>
      </c>
      <c r="N920" t="s">
        <v>31</v>
      </c>
      <c r="P920" t="s">
        <v>8667</v>
      </c>
      <c r="Q920" t="s">
        <v>8668</v>
      </c>
      <c r="S920" t="s">
        <v>8669</v>
      </c>
      <c r="T920" t="s">
        <v>8670</v>
      </c>
      <c r="W920" t="b">
        <v>0</v>
      </c>
      <c r="X920" t="b">
        <v>1</v>
      </c>
      <c r="Y920" t="b">
        <v>0</v>
      </c>
      <c r="Z920" t="b">
        <v>0</v>
      </c>
      <c r="AA920">
        <f t="shared" si="224"/>
        <v>0</v>
      </c>
      <c r="AB920">
        <f t="shared" si="225"/>
        <v>2</v>
      </c>
      <c r="AC920">
        <f t="shared" si="226"/>
        <v>0</v>
      </c>
      <c r="AD920">
        <f t="shared" si="227"/>
        <v>0</v>
      </c>
      <c r="AE920" t="s">
        <v>10353</v>
      </c>
      <c r="AF920" t="e">
        <f t="shared" si="228"/>
        <v>#VALUE!</v>
      </c>
      <c r="AG920">
        <f t="shared" si="237"/>
        <v>1</v>
      </c>
      <c r="AH920" t="e">
        <f t="shared" si="238"/>
        <v>#VALUE!</v>
      </c>
      <c r="AI920" t="e">
        <f t="shared" si="239"/>
        <v>#VALUE!</v>
      </c>
      <c r="AJ920">
        <f t="shared" si="229"/>
        <v>0</v>
      </c>
      <c r="AK920">
        <f t="shared" si="230"/>
        <v>2</v>
      </c>
      <c r="AL920">
        <f t="shared" si="231"/>
        <v>0</v>
      </c>
      <c r="AM920">
        <f t="shared" si="232"/>
        <v>0</v>
      </c>
      <c r="AN920" t="b">
        <f t="shared" si="233"/>
        <v>1</v>
      </c>
      <c r="AO920" t="b">
        <f t="shared" si="234"/>
        <v>1</v>
      </c>
      <c r="AP920" t="b">
        <f t="shared" si="235"/>
        <v>1</v>
      </c>
      <c r="AQ920" t="b">
        <f t="shared" si="236"/>
        <v>1</v>
      </c>
    </row>
    <row r="921" spans="1:43" x14ac:dyDescent="0.2">
      <c r="A921" t="s">
        <v>8671</v>
      </c>
      <c r="B921">
        <v>920</v>
      </c>
      <c r="C921" t="s">
        <v>8672</v>
      </c>
      <c r="D921">
        <v>2014</v>
      </c>
      <c r="G921" t="s">
        <v>4866</v>
      </c>
      <c r="H921" t="s">
        <v>4867</v>
      </c>
      <c r="I921">
        <v>35</v>
      </c>
      <c r="K921" t="s">
        <v>8673</v>
      </c>
      <c r="L921" t="s">
        <v>8674</v>
      </c>
      <c r="M921" t="s">
        <v>8675</v>
      </c>
      <c r="N921" t="s">
        <v>31</v>
      </c>
      <c r="O921" t="s">
        <v>4848</v>
      </c>
      <c r="P921" t="s">
        <v>8676</v>
      </c>
      <c r="Q921" t="s">
        <v>8677</v>
      </c>
      <c r="S921" t="s">
        <v>8678</v>
      </c>
      <c r="T921" t="s">
        <v>8679</v>
      </c>
      <c r="W921" t="b">
        <v>1</v>
      </c>
      <c r="X921" t="b">
        <v>1</v>
      </c>
      <c r="Y921" t="b">
        <v>0</v>
      </c>
      <c r="Z921" t="b">
        <v>0</v>
      </c>
      <c r="AA921">
        <f t="shared" si="224"/>
        <v>1</v>
      </c>
      <c r="AB921">
        <f t="shared" si="225"/>
        <v>2</v>
      </c>
      <c r="AC921">
        <f t="shared" si="226"/>
        <v>0</v>
      </c>
      <c r="AD921">
        <f t="shared" si="227"/>
        <v>0</v>
      </c>
      <c r="AE921" t="s">
        <v>11243</v>
      </c>
      <c r="AF921">
        <f t="shared" si="228"/>
        <v>1</v>
      </c>
      <c r="AG921">
        <f t="shared" si="237"/>
        <v>12</v>
      </c>
      <c r="AH921" t="e">
        <f t="shared" si="238"/>
        <v>#VALUE!</v>
      </c>
      <c r="AI921" t="e">
        <f t="shared" si="239"/>
        <v>#VALUE!</v>
      </c>
      <c r="AJ921">
        <f t="shared" si="229"/>
        <v>1</v>
      </c>
      <c r="AK921">
        <f t="shared" si="230"/>
        <v>2</v>
      </c>
      <c r="AL921">
        <f t="shared" si="231"/>
        <v>0</v>
      </c>
      <c r="AM921">
        <f t="shared" si="232"/>
        <v>0</v>
      </c>
      <c r="AN921" t="b">
        <f t="shared" si="233"/>
        <v>1</v>
      </c>
      <c r="AO921" t="b">
        <f t="shared" si="234"/>
        <v>1</v>
      </c>
      <c r="AP921" t="b">
        <f t="shared" si="235"/>
        <v>1</v>
      </c>
      <c r="AQ921" t="b">
        <f t="shared" si="236"/>
        <v>1</v>
      </c>
    </row>
    <row r="922" spans="1:43" x14ac:dyDescent="0.2">
      <c r="A922" t="s">
        <v>8680</v>
      </c>
      <c r="B922">
        <v>921</v>
      </c>
      <c r="C922" t="s">
        <v>8681</v>
      </c>
      <c r="D922">
        <v>2017</v>
      </c>
      <c r="G922" t="s">
        <v>8682</v>
      </c>
      <c r="H922" t="s">
        <v>8683</v>
      </c>
      <c r="I922">
        <v>28</v>
      </c>
      <c r="J922">
        <v>6</v>
      </c>
      <c r="K922" t="s">
        <v>8684</v>
      </c>
      <c r="L922" t="s">
        <v>8685</v>
      </c>
      <c r="M922" t="s">
        <v>8686</v>
      </c>
      <c r="N922" t="s">
        <v>31</v>
      </c>
      <c r="O922" t="s">
        <v>8687</v>
      </c>
      <c r="P922" t="s">
        <v>8688</v>
      </c>
      <c r="Q922" t="s">
        <v>8689</v>
      </c>
      <c r="S922" t="s">
        <v>8690</v>
      </c>
      <c r="T922" t="s">
        <v>8691</v>
      </c>
      <c r="W922" t="b">
        <v>0</v>
      </c>
      <c r="X922" t="b">
        <v>0</v>
      </c>
      <c r="Y922" t="b">
        <v>0</v>
      </c>
      <c r="Z922" t="b">
        <v>0</v>
      </c>
      <c r="AA922">
        <f t="shared" si="224"/>
        <v>0</v>
      </c>
      <c r="AB922">
        <f t="shared" si="225"/>
        <v>0</v>
      </c>
      <c r="AC922">
        <f t="shared" si="226"/>
        <v>0</v>
      </c>
      <c r="AD922">
        <f t="shared" si="227"/>
        <v>0</v>
      </c>
      <c r="AE922" t="s">
        <v>11249</v>
      </c>
      <c r="AF922" t="e">
        <f t="shared" si="228"/>
        <v>#VALUE!</v>
      </c>
      <c r="AG922" t="e">
        <f t="shared" si="237"/>
        <v>#VALUE!</v>
      </c>
      <c r="AH922" t="e">
        <f t="shared" si="238"/>
        <v>#VALUE!</v>
      </c>
      <c r="AI922" t="e">
        <f t="shared" si="239"/>
        <v>#VALUE!</v>
      </c>
      <c r="AJ922">
        <f t="shared" si="229"/>
        <v>0</v>
      </c>
      <c r="AK922">
        <f t="shared" si="230"/>
        <v>0</v>
      </c>
      <c r="AL922">
        <f t="shared" si="231"/>
        <v>0</v>
      </c>
      <c r="AM922">
        <f t="shared" si="232"/>
        <v>0</v>
      </c>
      <c r="AN922" t="b">
        <f t="shared" si="233"/>
        <v>1</v>
      </c>
      <c r="AO922" t="b">
        <f t="shared" si="234"/>
        <v>1</v>
      </c>
      <c r="AP922" t="b">
        <f t="shared" si="235"/>
        <v>1</v>
      </c>
      <c r="AQ922" t="b">
        <f t="shared" si="236"/>
        <v>1</v>
      </c>
    </row>
    <row r="923" spans="1:43" x14ac:dyDescent="0.2">
      <c r="A923" t="s">
        <v>8692</v>
      </c>
      <c r="B923">
        <v>922</v>
      </c>
      <c r="C923" t="s">
        <v>8693</v>
      </c>
      <c r="D923">
        <v>2017</v>
      </c>
      <c r="G923" t="s">
        <v>7620</v>
      </c>
      <c r="H923" t="s">
        <v>8694</v>
      </c>
      <c r="I923">
        <v>527</v>
      </c>
      <c r="K923" t="s">
        <v>8695</v>
      </c>
      <c r="L923" t="s">
        <v>8696</v>
      </c>
      <c r="M923" t="s">
        <v>8697</v>
      </c>
      <c r="N923" t="s">
        <v>31</v>
      </c>
      <c r="O923" t="s">
        <v>7625</v>
      </c>
      <c r="P923" t="s">
        <v>8698</v>
      </c>
      <c r="Q923" t="s">
        <v>8699</v>
      </c>
      <c r="S923" t="s">
        <v>8700</v>
      </c>
      <c r="T923" t="s">
        <v>8701</v>
      </c>
      <c r="W923" t="b">
        <v>0</v>
      </c>
      <c r="X923" t="b">
        <v>1</v>
      </c>
      <c r="Y923" t="b">
        <v>1</v>
      </c>
      <c r="Z923" t="b">
        <v>0</v>
      </c>
      <c r="AA923">
        <f t="shared" si="224"/>
        <v>0</v>
      </c>
      <c r="AB923">
        <f t="shared" si="225"/>
        <v>2</v>
      </c>
      <c r="AC923">
        <f t="shared" si="226"/>
        <v>3</v>
      </c>
      <c r="AD923">
        <f t="shared" si="227"/>
        <v>0</v>
      </c>
      <c r="AE923" t="s">
        <v>11252</v>
      </c>
      <c r="AF923" t="e">
        <f t="shared" si="228"/>
        <v>#VALUE!</v>
      </c>
      <c r="AG923">
        <f t="shared" si="237"/>
        <v>1</v>
      </c>
      <c r="AH923">
        <f t="shared" si="238"/>
        <v>12</v>
      </c>
      <c r="AI923" t="e">
        <f t="shared" si="239"/>
        <v>#VALUE!</v>
      </c>
      <c r="AJ923">
        <f t="shared" si="229"/>
        <v>0</v>
      </c>
      <c r="AK923">
        <f t="shared" si="230"/>
        <v>2</v>
      </c>
      <c r="AL923">
        <f t="shared" si="231"/>
        <v>3</v>
      </c>
      <c r="AM923">
        <f t="shared" si="232"/>
        <v>0</v>
      </c>
      <c r="AN923" t="b">
        <f t="shared" si="233"/>
        <v>1</v>
      </c>
      <c r="AO923" t="b">
        <f t="shared" si="234"/>
        <v>1</v>
      </c>
      <c r="AP923" t="b">
        <f t="shared" si="235"/>
        <v>1</v>
      </c>
      <c r="AQ923" t="b">
        <f t="shared" si="236"/>
        <v>1</v>
      </c>
    </row>
    <row r="924" spans="1:43" x14ac:dyDescent="0.2">
      <c r="A924" t="s">
        <v>8702</v>
      </c>
      <c r="B924">
        <v>923</v>
      </c>
      <c r="C924" t="s">
        <v>8703</v>
      </c>
      <c r="D924">
        <v>2012</v>
      </c>
      <c r="G924" t="s">
        <v>8704</v>
      </c>
      <c r="H924" t="s">
        <v>8705</v>
      </c>
      <c r="I924">
        <v>11</v>
      </c>
      <c r="J924">
        <v>1</v>
      </c>
      <c r="K924" t="s">
        <v>8706</v>
      </c>
      <c r="L924" t="s">
        <v>8707</v>
      </c>
      <c r="M924" t="s">
        <v>8708</v>
      </c>
      <c r="N924" t="s">
        <v>31</v>
      </c>
      <c r="O924" t="s">
        <v>8709</v>
      </c>
      <c r="P924" t="s">
        <v>8710</v>
      </c>
      <c r="Q924" t="s">
        <v>8711</v>
      </c>
      <c r="S924" t="s">
        <v>8712</v>
      </c>
      <c r="T924" t="s">
        <v>8713</v>
      </c>
      <c r="W924" t="b">
        <v>0</v>
      </c>
      <c r="X924" t="b">
        <v>1</v>
      </c>
      <c r="Y924" t="b">
        <v>0</v>
      </c>
      <c r="Z924" t="b">
        <v>0</v>
      </c>
      <c r="AA924">
        <f t="shared" si="224"/>
        <v>0</v>
      </c>
      <c r="AB924">
        <f t="shared" si="225"/>
        <v>2</v>
      </c>
      <c r="AC924">
        <f t="shared" si="226"/>
        <v>0</v>
      </c>
      <c r="AD924">
        <f t="shared" si="227"/>
        <v>0</v>
      </c>
      <c r="AE924" t="s">
        <v>10353</v>
      </c>
      <c r="AF924" t="e">
        <f t="shared" si="228"/>
        <v>#VALUE!</v>
      </c>
      <c r="AG924">
        <f t="shared" si="237"/>
        <v>1</v>
      </c>
      <c r="AH924" t="e">
        <f t="shared" si="238"/>
        <v>#VALUE!</v>
      </c>
      <c r="AI924" t="e">
        <f t="shared" si="239"/>
        <v>#VALUE!</v>
      </c>
      <c r="AJ924">
        <f t="shared" si="229"/>
        <v>0</v>
      </c>
      <c r="AK924">
        <f t="shared" si="230"/>
        <v>2</v>
      </c>
      <c r="AL924">
        <f t="shared" si="231"/>
        <v>0</v>
      </c>
      <c r="AM924">
        <f t="shared" si="232"/>
        <v>0</v>
      </c>
      <c r="AN924" t="b">
        <f t="shared" si="233"/>
        <v>1</v>
      </c>
      <c r="AO924" t="b">
        <f t="shared" si="234"/>
        <v>1</v>
      </c>
      <c r="AP924" t="b">
        <f t="shared" si="235"/>
        <v>1</v>
      </c>
      <c r="AQ924" t="b">
        <f t="shared" si="236"/>
        <v>1</v>
      </c>
    </row>
    <row r="925" spans="1:43" x14ac:dyDescent="0.2">
      <c r="A925" t="s">
        <v>8714</v>
      </c>
      <c r="B925">
        <v>924</v>
      </c>
      <c r="C925" t="s">
        <v>8715</v>
      </c>
      <c r="D925">
        <v>2018</v>
      </c>
      <c r="G925" t="s">
        <v>8716</v>
      </c>
      <c r="H925" t="s">
        <v>8717</v>
      </c>
      <c r="K925" t="s">
        <v>8718</v>
      </c>
      <c r="L925" t="s">
        <v>8719</v>
      </c>
      <c r="M925" t="s">
        <v>8720</v>
      </c>
      <c r="N925" t="s">
        <v>31</v>
      </c>
      <c r="O925" t="s">
        <v>6596</v>
      </c>
      <c r="P925" t="s">
        <v>8721</v>
      </c>
      <c r="Q925" t="s">
        <v>8722</v>
      </c>
      <c r="T925" t="s">
        <v>8723</v>
      </c>
      <c r="W925" t="b">
        <v>1</v>
      </c>
      <c r="X925" t="b">
        <v>0</v>
      </c>
      <c r="Y925" t="b">
        <v>0</v>
      </c>
      <c r="Z925" t="b">
        <v>0</v>
      </c>
      <c r="AA925">
        <f t="shared" si="224"/>
        <v>1</v>
      </c>
      <c r="AB925">
        <f t="shared" si="225"/>
        <v>0</v>
      </c>
      <c r="AC925">
        <f t="shared" si="226"/>
        <v>0</v>
      </c>
      <c r="AD925">
        <f t="shared" si="227"/>
        <v>0</v>
      </c>
      <c r="AE925" t="s">
        <v>11247</v>
      </c>
      <c r="AF925">
        <f t="shared" si="228"/>
        <v>1</v>
      </c>
      <c r="AG925" t="e">
        <f t="shared" si="237"/>
        <v>#VALUE!</v>
      </c>
      <c r="AH925" t="e">
        <f t="shared" si="238"/>
        <v>#VALUE!</v>
      </c>
      <c r="AI925" t="e">
        <f t="shared" si="239"/>
        <v>#VALUE!</v>
      </c>
      <c r="AJ925">
        <f t="shared" si="229"/>
        <v>1</v>
      </c>
      <c r="AK925">
        <f t="shared" si="230"/>
        <v>0</v>
      </c>
      <c r="AL925">
        <f t="shared" si="231"/>
        <v>0</v>
      </c>
      <c r="AM925">
        <f t="shared" si="232"/>
        <v>0</v>
      </c>
      <c r="AN925" t="b">
        <f t="shared" si="233"/>
        <v>1</v>
      </c>
      <c r="AO925" t="b">
        <f t="shared" si="234"/>
        <v>1</v>
      </c>
      <c r="AP925" t="b">
        <f t="shared" si="235"/>
        <v>1</v>
      </c>
      <c r="AQ925" t="b">
        <f t="shared" si="236"/>
        <v>1</v>
      </c>
    </row>
    <row r="926" spans="1:43" x14ac:dyDescent="0.2">
      <c r="A926" t="s">
        <v>8724</v>
      </c>
      <c r="B926">
        <v>925</v>
      </c>
      <c r="C926" t="s">
        <v>8725</v>
      </c>
      <c r="D926">
        <v>2009</v>
      </c>
      <c r="G926" t="s">
        <v>6435</v>
      </c>
      <c r="H926" t="s">
        <v>8726</v>
      </c>
      <c r="K926" t="s">
        <v>8727</v>
      </c>
      <c r="L926" t="s">
        <v>8728</v>
      </c>
      <c r="M926" t="s">
        <v>8729</v>
      </c>
      <c r="N926" t="s">
        <v>31</v>
      </c>
      <c r="P926" t="s">
        <v>8501</v>
      </c>
      <c r="Q926" t="s">
        <v>8730</v>
      </c>
      <c r="S926" t="s">
        <v>8731</v>
      </c>
      <c r="T926" t="s">
        <v>8732</v>
      </c>
      <c r="W926" t="b">
        <v>0</v>
      </c>
      <c r="X926" t="b">
        <v>1</v>
      </c>
      <c r="Y926" t="b">
        <v>0</v>
      </c>
      <c r="Z926" t="b">
        <v>0</v>
      </c>
      <c r="AA926">
        <f t="shared" si="224"/>
        <v>0</v>
      </c>
      <c r="AB926">
        <f t="shared" si="225"/>
        <v>2</v>
      </c>
      <c r="AC926">
        <f t="shared" si="226"/>
        <v>0</v>
      </c>
      <c r="AD926">
        <f t="shared" si="227"/>
        <v>0</v>
      </c>
      <c r="AE926" t="s">
        <v>10353</v>
      </c>
      <c r="AF926" t="e">
        <f t="shared" si="228"/>
        <v>#VALUE!</v>
      </c>
      <c r="AG926">
        <f t="shared" si="237"/>
        <v>1</v>
      </c>
      <c r="AH926" t="e">
        <f t="shared" si="238"/>
        <v>#VALUE!</v>
      </c>
      <c r="AI926" t="e">
        <f t="shared" si="239"/>
        <v>#VALUE!</v>
      </c>
      <c r="AJ926">
        <f t="shared" si="229"/>
        <v>0</v>
      </c>
      <c r="AK926">
        <f t="shared" si="230"/>
        <v>2</v>
      </c>
      <c r="AL926">
        <f t="shared" si="231"/>
        <v>0</v>
      </c>
      <c r="AM926">
        <f t="shared" si="232"/>
        <v>0</v>
      </c>
      <c r="AN926" t="b">
        <f t="shared" si="233"/>
        <v>1</v>
      </c>
      <c r="AO926" t="b">
        <f t="shared" si="234"/>
        <v>1</v>
      </c>
      <c r="AP926" t="b">
        <f t="shared" si="235"/>
        <v>1</v>
      </c>
      <c r="AQ926" t="b">
        <f t="shared" si="236"/>
        <v>1</v>
      </c>
    </row>
    <row r="927" spans="1:43" x14ac:dyDescent="0.2">
      <c r="A927" t="s">
        <v>8733</v>
      </c>
      <c r="B927">
        <v>926</v>
      </c>
      <c r="C927" t="s">
        <v>8734</v>
      </c>
      <c r="D927">
        <v>2010</v>
      </c>
      <c r="G927" t="s">
        <v>8735</v>
      </c>
      <c r="H927" t="s">
        <v>8736</v>
      </c>
      <c r="L927" t="s">
        <v>8737</v>
      </c>
      <c r="M927" t="s">
        <v>8738</v>
      </c>
      <c r="N927" t="s">
        <v>31</v>
      </c>
      <c r="P927" t="s">
        <v>8739</v>
      </c>
      <c r="Q927" t="s">
        <v>8740</v>
      </c>
      <c r="S927" t="s">
        <v>8741</v>
      </c>
      <c r="T927" t="s">
        <v>8742</v>
      </c>
      <c r="W927" t="b">
        <v>0</v>
      </c>
      <c r="X927" t="b">
        <v>1</v>
      </c>
      <c r="Y927" t="b">
        <v>0</v>
      </c>
      <c r="Z927" t="b">
        <v>0</v>
      </c>
      <c r="AA927">
        <f t="shared" si="224"/>
        <v>0</v>
      </c>
      <c r="AB927">
        <f t="shared" si="225"/>
        <v>2</v>
      </c>
      <c r="AC927">
        <f t="shared" si="226"/>
        <v>0</v>
      </c>
      <c r="AD927">
        <f t="shared" si="227"/>
        <v>0</v>
      </c>
      <c r="AE927" t="s">
        <v>10353</v>
      </c>
      <c r="AF927" t="e">
        <f t="shared" si="228"/>
        <v>#VALUE!</v>
      </c>
      <c r="AG927">
        <f t="shared" si="237"/>
        <v>1</v>
      </c>
      <c r="AH927" t="e">
        <f t="shared" si="238"/>
        <v>#VALUE!</v>
      </c>
      <c r="AI927" t="e">
        <f t="shared" si="239"/>
        <v>#VALUE!</v>
      </c>
      <c r="AJ927">
        <f t="shared" si="229"/>
        <v>0</v>
      </c>
      <c r="AK927">
        <f t="shared" si="230"/>
        <v>2</v>
      </c>
      <c r="AL927">
        <f t="shared" si="231"/>
        <v>0</v>
      </c>
      <c r="AM927">
        <f t="shared" si="232"/>
        <v>0</v>
      </c>
      <c r="AN927" t="b">
        <f t="shared" si="233"/>
        <v>1</v>
      </c>
      <c r="AO927" t="b">
        <f t="shared" si="234"/>
        <v>1</v>
      </c>
      <c r="AP927" t="b">
        <f t="shared" si="235"/>
        <v>1</v>
      </c>
      <c r="AQ927" t="b">
        <f t="shared" si="236"/>
        <v>1</v>
      </c>
    </row>
    <row r="928" spans="1:43" x14ac:dyDescent="0.2">
      <c r="A928" t="s">
        <v>8743</v>
      </c>
      <c r="B928">
        <v>927</v>
      </c>
      <c r="C928" t="s">
        <v>8744</v>
      </c>
      <c r="D928">
        <v>2013</v>
      </c>
      <c r="G928" t="s">
        <v>8745</v>
      </c>
      <c r="H928" t="s">
        <v>8746</v>
      </c>
      <c r="I928">
        <v>51</v>
      </c>
      <c r="J928">
        <v>7</v>
      </c>
      <c r="K928" t="s">
        <v>8747</v>
      </c>
      <c r="L928" t="s">
        <v>8748</v>
      </c>
      <c r="M928" t="s">
        <v>8749</v>
      </c>
      <c r="N928" t="s">
        <v>31</v>
      </c>
      <c r="P928" t="s">
        <v>8750</v>
      </c>
      <c r="Q928" t="s">
        <v>8751</v>
      </c>
      <c r="S928" t="s">
        <v>8752</v>
      </c>
      <c r="T928" t="s">
        <v>8753</v>
      </c>
      <c r="W928" t="b">
        <v>0</v>
      </c>
      <c r="X928" t="b">
        <v>0</v>
      </c>
      <c r="Y928" t="b">
        <v>0</v>
      </c>
      <c r="Z928" t="b">
        <v>0</v>
      </c>
      <c r="AA928">
        <f t="shared" si="224"/>
        <v>0</v>
      </c>
      <c r="AB928">
        <f t="shared" si="225"/>
        <v>0</v>
      </c>
      <c r="AC928">
        <f t="shared" si="226"/>
        <v>0</v>
      </c>
      <c r="AD928">
        <f t="shared" si="227"/>
        <v>0</v>
      </c>
      <c r="AE928" t="s">
        <v>11249</v>
      </c>
      <c r="AF928" t="e">
        <f t="shared" si="228"/>
        <v>#VALUE!</v>
      </c>
      <c r="AG928" t="e">
        <f t="shared" si="237"/>
        <v>#VALUE!</v>
      </c>
      <c r="AH928" t="e">
        <f t="shared" si="238"/>
        <v>#VALUE!</v>
      </c>
      <c r="AI928" t="e">
        <f t="shared" si="239"/>
        <v>#VALUE!</v>
      </c>
      <c r="AJ928">
        <f t="shared" si="229"/>
        <v>0</v>
      </c>
      <c r="AK928">
        <f t="shared" si="230"/>
        <v>0</v>
      </c>
      <c r="AL928">
        <f t="shared" si="231"/>
        <v>0</v>
      </c>
      <c r="AM928">
        <f t="shared" si="232"/>
        <v>0</v>
      </c>
      <c r="AN928" t="b">
        <f t="shared" si="233"/>
        <v>1</v>
      </c>
      <c r="AO928" t="b">
        <f t="shared" si="234"/>
        <v>1</v>
      </c>
      <c r="AP928" t="b">
        <f t="shared" si="235"/>
        <v>1</v>
      </c>
      <c r="AQ928" t="b">
        <f t="shared" si="236"/>
        <v>1</v>
      </c>
    </row>
    <row r="929" spans="1:43" x14ac:dyDescent="0.2">
      <c r="A929" t="s">
        <v>8754</v>
      </c>
      <c r="B929">
        <v>928</v>
      </c>
      <c r="C929" t="s">
        <v>8755</v>
      </c>
      <c r="D929">
        <v>2011</v>
      </c>
      <c r="G929" t="s">
        <v>8756</v>
      </c>
      <c r="H929" t="s">
        <v>8757</v>
      </c>
      <c r="K929" t="s">
        <v>8758</v>
      </c>
      <c r="L929" t="s">
        <v>8759</v>
      </c>
      <c r="M929" t="s">
        <v>8760</v>
      </c>
      <c r="N929" t="s">
        <v>31</v>
      </c>
      <c r="O929" t="s">
        <v>6000</v>
      </c>
      <c r="P929" t="s">
        <v>8761</v>
      </c>
      <c r="Q929" t="s">
        <v>8762</v>
      </c>
      <c r="S929" t="s">
        <v>8763</v>
      </c>
      <c r="T929" t="s">
        <v>8764</v>
      </c>
      <c r="W929" t="b">
        <v>0</v>
      </c>
      <c r="X929" t="b">
        <v>1</v>
      </c>
      <c r="Y929" t="b">
        <v>0</v>
      </c>
      <c r="Z929" t="b">
        <v>0</v>
      </c>
      <c r="AA929">
        <f t="shared" si="224"/>
        <v>0</v>
      </c>
      <c r="AB929">
        <f t="shared" si="225"/>
        <v>2</v>
      </c>
      <c r="AC929">
        <f t="shared" si="226"/>
        <v>0</v>
      </c>
      <c r="AD929">
        <f t="shared" si="227"/>
        <v>0</v>
      </c>
      <c r="AE929" t="s">
        <v>10353</v>
      </c>
      <c r="AF929" t="e">
        <f t="shared" si="228"/>
        <v>#VALUE!</v>
      </c>
      <c r="AG929">
        <f t="shared" si="237"/>
        <v>1</v>
      </c>
      <c r="AH929" t="e">
        <f t="shared" si="238"/>
        <v>#VALUE!</v>
      </c>
      <c r="AI929" t="e">
        <f t="shared" si="239"/>
        <v>#VALUE!</v>
      </c>
      <c r="AJ929">
        <f t="shared" si="229"/>
        <v>0</v>
      </c>
      <c r="AK929">
        <f t="shared" si="230"/>
        <v>2</v>
      </c>
      <c r="AL929">
        <f t="shared" si="231"/>
        <v>0</v>
      </c>
      <c r="AM929">
        <f t="shared" si="232"/>
        <v>0</v>
      </c>
      <c r="AN929" t="b">
        <f t="shared" si="233"/>
        <v>1</v>
      </c>
      <c r="AO929" t="b">
        <f t="shared" si="234"/>
        <v>1</v>
      </c>
      <c r="AP929" t="b">
        <f t="shared" si="235"/>
        <v>1</v>
      </c>
      <c r="AQ929" t="b">
        <f t="shared" si="236"/>
        <v>1</v>
      </c>
    </row>
    <row r="930" spans="1:43" x14ac:dyDescent="0.2">
      <c r="A930" t="s">
        <v>8765</v>
      </c>
      <c r="B930">
        <v>929</v>
      </c>
      <c r="C930" t="s">
        <v>8766</v>
      </c>
      <c r="D930">
        <v>2014</v>
      </c>
      <c r="G930" t="s">
        <v>7372</v>
      </c>
      <c r="H930" t="s">
        <v>7373</v>
      </c>
      <c r="I930">
        <v>1226</v>
      </c>
      <c r="K930" t="s">
        <v>8767</v>
      </c>
      <c r="L930" t="s">
        <v>8768</v>
      </c>
      <c r="M930" t="s">
        <v>8769</v>
      </c>
      <c r="N930" t="s">
        <v>31</v>
      </c>
      <c r="O930" t="s">
        <v>7377</v>
      </c>
      <c r="P930" t="s">
        <v>8770</v>
      </c>
      <c r="Q930" t="s">
        <v>8771</v>
      </c>
      <c r="T930" t="s">
        <v>8772</v>
      </c>
      <c r="W930" t="b">
        <v>0</v>
      </c>
      <c r="X930" t="b">
        <v>1</v>
      </c>
      <c r="Y930" t="b">
        <v>0</v>
      </c>
      <c r="Z930" t="b">
        <v>0</v>
      </c>
      <c r="AA930">
        <f t="shared" si="224"/>
        <v>0</v>
      </c>
      <c r="AB930">
        <f t="shared" si="225"/>
        <v>2</v>
      </c>
      <c r="AC930">
        <f t="shared" si="226"/>
        <v>0</v>
      </c>
      <c r="AD930">
        <f t="shared" si="227"/>
        <v>0</v>
      </c>
      <c r="AE930" t="s">
        <v>10353</v>
      </c>
      <c r="AF930" t="e">
        <f t="shared" si="228"/>
        <v>#VALUE!</v>
      </c>
      <c r="AG930">
        <f t="shared" si="237"/>
        <v>1</v>
      </c>
      <c r="AH930" t="e">
        <f t="shared" si="238"/>
        <v>#VALUE!</v>
      </c>
      <c r="AI930" t="e">
        <f t="shared" si="239"/>
        <v>#VALUE!</v>
      </c>
      <c r="AJ930">
        <f t="shared" si="229"/>
        <v>0</v>
      </c>
      <c r="AK930">
        <f t="shared" si="230"/>
        <v>2</v>
      </c>
      <c r="AL930">
        <f t="shared" si="231"/>
        <v>0</v>
      </c>
      <c r="AM930">
        <f t="shared" si="232"/>
        <v>0</v>
      </c>
      <c r="AN930" t="b">
        <f t="shared" si="233"/>
        <v>1</v>
      </c>
      <c r="AO930" t="b">
        <f t="shared" si="234"/>
        <v>1</v>
      </c>
      <c r="AP930" t="b">
        <f t="shared" si="235"/>
        <v>1</v>
      </c>
      <c r="AQ930" t="b">
        <f t="shared" si="236"/>
        <v>1</v>
      </c>
    </row>
    <row r="931" spans="1:43" x14ac:dyDescent="0.2">
      <c r="A931" t="s">
        <v>8773</v>
      </c>
      <c r="B931">
        <v>930</v>
      </c>
      <c r="C931" t="s">
        <v>8774</v>
      </c>
      <c r="D931">
        <v>2016</v>
      </c>
      <c r="G931" t="s">
        <v>6581</v>
      </c>
      <c r="H931" t="s">
        <v>8775</v>
      </c>
      <c r="I931">
        <v>9934</v>
      </c>
      <c r="K931" t="s">
        <v>8776</v>
      </c>
      <c r="L931" t="s">
        <v>8777</v>
      </c>
      <c r="M931" t="s">
        <v>8778</v>
      </c>
      <c r="N931" t="s">
        <v>31</v>
      </c>
      <c r="O931" t="s">
        <v>7625</v>
      </c>
      <c r="P931" t="s">
        <v>8779</v>
      </c>
      <c r="Q931" t="s">
        <v>8780</v>
      </c>
      <c r="S931" t="s">
        <v>8781</v>
      </c>
      <c r="T931" t="s">
        <v>8782</v>
      </c>
      <c r="W931" t="b">
        <v>0</v>
      </c>
      <c r="X931" t="b">
        <v>1</v>
      </c>
      <c r="Y931" t="b">
        <v>0</v>
      </c>
      <c r="Z931" t="b">
        <v>0</v>
      </c>
      <c r="AA931">
        <f t="shared" si="224"/>
        <v>0</v>
      </c>
      <c r="AB931">
        <f t="shared" si="225"/>
        <v>2</v>
      </c>
      <c r="AC931">
        <f t="shared" si="226"/>
        <v>0</v>
      </c>
      <c r="AD931">
        <f t="shared" si="227"/>
        <v>0</v>
      </c>
      <c r="AE931" t="s">
        <v>10353</v>
      </c>
      <c r="AF931" t="e">
        <f t="shared" si="228"/>
        <v>#VALUE!</v>
      </c>
      <c r="AG931">
        <f t="shared" si="237"/>
        <v>1</v>
      </c>
      <c r="AH931" t="e">
        <f t="shared" si="238"/>
        <v>#VALUE!</v>
      </c>
      <c r="AI931" t="e">
        <f t="shared" si="239"/>
        <v>#VALUE!</v>
      </c>
      <c r="AJ931">
        <f t="shared" si="229"/>
        <v>0</v>
      </c>
      <c r="AK931">
        <f t="shared" si="230"/>
        <v>2</v>
      </c>
      <c r="AL931">
        <f t="shared" si="231"/>
        <v>0</v>
      </c>
      <c r="AM931">
        <f t="shared" si="232"/>
        <v>0</v>
      </c>
      <c r="AN931" t="b">
        <f t="shared" si="233"/>
        <v>1</v>
      </c>
      <c r="AO931" t="b">
        <f t="shared" si="234"/>
        <v>1</v>
      </c>
      <c r="AP931" t="b">
        <f t="shared" si="235"/>
        <v>1</v>
      </c>
      <c r="AQ931" t="b">
        <f t="shared" si="236"/>
        <v>1</v>
      </c>
    </row>
    <row r="932" spans="1:43" x14ac:dyDescent="0.2">
      <c r="A932" t="s">
        <v>8783</v>
      </c>
      <c r="B932">
        <v>931</v>
      </c>
      <c r="C932" t="s">
        <v>8784</v>
      </c>
      <c r="D932">
        <v>2012</v>
      </c>
      <c r="G932" t="s">
        <v>8785</v>
      </c>
      <c r="H932" t="s">
        <v>8786</v>
      </c>
      <c r="L932" t="s">
        <v>8787</v>
      </c>
      <c r="M932" t="s">
        <v>8788</v>
      </c>
      <c r="N932" t="s">
        <v>31</v>
      </c>
      <c r="P932" t="s">
        <v>8789</v>
      </c>
      <c r="Q932" t="s">
        <v>8790</v>
      </c>
      <c r="S932" t="s">
        <v>8791</v>
      </c>
      <c r="T932" t="s">
        <v>8792</v>
      </c>
      <c r="W932" t="b">
        <v>1</v>
      </c>
      <c r="X932" t="b">
        <v>0</v>
      </c>
      <c r="Y932" t="b">
        <v>1</v>
      </c>
      <c r="Z932" t="b">
        <v>0</v>
      </c>
      <c r="AA932">
        <f t="shared" si="224"/>
        <v>1</v>
      </c>
      <c r="AB932">
        <f t="shared" si="225"/>
        <v>0</v>
      </c>
      <c r="AC932">
        <f t="shared" si="226"/>
        <v>3</v>
      </c>
      <c r="AD932">
        <f t="shared" si="227"/>
        <v>0</v>
      </c>
      <c r="AE932" t="s">
        <v>11251</v>
      </c>
      <c r="AF932">
        <f t="shared" si="228"/>
        <v>1</v>
      </c>
      <c r="AG932" t="e">
        <f t="shared" si="237"/>
        <v>#VALUE!</v>
      </c>
      <c r="AH932">
        <f t="shared" si="238"/>
        <v>12</v>
      </c>
      <c r="AI932" t="e">
        <f t="shared" si="239"/>
        <v>#VALUE!</v>
      </c>
      <c r="AJ932">
        <f t="shared" si="229"/>
        <v>1</v>
      </c>
      <c r="AK932">
        <f t="shared" si="230"/>
        <v>0</v>
      </c>
      <c r="AL932">
        <f t="shared" si="231"/>
        <v>3</v>
      </c>
      <c r="AM932">
        <f t="shared" si="232"/>
        <v>0</v>
      </c>
      <c r="AN932" t="b">
        <f t="shared" si="233"/>
        <v>1</v>
      </c>
      <c r="AO932" t="b">
        <f t="shared" si="234"/>
        <v>1</v>
      </c>
      <c r="AP932" t="b">
        <f t="shared" si="235"/>
        <v>1</v>
      </c>
      <c r="AQ932" t="b">
        <f t="shared" si="236"/>
        <v>1</v>
      </c>
    </row>
    <row r="933" spans="1:43" x14ac:dyDescent="0.2">
      <c r="A933" t="s">
        <v>8793</v>
      </c>
      <c r="B933">
        <v>932</v>
      </c>
      <c r="C933" t="s">
        <v>8794</v>
      </c>
      <c r="D933">
        <v>2012</v>
      </c>
      <c r="G933" t="s">
        <v>6721</v>
      </c>
      <c r="H933" t="s">
        <v>8795</v>
      </c>
      <c r="I933">
        <v>300</v>
      </c>
      <c r="K933" t="s">
        <v>8796</v>
      </c>
      <c r="L933" t="s">
        <v>8797</v>
      </c>
      <c r="M933" t="s">
        <v>8798</v>
      </c>
      <c r="N933" t="s">
        <v>31</v>
      </c>
      <c r="P933" t="s">
        <v>8799</v>
      </c>
      <c r="Q933" t="s">
        <v>8800</v>
      </c>
      <c r="S933" t="s">
        <v>8801</v>
      </c>
      <c r="T933" t="s">
        <v>8802</v>
      </c>
      <c r="W933" t="b">
        <v>0</v>
      </c>
      <c r="X933" t="b">
        <v>1</v>
      </c>
      <c r="Y933" t="b">
        <v>0</v>
      </c>
      <c r="Z933" t="b">
        <v>1</v>
      </c>
      <c r="AA933">
        <f t="shared" si="224"/>
        <v>0</v>
      </c>
      <c r="AB933">
        <f t="shared" si="225"/>
        <v>2</v>
      </c>
      <c r="AC933">
        <f t="shared" si="226"/>
        <v>0</v>
      </c>
      <c r="AD933">
        <f t="shared" si="227"/>
        <v>4</v>
      </c>
      <c r="AE933" t="s">
        <v>11250</v>
      </c>
      <c r="AF933" t="e">
        <f t="shared" si="228"/>
        <v>#VALUE!</v>
      </c>
      <c r="AG933">
        <f t="shared" si="237"/>
        <v>1</v>
      </c>
      <c r="AH933" t="e">
        <f t="shared" si="238"/>
        <v>#VALUE!</v>
      </c>
      <c r="AI933">
        <f t="shared" si="239"/>
        <v>12</v>
      </c>
      <c r="AJ933">
        <f t="shared" si="229"/>
        <v>0</v>
      </c>
      <c r="AK933">
        <f t="shared" si="230"/>
        <v>2</v>
      </c>
      <c r="AL933">
        <f t="shared" si="231"/>
        <v>0</v>
      </c>
      <c r="AM933">
        <f t="shared" si="232"/>
        <v>4</v>
      </c>
      <c r="AN933" t="b">
        <f t="shared" si="233"/>
        <v>1</v>
      </c>
      <c r="AO933" t="b">
        <f t="shared" si="234"/>
        <v>1</v>
      </c>
      <c r="AP933" t="b">
        <f t="shared" si="235"/>
        <v>1</v>
      </c>
      <c r="AQ933" t="b">
        <f t="shared" si="236"/>
        <v>1</v>
      </c>
    </row>
    <row r="934" spans="1:43" x14ac:dyDescent="0.2">
      <c r="A934" t="s">
        <v>8803</v>
      </c>
      <c r="B934">
        <v>933</v>
      </c>
      <c r="C934" t="s">
        <v>8804</v>
      </c>
      <c r="D934">
        <v>2016</v>
      </c>
      <c r="G934" t="s">
        <v>8805</v>
      </c>
      <c r="H934" t="s">
        <v>8806</v>
      </c>
      <c r="I934">
        <v>41</v>
      </c>
      <c r="J934">
        <v>9</v>
      </c>
      <c r="K934" t="s">
        <v>8807</v>
      </c>
      <c r="L934" t="s">
        <v>8808</v>
      </c>
      <c r="M934" t="s">
        <v>8809</v>
      </c>
      <c r="N934" t="s">
        <v>31</v>
      </c>
      <c r="O934" t="s">
        <v>7625</v>
      </c>
      <c r="P934" t="s">
        <v>8810</v>
      </c>
      <c r="Q934" t="s">
        <v>8811</v>
      </c>
      <c r="S934" t="s">
        <v>8812</v>
      </c>
      <c r="T934" t="s">
        <v>8813</v>
      </c>
      <c r="W934" t="b">
        <v>0</v>
      </c>
      <c r="X934" t="b">
        <v>0</v>
      </c>
      <c r="Y934" t="b">
        <v>1</v>
      </c>
      <c r="Z934" t="b">
        <v>0</v>
      </c>
      <c r="AA934">
        <f t="shared" si="224"/>
        <v>0</v>
      </c>
      <c r="AB934">
        <f t="shared" si="225"/>
        <v>0</v>
      </c>
      <c r="AC934">
        <f t="shared" si="226"/>
        <v>3</v>
      </c>
      <c r="AD934">
        <f t="shared" si="227"/>
        <v>0</v>
      </c>
      <c r="AE934" t="s">
        <v>10354</v>
      </c>
      <c r="AF934" t="e">
        <f t="shared" si="228"/>
        <v>#VALUE!</v>
      </c>
      <c r="AG934" t="e">
        <f t="shared" si="237"/>
        <v>#VALUE!</v>
      </c>
      <c r="AH934">
        <f t="shared" si="238"/>
        <v>1</v>
      </c>
      <c r="AI934" t="e">
        <f t="shared" si="239"/>
        <v>#VALUE!</v>
      </c>
      <c r="AJ934">
        <f t="shared" si="229"/>
        <v>0</v>
      </c>
      <c r="AK934">
        <f t="shared" si="230"/>
        <v>0</v>
      </c>
      <c r="AL934">
        <f t="shared" si="231"/>
        <v>3</v>
      </c>
      <c r="AM934">
        <f t="shared" si="232"/>
        <v>0</v>
      </c>
      <c r="AN934" t="b">
        <f t="shared" si="233"/>
        <v>1</v>
      </c>
      <c r="AO934" t="b">
        <f t="shared" si="234"/>
        <v>1</v>
      </c>
      <c r="AP934" t="b">
        <f t="shared" si="235"/>
        <v>1</v>
      </c>
      <c r="AQ934" t="b">
        <f t="shared" si="236"/>
        <v>1</v>
      </c>
    </row>
    <row r="935" spans="1:43" x14ac:dyDescent="0.2">
      <c r="A935" t="s">
        <v>8814</v>
      </c>
      <c r="B935">
        <v>934</v>
      </c>
      <c r="C935" t="s">
        <v>8815</v>
      </c>
      <c r="D935">
        <v>2015</v>
      </c>
      <c r="G935" t="s">
        <v>5941</v>
      </c>
      <c r="H935" t="s">
        <v>8816</v>
      </c>
      <c r="I935">
        <v>469</v>
      </c>
      <c r="K935" t="s">
        <v>8817</v>
      </c>
      <c r="L935" t="s">
        <v>8818</v>
      </c>
      <c r="M935" t="s">
        <v>8819</v>
      </c>
      <c r="N935" t="s">
        <v>31</v>
      </c>
      <c r="O935" t="s">
        <v>8270</v>
      </c>
      <c r="P935" t="s">
        <v>8820</v>
      </c>
      <c r="Q935" t="s">
        <v>8821</v>
      </c>
      <c r="S935" t="s">
        <v>8822</v>
      </c>
      <c r="T935" t="s">
        <v>8823</v>
      </c>
      <c r="W935" t="b">
        <v>1</v>
      </c>
      <c r="X935" t="b">
        <v>1</v>
      </c>
      <c r="Y935" t="b">
        <v>0</v>
      </c>
      <c r="Z935" t="b">
        <v>0</v>
      </c>
      <c r="AA935">
        <f t="shared" si="224"/>
        <v>1</v>
      </c>
      <c r="AB935">
        <f t="shared" si="225"/>
        <v>2</v>
      </c>
      <c r="AC935">
        <f t="shared" si="226"/>
        <v>0</v>
      </c>
      <c r="AD935">
        <f t="shared" si="227"/>
        <v>0</v>
      </c>
      <c r="AE935" t="s">
        <v>11243</v>
      </c>
      <c r="AF935">
        <f t="shared" si="228"/>
        <v>1</v>
      </c>
      <c r="AG935">
        <f t="shared" si="237"/>
        <v>12</v>
      </c>
      <c r="AH935" t="e">
        <f t="shared" si="238"/>
        <v>#VALUE!</v>
      </c>
      <c r="AI935" t="e">
        <f t="shared" si="239"/>
        <v>#VALUE!</v>
      </c>
      <c r="AJ935">
        <f t="shared" si="229"/>
        <v>1</v>
      </c>
      <c r="AK935">
        <f t="shared" si="230"/>
        <v>2</v>
      </c>
      <c r="AL935">
        <f t="shared" si="231"/>
        <v>0</v>
      </c>
      <c r="AM935">
        <f t="shared" si="232"/>
        <v>0</v>
      </c>
      <c r="AN935" t="b">
        <f t="shared" si="233"/>
        <v>1</v>
      </c>
      <c r="AO935" t="b">
        <f t="shared" si="234"/>
        <v>1</v>
      </c>
      <c r="AP935" t="b">
        <f t="shared" si="235"/>
        <v>1</v>
      </c>
      <c r="AQ935" t="b">
        <f t="shared" si="236"/>
        <v>1</v>
      </c>
    </row>
    <row r="936" spans="1:43" x14ac:dyDescent="0.2">
      <c r="A936" t="s">
        <v>8824</v>
      </c>
      <c r="B936">
        <v>935</v>
      </c>
      <c r="C936" t="s">
        <v>8825</v>
      </c>
      <c r="D936">
        <v>2015</v>
      </c>
      <c r="G936" t="s">
        <v>4866</v>
      </c>
      <c r="H936" t="s">
        <v>4867</v>
      </c>
      <c r="I936">
        <v>59</v>
      </c>
      <c r="K936" t="s">
        <v>8826</v>
      </c>
      <c r="L936" t="s">
        <v>8827</v>
      </c>
      <c r="M936" t="s">
        <v>8828</v>
      </c>
      <c r="N936" t="s">
        <v>31</v>
      </c>
      <c r="O936" t="s">
        <v>5979</v>
      </c>
      <c r="P936" t="s">
        <v>8829</v>
      </c>
      <c r="Q936" t="s">
        <v>8830</v>
      </c>
      <c r="S936" t="s">
        <v>8831</v>
      </c>
      <c r="T936" t="s">
        <v>8832</v>
      </c>
      <c r="W936" t="b">
        <v>0</v>
      </c>
      <c r="X936" t="b">
        <v>1</v>
      </c>
      <c r="Y936" t="b">
        <v>0</v>
      </c>
      <c r="Z936" t="b">
        <v>0</v>
      </c>
      <c r="AA936">
        <f t="shared" si="224"/>
        <v>0</v>
      </c>
      <c r="AB936">
        <f t="shared" si="225"/>
        <v>2</v>
      </c>
      <c r="AC936">
        <f t="shared" si="226"/>
        <v>0</v>
      </c>
      <c r="AD936">
        <f t="shared" si="227"/>
        <v>0</v>
      </c>
      <c r="AE936" t="s">
        <v>10353</v>
      </c>
      <c r="AF936" t="e">
        <f t="shared" si="228"/>
        <v>#VALUE!</v>
      </c>
      <c r="AG936">
        <f t="shared" si="237"/>
        <v>1</v>
      </c>
      <c r="AH936" t="e">
        <f t="shared" si="238"/>
        <v>#VALUE!</v>
      </c>
      <c r="AI936" t="e">
        <f t="shared" si="239"/>
        <v>#VALUE!</v>
      </c>
      <c r="AJ936">
        <f t="shared" si="229"/>
        <v>0</v>
      </c>
      <c r="AK936">
        <f t="shared" si="230"/>
        <v>2</v>
      </c>
      <c r="AL936">
        <f t="shared" si="231"/>
        <v>0</v>
      </c>
      <c r="AM936">
        <f t="shared" si="232"/>
        <v>0</v>
      </c>
      <c r="AN936" t="b">
        <f t="shared" si="233"/>
        <v>1</v>
      </c>
      <c r="AO936" t="b">
        <f t="shared" si="234"/>
        <v>1</v>
      </c>
      <c r="AP936" t="b">
        <f t="shared" si="235"/>
        <v>1</v>
      </c>
      <c r="AQ936" t="b">
        <f t="shared" si="236"/>
        <v>1</v>
      </c>
    </row>
    <row r="937" spans="1:43" x14ac:dyDescent="0.2">
      <c r="A937" t="s">
        <v>8833</v>
      </c>
      <c r="B937">
        <v>936</v>
      </c>
      <c r="C937" t="s">
        <v>8834</v>
      </c>
      <c r="D937">
        <v>2009</v>
      </c>
      <c r="G937" t="s">
        <v>8835</v>
      </c>
      <c r="I937">
        <v>1</v>
      </c>
      <c r="K937" t="s">
        <v>8836</v>
      </c>
      <c r="L937" t="s">
        <v>8837</v>
      </c>
      <c r="M937" t="s">
        <v>8838</v>
      </c>
      <c r="N937" t="s">
        <v>31</v>
      </c>
      <c r="O937" t="s">
        <v>8839</v>
      </c>
      <c r="P937" t="s">
        <v>8840</v>
      </c>
      <c r="Q937" t="s">
        <v>8841</v>
      </c>
      <c r="T937" t="s">
        <v>8842</v>
      </c>
      <c r="W937" t="b">
        <v>0</v>
      </c>
      <c r="X937" t="b">
        <v>1</v>
      </c>
      <c r="Y937" t="b">
        <v>0</v>
      </c>
      <c r="Z937" t="b">
        <v>0</v>
      </c>
      <c r="AA937">
        <f t="shared" si="224"/>
        <v>0</v>
      </c>
      <c r="AB937">
        <f t="shared" si="225"/>
        <v>2</v>
      </c>
      <c r="AC937">
        <f t="shared" si="226"/>
        <v>0</v>
      </c>
      <c r="AD937">
        <f t="shared" si="227"/>
        <v>0</v>
      </c>
      <c r="AE937" t="s">
        <v>10353</v>
      </c>
      <c r="AF937" t="e">
        <f t="shared" si="228"/>
        <v>#VALUE!</v>
      </c>
      <c r="AG937">
        <f t="shared" si="237"/>
        <v>1</v>
      </c>
      <c r="AH937" t="e">
        <f t="shared" si="238"/>
        <v>#VALUE!</v>
      </c>
      <c r="AI937" t="e">
        <f t="shared" si="239"/>
        <v>#VALUE!</v>
      </c>
      <c r="AJ937">
        <f t="shared" si="229"/>
        <v>0</v>
      </c>
      <c r="AK937">
        <f t="shared" si="230"/>
        <v>2</v>
      </c>
      <c r="AL937">
        <f t="shared" si="231"/>
        <v>0</v>
      </c>
      <c r="AM937">
        <f t="shared" si="232"/>
        <v>0</v>
      </c>
      <c r="AN937" t="b">
        <f t="shared" si="233"/>
        <v>1</v>
      </c>
      <c r="AO937" t="b">
        <f t="shared" si="234"/>
        <v>1</v>
      </c>
      <c r="AP937" t="b">
        <f t="shared" si="235"/>
        <v>1</v>
      </c>
      <c r="AQ937" t="b">
        <f t="shared" si="236"/>
        <v>1</v>
      </c>
    </row>
    <row r="938" spans="1:43" x14ac:dyDescent="0.2">
      <c r="A938" t="s">
        <v>8843</v>
      </c>
      <c r="B938">
        <v>937</v>
      </c>
      <c r="C938" t="s">
        <v>8844</v>
      </c>
      <c r="D938">
        <v>2017</v>
      </c>
      <c r="G938" t="s">
        <v>8845</v>
      </c>
      <c r="H938" t="s">
        <v>8846</v>
      </c>
      <c r="K938" t="s">
        <v>8847</v>
      </c>
      <c r="L938" t="s">
        <v>8848</v>
      </c>
      <c r="M938" t="s">
        <v>8849</v>
      </c>
      <c r="N938" t="s">
        <v>31</v>
      </c>
      <c r="O938" t="s">
        <v>4960</v>
      </c>
      <c r="P938" t="s">
        <v>8850</v>
      </c>
      <c r="Q938" t="s">
        <v>8851</v>
      </c>
      <c r="S938" t="s">
        <v>8852</v>
      </c>
      <c r="T938" t="s">
        <v>8853</v>
      </c>
      <c r="W938" t="b">
        <v>1</v>
      </c>
      <c r="X938" t="b">
        <v>1</v>
      </c>
      <c r="Y938" t="b">
        <v>1</v>
      </c>
      <c r="Z938" t="b">
        <v>0</v>
      </c>
      <c r="AA938">
        <f t="shared" si="224"/>
        <v>1</v>
      </c>
      <c r="AB938">
        <f t="shared" si="225"/>
        <v>2</v>
      </c>
      <c r="AC938">
        <f t="shared" si="226"/>
        <v>3</v>
      </c>
      <c r="AD938">
        <f t="shared" si="227"/>
        <v>0</v>
      </c>
      <c r="AE938" t="s">
        <v>11244</v>
      </c>
      <c r="AF938">
        <f t="shared" si="228"/>
        <v>1</v>
      </c>
      <c r="AG938">
        <f t="shared" si="237"/>
        <v>12</v>
      </c>
      <c r="AH938">
        <f t="shared" si="238"/>
        <v>23</v>
      </c>
      <c r="AI938" t="e">
        <f t="shared" si="239"/>
        <v>#VALUE!</v>
      </c>
      <c r="AJ938">
        <f t="shared" si="229"/>
        <v>1</v>
      </c>
      <c r="AK938">
        <f t="shared" si="230"/>
        <v>2</v>
      </c>
      <c r="AL938">
        <f t="shared" si="231"/>
        <v>3</v>
      </c>
      <c r="AM938">
        <f t="shared" si="232"/>
        <v>0</v>
      </c>
      <c r="AN938" t="b">
        <f t="shared" si="233"/>
        <v>1</v>
      </c>
      <c r="AO938" t="b">
        <f t="shared" si="234"/>
        <v>1</v>
      </c>
      <c r="AP938" t="b">
        <f t="shared" si="235"/>
        <v>1</v>
      </c>
      <c r="AQ938" t="b">
        <f t="shared" si="236"/>
        <v>1</v>
      </c>
    </row>
    <row r="939" spans="1:43" x14ac:dyDescent="0.2">
      <c r="A939" t="s">
        <v>8854</v>
      </c>
      <c r="B939">
        <v>938</v>
      </c>
      <c r="C939" t="s">
        <v>8855</v>
      </c>
      <c r="D939">
        <v>2017</v>
      </c>
      <c r="G939" t="s">
        <v>8856</v>
      </c>
      <c r="H939" t="s">
        <v>8857</v>
      </c>
      <c r="I939">
        <v>41</v>
      </c>
      <c r="J939">
        <v>5</v>
      </c>
      <c r="K939" t="s">
        <v>8858</v>
      </c>
      <c r="L939" t="s">
        <v>8859</v>
      </c>
      <c r="M939" t="s">
        <v>8860</v>
      </c>
      <c r="N939" t="s">
        <v>31</v>
      </c>
      <c r="O939" t="s">
        <v>8861</v>
      </c>
      <c r="P939" t="s">
        <v>8862</v>
      </c>
      <c r="Q939" t="s">
        <v>8863</v>
      </c>
      <c r="S939" t="s">
        <v>8864</v>
      </c>
      <c r="T939" t="s">
        <v>8865</v>
      </c>
      <c r="W939" t="b">
        <v>0</v>
      </c>
      <c r="X939" t="b">
        <v>0</v>
      </c>
      <c r="Y939" t="b">
        <v>0</v>
      </c>
      <c r="Z939" t="b">
        <v>0</v>
      </c>
      <c r="AA939">
        <f t="shared" si="224"/>
        <v>0</v>
      </c>
      <c r="AB939">
        <f t="shared" si="225"/>
        <v>0</v>
      </c>
      <c r="AC939">
        <f t="shared" si="226"/>
        <v>0</v>
      </c>
      <c r="AD939">
        <f t="shared" si="227"/>
        <v>0</v>
      </c>
      <c r="AE939" t="s">
        <v>11249</v>
      </c>
      <c r="AF939" t="e">
        <f t="shared" si="228"/>
        <v>#VALUE!</v>
      </c>
      <c r="AG939" t="e">
        <f t="shared" si="237"/>
        <v>#VALUE!</v>
      </c>
      <c r="AH939" t="e">
        <f t="shared" si="238"/>
        <v>#VALUE!</v>
      </c>
      <c r="AI939" t="e">
        <f t="shared" si="239"/>
        <v>#VALUE!</v>
      </c>
      <c r="AJ939">
        <f t="shared" si="229"/>
        <v>0</v>
      </c>
      <c r="AK939">
        <f t="shared" si="230"/>
        <v>0</v>
      </c>
      <c r="AL939">
        <f t="shared" si="231"/>
        <v>0</v>
      </c>
      <c r="AM939">
        <f t="shared" si="232"/>
        <v>0</v>
      </c>
      <c r="AN939" t="b">
        <f t="shared" si="233"/>
        <v>1</v>
      </c>
      <c r="AO939" t="b">
        <f t="shared" si="234"/>
        <v>1</v>
      </c>
      <c r="AP939" t="b">
        <f t="shared" si="235"/>
        <v>1</v>
      </c>
      <c r="AQ939" t="b">
        <f t="shared" si="236"/>
        <v>1</v>
      </c>
    </row>
    <row r="940" spans="1:43" x14ac:dyDescent="0.2">
      <c r="A940" t="s">
        <v>8866</v>
      </c>
      <c r="B940">
        <v>939</v>
      </c>
      <c r="C940" t="s">
        <v>8867</v>
      </c>
      <c r="D940">
        <v>2011</v>
      </c>
      <c r="G940" t="s">
        <v>8348</v>
      </c>
      <c r="H940" t="s">
        <v>8349</v>
      </c>
      <c r="K940" t="s">
        <v>8868</v>
      </c>
      <c r="L940" t="s">
        <v>8869</v>
      </c>
      <c r="M940" t="s">
        <v>8870</v>
      </c>
      <c r="N940" t="s">
        <v>31</v>
      </c>
      <c r="P940" t="s">
        <v>8871</v>
      </c>
      <c r="Q940" t="s">
        <v>8872</v>
      </c>
      <c r="S940" t="s">
        <v>8873</v>
      </c>
      <c r="T940" t="s">
        <v>8874</v>
      </c>
      <c r="W940" t="b">
        <v>0</v>
      </c>
      <c r="X940" t="b">
        <v>1</v>
      </c>
      <c r="Y940" t="b">
        <v>0</v>
      </c>
      <c r="Z940" t="b">
        <v>0</v>
      </c>
      <c r="AA940">
        <f t="shared" si="224"/>
        <v>0</v>
      </c>
      <c r="AB940">
        <f t="shared" si="225"/>
        <v>2</v>
      </c>
      <c r="AC940">
        <f t="shared" si="226"/>
        <v>0</v>
      </c>
      <c r="AD940">
        <f t="shared" si="227"/>
        <v>0</v>
      </c>
      <c r="AE940" t="s">
        <v>10353</v>
      </c>
      <c r="AF940" t="e">
        <f t="shared" si="228"/>
        <v>#VALUE!</v>
      </c>
      <c r="AG940">
        <f t="shared" si="237"/>
        <v>1</v>
      </c>
      <c r="AH940" t="e">
        <f t="shared" si="238"/>
        <v>#VALUE!</v>
      </c>
      <c r="AI940" t="e">
        <f t="shared" si="239"/>
        <v>#VALUE!</v>
      </c>
      <c r="AJ940">
        <f t="shared" si="229"/>
        <v>0</v>
      </c>
      <c r="AK940">
        <f t="shared" si="230"/>
        <v>2</v>
      </c>
      <c r="AL940">
        <f t="shared" si="231"/>
        <v>0</v>
      </c>
      <c r="AM940">
        <f t="shared" si="232"/>
        <v>0</v>
      </c>
      <c r="AN940" t="b">
        <f t="shared" si="233"/>
        <v>1</v>
      </c>
      <c r="AO940" t="b">
        <f t="shared" si="234"/>
        <v>1</v>
      </c>
      <c r="AP940" t="b">
        <f t="shared" si="235"/>
        <v>1</v>
      </c>
      <c r="AQ940" t="b">
        <f t="shared" si="236"/>
        <v>1</v>
      </c>
    </row>
    <row r="941" spans="1:43" x14ac:dyDescent="0.2">
      <c r="A941" t="s">
        <v>8875</v>
      </c>
      <c r="B941">
        <v>940</v>
      </c>
      <c r="C941" t="s">
        <v>8876</v>
      </c>
      <c r="D941">
        <v>2008</v>
      </c>
      <c r="G941" t="s">
        <v>8877</v>
      </c>
      <c r="H941" t="s">
        <v>8878</v>
      </c>
      <c r="K941" t="s">
        <v>8879</v>
      </c>
      <c r="L941" t="s">
        <v>8880</v>
      </c>
      <c r="M941" t="s">
        <v>8881</v>
      </c>
      <c r="N941" t="s">
        <v>31</v>
      </c>
      <c r="P941" t="s">
        <v>8882</v>
      </c>
      <c r="Q941" t="s">
        <v>8883</v>
      </c>
      <c r="S941" t="s">
        <v>8884</v>
      </c>
      <c r="T941" t="s">
        <v>8885</v>
      </c>
      <c r="W941" t="b">
        <v>1</v>
      </c>
      <c r="X941" t="b">
        <v>1</v>
      </c>
      <c r="Y941" t="b">
        <v>1</v>
      </c>
      <c r="Z941" t="b">
        <v>0</v>
      </c>
      <c r="AA941">
        <f t="shared" si="224"/>
        <v>1</v>
      </c>
      <c r="AB941">
        <f t="shared" si="225"/>
        <v>2</v>
      </c>
      <c r="AC941">
        <f t="shared" si="226"/>
        <v>3</v>
      </c>
      <c r="AD941">
        <f t="shared" si="227"/>
        <v>0</v>
      </c>
      <c r="AE941" t="s">
        <v>11244</v>
      </c>
      <c r="AF941">
        <f t="shared" si="228"/>
        <v>1</v>
      </c>
      <c r="AG941">
        <f t="shared" si="237"/>
        <v>12</v>
      </c>
      <c r="AH941">
        <f t="shared" si="238"/>
        <v>23</v>
      </c>
      <c r="AI941" t="e">
        <f t="shared" si="239"/>
        <v>#VALUE!</v>
      </c>
      <c r="AJ941">
        <f t="shared" si="229"/>
        <v>1</v>
      </c>
      <c r="AK941">
        <f t="shared" si="230"/>
        <v>2</v>
      </c>
      <c r="AL941">
        <f t="shared" si="231"/>
        <v>3</v>
      </c>
      <c r="AM941">
        <f t="shared" si="232"/>
        <v>0</v>
      </c>
      <c r="AN941" t="b">
        <f t="shared" si="233"/>
        <v>1</v>
      </c>
      <c r="AO941" t="b">
        <f t="shared" si="234"/>
        <v>1</v>
      </c>
      <c r="AP941" t="b">
        <f t="shared" si="235"/>
        <v>1</v>
      </c>
      <c r="AQ941" t="b">
        <f t="shared" si="236"/>
        <v>1</v>
      </c>
    </row>
    <row r="942" spans="1:43" x14ac:dyDescent="0.2">
      <c r="A942" t="s">
        <v>8886</v>
      </c>
      <c r="B942">
        <v>941</v>
      </c>
      <c r="C942" t="s">
        <v>8887</v>
      </c>
      <c r="D942">
        <v>2018</v>
      </c>
      <c r="G942" t="s">
        <v>7372</v>
      </c>
      <c r="H942" t="s">
        <v>7373</v>
      </c>
      <c r="I942">
        <v>2105</v>
      </c>
      <c r="K942" t="s">
        <v>8888</v>
      </c>
      <c r="L942" t="s">
        <v>8889</v>
      </c>
      <c r="M942" t="s">
        <v>8890</v>
      </c>
      <c r="N942" t="s">
        <v>31</v>
      </c>
      <c r="O942" t="s">
        <v>7377</v>
      </c>
      <c r="P942" t="s">
        <v>8891</v>
      </c>
      <c r="Q942" t="s">
        <v>8892</v>
      </c>
      <c r="T942" t="s">
        <v>8893</v>
      </c>
      <c r="W942" t="b">
        <v>1</v>
      </c>
      <c r="X942" t="b">
        <v>1</v>
      </c>
      <c r="Y942" t="b">
        <v>1</v>
      </c>
      <c r="Z942" t="b">
        <v>0</v>
      </c>
      <c r="AA942">
        <f t="shared" si="224"/>
        <v>1</v>
      </c>
      <c r="AB942">
        <f t="shared" si="225"/>
        <v>2</v>
      </c>
      <c r="AC942">
        <f t="shared" si="226"/>
        <v>3</v>
      </c>
      <c r="AD942">
        <f t="shared" si="227"/>
        <v>0</v>
      </c>
      <c r="AE942" t="s">
        <v>11244</v>
      </c>
      <c r="AF942">
        <f t="shared" si="228"/>
        <v>1</v>
      </c>
      <c r="AG942">
        <f t="shared" si="237"/>
        <v>12</v>
      </c>
      <c r="AH942">
        <f t="shared" si="238"/>
        <v>23</v>
      </c>
      <c r="AI942" t="e">
        <f t="shared" si="239"/>
        <v>#VALUE!</v>
      </c>
      <c r="AJ942">
        <f t="shared" si="229"/>
        <v>1</v>
      </c>
      <c r="AK942">
        <f t="shared" si="230"/>
        <v>2</v>
      </c>
      <c r="AL942">
        <f t="shared" si="231"/>
        <v>3</v>
      </c>
      <c r="AM942">
        <f t="shared" si="232"/>
        <v>0</v>
      </c>
      <c r="AN942" t="b">
        <f t="shared" si="233"/>
        <v>1</v>
      </c>
      <c r="AO942" t="b">
        <f t="shared" si="234"/>
        <v>1</v>
      </c>
      <c r="AP942" t="b">
        <f t="shared" si="235"/>
        <v>1</v>
      </c>
      <c r="AQ942" t="b">
        <f t="shared" si="236"/>
        <v>1</v>
      </c>
    </row>
    <row r="943" spans="1:43" x14ac:dyDescent="0.2">
      <c r="A943" t="s">
        <v>8894</v>
      </c>
      <c r="B943">
        <v>942</v>
      </c>
      <c r="C943" t="s">
        <v>8895</v>
      </c>
      <c r="D943">
        <v>2010</v>
      </c>
      <c r="G943" t="s">
        <v>8896</v>
      </c>
      <c r="H943" t="s">
        <v>8897</v>
      </c>
      <c r="I943">
        <v>24</v>
      </c>
      <c r="J943">
        <v>1</v>
      </c>
      <c r="K943" t="s">
        <v>8898</v>
      </c>
      <c r="L943" t="s">
        <v>8899</v>
      </c>
      <c r="M943" t="s">
        <v>8900</v>
      </c>
      <c r="N943" t="s">
        <v>31</v>
      </c>
      <c r="P943" t="s">
        <v>8901</v>
      </c>
      <c r="Q943" t="s">
        <v>8902</v>
      </c>
      <c r="S943" t="s">
        <v>8903</v>
      </c>
      <c r="T943" t="s">
        <v>8904</v>
      </c>
      <c r="W943" t="b">
        <v>0</v>
      </c>
      <c r="X943" t="b">
        <v>1</v>
      </c>
      <c r="Y943" t="b">
        <v>1</v>
      </c>
      <c r="Z943" t="b">
        <v>0</v>
      </c>
      <c r="AA943">
        <f t="shared" si="224"/>
        <v>0</v>
      </c>
      <c r="AB943">
        <f t="shared" si="225"/>
        <v>2</v>
      </c>
      <c r="AC943">
        <f t="shared" si="226"/>
        <v>3</v>
      </c>
      <c r="AD943">
        <f t="shared" si="227"/>
        <v>0</v>
      </c>
      <c r="AE943" t="s">
        <v>11252</v>
      </c>
      <c r="AF943" t="e">
        <f t="shared" si="228"/>
        <v>#VALUE!</v>
      </c>
      <c r="AG943">
        <f t="shared" si="237"/>
        <v>1</v>
      </c>
      <c r="AH943">
        <f t="shared" si="238"/>
        <v>12</v>
      </c>
      <c r="AI943" t="e">
        <f t="shared" si="239"/>
        <v>#VALUE!</v>
      </c>
      <c r="AJ943">
        <f t="shared" si="229"/>
        <v>0</v>
      </c>
      <c r="AK943">
        <f t="shared" si="230"/>
        <v>2</v>
      </c>
      <c r="AL943">
        <f t="shared" si="231"/>
        <v>3</v>
      </c>
      <c r="AM943">
        <f t="shared" si="232"/>
        <v>0</v>
      </c>
      <c r="AN943" t="b">
        <f t="shared" si="233"/>
        <v>1</v>
      </c>
      <c r="AO943" t="b">
        <f t="shared" si="234"/>
        <v>1</v>
      </c>
      <c r="AP943" t="b">
        <f t="shared" si="235"/>
        <v>1</v>
      </c>
      <c r="AQ943" t="b">
        <f t="shared" si="236"/>
        <v>1</v>
      </c>
    </row>
    <row r="944" spans="1:43" x14ac:dyDescent="0.2">
      <c r="A944" t="s">
        <v>8905</v>
      </c>
      <c r="B944">
        <v>943</v>
      </c>
      <c r="C944" t="s">
        <v>8906</v>
      </c>
      <c r="D944">
        <v>2016</v>
      </c>
      <c r="G944" t="s">
        <v>8907</v>
      </c>
      <c r="H944" t="s">
        <v>8908</v>
      </c>
      <c r="I944">
        <v>61</v>
      </c>
      <c r="K944" t="s">
        <v>8909</v>
      </c>
      <c r="L944" t="s">
        <v>8910</v>
      </c>
      <c r="M944" t="s">
        <v>8911</v>
      </c>
      <c r="N944" t="s">
        <v>31</v>
      </c>
      <c r="O944" t="s">
        <v>4837</v>
      </c>
      <c r="P944" t="s">
        <v>8912</v>
      </c>
      <c r="Q944" t="s">
        <v>8913</v>
      </c>
      <c r="S944" t="s">
        <v>8914</v>
      </c>
      <c r="T944" t="s">
        <v>8915</v>
      </c>
      <c r="W944" t="b">
        <v>1</v>
      </c>
      <c r="X944" t="b">
        <v>1</v>
      </c>
      <c r="Y944" t="b">
        <v>1</v>
      </c>
      <c r="Z944" t="b">
        <v>0</v>
      </c>
      <c r="AA944">
        <f t="shared" si="224"/>
        <v>1</v>
      </c>
      <c r="AB944">
        <f t="shared" si="225"/>
        <v>2</v>
      </c>
      <c r="AC944">
        <f t="shared" si="226"/>
        <v>3</v>
      </c>
      <c r="AD944">
        <f t="shared" si="227"/>
        <v>0</v>
      </c>
      <c r="AE944" t="s">
        <v>11244</v>
      </c>
      <c r="AF944">
        <f t="shared" si="228"/>
        <v>1</v>
      </c>
      <c r="AG944">
        <f t="shared" si="237"/>
        <v>12</v>
      </c>
      <c r="AH944">
        <f t="shared" si="238"/>
        <v>23</v>
      </c>
      <c r="AI944" t="e">
        <f t="shared" si="239"/>
        <v>#VALUE!</v>
      </c>
      <c r="AJ944">
        <f t="shared" si="229"/>
        <v>1</v>
      </c>
      <c r="AK944">
        <f t="shared" si="230"/>
        <v>2</v>
      </c>
      <c r="AL944">
        <f t="shared" si="231"/>
        <v>3</v>
      </c>
      <c r="AM944">
        <f t="shared" si="232"/>
        <v>0</v>
      </c>
      <c r="AN944" t="b">
        <f t="shared" si="233"/>
        <v>1</v>
      </c>
      <c r="AO944" t="b">
        <f t="shared" si="234"/>
        <v>1</v>
      </c>
      <c r="AP944" t="b">
        <f t="shared" si="235"/>
        <v>1</v>
      </c>
      <c r="AQ944" t="b">
        <f t="shared" si="236"/>
        <v>1</v>
      </c>
    </row>
    <row r="945" spans="1:43" x14ac:dyDescent="0.2">
      <c r="A945" t="s">
        <v>8916</v>
      </c>
      <c r="B945">
        <v>944</v>
      </c>
      <c r="C945" t="s">
        <v>8917</v>
      </c>
      <c r="D945">
        <v>2016</v>
      </c>
      <c r="G945" t="s">
        <v>8918</v>
      </c>
      <c r="H945" t="s">
        <v>8919</v>
      </c>
      <c r="K945" t="s">
        <v>8920</v>
      </c>
      <c r="L945" t="s">
        <v>8921</v>
      </c>
      <c r="M945" t="s">
        <v>8922</v>
      </c>
      <c r="N945" t="s">
        <v>31</v>
      </c>
      <c r="O945" t="s">
        <v>8839</v>
      </c>
      <c r="P945" t="s">
        <v>8923</v>
      </c>
      <c r="Q945" t="s">
        <v>8924</v>
      </c>
      <c r="T945" t="s">
        <v>8925</v>
      </c>
      <c r="W945" t="b">
        <v>0</v>
      </c>
      <c r="X945" t="b">
        <v>1</v>
      </c>
      <c r="Y945" t="b">
        <v>0</v>
      </c>
      <c r="Z945" t="b">
        <v>0</v>
      </c>
      <c r="AA945">
        <f t="shared" si="224"/>
        <v>0</v>
      </c>
      <c r="AB945">
        <f t="shared" si="225"/>
        <v>2</v>
      </c>
      <c r="AC945">
        <f t="shared" si="226"/>
        <v>0</v>
      </c>
      <c r="AD945">
        <f t="shared" si="227"/>
        <v>0</v>
      </c>
      <c r="AE945" t="s">
        <v>10353</v>
      </c>
      <c r="AF945" t="e">
        <f t="shared" si="228"/>
        <v>#VALUE!</v>
      </c>
      <c r="AG945">
        <f t="shared" si="237"/>
        <v>1</v>
      </c>
      <c r="AH945" t="e">
        <f t="shared" si="238"/>
        <v>#VALUE!</v>
      </c>
      <c r="AI945" t="e">
        <f t="shared" si="239"/>
        <v>#VALUE!</v>
      </c>
      <c r="AJ945">
        <f t="shared" si="229"/>
        <v>0</v>
      </c>
      <c r="AK945">
        <f t="shared" si="230"/>
        <v>2</v>
      </c>
      <c r="AL945">
        <f t="shared" si="231"/>
        <v>0</v>
      </c>
      <c r="AM945">
        <f t="shared" si="232"/>
        <v>0</v>
      </c>
      <c r="AN945" t="b">
        <f t="shared" si="233"/>
        <v>1</v>
      </c>
      <c r="AO945" t="b">
        <f t="shared" si="234"/>
        <v>1</v>
      </c>
      <c r="AP945" t="b">
        <f t="shared" si="235"/>
        <v>1</v>
      </c>
      <c r="AQ945" t="b">
        <f t="shared" si="236"/>
        <v>1</v>
      </c>
    </row>
    <row r="946" spans="1:43" x14ac:dyDescent="0.2">
      <c r="A946" t="s">
        <v>8926</v>
      </c>
      <c r="B946">
        <v>945</v>
      </c>
      <c r="C946" t="s">
        <v>8927</v>
      </c>
      <c r="D946">
        <v>2012</v>
      </c>
      <c r="G946" t="s">
        <v>8928</v>
      </c>
      <c r="H946" t="s">
        <v>8929</v>
      </c>
      <c r="I946">
        <v>23</v>
      </c>
      <c r="J946">
        <v>6</v>
      </c>
      <c r="K946" t="s">
        <v>8930</v>
      </c>
      <c r="L946" t="s">
        <v>8931</v>
      </c>
      <c r="M946" t="s">
        <v>8932</v>
      </c>
      <c r="N946" t="s">
        <v>31</v>
      </c>
      <c r="P946" t="s">
        <v>8933</v>
      </c>
      <c r="Q946" t="s">
        <v>8934</v>
      </c>
      <c r="S946" t="s">
        <v>8935</v>
      </c>
      <c r="T946" t="s">
        <v>8936</v>
      </c>
      <c r="W946" t="b">
        <v>0</v>
      </c>
      <c r="X946" t="b">
        <v>1</v>
      </c>
      <c r="Y946" t="b">
        <v>0</v>
      </c>
      <c r="Z946" t="b">
        <v>0</v>
      </c>
      <c r="AA946">
        <f t="shared" si="224"/>
        <v>0</v>
      </c>
      <c r="AB946">
        <f t="shared" si="225"/>
        <v>2</v>
      </c>
      <c r="AC946">
        <f t="shared" si="226"/>
        <v>0</v>
      </c>
      <c r="AD946">
        <f t="shared" si="227"/>
        <v>0</v>
      </c>
      <c r="AE946" t="s">
        <v>10353</v>
      </c>
      <c r="AF946" t="e">
        <f t="shared" si="228"/>
        <v>#VALUE!</v>
      </c>
      <c r="AG946">
        <f t="shared" si="237"/>
        <v>1</v>
      </c>
      <c r="AH946" t="e">
        <f t="shared" si="238"/>
        <v>#VALUE!</v>
      </c>
      <c r="AI946" t="e">
        <f t="shared" si="239"/>
        <v>#VALUE!</v>
      </c>
      <c r="AJ946">
        <f t="shared" si="229"/>
        <v>0</v>
      </c>
      <c r="AK946">
        <f t="shared" si="230"/>
        <v>2</v>
      </c>
      <c r="AL946">
        <f t="shared" si="231"/>
        <v>0</v>
      </c>
      <c r="AM946">
        <f t="shared" si="232"/>
        <v>0</v>
      </c>
      <c r="AN946" t="b">
        <f t="shared" si="233"/>
        <v>1</v>
      </c>
      <c r="AO946" t="b">
        <f t="shared" si="234"/>
        <v>1</v>
      </c>
      <c r="AP946" t="b">
        <f t="shared" si="235"/>
        <v>1</v>
      </c>
      <c r="AQ946" t="b">
        <f t="shared" si="236"/>
        <v>1</v>
      </c>
    </row>
    <row r="947" spans="1:43" x14ac:dyDescent="0.2">
      <c r="A947" t="s">
        <v>8937</v>
      </c>
      <c r="B947">
        <v>946</v>
      </c>
      <c r="C947" t="s">
        <v>8938</v>
      </c>
      <c r="D947">
        <v>2014</v>
      </c>
      <c r="G947" t="s">
        <v>8939</v>
      </c>
      <c r="H947" t="s">
        <v>8940</v>
      </c>
      <c r="I947">
        <v>591</v>
      </c>
      <c r="K947" t="s">
        <v>8941</v>
      </c>
      <c r="L947" t="s">
        <v>8942</v>
      </c>
      <c r="M947" t="s">
        <v>8943</v>
      </c>
      <c r="N947" t="s">
        <v>31</v>
      </c>
      <c r="O947" t="s">
        <v>8944</v>
      </c>
      <c r="P947" t="s">
        <v>8945</v>
      </c>
      <c r="Q947" t="s">
        <v>8946</v>
      </c>
      <c r="S947" t="s">
        <v>8947</v>
      </c>
      <c r="T947" t="s">
        <v>8948</v>
      </c>
      <c r="W947" t="b">
        <v>0</v>
      </c>
      <c r="X947" t="b">
        <v>1</v>
      </c>
      <c r="Y947" t="b">
        <v>0</v>
      </c>
      <c r="Z947" t="b">
        <v>0</v>
      </c>
      <c r="AA947">
        <f t="shared" si="224"/>
        <v>0</v>
      </c>
      <c r="AB947">
        <f t="shared" si="225"/>
        <v>2</v>
      </c>
      <c r="AC947">
        <f t="shared" si="226"/>
        <v>0</v>
      </c>
      <c r="AD947">
        <f t="shared" si="227"/>
        <v>0</v>
      </c>
      <c r="AE947" t="s">
        <v>10353</v>
      </c>
      <c r="AF947" t="e">
        <f t="shared" si="228"/>
        <v>#VALUE!</v>
      </c>
      <c r="AG947">
        <f t="shared" si="237"/>
        <v>1</v>
      </c>
      <c r="AH947" t="e">
        <f t="shared" si="238"/>
        <v>#VALUE!</v>
      </c>
      <c r="AI947" t="e">
        <f t="shared" si="239"/>
        <v>#VALUE!</v>
      </c>
      <c r="AJ947">
        <f t="shared" si="229"/>
        <v>0</v>
      </c>
      <c r="AK947">
        <f t="shared" si="230"/>
        <v>2</v>
      </c>
      <c r="AL947">
        <f t="shared" si="231"/>
        <v>0</v>
      </c>
      <c r="AM947">
        <f t="shared" si="232"/>
        <v>0</v>
      </c>
      <c r="AN947" t="b">
        <f t="shared" si="233"/>
        <v>1</v>
      </c>
      <c r="AO947" t="b">
        <f t="shared" si="234"/>
        <v>1</v>
      </c>
      <c r="AP947" t="b">
        <f t="shared" si="235"/>
        <v>1</v>
      </c>
      <c r="AQ947" t="b">
        <f t="shared" si="236"/>
        <v>1</v>
      </c>
    </row>
    <row r="948" spans="1:43" x14ac:dyDescent="0.2">
      <c r="A948" t="s">
        <v>8949</v>
      </c>
      <c r="B948">
        <v>947</v>
      </c>
      <c r="C948" t="s">
        <v>8950</v>
      </c>
      <c r="D948">
        <v>2011</v>
      </c>
      <c r="G948" t="s">
        <v>8348</v>
      </c>
      <c r="H948" t="s">
        <v>8349</v>
      </c>
      <c r="K948" t="s">
        <v>8951</v>
      </c>
      <c r="L948" t="s">
        <v>8952</v>
      </c>
      <c r="M948" t="s">
        <v>8953</v>
      </c>
      <c r="N948" t="s">
        <v>4751</v>
      </c>
      <c r="P948" t="s">
        <v>8954</v>
      </c>
      <c r="Q948" t="s">
        <v>8955</v>
      </c>
      <c r="S948" t="s">
        <v>8956</v>
      </c>
      <c r="T948" t="s">
        <v>8957</v>
      </c>
      <c r="W948" t="b">
        <v>0</v>
      </c>
      <c r="X948" t="b">
        <v>1</v>
      </c>
      <c r="Y948" t="b">
        <v>0</v>
      </c>
      <c r="Z948" t="b">
        <v>0</v>
      </c>
      <c r="AA948">
        <f t="shared" si="224"/>
        <v>0</v>
      </c>
      <c r="AB948">
        <f t="shared" si="225"/>
        <v>2</v>
      </c>
      <c r="AC948">
        <f t="shared" si="226"/>
        <v>0</v>
      </c>
      <c r="AD948">
        <f t="shared" si="227"/>
        <v>0</v>
      </c>
      <c r="AE948" t="s">
        <v>10353</v>
      </c>
      <c r="AF948" t="e">
        <f t="shared" si="228"/>
        <v>#VALUE!</v>
      </c>
      <c r="AG948">
        <f t="shared" si="237"/>
        <v>1</v>
      </c>
      <c r="AH948" t="e">
        <f t="shared" si="238"/>
        <v>#VALUE!</v>
      </c>
      <c r="AI948" t="e">
        <f t="shared" si="239"/>
        <v>#VALUE!</v>
      </c>
      <c r="AJ948">
        <f t="shared" si="229"/>
        <v>0</v>
      </c>
      <c r="AK948">
        <f t="shared" si="230"/>
        <v>2</v>
      </c>
      <c r="AL948">
        <f t="shared" si="231"/>
        <v>0</v>
      </c>
      <c r="AM948">
        <f t="shared" si="232"/>
        <v>0</v>
      </c>
      <c r="AN948" t="b">
        <f t="shared" si="233"/>
        <v>1</v>
      </c>
      <c r="AO948" t="b">
        <f t="shared" si="234"/>
        <v>1</v>
      </c>
      <c r="AP948" t="b">
        <f t="shared" si="235"/>
        <v>1</v>
      </c>
      <c r="AQ948" t="b">
        <f t="shared" si="236"/>
        <v>1</v>
      </c>
    </row>
    <row r="949" spans="1:43" x14ac:dyDescent="0.2">
      <c r="A949" t="s">
        <v>8958</v>
      </c>
      <c r="B949">
        <v>948</v>
      </c>
      <c r="C949" t="s">
        <v>8959</v>
      </c>
      <c r="D949">
        <v>2013</v>
      </c>
      <c r="G949" t="s">
        <v>8132</v>
      </c>
      <c r="H949" t="s">
        <v>8960</v>
      </c>
      <c r="I949">
        <v>164</v>
      </c>
      <c r="K949" t="s">
        <v>8961</v>
      </c>
      <c r="L949" t="s">
        <v>8962</v>
      </c>
      <c r="M949" t="s">
        <v>8963</v>
      </c>
      <c r="N949" t="s">
        <v>31</v>
      </c>
      <c r="O949" t="s">
        <v>7625</v>
      </c>
      <c r="P949" t="s">
        <v>8964</v>
      </c>
      <c r="Q949" t="s">
        <v>8965</v>
      </c>
      <c r="S949" t="s">
        <v>8966</v>
      </c>
      <c r="T949" t="s">
        <v>8967</v>
      </c>
      <c r="W949" t="b">
        <v>0</v>
      </c>
      <c r="X949" t="b">
        <v>1</v>
      </c>
      <c r="Y949" t="b">
        <v>0</v>
      </c>
      <c r="Z949" t="b">
        <v>0</v>
      </c>
      <c r="AA949">
        <f t="shared" si="224"/>
        <v>0</v>
      </c>
      <c r="AB949">
        <f t="shared" si="225"/>
        <v>2</v>
      </c>
      <c r="AC949">
        <f t="shared" si="226"/>
        <v>0</v>
      </c>
      <c r="AD949">
        <f t="shared" si="227"/>
        <v>0</v>
      </c>
      <c r="AE949" t="s">
        <v>10353</v>
      </c>
      <c r="AF949" t="e">
        <f t="shared" si="228"/>
        <v>#VALUE!</v>
      </c>
      <c r="AG949">
        <f t="shared" si="237"/>
        <v>1</v>
      </c>
      <c r="AH949" t="e">
        <f t="shared" si="238"/>
        <v>#VALUE!</v>
      </c>
      <c r="AI949" t="e">
        <f t="shared" si="239"/>
        <v>#VALUE!</v>
      </c>
      <c r="AJ949">
        <f t="shared" si="229"/>
        <v>0</v>
      </c>
      <c r="AK949">
        <f t="shared" si="230"/>
        <v>2</v>
      </c>
      <c r="AL949">
        <f t="shared" si="231"/>
        <v>0</v>
      </c>
      <c r="AM949">
        <f t="shared" si="232"/>
        <v>0</v>
      </c>
      <c r="AN949" t="b">
        <f t="shared" si="233"/>
        <v>1</v>
      </c>
      <c r="AO949" t="b">
        <f t="shared" si="234"/>
        <v>1</v>
      </c>
      <c r="AP949" t="b">
        <f t="shared" si="235"/>
        <v>1</v>
      </c>
      <c r="AQ949" t="b">
        <f t="shared" si="236"/>
        <v>1</v>
      </c>
    </row>
    <row r="950" spans="1:43" x14ac:dyDescent="0.2">
      <c r="A950" t="s">
        <v>8968</v>
      </c>
      <c r="B950">
        <v>949</v>
      </c>
      <c r="C950" t="s">
        <v>8969</v>
      </c>
      <c r="D950">
        <v>2016</v>
      </c>
      <c r="G950" t="s">
        <v>8970</v>
      </c>
      <c r="H950" t="s">
        <v>8971</v>
      </c>
      <c r="K950" t="s">
        <v>8972</v>
      </c>
      <c r="L950" t="s">
        <v>8973</v>
      </c>
      <c r="M950" t="s">
        <v>8974</v>
      </c>
      <c r="N950" t="s">
        <v>31</v>
      </c>
      <c r="O950" t="s">
        <v>4960</v>
      </c>
      <c r="P950" t="s">
        <v>8975</v>
      </c>
      <c r="Q950" t="s">
        <v>8976</v>
      </c>
      <c r="S950" t="s">
        <v>8977</v>
      </c>
      <c r="T950" t="s">
        <v>8978</v>
      </c>
      <c r="W950" t="b">
        <v>0</v>
      </c>
      <c r="X950" t="b">
        <v>1</v>
      </c>
      <c r="Y950" t="b">
        <v>0</v>
      </c>
      <c r="Z950" t="b">
        <v>0</v>
      </c>
      <c r="AA950">
        <f t="shared" si="224"/>
        <v>0</v>
      </c>
      <c r="AB950">
        <f t="shared" si="225"/>
        <v>2</v>
      </c>
      <c r="AC950">
        <f t="shared" si="226"/>
        <v>0</v>
      </c>
      <c r="AD950">
        <f t="shared" si="227"/>
        <v>0</v>
      </c>
      <c r="AE950" t="s">
        <v>10353</v>
      </c>
      <c r="AF950" t="e">
        <f t="shared" si="228"/>
        <v>#VALUE!</v>
      </c>
      <c r="AG950">
        <f t="shared" si="237"/>
        <v>1</v>
      </c>
      <c r="AH950" t="e">
        <f t="shared" si="238"/>
        <v>#VALUE!</v>
      </c>
      <c r="AI950" t="e">
        <f t="shared" si="239"/>
        <v>#VALUE!</v>
      </c>
      <c r="AJ950">
        <f t="shared" si="229"/>
        <v>0</v>
      </c>
      <c r="AK950">
        <f t="shared" si="230"/>
        <v>2</v>
      </c>
      <c r="AL950">
        <f t="shared" si="231"/>
        <v>0</v>
      </c>
      <c r="AM950">
        <f t="shared" si="232"/>
        <v>0</v>
      </c>
      <c r="AN950" t="b">
        <f t="shared" si="233"/>
        <v>1</v>
      </c>
      <c r="AO950" t="b">
        <f t="shared" si="234"/>
        <v>1</v>
      </c>
      <c r="AP950" t="b">
        <f t="shared" si="235"/>
        <v>1</v>
      </c>
      <c r="AQ950" t="b">
        <f t="shared" si="236"/>
        <v>1</v>
      </c>
    </row>
    <row r="951" spans="1:43" x14ac:dyDescent="0.2">
      <c r="A951" t="s">
        <v>8979</v>
      </c>
      <c r="B951">
        <v>950</v>
      </c>
      <c r="C951" t="s">
        <v>8980</v>
      </c>
      <c r="D951">
        <v>2011</v>
      </c>
      <c r="G951" t="s">
        <v>8348</v>
      </c>
      <c r="H951" t="s">
        <v>8349</v>
      </c>
      <c r="K951" t="s">
        <v>8981</v>
      </c>
      <c r="L951" t="s">
        <v>8982</v>
      </c>
      <c r="M951" t="s">
        <v>8983</v>
      </c>
      <c r="N951" t="s">
        <v>4751</v>
      </c>
      <c r="P951" t="s">
        <v>8474</v>
      </c>
      <c r="Q951" t="s">
        <v>8984</v>
      </c>
      <c r="S951" t="s">
        <v>8985</v>
      </c>
      <c r="T951" t="s">
        <v>8986</v>
      </c>
      <c r="W951" t="b">
        <v>0</v>
      </c>
      <c r="X951" t="b">
        <v>1</v>
      </c>
      <c r="Y951" t="b">
        <v>0</v>
      </c>
      <c r="Z951" t="b">
        <v>0</v>
      </c>
      <c r="AA951">
        <f t="shared" si="224"/>
        <v>0</v>
      </c>
      <c r="AB951">
        <f t="shared" si="225"/>
        <v>2</v>
      </c>
      <c r="AC951">
        <f t="shared" si="226"/>
        <v>0</v>
      </c>
      <c r="AD951">
        <f t="shared" si="227"/>
        <v>0</v>
      </c>
      <c r="AE951" t="s">
        <v>10353</v>
      </c>
      <c r="AF951" t="e">
        <f t="shared" si="228"/>
        <v>#VALUE!</v>
      </c>
      <c r="AG951">
        <f t="shared" si="237"/>
        <v>1</v>
      </c>
      <c r="AH951" t="e">
        <f t="shared" si="238"/>
        <v>#VALUE!</v>
      </c>
      <c r="AI951" t="e">
        <f t="shared" si="239"/>
        <v>#VALUE!</v>
      </c>
      <c r="AJ951">
        <f t="shared" si="229"/>
        <v>0</v>
      </c>
      <c r="AK951">
        <f t="shared" si="230"/>
        <v>2</v>
      </c>
      <c r="AL951">
        <f t="shared" si="231"/>
        <v>0</v>
      </c>
      <c r="AM951">
        <f t="shared" si="232"/>
        <v>0</v>
      </c>
      <c r="AN951" t="b">
        <f t="shared" si="233"/>
        <v>1</v>
      </c>
      <c r="AO951" t="b">
        <f t="shared" si="234"/>
        <v>1</v>
      </c>
      <c r="AP951" t="b">
        <f t="shared" si="235"/>
        <v>1</v>
      </c>
      <c r="AQ951" t="b">
        <f t="shared" si="236"/>
        <v>1</v>
      </c>
    </row>
    <row r="952" spans="1:43" x14ac:dyDescent="0.2">
      <c r="A952" t="s">
        <v>8987</v>
      </c>
      <c r="B952">
        <v>951</v>
      </c>
      <c r="C952" t="s">
        <v>8988</v>
      </c>
      <c r="D952">
        <v>2009</v>
      </c>
      <c r="G952" t="s">
        <v>8989</v>
      </c>
      <c r="H952" t="s">
        <v>8990</v>
      </c>
      <c r="I952">
        <v>27</v>
      </c>
      <c r="J952">
        <v>5</v>
      </c>
      <c r="K952" t="s">
        <v>8991</v>
      </c>
      <c r="L952" t="s">
        <v>8992</v>
      </c>
      <c r="M952" t="s">
        <v>8993</v>
      </c>
      <c r="N952" t="s">
        <v>31</v>
      </c>
      <c r="P952" t="s">
        <v>8994</v>
      </c>
      <c r="Q952" t="s">
        <v>8995</v>
      </c>
      <c r="S952" t="s">
        <v>8996</v>
      </c>
      <c r="T952" t="s">
        <v>8997</v>
      </c>
      <c r="W952" t="b">
        <v>1</v>
      </c>
      <c r="X952" t="b">
        <v>1</v>
      </c>
      <c r="Y952" t="b">
        <v>0</v>
      </c>
      <c r="Z952" t="b">
        <v>0</v>
      </c>
      <c r="AA952">
        <f t="shared" si="224"/>
        <v>1</v>
      </c>
      <c r="AB952">
        <f t="shared" si="225"/>
        <v>2</v>
      </c>
      <c r="AC952">
        <f t="shared" si="226"/>
        <v>0</v>
      </c>
      <c r="AD952">
        <f t="shared" si="227"/>
        <v>0</v>
      </c>
      <c r="AE952" t="s">
        <v>11243</v>
      </c>
      <c r="AF952">
        <f t="shared" si="228"/>
        <v>1</v>
      </c>
      <c r="AG952">
        <f t="shared" si="237"/>
        <v>12</v>
      </c>
      <c r="AH952" t="e">
        <f t="shared" si="238"/>
        <v>#VALUE!</v>
      </c>
      <c r="AI952" t="e">
        <f t="shared" si="239"/>
        <v>#VALUE!</v>
      </c>
      <c r="AJ952">
        <f t="shared" si="229"/>
        <v>1</v>
      </c>
      <c r="AK952">
        <f t="shared" si="230"/>
        <v>2</v>
      </c>
      <c r="AL952">
        <f t="shared" si="231"/>
        <v>0</v>
      </c>
      <c r="AM952">
        <f t="shared" si="232"/>
        <v>0</v>
      </c>
      <c r="AN952" t="b">
        <f t="shared" si="233"/>
        <v>1</v>
      </c>
      <c r="AO952" t="b">
        <f t="shared" si="234"/>
        <v>1</v>
      </c>
      <c r="AP952" t="b">
        <f t="shared" si="235"/>
        <v>1</v>
      </c>
      <c r="AQ952" t="b">
        <f t="shared" si="236"/>
        <v>1</v>
      </c>
    </row>
    <row r="953" spans="1:43" x14ac:dyDescent="0.2">
      <c r="A953" t="s">
        <v>8998</v>
      </c>
      <c r="B953">
        <v>952</v>
      </c>
      <c r="C953" t="s">
        <v>8999</v>
      </c>
      <c r="D953">
        <v>2008</v>
      </c>
      <c r="G953" t="s">
        <v>9000</v>
      </c>
      <c r="H953" t="s">
        <v>9001</v>
      </c>
      <c r="I953">
        <v>17</v>
      </c>
      <c r="J953">
        <v>1</v>
      </c>
      <c r="L953" t="s">
        <v>9002</v>
      </c>
      <c r="M953" t="s">
        <v>9003</v>
      </c>
      <c r="N953" t="s">
        <v>31</v>
      </c>
      <c r="Q953" t="s">
        <v>9004</v>
      </c>
      <c r="S953" t="s">
        <v>9005</v>
      </c>
      <c r="T953" t="s">
        <v>9006</v>
      </c>
      <c r="W953" t="b">
        <v>0</v>
      </c>
      <c r="X953" t="b">
        <v>0</v>
      </c>
      <c r="Y953" t="b">
        <v>1</v>
      </c>
      <c r="Z953" t="b">
        <v>0</v>
      </c>
      <c r="AA953">
        <f t="shared" si="224"/>
        <v>0</v>
      </c>
      <c r="AB953">
        <f t="shared" si="225"/>
        <v>0</v>
      </c>
      <c r="AC953">
        <f t="shared" si="226"/>
        <v>3</v>
      </c>
      <c r="AD953">
        <f t="shared" si="227"/>
        <v>0</v>
      </c>
      <c r="AE953" t="s">
        <v>10354</v>
      </c>
      <c r="AF953" t="e">
        <f t="shared" si="228"/>
        <v>#VALUE!</v>
      </c>
      <c r="AG953" t="e">
        <f t="shared" si="237"/>
        <v>#VALUE!</v>
      </c>
      <c r="AH953">
        <f t="shared" si="238"/>
        <v>1</v>
      </c>
      <c r="AI953" t="e">
        <f t="shared" si="239"/>
        <v>#VALUE!</v>
      </c>
      <c r="AJ953">
        <f t="shared" si="229"/>
        <v>0</v>
      </c>
      <c r="AK953">
        <f t="shared" si="230"/>
        <v>0</v>
      </c>
      <c r="AL953">
        <f t="shared" si="231"/>
        <v>3</v>
      </c>
      <c r="AM953">
        <f t="shared" si="232"/>
        <v>0</v>
      </c>
      <c r="AN953" t="b">
        <f t="shared" si="233"/>
        <v>1</v>
      </c>
      <c r="AO953" t="b">
        <f t="shared" si="234"/>
        <v>1</v>
      </c>
      <c r="AP953" t="b">
        <f t="shared" si="235"/>
        <v>1</v>
      </c>
      <c r="AQ953" t="b">
        <f t="shared" si="236"/>
        <v>1</v>
      </c>
    </row>
    <row r="954" spans="1:43" x14ac:dyDescent="0.2">
      <c r="A954" t="s">
        <v>9007</v>
      </c>
      <c r="B954">
        <v>953</v>
      </c>
      <c r="C954" t="s">
        <v>9008</v>
      </c>
      <c r="D954">
        <v>2011</v>
      </c>
      <c r="G954" t="s">
        <v>8348</v>
      </c>
      <c r="H954" t="s">
        <v>8349</v>
      </c>
      <c r="K954" t="s">
        <v>9009</v>
      </c>
      <c r="L954" t="s">
        <v>8002</v>
      </c>
      <c r="M954" t="s">
        <v>9010</v>
      </c>
      <c r="N954" t="s">
        <v>31</v>
      </c>
      <c r="P954" t="s">
        <v>9011</v>
      </c>
      <c r="Q954" t="s">
        <v>9012</v>
      </c>
      <c r="S954" t="s">
        <v>9013</v>
      </c>
      <c r="T954" t="s">
        <v>9014</v>
      </c>
      <c r="W954" t="b">
        <v>0</v>
      </c>
      <c r="X954" t="b">
        <v>1</v>
      </c>
      <c r="Y954" t="b">
        <v>0</v>
      </c>
      <c r="Z954" t="b">
        <v>0</v>
      </c>
      <c r="AA954">
        <f t="shared" si="224"/>
        <v>0</v>
      </c>
      <c r="AB954">
        <f t="shared" si="225"/>
        <v>2</v>
      </c>
      <c r="AC954">
        <f t="shared" si="226"/>
        <v>0</v>
      </c>
      <c r="AD954">
        <f t="shared" si="227"/>
        <v>0</v>
      </c>
      <c r="AE954" t="s">
        <v>10353</v>
      </c>
      <c r="AF954" t="e">
        <f t="shared" si="228"/>
        <v>#VALUE!</v>
      </c>
      <c r="AG954">
        <f t="shared" si="237"/>
        <v>1</v>
      </c>
      <c r="AH954" t="e">
        <f t="shared" si="238"/>
        <v>#VALUE!</v>
      </c>
      <c r="AI954" t="e">
        <f t="shared" si="239"/>
        <v>#VALUE!</v>
      </c>
      <c r="AJ954">
        <f t="shared" si="229"/>
        <v>0</v>
      </c>
      <c r="AK954">
        <f t="shared" si="230"/>
        <v>2</v>
      </c>
      <c r="AL954">
        <f t="shared" si="231"/>
        <v>0</v>
      </c>
      <c r="AM954">
        <f t="shared" si="232"/>
        <v>0</v>
      </c>
      <c r="AN954" t="b">
        <f t="shared" si="233"/>
        <v>1</v>
      </c>
      <c r="AO954" t="b">
        <f t="shared" si="234"/>
        <v>1</v>
      </c>
      <c r="AP954" t="b">
        <f t="shared" si="235"/>
        <v>1</v>
      </c>
      <c r="AQ954" t="b">
        <f t="shared" si="236"/>
        <v>1</v>
      </c>
    </row>
    <row r="955" spans="1:43" x14ac:dyDescent="0.2">
      <c r="A955" t="s">
        <v>9015</v>
      </c>
      <c r="B955">
        <v>954</v>
      </c>
      <c r="C955" t="s">
        <v>9016</v>
      </c>
      <c r="D955">
        <v>2018</v>
      </c>
      <c r="G955" t="s">
        <v>6581</v>
      </c>
      <c r="H955" t="s">
        <v>8439</v>
      </c>
      <c r="I955">
        <v>11195</v>
      </c>
      <c r="K955" t="s">
        <v>9017</v>
      </c>
      <c r="L955" t="s">
        <v>9018</v>
      </c>
      <c r="M955" t="s">
        <v>9019</v>
      </c>
      <c r="N955" t="s">
        <v>31</v>
      </c>
      <c r="O955" t="s">
        <v>7625</v>
      </c>
      <c r="P955" t="s">
        <v>9020</v>
      </c>
      <c r="Q955" t="s">
        <v>9021</v>
      </c>
      <c r="S955" t="s">
        <v>9022</v>
      </c>
      <c r="T955" t="s">
        <v>9023</v>
      </c>
      <c r="W955" t="b">
        <v>0</v>
      </c>
      <c r="X955" t="b">
        <v>1</v>
      </c>
      <c r="Y955" t="b">
        <v>0</v>
      </c>
      <c r="Z955" t="b">
        <v>0</v>
      </c>
      <c r="AA955">
        <f t="shared" si="224"/>
        <v>0</v>
      </c>
      <c r="AB955">
        <f t="shared" si="225"/>
        <v>2</v>
      </c>
      <c r="AC955">
        <f t="shared" si="226"/>
        <v>0</v>
      </c>
      <c r="AD955">
        <f t="shared" si="227"/>
        <v>0</v>
      </c>
      <c r="AE955" t="s">
        <v>10353</v>
      </c>
      <c r="AF955" t="e">
        <f t="shared" si="228"/>
        <v>#VALUE!</v>
      </c>
      <c r="AG955">
        <f t="shared" si="237"/>
        <v>1</v>
      </c>
      <c r="AH955" t="e">
        <f t="shared" si="238"/>
        <v>#VALUE!</v>
      </c>
      <c r="AI955" t="e">
        <f t="shared" si="239"/>
        <v>#VALUE!</v>
      </c>
      <c r="AJ955">
        <f t="shared" si="229"/>
        <v>0</v>
      </c>
      <c r="AK955">
        <f t="shared" si="230"/>
        <v>2</v>
      </c>
      <c r="AL955">
        <f t="shared" si="231"/>
        <v>0</v>
      </c>
      <c r="AM955">
        <f t="shared" si="232"/>
        <v>0</v>
      </c>
      <c r="AN955" t="b">
        <f t="shared" si="233"/>
        <v>1</v>
      </c>
      <c r="AO955" t="b">
        <f t="shared" si="234"/>
        <v>1</v>
      </c>
      <c r="AP955" t="b">
        <f t="shared" si="235"/>
        <v>1</v>
      </c>
      <c r="AQ955" t="b">
        <f t="shared" si="236"/>
        <v>1</v>
      </c>
    </row>
    <row r="956" spans="1:43" x14ac:dyDescent="0.2">
      <c r="A956" t="s">
        <v>9024</v>
      </c>
      <c r="B956">
        <v>955</v>
      </c>
      <c r="C956" t="s">
        <v>9025</v>
      </c>
      <c r="D956">
        <v>2011</v>
      </c>
      <c r="G956" t="s">
        <v>8348</v>
      </c>
      <c r="H956" t="s">
        <v>8349</v>
      </c>
      <c r="K956" t="s">
        <v>9026</v>
      </c>
      <c r="L956" t="s">
        <v>9027</v>
      </c>
      <c r="M956" t="s">
        <v>9028</v>
      </c>
      <c r="N956" t="s">
        <v>31</v>
      </c>
      <c r="O956" t="s">
        <v>6000</v>
      </c>
      <c r="P956" t="s">
        <v>9029</v>
      </c>
      <c r="Q956" t="s">
        <v>9030</v>
      </c>
      <c r="S956" t="s">
        <v>9031</v>
      </c>
      <c r="T956" t="s">
        <v>9032</v>
      </c>
      <c r="W956" t="b">
        <v>0</v>
      </c>
      <c r="X956" t="b">
        <v>0</v>
      </c>
      <c r="Y956" t="b">
        <v>0</v>
      </c>
      <c r="Z956" t="b">
        <v>1</v>
      </c>
      <c r="AA956">
        <f t="shared" si="224"/>
        <v>0</v>
      </c>
      <c r="AB956">
        <f t="shared" si="225"/>
        <v>0</v>
      </c>
      <c r="AC956">
        <f t="shared" si="226"/>
        <v>0</v>
      </c>
      <c r="AD956">
        <f t="shared" si="227"/>
        <v>4</v>
      </c>
      <c r="AE956" t="s">
        <v>11246</v>
      </c>
      <c r="AF956" t="e">
        <f t="shared" si="228"/>
        <v>#VALUE!</v>
      </c>
      <c r="AG956" t="e">
        <f t="shared" si="237"/>
        <v>#VALUE!</v>
      </c>
      <c r="AH956" t="e">
        <f t="shared" si="238"/>
        <v>#VALUE!</v>
      </c>
      <c r="AI956" t="e">
        <f t="shared" si="239"/>
        <v>#VALUE!</v>
      </c>
      <c r="AJ956">
        <f t="shared" si="229"/>
        <v>0</v>
      </c>
      <c r="AK956">
        <f t="shared" si="230"/>
        <v>0</v>
      </c>
      <c r="AL956">
        <f t="shared" si="231"/>
        <v>0</v>
      </c>
      <c r="AM956">
        <f t="shared" si="232"/>
        <v>0</v>
      </c>
      <c r="AN956" t="b">
        <f t="shared" si="233"/>
        <v>1</v>
      </c>
      <c r="AO956" t="b">
        <f t="shared" si="234"/>
        <v>1</v>
      </c>
      <c r="AP956" t="b">
        <f t="shared" si="235"/>
        <v>1</v>
      </c>
      <c r="AQ956" t="b">
        <f t="shared" si="236"/>
        <v>0</v>
      </c>
    </row>
    <row r="957" spans="1:43" x14ac:dyDescent="0.2">
      <c r="A957" t="s">
        <v>9033</v>
      </c>
      <c r="B957">
        <v>956</v>
      </c>
      <c r="C957" t="s">
        <v>9034</v>
      </c>
      <c r="D957">
        <v>2016</v>
      </c>
      <c r="G957" t="s">
        <v>9035</v>
      </c>
      <c r="H957" t="s">
        <v>9036</v>
      </c>
      <c r="K957" t="s">
        <v>9037</v>
      </c>
      <c r="L957" t="s">
        <v>9038</v>
      </c>
      <c r="M957" t="s">
        <v>9039</v>
      </c>
      <c r="N957" t="s">
        <v>31</v>
      </c>
      <c r="O957" t="s">
        <v>9040</v>
      </c>
      <c r="P957" t="s">
        <v>9041</v>
      </c>
      <c r="Q957" t="s">
        <v>9042</v>
      </c>
      <c r="T957" t="s">
        <v>9043</v>
      </c>
      <c r="W957" t="b">
        <v>0</v>
      </c>
      <c r="X957" t="b">
        <v>0</v>
      </c>
      <c r="Y957" t="b">
        <v>0</v>
      </c>
      <c r="Z957" t="b">
        <v>0</v>
      </c>
      <c r="AA957">
        <f t="shared" si="224"/>
        <v>0</v>
      </c>
      <c r="AB957">
        <f t="shared" si="225"/>
        <v>0</v>
      </c>
      <c r="AC957">
        <f t="shared" si="226"/>
        <v>0</v>
      </c>
      <c r="AD957">
        <f t="shared" si="227"/>
        <v>0</v>
      </c>
      <c r="AE957" t="s">
        <v>11249</v>
      </c>
      <c r="AF957" t="e">
        <f t="shared" si="228"/>
        <v>#VALUE!</v>
      </c>
      <c r="AG957" t="e">
        <f t="shared" si="237"/>
        <v>#VALUE!</v>
      </c>
      <c r="AH957" t="e">
        <f t="shared" si="238"/>
        <v>#VALUE!</v>
      </c>
      <c r="AI957" t="e">
        <f t="shared" si="239"/>
        <v>#VALUE!</v>
      </c>
      <c r="AJ957">
        <f t="shared" si="229"/>
        <v>0</v>
      </c>
      <c r="AK957">
        <f t="shared" si="230"/>
        <v>0</v>
      </c>
      <c r="AL957">
        <f t="shared" si="231"/>
        <v>0</v>
      </c>
      <c r="AM957">
        <f t="shared" si="232"/>
        <v>0</v>
      </c>
      <c r="AN957" t="b">
        <f t="shared" si="233"/>
        <v>1</v>
      </c>
      <c r="AO957" t="b">
        <f t="shared" si="234"/>
        <v>1</v>
      </c>
      <c r="AP957" t="b">
        <f t="shared" si="235"/>
        <v>1</v>
      </c>
      <c r="AQ957" t="b">
        <f t="shared" si="236"/>
        <v>1</v>
      </c>
    </row>
    <row r="958" spans="1:43" x14ac:dyDescent="0.2">
      <c r="A958" t="s">
        <v>9044</v>
      </c>
      <c r="B958">
        <v>957</v>
      </c>
      <c r="C958" t="s">
        <v>9045</v>
      </c>
      <c r="D958">
        <v>2017</v>
      </c>
      <c r="G958" t="s">
        <v>4866</v>
      </c>
      <c r="H958" t="s">
        <v>9046</v>
      </c>
      <c r="I958">
        <v>116</v>
      </c>
      <c r="K958" t="s">
        <v>9047</v>
      </c>
      <c r="L958" t="s">
        <v>9048</v>
      </c>
      <c r="M958" t="s">
        <v>9049</v>
      </c>
      <c r="N958" t="s">
        <v>31</v>
      </c>
      <c r="O958" t="s">
        <v>4848</v>
      </c>
      <c r="P958" t="s">
        <v>9050</v>
      </c>
      <c r="Q958" t="s">
        <v>9051</v>
      </c>
      <c r="S958" t="s">
        <v>9052</v>
      </c>
      <c r="T958" t="s">
        <v>9053</v>
      </c>
      <c r="W958" t="b">
        <v>1</v>
      </c>
      <c r="X958" t="b">
        <v>1</v>
      </c>
      <c r="Y958" t="b">
        <v>0</v>
      </c>
      <c r="Z958" t="b">
        <v>0</v>
      </c>
      <c r="AA958">
        <f t="shared" si="224"/>
        <v>1</v>
      </c>
      <c r="AB958">
        <f t="shared" si="225"/>
        <v>2</v>
      </c>
      <c r="AC958">
        <f t="shared" si="226"/>
        <v>0</v>
      </c>
      <c r="AD958">
        <f t="shared" si="227"/>
        <v>0</v>
      </c>
      <c r="AE958" t="s">
        <v>11243</v>
      </c>
      <c r="AF958">
        <f t="shared" si="228"/>
        <v>1</v>
      </c>
      <c r="AG958">
        <f t="shared" si="237"/>
        <v>12</v>
      </c>
      <c r="AH958" t="e">
        <f t="shared" si="238"/>
        <v>#VALUE!</v>
      </c>
      <c r="AI958" t="e">
        <f t="shared" si="239"/>
        <v>#VALUE!</v>
      </c>
      <c r="AJ958">
        <f t="shared" si="229"/>
        <v>1</v>
      </c>
      <c r="AK958">
        <f t="shared" si="230"/>
        <v>2</v>
      </c>
      <c r="AL958">
        <f t="shared" si="231"/>
        <v>0</v>
      </c>
      <c r="AM958">
        <f t="shared" si="232"/>
        <v>0</v>
      </c>
      <c r="AN958" t="b">
        <f t="shared" si="233"/>
        <v>1</v>
      </c>
      <c r="AO958" t="b">
        <f t="shared" si="234"/>
        <v>1</v>
      </c>
      <c r="AP958" t="b">
        <f t="shared" si="235"/>
        <v>1</v>
      </c>
      <c r="AQ958" t="b">
        <f t="shared" si="236"/>
        <v>1</v>
      </c>
    </row>
    <row r="959" spans="1:43" x14ac:dyDescent="0.2">
      <c r="A959" t="s">
        <v>9054</v>
      </c>
      <c r="B959">
        <v>958</v>
      </c>
      <c r="C959" t="s">
        <v>9055</v>
      </c>
      <c r="D959">
        <v>2009</v>
      </c>
      <c r="G959" t="s">
        <v>9056</v>
      </c>
      <c r="H959" t="s">
        <v>9057</v>
      </c>
      <c r="I959">
        <v>2</v>
      </c>
      <c r="K959" t="s">
        <v>9058</v>
      </c>
      <c r="L959" t="s">
        <v>9059</v>
      </c>
      <c r="M959" t="s">
        <v>9060</v>
      </c>
      <c r="N959" t="s">
        <v>31</v>
      </c>
      <c r="P959" t="s">
        <v>9061</v>
      </c>
      <c r="Q959" t="s">
        <v>9062</v>
      </c>
      <c r="T959" t="s">
        <v>9063</v>
      </c>
      <c r="W959" t="b">
        <v>0</v>
      </c>
      <c r="X959" t="b">
        <v>0</v>
      </c>
      <c r="Y959" t="b">
        <v>1</v>
      </c>
      <c r="Z959" t="b">
        <v>0</v>
      </c>
      <c r="AA959">
        <f t="shared" si="224"/>
        <v>0</v>
      </c>
      <c r="AB959">
        <f t="shared" si="225"/>
        <v>0</v>
      </c>
      <c r="AC959">
        <f t="shared" si="226"/>
        <v>3</v>
      </c>
      <c r="AD959">
        <f t="shared" si="227"/>
        <v>0</v>
      </c>
      <c r="AE959" t="s">
        <v>10354</v>
      </c>
      <c r="AF959" t="e">
        <f t="shared" si="228"/>
        <v>#VALUE!</v>
      </c>
      <c r="AG959" t="e">
        <f t="shared" si="237"/>
        <v>#VALUE!</v>
      </c>
      <c r="AH959">
        <f t="shared" si="238"/>
        <v>1</v>
      </c>
      <c r="AI959" t="e">
        <f t="shared" si="239"/>
        <v>#VALUE!</v>
      </c>
      <c r="AJ959">
        <f t="shared" si="229"/>
        <v>0</v>
      </c>
      <c r="AK959">
        <f t="shared" si="230"/>
        <v>0</v>
      </c>
      <c r="AL959">
        <f t="shared" si="231"/>
        <v>3</v>
      </c>
      <c r="AM959">
        <f t="shared" si="232"/>
        <v>0</v>
      </c>
      <c r="AN959" t="b">
        <f t="shared" si="233"/>
        <v>1</v>
      </c>
      <c r="AO959" t="b">
        <f t="shared" si="234"/>
        <v>1</v>
      </c>
      <c r="AP959" t="b">
        <f t="shared" si="235"/>
        <v>1</v>
      </c>
      <c r="AQ959" t="b">
        <f t="shared" si="236"/>
        <v>1</v>
      </c>
    </row>
    <row r="960" spans="1:43" x14ac:dyDescent="0.2">
      <c r="A960" t="s">
        <v>9064</v>
      </c>
      <c r="B960">
        <v>959</v>
      </c>
      <c r="C960" t="s">
        <v>9065</v>
      </c>
      <c r="D960">
        <v>2011</v>
      </c>
      <c r="G960" t="s">
        <v>8348</v>
      </c>
      <c r="H960" t="s">
        <v>8349</v>
      </c>
      <c r="K960" t="s">
        <v>9066</v>
      </c>
      <c r="L960" t="s">
        <v>9067</v>
      </c>
      <c r="M960" t="s">
        <v>9068</v>
      </c>
      <c r="N960" t="s">
        <v>4751</v>
      </c>
      <c r="O960" t="s">
        <v>6000</v>
      </c>
      <c r="P960" t="s">
        <v>9069</v>
      </c>
      <c r="Q960" t="s">
        <v>9070</v>
      </c>
      <c r="S960" t="s">
        <v>9071</v>
      </c>
      <c r="T960" t="s">
        <v>9072</v>
      </c>
      <c r="W960" t="b">
        <v>0</v>
      </c>
      <c r="X960" t="b">
        <v>1</v>
      </c>
      <c r="Y960" t="b">
        <v>0</v>
      </c>
      <c r="Z960" t="b">
        <v>0</v>
      </c>
      <c r="AA960">
        <f t="shared" si="224"/>
        <v>0</v>
      </c>
      <c r="AB960">
        <f t="shared" si="225"/>
        <v>2</v>
      </c>
      <c r="AC960">
        <f t="shared" si="226"/>
        <v>0</v>
      </c>
      <c r="AD960">
        <f t="shared" si="227"/>
        <v>0</v>
      </c>
      <c r="AE960" t="s">
        <v>11246</v>
      </c>
      <c r="AF960" t="e">
        <f t="shared" si="228"/>
        <v>#VALUE!</v>
      </c>
      <c r="AG960" t="e">
        <f t="shared" si="237"/>
        <v>#VALUE!</v>
      </c>
      <c r="AH960" t="e">
        <f t="shared" si="238"/>
        <v>#VALUE!</v>
      </c>
      <c r="AI960" t="e">
        <f t="shared" si="239"/>
        <v>#VALUE!</v>
      </c>
      <c r="AJ960">
        <f t="shared" si="229"/>
        <v>0</v>
      </c>
      <c r="AK960">
        <f t="shared" si="230"/>
        <v>0</v>
      </c>
      <c r="AL960">
        <f t="shared" si="231"/>
        <v>0</v>
      </c>
      <c r="AM960">
        <f t="shared" si="232"/>
        <v>0</v>
      </c>
      <c r="AN960" t="b">
        <f t="shared" si="233"/>
        <v>1</v>
      </c>
      <c r="AO960" t="b">
        <f t="shared" si="234"/>
        <v>0</v>
      </c>
      <c r="AP960" t="b">
        <f t="shared" si="235"/>
        <v>1</v>
      </c>
      <c r="AQ960" t="b">
        <f t="shared" si="236"/>
        <v>1</v>
      </c>
    </row>
    <row r="961" spans="1:43" x14ac:dyDescent="0.2">
      <c r="A961" t="s">
        <v>9073</v>
      </c>
      <c r="B961">
        <v>960</v>
      </c>
      <c r="C961" t="s">
        <v>9074</v>
      </c>
      <c r="D961">
        <v>2011</v>
      </c>
      <c r="G961" t="s">
        <v>8348</v>
      </c>
      <c r="H961" t="s">
        <v>8349</v>
      </c>
      <c r="K961" t="s">
        <v>9075</v>
      </c>
      <c r="L961" t="s">
        <v>9076</v>
      </c>
      <c r="M961" t="s">
        <v>9077</v>
      </c>
      <c r="N961" t="s">
        <v>31</v>
      </c>
      <c r="O961" t="s">
        <v>6000</v>
      </c>
      <c r="P961" t="s">
        <v>9078</v>
      </c>
      <c r="Q961" t="s">
        <v>9079</v>
      </c>
      <c r="S961" t="s">
        <v>9080</v>
      </c>
      <c r="T961" t="s">
        <v>9081</v>
      </c>
      <c r="W961" t="b">
        <v>0</v>
      </c>
      <c r="X961" t="b">
        <v>1</v>
      </c>
      <c r="Y961" t="b">
        <v>0</v>
      </c>
      <c r="Z961" t="b">
        <v>0</v>
      </c>
      <c r="AA961">
        <f t="shared" si="224"/>
        <v>0</v>
      </c>
      <c r="AB961">
        <f t="shared" si="225"/>
        <v>2</v>
      </c>
      <c r="AC961">
        <f t="shared" si="226"/>
        <v>0</v>
      </c>
      <c r="AD961">
        <f t="shared" si="227"/>
        <v>0</v>
      </c>
      <c r="AE961" t="s">
        <v>11246</v>
      </c>
      <c r="AF961" t="e">
        <f t="shared" si="228"/>
        <v>#VALUE!</v>
      </c>
      <c r="AG961" t="e">
        <f t="shared" si="237"/>
        <v>#VALUE!</v>
      </c>
      <c r="AH961" t="e">
        <f t="shared" si="238"/>
        <v>#VALUE!</v>
      </c>
      <c r="AI961" t="e">
        <f t="shared" si="239"/>
        <v>#VALUE!</v>
      </c>
      <c r="AJ961">
        <f t="shared" si="229"/>
        <v>0</v>
      </c>
      <c r="AK961">
        <f t="shared" si="230"/>
        <v>0</v>
      </c>
      <c r="AL961">
        <f t="shared" si="231"/>
        <v>0</v>
      </c>
      <c r="AM961">
        <f t="shared" si="232"/>
        <v>0</v>
      </c>
      <c r="AN961" t="b">
        <f t="shared" si="233"/>
        <v>1</v>
      </c>
      <c r="AO961" t="b">
        <f t="shared" si="234"/>
        <v>0</v>
      </c>
      <c r="AP961" t="b">
        <f t="shared" si="235"/>
        <v>1</v>
      </c>
      <c r="AQ961" t="b">
        <f t="shared" si="236"/>
        <v>1</v>
      </c>
    </row>
    <row r="962" spans="1:43" x14ac:dyDescent="0.2">
      <c r="A962" t="s">
        <v>9082</v>
      </c>
      <c r="B962">
        <v>961</v>
      </c>
      <c r="C962" t="s">
        <v>9083</v>
      </c>
      <c r="D962">
        <v>2013</v>
      </c>
      <c r="G962" t="s">
        <v>8132</v>
      </c>
      <c r="H962" t="s">
        <v>8960</v>
      </c>
      <c r="I962">
        <v>164</v>
      </c>
      <c r="K962" t="s">
        <v>9084</v>
      </c>
      <c r="L962" t="s">
        <v>9085</v>
      </c>
      <c r="M962" t="s">
        <v>9086</v>
      </c>
      <c r="N962" t="s">
        <v>31</v>
      </c>
      <c r="O962" t="s">
        <v>7625</v>
      </c>
      <c r="P962" t="s">
        <v>9087</v>
      </c>
      <c r="Q962" t="s">
        <v>9088</v>
      </c>
      <c r="S962" t="s">
        <v>9089</v>
      </c>
      <c r="T962" t="s">
        <v>9090</v>
      </c>
      <c r="W962" t="b">
        <v>0</v>
      </c>
      <c r="X962" t="b">
        <v>1</v>
      </c>
      <c r="Y962" t="b">
        <v>0</v>
      </c>
      <c r="Z962" t="b">
        <v>0</v>
      </c>
      <c r="AA962">
        <f t="shared" si="224"/>
        <v>0</v>
      </c>
      <c r="AB962">
        <f t="shared" si="225"/>
        <v>2</v>
      </c>
      <c r="AC962">
        <f t="shared" si="226"/>
        <v>0</v>
      </c>
      <c r="AD962">
        <f t="shared" si="227"/>
        <v>0</v>
      </c>
      <c r="AE962" t="s">
        <v>10353</v>
      </c>
      <c r="AF962" t="e">
        <f t="shared" si="228"/>
        <v>#VALUE!</v>
      </c>
      <c r="AG962">
        <f t="shared" si="237"/>
        <v>1</v>
      </c>
      <c r="AH962" t="e">
        <f t="shared" si="238"/>
        <v>#VALUE!</v>
      </c>
      <c r="AI962" t="e">
        <f t="shared" si="239"/>
        <v>#VALUE!</v>
      </c>
      <c r="AJ962">
        <f t="shared" si="229"/>
        <v>0</v>
      </c>
      <c r="AK962">
        <f t="shared" si="230"/>
        <v>2</v>
      </c>
      <c r="AL962">
        <f t="shared" si="231"/>
        <v>0</v>
      </c>
      <c r="AM962">
        <f t="shared" si="232"/>
        <v>0</v>
      </c>
      <c r="AN962" t="b">
        <f t="shared" si="233"/>
        <v>1</v>
      </c>
      <c r="AO962" t="b">
        <f t="shared" si="234"/>
        <v>1</v>
      </c>
      <c r="AP962" t="b">
        <f t="shared" si="235"/>
        <v>1</v>
      </c>
      <c r="AQ962" t="b">
        <f t="shared" si="236"/>
        <v>1</v>
      </c>
    </row>
    <row r="963" spans="1:43" x14ac:dyDescent="0.2">
      <c r="A963" t="s">
        <v>9091</v>
      </c>
      <c r="B963">
        <v>962</v>
      </c>
      <c r="C963" t="s">
        <v>9092</v>
      </c>
      <c r="D963">
        <v>2011</v>
      </c>
      <c r="G963" t="s">
        <v>8348</v>
      </c>
      <c r="H963" t="s">
        <v>8349</v>
      </c>
      <c r="K963" t="s">
        <v>9093</v>
      </c>
      <c r="L963" t="s">
        <v>9094</v>
      </c>
      <c r="M963" t="s">
        <v>9095</v>
      </c>
      <c r="N963" t="s">
        <v>31</v>
      </c>
      <c r="P963" t="s">
        <v>9096</v>
      </c>
      <c r="Q963" t="s">
        <v>9097</v>
      </c>
      <c r="S963" t="s">
        <v>9098</v>
      </c>
      <c r="T963" t="s">
        <v>9099</v>
      </c>
      <c r="W963" t="b">
        <v>0</v>
      </c>
      <c r="X963" t="b">
        <v>1</v>
      </c>
      <c r="Y963" t="b">
        <v>0</v>
      </c>
      <c r="Z963" t="b">
        <v>1</v>
      </c>
      <c r="AA963">
        <f t="shared" ref="AA963:AA999" si="240">IF(W963=TRUE,1,0)</f>
        <v>0</v>
      </c>
      <c r="AB963">
        <f t="shared" ref="AB963:AB999" si="241">IF(X963=TRUE,2,0)</f>
        <v>2</v>
      </c>
      <c r="AC963">
        <f t="shared" ref="AC963:AC999" si="242">IF(Y963=TRUE,3,0)</f>
        <v>0</v>
      </c>
      <c r="AD963">
        <f t="shared" ref="AD963:AD999" si="243">IF(Z963=TRUE,4,0)</f>
        <v>4</v>
      </c>
      <c r="AE963" t="s">
        <v>11250</v>
      </c>
      <c r="AF963" t="e">
        <f t="shared" ref="AF963:AF999" si="244">FIND("Criteria 1",AE963)</f>
        <v>#VALUE!</v>
      </c>
      <c r="AG963">
        <f t="shared" si="237"/>
        <v>1</v>
      </c>
      <c r="AH963" t="e">
        <f t="shared" si="238"/>
        <v>#VALUE!</v>
      </c>
      <c r="AI963">
        <f t="shared" si="239"/>
        <v>12</v>
      </c>
      <c r="AJ963">
        <f t="shared" ref="AJ963:AJ999" si="245">IF(ISERROR(AF963)=TRUE,0,1)</f>
        <v>0</v>
      </c>
      <c r="AK963">
        <f t="shared" ref="AK963:AK999" si="246">IF(ISERROR(AG963)=TRUE,0,2)</f>
        <v>2</v>
      </c>
      <c r="AL963">
        <f t="shared" ref="AL963:AL999" si="247">IF(ISERROR(AH963)=TRUE,0,3)</f>
        <v>0</v>
      </c>
      <c r="AM963">
        <f t="shared" ref="AM963:AM999" si="248">IF(ISERROR(AI963)=TRUE,0,4)</f>
        <v>4</v>
      </c>
      <c r="AN963" t="b">
        <f t="shared" ref="AN963:AN999" si="249">AA963=AJ963</f>
        <v>1</v>
      </c>
      <c r="AO963" t="b">
        <f t="shared" ref="AO963:AO999" si="250">AB963=AK963</f>
        <v>1</v>
      </c>
      <c r="AP963" t="b">
        <f t="shared" ref="AP963:AP999" si="251">AC963=AL963</f>
        <v>1</v>
      </c>
      <c r="AQ963" t="b">
        <f t="shared" ref="AQ963:AQ999" si="252">AD963=AM963</f>
        <v>1</v>
      </c>
    </row>
    <row r="964" spans="1:43" x14ac:dyDescent="0.2">
      <c r="A964" t="s">
        <v>9100</v>
      </c>
      <c r="B964">
        <v>963</v>
      </c>
      <c r="C964" t="s">
        <v>9101</v>
      </c>
      <c r="D964">
        <v>2008</v>
      </c>
      <c r="G964" t="s">
        <v>9102</v>
      </c>
      <c r="H964" t="s">
        <v>9103</v>
      </c>
      <c r="I964">
        <v>1</v>
      </c>
      <c r="K964" t="s">
        <v>9104</v>
      </c>
      <c r="L964" t="s">
        <v>9105</v>
      </c>
      <c r="M964" t="s">
        <v>9106</v>
      </c>
      <c r="N964" t="s">
        <v>31</v>
      </c>
      <c r="P964" t="s">
        <v>9107</v>
      </c>
      <c r="Q964" t="s">
        <v>9108</v>
      </c>
      <c r="T964" t="s">
        <v>9109</v>
      </c>
      <c r="W964" t="b">
        <v>1</v>
      </c>
      <c r="X964" t="b">
        <v>1</v>
      </c>
      <c r="Y964" t="b">
        <v>0</v>
      </c>
      <c r="Z964" t="b">
        <v>0</v>
      </c>
      <c r="AA964">
        <f t="shared" si="240"/>
        <v>1</v>
      </c>
      <c r="AB964">
        <f t="shared" si="241"/>
        <v>2</v>
      </c>
      <c r="AC964">
        <f t="shared" si="242"/>
        <v>0</v>
      </c>
      <c r="AD964">
        <f t="shared" si="243"/>
        <v>0</v>
      </c>
      <c r="AE964" t="s">
        <v>11243</v>
      </c>
      <c r="AF964">
        <f t="shared" si="244"/>
        <v>1</v>
      </c>
      <c r="AG964">
        <f t="shared" ref="AG964:AG999" si="253">FIND("Criteria 2",AE964)</f>
        <v>12</v>
      </c>
      <c r="AH964" t="e">
        <f t="shared" ref="AH964:AH999" si="254">FIND("Criteria 3",AE964)</f>
        <v>#VALUE!</v>
      </c>
      <c r="AI964" t="e">
        <f t="shared" ref="AI964:AI999" si="255">FIND("Criteria 4",AE964)</f>
        <v>#VALUE!</v>
      </c>
      <c r="AJ964">
        <f t="shared" si="245"/>
        <v>1</v>
      </c>
      <c r="AK964">
        <f t="shared" si="246"/>
        <v>2</v>
      </c>
      <c r="AL964">
        <f t="shared" si="247"/>
        <v>0</v>
      </c>
      <c r="AM964">
        <f t="shared" si="248"/>
        <v>0</v>
      </c>
      <c r="AN964" t="b">
        <f t="shared" si="249"/>
        <v>1</v>
      </c>
      <c r="AO964" t="b">
        <f t="shared" si="250"/>
        <v>1</v>
      </c>
      <c r="AP964" t="b">
        <f t="shared" si="251"/>
        <v>1</v>
      </c>
      <c r="AQ964" t="b">
        <f t="shared" si="252"/>
        <v>1</v>
      </c>
    </row>
    <row r="965" spans="1:43" x14ac:dyDescent="0.2">
      <c r="A965" t="s">
        <v>9110</v>
      </c>
      <c r="B965">
        <v>964</v>
      </c>
      <c r="C965" t="s">
        <v>9111</v>
      </c>
      <c r="D965">
        <v>2017</v>
      </c>
      <c r="G965" t="s">
        <v>9112</v>
      </c>
      <c r="H965" t="s">
        <v>9113</v>
      </c>
      <c r="L965" t="s">
        <v>9114</v>
      </c>
      <c r="M965" t="s">
        <v>9115</v>
      </c>
      <c r="N965" t="s">
        <v>31</v>
      </c>
      <c r="O965" t="s">
        <v>4960</v>
      </c>
      <c r="P965" t="s">
        <v>9116</v>
      </c>
      <c r="Q965" t="s">
        <v>9117</v>
      </c>
      <c r="S965" t="s">
        <v>9118</v>
      </c>
      <c r="T965" t="s">
        <v>9119</v>
      </c>
      <c r="W965" t="b">
        <v>0</v>
      </c>
      <c r="X965" t="b">
        <v>1</v>
      </c>
      <c r="Y965" t="b">
        <v>0</v>
      </c>
      <c r="Z965" t="b">
        <v>0</v>
      </c>
      <c r="AA965">
        <f t="shared" si="240"/>
        <v>0</v>
      </c>
      <c r="AB965">
        <f t="shared" si="241"/>
        <v>2</v>
      </c>
      <c r="AC965">
        <f t="shared" si="242"/>
        <v>0</v>
      </c>
      <c r="AD965">
        <f t="shared" si="243"/>
        <v>0</v>
      </c>
      <c r="AE965" t="s">
        <v>10353</v>
      </c>
      <c r="AF965" t="e">
        <f t="shared" si="244"/>
        <v>#VALUE!</v>
      </c>
      <c r="AG965">
        <f t="shared" si="253"/>
        <v>1</v>
      </c>
      <c r="AH965" t="e">
        <f t="shared" si="254"/>
        <v>#VALUE!</v>
      </c>
      <c r="AI965" t="e">
        <f t="shared" si="255"/>
        <v>#VALUE!</v>
      </c>
      <c r="AJ965">
        <f t="shared" si="245"/>
        <v>0</v>
      </c>
      <c r="AK965">
        <f t="shared" si="246"/>
        <v>2</v>
      </c>
      <c r="AL965">
        <f t="shared" si="247"/>
        <v>0</v>
      </c>
      <c r="AM965">
        <f t="shared" si="248"/>
        <v>0</v>
      </c>
      <c r="AN965" t="b">
        <f t="shared" si="249"/>
        <v>1</v>
      </c>
      <c r="AO965" t="b">
        <f t="shared" si="250"/>
        <v>1</v>
      </c>
      <c r="AP965" t="b">
        <f t="shared" si="251"/>
        <v>1</v>
      </c>
      <c r="AQ965" t="b">
        <f t="shared" si="252"/>
        <v>1</v>
      </c>
    </row>
    <row r="966" spans="1:43" x14ac:dyDescent="0.2">
      <c r="A966" t="s">
        <v>9120</v>
      </c>
      <c r="B966">
        <v>965</v>
      </c>
      <c r="C966" t="s">
        <v>9121</v>
      </c>
      <c r="D966">
        <v>2011</v>
      </c>
      <c r="G966" t="s">
        <v>8348</v>
      </c>
      <c r="H966" t="s">
        <v>8349</v>
      </c>
      <c r="K966" t="s">
        <v>9122</v>
      </c>
      <c r="L966" t="s">
        <v>9123</v>
      </c>
      <c r="M966" t="s">
        <v>9124</v>
      </c>
      <c r="N966" t="s">
        <v>31</v>
      </c>
      <c r="P966" t="s">
        <v>9125</v>
      </c>
      <c r="Q966" t="s">
        <v>9126</v>
      </c>
      <c r="S966" t="s">
        <v>9127</v>
      </c>
      <c r="T966" t="s">
        <v>9128</v>
      </c>
      <c r="W966" t="b">
        <v>0</v>
      </c>
      <c r="X966" t="b">
        <v>1</v>
      </c>
      <c r="Y966" t="b">
        <v>0</v>
      </c>
      <c r="Z966" t="b">
        <v>0</v>
      </c>
      <c r="AA966">
        <f t="shared" si="240"/>
        <v>0</v>
      </c>
      <c r="AB966">
        <f t="shared" si="241"/>
        <v>2</v>
      </c>
      <c r="AC966">
        <f t="shared" si="242"/>
        <v>0</v>
      </c>
      <c r="AD966">
        <f t="shared" si="243"/>
        <v>0</v>
      </c>
      <c r="AE966" t="s">
        <v>10353</v>
      </c>
      <c r="AF966" t="e">
        <f t="shared" si="244"/>
        <v>#VALUE!</v>
      </c>
      <c r="AG966">
        <f t="shared" si="253"/>
        <v>1</v>
      </c>
      <c r="AH966" t="e">
        <f t="shared" si="254"/>
        <v>#VALUE!</v>
      </c>
      <c r="AI966" t="e">
        <f t="shared" si="255"/>
        <v>#VALUE!</v>
      </c>
      <c r="AJ966">
        <f t="shared" si="245"/>
        <v>0</v>
      </c>
      <c r="AK966">
        <f t="shared" si="246"/>
        <v>2</v>
      </c>
      <c r="AL966">
        <f t="shared" si="247"/>
        <v>0</v>
      </c>
      <c r="AM966">
        <f t="shared" si="248"/>
        <v>0</v>
      </c>
      <c r="AN966" t="b">
        <f t="shared" si="249"/>
        <v>1</v>
      </c>
      <c r="AO966" t="b">
        <f t="shared" si="250"/>
        <v>1</v>
      </c>
      <c r="AP966" t="b">
        <f t="shared" si="251"/>
        <v>1</v>
      </c>
      <c r="AQ966" t="b">
        <f t="shared" si="252"/>
        <v>1</v>
      </c>
    </row>
    <row r="967" spans="1:43" x14ac:dyDescent="0.2">
      <c r="A967" t="s">
        <v>9129</v>
      </c>
      <c r="B967">
        <v>966</v>
      </c>
      <c r="C967" t="s">
        <v>9130</v>
      </c>
      <c r="D967">
        <v>2010</v>
      </c>
      <c r="G967" t="s">
        <v>9131</v>
      </c>
      <c r="H967" t="s">
        <v>9132</v>
      </c>
      <c r="K967" t="s">
        <v>9133</v>
      </c>
      <c r="L967" t="s">
        <v>9134</v>
      </c>
      <c r="M967" t="s">
        <v>9135</v>
      </c>
      <c r="N967" t="s">
        <v>31</v>
      </c>
      <c r="P967" t="s">
        <v>9136</v>
      </c>
      <c r="Q967" t="s">
        <v>9137</v>
      </c>
      <c r="S967" t="s">
        <v>9138</v>
      </c>
      <c r="T967" t="s">
        <v>9139</v>
      </c>
      <c r="W967" t="b">
        <v>0</v>
      </c>
      <c r="X967" t="b">
        <v>1</v>
      </c>
      <c r="Y967" t="b">
        <v>0</v>
      </c>
      <c r="Z967" t="b">
        <v>0</v>
      </c>
      <c r="AA967">
        <f t="shared" si="240"/>
        <v>0</v>
      </c>
      <c r="AB967">
        <f t="shared" si="241"/>
        <v>2</v>
      </c>
      <c r="AC967">
        <f t="shared" si="242"/>
        <v>0</v>
      </c>
      <c r="AD967">
        <f t="shared" si="243"/>
        <v>0</v>
      </c>
      <c r="AE967" t="s">
        <v>10353</v>
      </c>
      <c r="AF967" t="e">
        <f t="shared" si="244"/>
        <v>#VALUE!</v>
      </c>
      <c r="AG967">
        <f t="shared" si="253"/>
        <v>1</v>
      </c>
      <c r="AH967" t="e">
        <f t="shared" si="254"/>
        <v>#VALUE!</v>
      </c>
      <c r="AI967" t="e">
        <f t="shared" si="255"/>
        <v>#VALUE!</v>
      </c>
      <c r="AJ967">
        <f t="shared" si="245"/>
        <v>0</v>
      </c>
      <c r="AK967">
        <f t="shared" si="246"/>
        <v>2</v>
      </c>
      <c r="AL967">
        <f t="shared" si="247"/>
        <v>0</v>
      </c>
      <c r="AM967">
        <f t="shared" si="248"/>
        <v>0</v>
      </c>
      <c r="AN967" t="b">
        <f t="shared" si="249"/>
        <v>1</v>
      </c>
      <c r="AO967" t="b">
        <f t="shared" si="250"/>
        <v>1</v>
      </c>
      <c r="AP967" t="b">
        <f t="shared" si="251"/>
        <v>1</v>
      </c>
      <c r="AQ967" t="b">
        <f t="shared" si="252"/>
        <v>1</v>
      </c>
    </row>
    <row r="968" spans="1:43" x14ac:dyDescent="0.2">
      <c r="A968" t="s">
        <v>9140</v>
      </c>
      <c r="B968">
        <v>967</v>
      </c>
      <c r="C968" t="s">
        <v>9141</v>
      </c>
      <c r="D968">
        <v>2016</v>
      </c>
      <c r="G968" t="s">
        <v>4866</v>
      </c>
      <c r="H968" t="s">
        <v>4867</v>
      </c>
      <c r="I968">
        <v>83</v>
      </c>
      <c r="K968" t="s">
        <v>9142</v>
      </c>
      <c r="L968" t="s">
        <v>9143</v>
      </c>
      <c r="M968" t="s">
        <v>9144</v>
      </c>
      <c r="N968" t="s">
        <v>31</v>
      </c>
      <c r="O968" t="s">
        <v>4848</v>
      </c>
      <c r="P968" t="s">
        <v>9145</v>
      </c>
      <c r="Q968" t="s">
        <v>9146</v>
      </c>
      <c r="S968" t="s">
        <v>9147</v>
      </c>
      <c r="T968" t="s">
        <v>9148</v>
      </c>
      <c r="W968" t="b">
        <v>1</v>
      </c>
      <c r="X968" t="b">
        <v>1</v>
      </c>
      <c r="Y968" t="b">
        <v>0</v>
      </c>
      <c r="Z968" t="b">
        <v>0</v>
      </c>
      <c r="AA968">
        <f t="shared" si="240"/>
        <v>1</v>
      </c>
      <c r="AB968">
        <f t="shared" si="241"/>
        <v>2</v>
      </c>
      <c r="AC968">
        <f t="shared" si="242"/>
        <v>0</v>
      </c>
      <c r="AD968">
        <f t="shared" si="243"/>
        <v>0</v>
      </c>
      <c r="AE968" t="s">
        <v>11243</v>
      </c>
      <c r="AF968">
        <f t="shared" si="244"/>
        <v>1</v>
      </c>
      <c r="AG968">
        <f t="shared" si="253"/>
        <v>12</v>
      </c>
      <c r="AH968" t="e">
        <f t="shared" si="254"/>
        <v>#VALUE!</v>
      </c>
      <c r="AI968" t="e">
        <f t="shared" si="255"/>
        <v>#VALUE!</v>
      </c>
      <c r="AJ968">
        <f t="shared" si="245"/>
        <v>1</v>
      </c>
      <c r="AK968">
        <f t="shared" si="246"/>
        <v>2</v>
      </c>
      <c r="AL968">
        <f t="shared" si="247"/>
        <v>0</v>
      </c>
      <c r="AM968">
        <f t="shared" si="248"/>
        <v>0</v>
      </c>
      <c r="AN968" t="b">
        <f t="shared" si="249"/>
        <v>1</v>
      </c>
      <c r="AO968" t="b">
        <f t="shared" si="250"/>
        <v>1</v>
      </c>
      <c r="AP968" t="b">
        <f t="shared" si="251"/>
        <v>1</v>
      </c>
      <c r="AQ968" t="b">
        <f t="shared" si="252"/>
        <v>1</v>
      </c>
    </row>
    <row r="969" spans="1:43" x14ac:dyDescent="0.2">
      <c r="A969" t="s">
        <v>9149</v>
      </c>
      <c r="B969">
        <v>968</v>
      </c>
      <c r="C969" t="s">
        <v>9150</v>
      </c>
      <c r="D969">
        <v>2014</v>
      </c>
      <c r="G969" t="s">
        <v>9151</v>
      </c>
      <c r="H969" t="s">
        <v>9152</v>
      </c>
      <c r="I969">
        <v>2014</v>
      </c>
      <c r="K969" t="s">
        <v>9153</v>
      </c>
      <c r="L969" t="s">
        <v>9154</v>
      </c>
      <c r="M969" t="s">
        <v>9155</v>
      </c>
      <c r="N969" t="s">
        <v>31</v>
      </c>
      <c r="O969" t="s">
        <v>6000</v>
      </c>
      <c r="P969" t="s">
        <v>9156</v>
      </c>
      <c r="Q969" t="s">
        <v>9157</v>
      </c>
      <c r="S969" t="s">
        <v>9158</v>
      </c>
      <c r="T969" t="s">
        <v>9159</v>
      </c>
      <c r="W969" t="b">
        <v>1</v>
      </c>
      <c r="X969" t="b">
        <v>0</v>
      </c>
      <c r="Y969" t="b">
        <v>1</v>
      </c>
      <c r="Z969" t="b">
        <v>0</v>
      </c>
      <c r="AA969">
        <f t="shared" si="240"/>
        <v>1</v>
      </c>
      <c r="AB969">
        <f t="shared" si="241"/>
        <v>0</v>
      </c>
      <c r="AC969">
        <f t="shared" si="242"/>
        <v>3</v>
      </c>
      <c r="AD969">
        <f t="shared" si="243"/>
        <v>0</v>
      </c>
      <c r="AE969" t="s">
        <v>11251</v>
      </c>
      <c r="AF969">
        <f t="shared" si="244"/>
        <v>1</v>
      </c>
      <c r="AG969" t="e">
        <f t="shared" si="253"/>
        <v>#VALUE!</v>
      </c>
      <c r="AH969">
        <f t="shared" si="254"/>
        <v>12</v>
      </c>
      <c r="AI969" t="e">
        <f t="shared" si="255"/>
        <v>#VALUE!</v>
      </c>
      <c r="AJ969">
        <f t="shared" si="245"/>
        <v>1</v>
      </c>
      <c r="AK969">
        <f t="shared" si="246"/>
        <v>0</v>
      </c>
      <c r="AL969">
        <f t="shared" si="247"/>
        <v>3</v>
      </c>
      <c r="AM969">
        <f t="shared" si="248"/>
        <v>0</v>
      </c>
      <c r="AN969" t="b">
        <f t="shared" si="249"/>
        <v>1</v>
      </c>
      <c r="AO969" t="b">
        <f t="shared" si="250"/>
        <v>1</v>
      </c>
      <c r="AP969" t="b">
        <f t="shared" si="251"/>
        <v>1</v>
      </c>
      <c r="AQ969" t="b">
        <f t="shared" si="252"/>
        <v>1</v>
      </c>
    </row>
    <row r="970" spans="1:43" x14ac:dyDescent="0.2">
      <c r="A970" t="s">
        <v>9160</v>
      </c>
      <c r="B970">
        <v>969</v>
      </c>
      <c r="C970" t="s">
        <v>9161</v>
      </c>
      <c r="D970">
        <v>2017</v>
      </c>
      <c r="G970" t="s">
        <v>9162</v>
      </c>
      <c r="H970" t="s">
        <v>9163</v>
      </c>
      <c r="K970" t="s">
        <v>9164</v>
      </c>
      <c r="L970" t="s">
        <v>8411</v>
      </c>
      <c r="M970" t="s">
        <v>9165</v>
      </c>
      <c r="N970" t="s">
        <v>31</v>
      </c>
      <c r="O970" t="s">
        <v>4960</v>
      </c>
      <c r="P970" t="s">
        <v>8413</v>
      </c>
      <c r="Q970" t="s">
        <v>9166</v>
      </c>
      <c r="S970" t="s">
        <v>9167</v>
      </c>
      <c r="T970" t="s">
        <v>9168</v>
      </c>
      <c r="W970" t="b">
        <v>0</v>
      </c>
      <c r="X970" t="b">
        <v>1</v>
      </c>
      <c r="Y970" t="b">
        <v>0</v>
      </c>
      <c r="Z970" t="b">
        <v>0</v>
      </c>
      <c r="AA970">
        <f t="shared" si="240"/>
        <v>0</v>
      </c>
      <c r="AB970">
        <f t="shared" si="241"/>
        <v>2</v>
      </c>
      <c r="AC970">
        <f t="shared" si="242"/>
        <v>0</v>
      </c>
      <c r="AD970">
        <f t="shared" si="243"/>
        <v>0</v>
      </c>
      <c r="AE970" t="s">
        <v>10353</v>
      </c>
      <c r="AF970" t="e">
        <f t="shared" si="244"/>
        <v>#VALUE!</v>
      </c>
      <c r="AG970">
        <f t="shared" si="253"/>
        <v>1</v>
      </c>
      <c r="AH970" t="e">
        <f t="shared" si="254"/>
        <v>#VALUE!</v>
      </c>
      <c r="AI970" t="e">
        <f t="shared" si="255"/>
        <v>#VALUE!</v>
      </c>
      <c r="AJ970">
        <f t="shared" si="245"/>
        <v>0</v>
      </c>
      <c r="AK970">
        <f t="shared" si="246"/>
        <v>2</v>
      </c>
      <c r="AL970">
        <f t="shared" si="247"/>
        <v>0</v>
      </c>
      <c r="AM970">
        <f t="shared" si="248"/>
        <v>0</v>
      </c>
      <c r="AN970" t="b">
        <f t="shared" si="249"/>
        <v>1</v>
      </c>
      <c r="AO970" t="b">
        <f t="shared" si="250"/>
        <v>1</v>
      </c>
      <c r="AP970" t="b">
        <f t="shared" si="251"/>
        <v>1</v>
      </c>
      <c r="AQ970" t="b">
        <f t="shared" si="252"/>
        <v>1</v>
      </c>
    </row>
    <row r="971" spans="1:43" x14ac:dyDescent="0.2">
      <c r="A971" t="s">
        <v>9169</v>
      </c>
      <c r="B971">
        <v>970</v>
      </c>
      <c r="C971" t="s">
        <v>9170</v>
      </c>
      <c r="D971">
        <v>2018</v>
      </c>
      <c r="G971" t="s">
        <v>8907</v>
      </c>
      <c r="H971" t="s">
        <v>8908</v>
      </c>
      <c r="I971">
        <v>91</v>
      </c>
      <c r="K971" t="s">
        <v>9171</v>
      </c>
      <c r="L971" t="s">
        <v>9172</v>
      </c>
      <c r="M971" t="s">
        <v>9173</v>
      </c>
      <c r="N971" t="s">
        <v>31</v>
      </c>
      <c r="O971" t="s">
        <v>4837</v>
      </c>
      <c r="P971" t="s">
        <v>9174</v>
      </c>
      <c r="Q971" t="s">
        <v>9175</v>
      </c>
      <c r="S971" t="s">
        <v>9176</v>
      </c>
      <c r="T971" t="s">
        <v>9177</v>
      </c>
      <c r="W971" t="b">
        <v>0</v>
      </c>
      <c r="X971" t="b">
        <v>1</v>
      </c>
      <c r="Y971" t="b">
        <v>0</v>
      </c>
      <c r="Z971" t="b">
        <v>0</v>
      </c>
      <c r="AA971">
        <f t="shared" si="240"/>
        <v>0</v>
      </c>
      <c r="AB971">
        <f t="shared" si="241"/>
        <v>2</v>
      </c>
      <c r="AC971">
        <f t="shared" si="242"/>
        <v>0</v>
      </c>
      <c r="AD971">
        <f t="shared" si="243"/>
        <v>0</v>
      </c>
      <c r="AE971" t="s">
        <v>10353</v>
      </c>
      <c r="AF971" t="e">
        <f t="shared" si="244"/>
        <v>#VALUE!</v>
      </c>
      <c r="AG971">
        <f t="shared" si="253"/>
        <v>1</v>
      </c>
      <c r="AH971" t="e">
        <f t="shared" si="254"/>
        <v>#VALUE!</v>
      </c>
      <c r="AI971" t="e">
        <f t="shared" si="255"/>
        <v>#VALUE!</v>
      </c>
      <c r="AJ971">
        <f t="shared" si="245"/>
        <v>0</v>
      </c>
      <c r="AK971">
        <f t="shared" si="246"/>
        <v>2</v>
      </c>
      <c r="AL971">
        <f t="shared" si="247"/>
        <v>0</v>
      </c>
      <c r="AM971">
        <f t="shared" si="248"/>
        <v>0</v>
      </c>
      <c r="AN971" t="b">
        <f t="shared" si="249"/>
        <v>1</v>
      </c>
      <c r="AO971" t="b">
        <f t="shared" si="250"/>
        <v>1</v>
      </c>
      <c r="AP971" t="b">
        <f t="shared" si="251"/>
        <v>1</v>
      </c>
      <c r="AQ971" t="b">
        <f t="shared" si="252"/>
        <v>1</v>
      </c>
    </row>
    <row r="972" spans="1:43" x14ac:dyDescent="0.2">
      <c r="A972" t="s">
        <v>9178</v>
      </c>
      <c r="B972">
        <v>971</v>
      </c>
      <c r="C972" t="s">
        <v>9179</v>
      </c>
      <c r="D972">
        <v>2011</v>
      </c>
      <c r="G972" t="s">
        <v>8348</v>
      </c>
      <c r="H972" t="s">
        <v>8349</v>
      </c>
      <c r="K972" t="s">
        <v>9180</v>
      </c>
      <c r="L972" t="s">
        <v>9181</v>
      </c>
      <c r="M972" t="s">
        <v>9182</v>
      </c>
      <c r="N972" t="s">
        <v>31</v>
      </c>
      <c r="O972" t="s">
        <v>6000</v>
      </c>
      <c r="P972" t="s">
        <v>9183</v>
      </c>
      <c r="Q972" t="s">
        <v>9184</v>
      </c>
      <c r="S972" t="s">
        <v>9185</v>
      </c>
      <c r="T972" t="s">
        <v>9186</v>
      </c>
      <c r="W972" t="b">
        <v>0</v>
      </c>
      <c r="X972" t="b">
        <v>1</v>
      </c>
      <c r="Y972" t="b">
        <v>0</v>
      </c>
      <c r="Z972" t="b">
        <v>0</v>
      </c>
      <c r="AA972">
        <f t="shared" si="240"/>
        <v>0</v>
      </c>
      <c r="AB972">
        <f t="shared" si="241"/>
        <v>2</v>
      </c>
      <c r="AC972">
        <f t="shared" si="242"/>
        <v>0</v>
      </c>
      <c r="AD972">
        <f t="shared" si="243"/>
        <v>0</v>
      </c>
      <c r="AE972" t="s">
        <v>11246</v>
      </c>
      <c r="AF972" t="e">
        <f t="shared" si="244"/>
        <v>#VALUE!</v>
      </c>
      <c r="AG972" t="e">
        <f t="shared" si="253"/>
        <v>#VALUE!</v>
      </c>
      <c r="AH972" t="e">
        <f t="shared" si="254"/>
        <v>#VALUE!</v>
      </c>
      <c r="AI972" t="e">
        <f t="shared" si="255"/>
        <v>#VALUE!</v>
      </c>
      <c r="AJ972">
        <f t="shared" si="245"/>
        <v>0</v>
      </c>
      <c r="AK972">
        <f t="shared" si="246"/>
        <v>0</v>
      </c>
      <c r="AL972">
        <f t="shared" si="247"/>
        <v>0</v>
      </c>
      <c r="AM972">
        <f t="shared" si="248"/>
        <v>0</v>
      </c>
      <c r="AN972" t="b">
        <f t="shared" si="249"/>
        <v>1</v>
      </c>
      <c r="AO972" t="b">
        <f t="shared" si="250"/>
        <v>0</v>
      </c>
      <c r="AP972" t="b">
        <f t="shared" si="251"/>
        <v>1</v>
      </c>
      <c r="AQ972" t="b">
        <f t="shared" si="252"/>
        <v>1</v>
      </c>
    </row>
    <row r="973" spans="1:43" x14ac:dyDescent="0.2">
      <c r="A973" t="s">
        <v>9187</v>
      </c>
      <c r="B973">
        <v>972</v>
      </c>
      <c r="C973" t="s">
        <v>9188</v>
      </c>
      <c r="D973">
        <v>2003</v>
      </c>
      <c r="G973" t="s">
        <v>6581</v>
      </c>
      <c r="H973" t="s">
        <v>9189</v>
      </c>
      <c r="I973">
        <v>3131</v>
      </c>
      <c r="K973" t="s">
        <v>9190</v>
      </c>
      <c r="L973" t="s">
        <v>9191</v>
      </c>
      <c r="M973" t="s">
        <v>9192</v>
      </c>
      <c r="N973" t="s">
        <v>31</v>
      </c>
      <c r="O973" t="s">
        <v>7625</v>
      </c>
      <c r="P973" t="s">
        <v>9193</v>
      </c>
      <c r="Q973" t="s">
        <v>9194</v>
      </c>
      <c r="S973" t="s">
        <v>9195</v>
      </c>
      <c r="T973" t="s">
        <v>9196</v>
      </c>
      <c r="W973" t="b">
        <v>0</v>
      </c>
      <c r="X973" t="b">
        <v>1</v>
      </c>
      <c r="Y973" t="b">
        <v>0</v>
      </c>
      <c r="Z973" t="b">
        <v>0</v>
      </c>
      <c r="AA973">
        <f t="shared" si="240"/>
        <v>0</v>
      </c>
      <c r="AB973">
        <f t="shared" si="241"/>
        <v>2</v>
      </c>
      <c r="AC973">
        <f t="shared" si="242"/>
        <v>0</v>
      </c>
      <c r="AD973">
        <f t="shared" si="243"/>
        <v>0</v>
      </c>
      <c r="AE973" t="s">
        <v>10353</v>
      </c>
      <c r="AF973" t="e">
        <f t="shared" si="244"/>
        <v>#VALUE!</v>
      </c>
      <c r="AG973">
        <f t="shared" si="253"/>
        <v>1</v>
      </c>
      <c r="AH973" t="e">
        <f t="shared" si="254"/>
        <v>#VALUE!</v>
      </c>
      <c r="AI973" t="e">
        <f t="shared" si="255"/>
        <v>#VALUE!</v>
      </c>
      <c r="AJ973">
        <f t="shared" si="245"/>
        <v>0</v>
      </c>
      <c r="AK973">
        <f t="shared" si="246"/>
        <v>2</v>
      </c>
      <c r="AL973">
        <f t="shared" si="247"/>
        <v>0</v>
      </c>
      <c r="AM973">
        <f t="shared" si="248"/>
        <v>0</v>
      </c>
      <c r="AN973" t="b">
        <f t="shared" si="249"/>
        <v>1</v>
      </c>
      <c r="AO973" t="b">
        <f t="shared" si="250"/>
        <v>1</v>
      </c>
      <c r="AP973" t="b">
        <f t="shared" si="251"/>
        <v>1</v>
      </c>
      <c r="AQ973" t="b">
        <f t="shared" si="252"/>
        <v>1</v>
      </c>
    </row>
    <row r="974" spans="1:43" x14ac:dyDescent="0.2">
      <c r="A974" t="s">
        <v>9197</v>
      </c>
      <c r="B974">
        <v>973</v>
      </c>
      <c r="C974" t="s">
        <v>9198</v>
      </c>
      <c r="D974">
        <v>2006</v>
      </c>
      <c r="G974" t="s">
        <v>6468</v>
      </c>
      <c r="H974" t="s">
        <v>9199</v>
      </c>
      <c r="K974" t="s">
        <v>9200</v>
      </c>
      <c r="L974" t="s">
        <v>9201</v>
      </c>
      <c r="M974" t="s">
        <v>9202</v>
      </c>
      <c r="N974" t="s">
        <v>31</v>
      </c>
      <c r="P974" t="s">
        <v>9203</v>
      </c>
      <c r="Q974" t="s">
        <v>9204</v>
      </c>
      <c r="S974" t="s">
        <v>9205</v>
      </c>
      <c r="T974" t="s">
        <v>9206</v>
      </c>
      <c r="W974" t="b">
        <v>0</v>
      </c>
      <c r="X974" t="b">
        <v>1</v>
      </c>
      <c r="Y974" t="b">
        <v>0</v>
      </c>
      <c r="Z974" t="b">
        <v>0</v>
      </c>
      <c r="AA974">
        <f t="shared" si="240"/>
        <v>0</v>
      </c>
      <c r="AB974">
        <f t="shared" si="241"/>
        <v>2</v>
      </c>
      <c r="AC974">
        <f t="shared" si="242"/>
        <v>0</v>
      </c>
      <c r="AD974">
        <f t="shared" si="243"/>
        <v>0</v>
      </c>
      <c r="AE974" t="s">
        <v>10353</v>
      </c>
      <c r="AF974" t="e">
        <f t="shared" si="244"/>
        <v>#VALUE!</v>
      </c>
      <c r="AG974">
        <f t="shared" si="253"/>
        <v>1</v>
      </c>
      <c r="AH974" t="e">
        <f t="shared" si="254"/>
        <v>#VALUE!</v>
      </c>
      <c r="AI974" t="e">
        <f t="shared" si="255"/>
        <v>#VALUE!</v>
      </c>
      <c r="AJ974">
        <f t="shared" si="245"/>
        <v>0</v>
      </c>
      <c r="AK974">
        <f t="shared" si="246"/>
        <v>2</v>
      </c>
      <c r="AL974">
        <f t="shared" si="247"/>
        <v>0</v>
      </c>
      <c r="AM974">
        <f t="shared" si="248"/>
        <v>0</v>
      </c>
      <c r="AN974" t="b">
        <f t="shared" si="249"/>
        <v>1</v>
      </c>
      <c r="AO974" t="b">
        <f t="shared" si="250"/>
        <v>1</v>
      </c>
      <c r="AP974" t="b">
        <f t="shared" si="251"/>
        <v>1</v>
      </c>
      <c r="AQ974" t="b">
        <f t="shared" si="252"/>
        <v>1</v>
      </c>
    </row>
    <row r="975" spans="1:43" x14ac:dyDescent="0.2">
      <c r="A975" t="s">
        <v>9207</v>
      </c>
      <c r="B975">
        <v>974</v>
      </c>
      <c r="C975" t="s">
        <v>9208</v>
      </c>
      <c r="D975">
        <v>1996</v>
      </c>
      <c r="G975" t="s">
        <v>9209</v>
      </c>
      <c r="H975" t="s">
        <v>9210</v>
      </c>
      <c r="I975">
        <v>9</v>
      </c>
      <c r="J975">
        <v>4</v>
      </c>
      <c r="K975" t="s">
        <v>9211</v>
      </c>
      <c r="L975" t="s">
        <v>9212</v>
      </c>
      <c r="M975" t="s">
        <v>9213</v>
      </c>
      <c r="N975" t="s">
        <v>31</v>
      </c>
      <c r="O975" t="s">
        <v>4837</v>
      </c>
      <c r="P975" t="s">
        <v>9214</v>
      </c>
      <c r="Q975" t="s">
        <v>9215</v>
      </c>
      <c r="S975" t="s">
        <v>9216</v>
      </c>
      <c r="T975" t="s">
        <v>9217</v>
      </c>
      <c r="W975" t="b">
        <v>1</v>
      </c>
      <c r="X975" t="b">
        <v>0</v>
      </c>
      <c r="Y975" t="b">
        <v>1</v>
      </c>
      <c r="Z975" t="b">
        <v>0</v>
      </c>
      <c r="AA975">
        <f t="shared" si="240"/>
        <v>1</v>
      </c>
      <c r="AB975">
        <f t="shared" si="241"/>
        <v>0</v>
      </c>
      <c r="AC975">
        <f t="shared" si="242"/>
        <v>3</v>
      </c>
      <c r="AD975">
        <f t="shared" si="243"/>
        <v>0</v>
      </c>
      <c r="AE975" t="s">
        <v>11251</v>
      </c>
      <c r="AF975">
        <f t="shared" si="244"/>
        <v>1</v>
      </c>
      <c r="AG975" t="e">
        <f t="shared" si="253"/>
        <v>#VALUE!</v>
      </c>
      <c r="AH975">
        <f t="shared" si="254"/>
        <v>12</v>
      </c>
      <c r="AI975" t="e">
        <f t="shared" si="255"/>
        <v>#VALUE!</v>
      </c>
      <c r="AJ975">
        <f t="shared" si="245"/>
        <v>1</v>
      </c>
      <c r="AK975">
        <f t="shared" si="246"/>
        <v>0</v>
      </c>
      <c r="AL975">
        <f t="shared" si="247"/>
        <v>3</v>
      </c>
      <c r="AM975">
        <f t="shared" si="248"/>
        <v>0</v>
      </c>
      <c r="AN975" t="b">
        <f t="shared" si="249"/>
        <v>1</v>
      </c>
      <c r="AO975" t="b">
        <f t="shared" si="250"/>
        <v>1</v>
      </c>
      <c r="AP975" t="b">
        <f t="shared" si="251"/>
        <v>1</v>
      </c>
      <c r="AQ975" t="b">
        <f t="shared" si="252"/>
        <v>1</v>
      </c>
    </row>
    <row r="976" spans="1:43" x14ac:dyDescent="0.2">
      <c r="A976" t="s">
        <v>9218</v>
      </c>
      <c r="B976">
        <v>975</v>
      </c>
      <c r="C976" t="s">
        <v>9219</v>
      </c>
      <c r="D976">
        <v>2007</v>
      </c>
      <c r="G976" t="s">
        <v>9220</v>
      </c>
      <c r="K976" t="s">
        <v>9221</v>
      </c>
      <c r="L976" t="s">
        <v>9222</v>
      </c>
      <c r="M976" t="s">
        <v>9223</v>
      </c>
      <c r="N976" t="s">
        <v>31</v>
      </c>
      <c r="P976" t="s">
        <v>9224</v>
      </c>
      <c r="Q976" t="s">
        <v>9225</v>
      </c>
      <c r="T976" t="s">
        <v>9226</v>
      </c>
      <c r="W976" t="b">
        <v>1</v>
      </c>
      <c r="X976" t="b">
        <v>0</v>
      </c>
      <c r="Y976" t="b">
        <v>1</v>
      </c>
      <c r="Z976" t="b">
        <v>0</v>
      </c>
      <c r="AA976">
        <f t="shared" si="240"/>
        <v>1</v>
      </c>
      <c r="AB976">
        <f t="shared" si="241"/>
        <v>0</v>
      </c>
      <c r="AC976">
        <f t="shared" si="242"/>
        <v>3</v>
      </c>
      <c r="AD976">
        <f t="shared" si="243"/>
        <v>0</v>
      </c>
      <c r="AE976" t="s">
        <v>11251</v>
      </c>
      <c r="AF976">
        <f t="shared" si="244"/>
        <v>1</v>
      </c>
      <c r="AG976" t="e">
        <f t="shared" si="253"/>
        <v>#VALUE!</v>
      </c>
      <c r="AH976">
        <f t="shared" si="254"/>
        <v>12</v>
      </c>
      <c r="AI976" t="e">
        <f t="shared" si="255"/>
        <v>#VALUE!</v>
      </c>
      <c r="AJ976">
        <f t="shared" si="245"/>
        <v>1</v>
      </c>
      <c r="AK976">
        <f t="shared" si="246"/>
        <v>0</v>
      </c>
      <c r="AL976">
        <f t="shared" si="247"/>
        <v>3</v>
      </c>
      <c r="AM976">
        <f t="shared" si="248"/>
        <v>0</v>
      </c>
      <c r="AN976" t="b">
        <f t="shared" si="249"/>
        <v>1</v>
      </c>
      <c r="AO976" t="b">
        <f t="shared" si="250"/>
        <v>1</v>
      </c>
      <c r="AP976" t="b">
        <f t="shared" si="251"/>
        <v>1</v>
      </c>
      <c r="AQ976" t="b">
        <f t="shared" si="252"/>
        <v>1</v>
      </c>
    </row>
    <row r="977" spans="1:43" x14ac:dyDescent="0.2">
      <c r="A977" t="s">
        <v>9227</v>
      </c>
      <c r="B977">
        <v>976</v>
      </c>
      <c r="C977" t="s">
        <v>9228</v>
      </c>
      <c r="D977">
        <v>2007</v>
      </c>
      <c r="G977" t="s">
        <v>9229</v>
      </c>
      <c r="H977" t="s">
        <v>9230</v>
      </c>
      <c r="K977" t="s">
        <v>9231</v>
      </c>
      <c r="L977" t="s">
        <v>9232</v>
      </c>
      <c r="M977" t="s">
        <v>9233</v>
      </c>
      <c r="N977" t="s">
        <v>31</v>
      </c>
      <c r="P977" t="s">
        <v>9234</v>
      </c>
      <c r="Q977" t="s">
        <v>9235</v>
      </c>
      <c r="T977" t="s">
        <v>9236</v>
      </c>
      <c r="W977" t="b">
        <v>0</v>
      </c>
      <c r="X977" t="b">
        <v>1</v>
      </c>
      <c r="Y977" t="b">
        <v>1</v>
      </c>
      <c r="Z977" t="b">
        <v>0</v>
      </c>
      <c r="AA977">
        <f t="shared" si="240"/>
        <v>0</v>
      </c>
      <c r="AB977">
        <f t="shared" si="241"/>
        <v>2</v>
      </c>
      <c r="AC977">
        <f t="shared" si="242"/>
        <v>3</v>
      </c>
      <c r="AD977">
        <f t="shared" si="243"/>
        <v>0</v>
      </c>
      <c r="AE977" t="s">
        <v>11252</v>
      </c>
      <c r="AF977" t="e">
        <f t="shared" si="244"/>
        <v>#VALUE!</v>
      </c>
      <c r="AG977">
        <f t="shared" si="253"/>
        <v>1</v>
      </c>
      <c r="AH977">
        <f t="shared" si="254"/>
        <v>12</v>
      </c>
      <c r="AI977" t="e">
        <f t="shared" si="255"/>
        <v>#VALUE!</v>
      </c>
      <c r="AJ977">
        <f t="shared" si="245"/>
        <v>0</v>
      </c>
      <c r="AK977">
        <f t="shared" si="246"/>
        <v>2</v>
      </c>
      <c r="AL977">
        <f t="shared" si="247"/>
        <v>3</v>
      </c>
      <c r="AM977">
        <f t="shared" si="248"/>
        <v>0</v>
      </c>
      <c r="AN977" t="b">
        <f t="shared" si="249"/>
        <v>1</v>
      </c>
      <c r="AO977" t="b">
        <f t="shared" si="250"/>
        <v>1</v>
      </c>
      <c r="AP977" t="b">
        <f t="shared" si="251"/>
        <v>1</v>
      </c>
      <c r="AQ977" t="b">
        <f t="shared" si="252"/>
        <v>1</v>
      </c>
    </row>
    <row r="978" spans="1:43" x14ac:dyDescent="0.2">
      <c r="A978" t="s">
        <v>9237</v>
      </c>
      <c r="B978">
        <v>977</v>
      </c>
      <c r="C978" t="s">
        <v>9238</v>
      </c>
      <c r="D978">
        <v>2004</v>
      </c>
      <c r="G978" t="s">
        <v>9239</v>
      </c>
      <c r="H978" t="s">
        <v>9240</v>
      </c>
      <c r="K978" t="s">
        <v>9241</v>
      </c>
      <c r="L978" t="s">
        <v>9242</v>
      </c>
      <c r="M978" t="s">
        <v>9243</v>
      </c>
      <c r="N978" t="s">
        <v>31</v>
      </c>
      <c r="P978" t="s">
        <v>9244</v>
      </c>
      <c r="Q978" t="s">
        <v>9245</v>
      </c>
      <c r="S978" t="s">
        <v>9246</v>
      </c>
      <c r="T978" t="s">
        <v>9247</v>
      </c>
      <c r="W978" t="b">
        <v>0</v>
      </c>
      <c r="X978" t="b">
        <v>1</v>
      </c>
      <c r="Y978" t="b">
        <v>1</v>
      </c>
      <c r="Z978" t="b">
        <v>0</v>
      </c>
      <c r="AA978">
        <f t="shared" si="240"/>
        <v>0</v>
      </c>
      <c r="AB978">
        <f t="shared" si="241"/>
        <v>2</v>
      </c>
      <c r="AC978">
        <f t="shared" si="242"/>
        <v>3</v>
      </c>
      <c r="AD978">
        <f t="shared" si="243"/>
        <v>0</v>
      </c>
      <c r="AE978" t="s">
        <v>11252</v>
      </c>
      <c r="AF978" t="e">
        <f t="shared" si="244"/>
        <v>#VALUE!</v>
      </c>
      <c r="AG978">
        <f t="shared" si="253"/>
        <v>1</v>
      </c>
      <c r="AH978">
        <f t="shared" si="254"/>
        <v>12</v>
      </c>
      <c r="AI978" t="e">
        <f t="shared" si="255"/>
        <v>#VALUE!</v>
      </c>
      <c r="AJ978">
        <f t="shared" si="245"/>
        <v>0</v>
      </c>
      <c r="AK978">
        <f t="shared" si="246"/>
        <v>2</v>
      </c>
      <c r="AL978">
        <f t="shared" si="247"/>
        <v>3</v>
      </c>
      <c r="AM978">
        <f t="shared" si="248"/>
        <v>0</v>
      </c>
      <c r="AN978" t="b">
        <f t="shared" si="249"/>
        <v>1</v>
      </c>
      <c r="AO978" t="b">
        <f t="shared" si="250"/>
        <v>1</v>
      </c>
      <c r="AP978" t="b">
        <f t="shared" si="251"/>
        <v>1</v>
      </c>
      <c r="AQ978" t="b">
        <f t="shared" si="252"/>
        <v>1</v>
      </c>
    </row>
    <row r="979" spans="1:43" x14ac:dyDescent="0.2">
      <c r="A979" t="s">
        <v>9248</v>
      </c>
      <c r="B979">
        <v>978</v>
      </c>
      <c r="C979" t="s">
        <v>9249</v>
      </c>
      <c r="D979">
        <v>1985</v>
      </c>
      <c r="G979" t="s">
        <v>9250</v>
      </c>
      <c r="H979" t="s">
        <v>9251</v>
      </c>
      <c r="I979">
        <v>28</v>
      </c>
      <c r="J979">
        <v>9</v>
      </c>
      <c r="K979" t="s">
        <v>9252</v>
      </c>
      <c r="L979" t="s">
        <v>9253</v>
      </c>
      <c r="M979" t="s">
        <v>9254</v>
      </c>
      <c r="N979" t="s">
        <v>31</v>
      </c>
      <c r="P979" t="s">
        <v>9255</v>
      </c>
      <c r="Q979" t="s">
        <v>9256</v>
      </c>
      <c r="T979" t="s">
        <v>9257</v>
      </c>
      <c r="W979" t="b">
        <v>1</v>
      </c>
      <c r="X979" t="b">
        <v>0</v>
      </c>
      <c r="Y979" t="b">
        <v>1</v>
      </c>
      <c r="Z979" t="b">
        <v>0</v>
      </c>
      <c r="AA979">
        <f t="shared" si="240"/>
        <v>1</v>
      </c>
      <c r="AB979">
        <f t="shared" si="241"/>
        <v>0</v>
      </c>
      <c r="AC979">
        <f t="shared" si="242"/>
        <v>3</v>
      </c>
      <c r="AD979">
        <f t="shared" si="243"/>
        <v>0</v>
      </c>
      <c r="AE979" t="s">
        <v>11251</v>
      </c>
      <c r="AF979">
        <f t="shared" si="244"/>
        <v>1</v>
      </c>
      <c r="AG979" t="e">
        <f t="shared" si="253"/>
        <v>#VALUE!</v>
      </c>
      <c r="AH979">
        <f t="shared" si="254"/>
        <v>12</v>
      </c>
      <c r="AI979" t="e">
        <f t="shared" si="255"/>
        <v>#VALUE!</v>
      </c>
      <c r="AJ979">
        <f t="shared" si="245"/>
        <v>1</v>
      </c>
      <c r="AK979">
        <f t="shared" si="246"/>
        <v>0</v>
      </c>
      <c r="AL979">
        <f t="shared" si="247"/>
        <v>3</v>
      </c>
      <c r="AM979">
        <f t="shared" si="248"/>
        <v>0</v>
      </c>
      <c r="AN979" t="b">
        <f t="shared" si="249"/>
        <v>1</v>
      </c>
      <c r="AO979" t="b">
        <f t="shared" si="250"/>
        <v>1</v>
      </c>
      <c r="AP979" t="b">
        <f t="shared" si="251"/>
        <v>1</v>
      </c>
      <c r="AQ979" t="b">
        <f t="shared" si="252"/>
        <v>1</v>
      </c>
    </row>
    <row r="980" spans="1:43" x14ac:dyDescent="0.2">
      <c r="A980" t="s">
        <v>9258</v>
      </c>
      <c r="B980">
        <v>979</v>
      </c>
      <c r="C980" t="s">
        <v>9259</v>
      </c>
      <c r="D980">
        <v>2007</v>
      </c>
      <c r="G980" t="s">
        <v>9260</v>
      </c>
      <c r="H980" t="s">
        <v>9261</v>
      </c>
      <c r="K980" t="s">
        <v>4768</v>
      </c>
      <c r="L980" t="s">
        <v>9262</v>
      </c>
      <c r="M980" t="s">
        <v>9263</v>
      </c>
      <c r="N980" t="s">
        <v>31</v>
      </c>
      <c r="P980" t="s">
        <v>9264</v>
      </c>
      <c r="Q980" t="s">
        <v>9265</v>
      </c>
      <c r="S980" t="s">
        <v>9266</v>
      </c>
      <c r="T980" t="s">
        <v>9267</v>
      </c>
      <c r="W980" t="b">
        <v>0</v>
      </c>
      <c r="X980" t="b">
        <v>0</v>
      </c>
      <c r="Y980" t="b">
        <v>1</v>
      </c>
      <c r="Z980" t="b">
        <v>0</v>
      </c>
      <c r="AA980">
        <f t="shared" si="240"/>
        <v>0</v>
      </c>
      <c r="AB980">
        <f t="shared" si="241"/>
        <v>0</v>
      </c>
      <c r="AC980">
        <f t="shared" si="242"/>
        <v>3</v>
      </c>
      <c r="AD980">
        <f t="shared" si="243"/>
        <v>0</v>
      </c>
      <c r="AE980" t="s">
        <v>10354</v>
      </c>
      <c r="AF980" t="e">
        <f t="shared" si="244"/>
        <v>#VALUE!</v>
      </c>
      <c r="AG980" t="e">
        <f t="shared" si="253"/>
        <v>#VALUE!</v>
      </c>
      <c r="AH980">
        <f t="shared" si="254"/>
        <v>1</v>
      </c>
      <c r="AI980" t="e">
        <f t="shared" si="255"/>
        <v>#VALUE!</v>
      </c>
      <c r="AJ980">
        <f t="shared" si="245"/>
        <v>0</v>
      </c>
      <c r="AK980">
        <f t="shared" si="246"/>
        <v>0</v>
      </c>
      <c r="AL980">
        <f t="shared" si="247"/>
        <v>3</v>
      </c>
      <c r="AM980">
        <f t="shared" si="248"/>
        <v>0</v>
      </c>
      <c r="AN980" t="b">
        <f t="shared" si="249"/>
        <v>1</v>
      </c>
      <c r="AO980" t="b">
        <f t="shared" si="250"/>
        <v>1</v>
      </c>
      <c r="AP980" t="b">
        <f t="shared" si="251"/>
        <v>1</v>
      </c>
      <c r="AQ980" t="b">
        <f t="shared" si="252"/>
        <v>1</v>
      </c>
    </row>
    <row r="981" spans="1:43" x14ac:dyDescent="0.2">
      <c r="A981" t="s">
        <v>9268</v>
      </c>
      <c r="B981">
        <v>980</v>
      </c>
      <c r="C981" t="s">
        <v>9269</v>
      </c>
      <c r="D981">
        <v>2005</v>
      </c>
      <c r="G981" t="s">
        <v>9270</v>
      </c>
      <c r="H981" t="s">
        <v>9271</v>
      </c>
      <c r="K981" t="s">
        <v>9272</v>
      </c>
      <c r="L981" t="s">
        <v>9273</v>
      </c>
      <c r="M981" t="s">
        <v>9274</v>
      </c>
      <c r="N981" t="s">
        <v>31</v>
      </c>
      <c r="P981" t="s">
        <v>9275</v>
      </c>
      <c r="Q981" t="s">
        <v>9276</v>
      </c>
      <c r="S981" t="s">
        <v>9277</v>
      </c>
      <c r="T981" t="s">
        <v>9278</v>
      </c>
      <c r="W981" t="b">
        <v>1</v>
      </c>
      <c r="X981" t="b">
        <v>1</v>
      </c>
      <c r="Y981" t="b">
        <v>1</v>
      </c>
      <c r="Z981" t="b">
        <v>0</v>
      </c>
      <c r="AA981">
        <f t="shared" si="240"/>
        <v>1</v>
      </c>
      <c r="AB981">
        <f t="shared" si="241"/>
        <v>2</v>
      </c>
      <c r="AC981">
        <f t="shared" si="242"/>
        <v>3</v>
      </c>
      <c r="AD981">
        <f t="shared" si="243"/>
        <v>0</v>
      </c>
      <c r="AE981" t="s">
        <v>11244</v>
      </c>
      <c r="AF981">
        <f t="shared" si="244"/>
        <v>1</v>
      </c>
      <c r="AG981">
        <f t="shared" si="253"/>
        <v>12</v>
      </c>
      <c r="AH981">
        <f t="shared" si="254"/>
        <v>23</v>
      </c>
      <c r="AI981" t="e">
        <f t="shared" si="255"/>
        <v>#VALUE!</v>
      </c>
      <c r="AJ981">
        <f t="shared" si="245"/>
        <v>1</v>
      </c>
      <c r="AK981">
        <f t="shared" si="246"/>
        <v>2</v>
      </c>
      <c r="AL981">
        <f t="shared" si="247"/>
        <v>3</v>
      </c>
      <c r="AM981">
        <f t="shared" si="248"/>
        <v>0</v>
      </c>
      <c r="AN981" t="b">
        <f t="shared" si="249"/>
        <v>1</v>
      </c>
      <c r="AO981" t="b">
        <f t="shared" si="250"/>
        <v>1</v>
      </c>
      <c r="AP981" t="b">
        <f t="shared" si="251"/>
        <v>1</v>
      </c>
      <c r="AQ981" t="b">
        <f t="shared" si="252"/>
        <v>1</v>
      </c>
    </row>
    <row r="982" spans="1:43" x14ac:dyDescent="0.2">
      <c r="A982" t="s">
        <v>9279</v>
      </c>
      <c r="B982">
        <v>981</v>
      </c>
      <c r="C982" t="s">
        <v>9280</v>
      </c>
      <c r="D982">
        <v>2004</v>
      </c>
      <c r="G982" t="s">
        <v>6581</v>
      </c>
      <c r="H982" t="s">
        <v>9281</v>
      </c>
      <c r="I982">
        <v>3009</v>
      </c>
      <c r="K982" t="s">
        <v>9282</v>
      </c>
      <c r="L982" t="s">
        <v>9283</v>
      </c>
      <c r="M982" t="s">
        <v>9284</v>
      </c>
      <c r="N982" t="s">
        <v>31</v>
      </c>
      <c r="O982" t="s">
        <v>7625</v>
      </c>
      <c r="P982" t="s">
        <v>9285</v>
      </c>
      <c r="Q982" t="s">
        <v>9286</v>
      </c>
      <c r="S982" t="s">
        <v>9287</v>
      </c>
      <c r="T982" t="s">
        <v>9288</v>
      </c>
      <c r="W982" t="b">
        <v>0</v>
      </c>
      <c r="X982" t="b">
        <v>1</v>
      </c>
      <c r="Y982" t="b">
        <v>0</v>
      </c>
      <c r="Z982" t="b">
        <v>0</v>
      </c>
      <c r="AA982">
        <f t="shared" si="240"/>
        <v>0</v>
      </c>
      <c r="AB982">
        <f t="shared" si="241"/>
        <v>2</v>
      </c>
      <c r="AC982">
        <f t="shared" si="242"/>
        <v>0</v>
      </c>
      <c r="AD982">
        <f t="shared" si="243"/>
        <v>0</v>
      </c>
      <c r="AE982" t="s">
        <v>10353</v>
      </c>
      <c r="AF982" t="e">
        <f t="shared" si="244"/>
        <v>#VALUE!</v>
      </c>
      <c r="AG982">
        <f t="shared" si="253"/>
        <v>1</v>
      </c>
      <c r="AH982" t="e">
        <f t="shared" si="254"/>
        <v>#VALUE!</v>
      </c>
      <c r="AI982" t="e">
        <f t="shared" si="255"/>
        <v>#VALUE!</v>
      </c>
      <c r="AJ982">
        <f t="shared" si="245"/>
        <v>0</v>
      </c>
      <c r="AK982">
        <f t="shared" si="246"/>
        <v>2</v>
      </c>
      <c r="AL982">
        <f t="shared" si="247"/>
        <v>0</v>
      </c>
      <c r="AM982">
        <f t="shared" si="248"/>
        <v>0</v>
      </c>
      <c r="AN982" t="b">
        <f t="shared" si="249"/>
        <v>1</v>
      </c>
      <c r="AO982" t="b">
        <f t="shared" si="250"/>
        <v>1</v>
      </c>
      <c r="AP982" t="b">
        <f t="shared" si="251"/>
        <v>1</v>
      </c>
      <c r="AQ982" t="b">
        <f t="shared" si="252"/>
        <v>1</v>
      </c>
    </row>
    <row r="983" spans="1:43" x14ac:dyDescent="0.2">
      <c r="A983" t="s">
        <v>9289</v>
      </c>
      <c r="B983">
        <v>982</v>
      </c>
      <c r="C983" t="s">
        <v>9290</v>
      </c>
      <c r="D983">
        <v>2003</v>
      </c>
      <c r="G983" t="s">
        <v>9291</v>
      </c>
      <c r="H983" t="s">
        <v>9292</v>
      </c>
      <c r="I983">
        <v>5</v>
      </c>
      <c r="J983">
        <v>2</v>
      </c>
      <c r="K983" t="s">
        <v>7611</v>
      </c>
      <c r="L983" t="s">
        <v>9293</v>
      </c>
      <c r="M983" t="s">
        <v>9294</v>
      </c>
      <c r="N983" t="s">
        <v>31</v>
      </c>
      <c r="P983" t="s">
        <v>9295</v>
      </c>
      <c r="Q983" t="s">
        <v>9296</v>
      </c>
      <c r="S983" t="s">
        <v>9297</v>
      </c>
      <c r="T983" t="s">
        <v>9298</v>
      </c>
      <c r="W983" t="b">
        <v>1</v>
      </c>
      <c r="X983" t="b">
        <v>1</v>
      </c>
      <c r="Y983" t="b">
        <v>1</v>
      </c>
      <c r="Z983" t="b">
        <v>0</v>
      </c>
      <c r="AA983">
        <f t="shared" si="240"/>
        <v>1</v>
      </c>
      <c r="AB983">
        <f t="shared" si="241"/>
        <v>2</v>
      </c>
      <c r="AC983">
        <f t="shared" si="242"/>
        <v>3</v>
      </c>
      <c r="AD983">
        <f t="shared" si="243"/>
        <v>0</v>
      </c>
      <c r="AE983" t="s">
        <v>11244</v>
      </c>
      <c r="AF983">
        <f t="shared" si="244"/>
        <v>1</v>
      </c>
      <c r="AG983">
        <f t="shared" si="253"/>
        <v>12</v>
      </c>
      <c r="AH983">
        <f t="shared" si="254"/>
        <v>23</v>
      </c>
      <c r="AI983" t="e">
        <f t="shared" si="255"/>
        <v>#VALUE!</v>
      </c>
      <c r="AJ983">
        <f t="shared" si="245"/>
        <v>1</v>
      </c>
      <c r="AK983">
        <f t="shared" si="246"/>
        <v>2</v>
      </c>
      <c r="AL983">
        <f t="shared" si="247"/>
        <v>3</v>
      </c>
      <c r="AM983">
        <f t="shared" si="248"/>
        <v>0</v>
      </c>
      <c r="AN983" t="b">
        <f t="shared" si="249"/>
        <v>1</v>
      </c>
      <c r="AO983" t="b">
        <f t="shared" si="250"/>
        <v>1</v>
      </c>
      <c r="AP983" t="b">
        <f t="shared" si="251"/>
        <v>1</v>
      </c>
      <c r="AQ983" t="b">
        <f t="shared" si="252"/>
        <v>1</v>
      </c>
    </row>
    <row r="984" spans="1:43" x14ac:dyDescent="0.2">
      <c r="A984" t="s">
        <v>9299</v>
      </c>
      <c r="B984">
        <v>983</v>
      </c>
      <c r="C984" t="s">
        <v>9300</v>
      </c>
      <c r="D984">
        <v>2007</v>
      </c>
      <c r="G984" t="s">
        <v>9301</v>
      </c>
      <c r="H984" t="s">
        <v>9302</v>
      </c>
      <c r="K984" t="s">
        <v>9303</v>
      </c>
      <c r="L984" t="s">
        <v>9304</v>
      </c>
      <c r="M984" t="s">
        <v>9305</v>
      </c>
      <c r="N984" t="s">
        <v>31</v>
      </c>
      <c r="P984" t="s">
        <v>9306</v>
      </c>
      <c r="Q984" t="s">
        <v>9307</v>
      </c>
      <c r="T984" t="s">
        <v>9308</v>
      </c>
      <c r="W984" t="b">
        <v>0</v>
      </c>
      <c r="X984" t="b">
        <v>1</v>
      </c>
      <c r="Y984" t="b">
        <v>0</v>
      </c>
      <c r="Z984" t="b">
        <v>0</v>
      </c>
      <c r="AA984">
        <f t="shared" si="240"/>
        <v>0</v>
      </c>
      <c r="AB984">
        <f t="shared" si="241"/>
        <v>2</v>
      </c>
      <c r="AC984">
        <f t="shared" si="242"/>
        <v>0</v>
      </c>
      <c r="AD984">
        <f t="shared" si="243"/>
        <v>0</v>
      </c>
      <c r="AE984" t="s">
        <v>10353</v>
      </c>
      <c r="AF984" t="e">
        <f t="shared" si="244"/>
        <v>#VALUE!</v>
      </c>
      <c r="AG984">
        <f t="shared" si="253"/>
        <v>1</v>
      </c>
      <c r="AH984" t="e">
        <f t="shared" si="254"/>
        <v>#VALUE!</v>
      </c>
      <c r="AI984" t="e">
        <f t="shared" si="255"/>
        <v>#VALUE!</v>
      </c>
      <c r="AJ984">
        <f t="shared" si="245"/>
        <v>0</v>
      </c>
      <c r="AK984">
        <f t="shared" si="246"/>
        <v>2</v>
      </c>
      <c r="AL984">
        <f t="shared" si="247"/>
        <v>0</v>
      </c>
      <c r="AM984">
        <f t="shared" si="248"/>
        <v>0</v>
      </c>
      <c r="AN984" t="b">
        <f t="shared" si="249"/>
        <v>1</v>
      </c>
      <c r="AO984" t="b">
        <f t="shared" si="250"/>
        <v>1</v>
      </c>
      <c r="AP984" t="b">
        <f t="shared" si="251"/>
        <v>1</v>
      </c>
      <c r="AQ984" t="b">
        <f t="shared" si="252"/>
        <v>1</v>
      </c>
    </row>
    <row r="985" spans="1:43" x14ac:dyDescent="0.2">
      <c r="A985" t="s">
        <v>9309</v>
      </c>
      <c r="B985">
        <v>984</v>
      </c>
      <c r="C985" t="s">
        <v>9310</v>
      </c>
      <c r="D985">
        <v>2006</v>
      </c>
      <c r="G985" t="s">
        <v>9311</v>
      </c>
      <c r="H985" t="s">
        <v>9312</v>
      </c>
      <c r="K985" t="s">
        <v>9313</v>
      </c>
      <c r="L985" t="s">
        <v>9314</v>
      </c>
      <c r="M985" t="s">
        <v>9315</v>
      </c>
      <c r="N985" t="s">
        <v>31</v>
      </c>
      <c r="P985" t="s">
        <v>9316</v>
      </c>
      <c r="Q985" t="s">
        <v>9317</v>
      </c>
      <c r="S985" t="s">
        <v>9318</v>
      </c>
      <c r="T985" t="s">
        <v>9319</v>
      </c>
      <c r="W985" t="b">
        <v>0</v>
      </c>
      <c r="X985" t="b">
        <v>0</v>
      </c>
      <c r="Y985" t="b">
        <v>1</v>
      </c>
      <c r="Z985" t="b">
        <v>0</v>
      </c>
      <c r="AA985">
        <f t="shared" si="240"/>
        <v>0</v>
      </c>
      <c r="AB985">
        <f t="shared" si="241"/>
        <v>0</v>
      </c>
      <c r="AC985">
        <f t="shared" si="242"/>
        <v>3</v>
      </c>
      <c r="AD985">
        <f t="shared" si="243"/>
        <v>0</v>
      </c>
      <c r="AE985" t="s">
        <v>10354</v>
      </c>
      <c r="AF985" t="e">
        <f t="shared" si="244"/>
        <v>#VALUE!</v>
      </c>
      <c r="AG985" t="e">
        <f t="shared" si="253"/>
        <v>#VALUE!</v>
      </c>
      <c r="AH985">
        <f t="shared" si="254"/>
        <v>1</v>
      </c>
      <c r="AI985" t="e">
        <f t="shared" si="255"/>
        <v>#VALUE!</v>
      </c>
      <c r="AJ985">
        <f t="shared" si="245"/>
        <v>0</v>
      </c>
      <c r="AK985">
        <f t="shared" si="246"/>
        <v>0</v>
      </c>
      <c r="AL985">
        <f t="shared" si="247"/>
        <v>3</v>
      </c>
      <c r="AM985">
        <f t="shared" si="248"/>
        <v>0</v>
      </c>
      <c r="AN985" t="b">
        <f t="shared" si="249"/>
        <v>1</v>
      </c>
      <c r="AO985" t="b">
        <f t="shared" si="250"/>
        <v>1</v>
      </c>
      <c r="AP985" t="b">
        <f t="shared" si="251"/>
        <v>1</v>
      </c>
      <c r="AQ985" t="b">
        <f t="shared" si="252"/>
        <v>1</v>
      </c>
    </row>
    <row r="986" spans="1:43" x14ac:dyDescent="0.2">
      <c r="A986" t="s">
        <v>9320</v>
      </c>
      <c r="B986">
        <v>985</v>
      </c>
      <c r="C986" t="s">
        <v>9321</v>
      </c>
      <c r="D986">
        <v>2007</v>
      </c>
      <c r="G986" t="s">
        <v>9322</v>
      </c>
      <c r="H986" t="s">
        <v>9323</v>
      </c>
      <c r="J986">
        <v>528</v>
      </c>
      <c r="K986" t="s">
        <v>9324</v>
      </c>
      <c r="L986" t="s">
        <v>9325</v>
      </c>
      <c r="M986" t="s">
        <v>9326</v>
      </c>
      <c r="N986" t="s">
        <v>31</v>
      </c>
      <c r="P986" t="s">
        <v>9327</v>
      </c>
      <c r="Q986" t="s">
        <v>9328</v>
      </c>
      <c r="S986" t="s">
        <v>9329</v>
      </c>
      <c r="T986" t="s">
        <v>9330</v>
      </c>
      <c r="W986" t="b">
        <v>1</v>
      </c>
      <c r="X986" t="b">
        <v>1</v>
      </c>
      <c r="Y986" t="b">
        <v>0</v>
      </c>
      <c r="Z986" t="b">
        <v>0</v>
      </c>
      <c r="AA986">
        <f t="shared" si="240"/>
        <v>1</v>
      </c>
      <c r="AB986">
        <f t="shared" si="241"/>
        <v>2</v>
      </c>
      <c r="AC986">
        <f t="shared" si="242"/>
        <v>0</v>
      </c>
      <c r="AD986">
        <f t="shared" si="243"/>
        <v>0</v>
      </c>
      <c r="AE986" t="s">
        <v>11243</v>
      </c>
      <c r="AF986">
        <f t="shared" si="244"/>
        <v>1</v>
      </c>
      <c r="AG986">
        <f t="shared" si="253"/>
        <v>12</v>
      </c>
      <c r="AH986" t="e">
        <f t="shared" si="254"/>
        <v>#VALUE!</v>
      </c>
      <c r="AI986" t="e">
        <f t="shared" si="255"/>
        <v>#VALUE!</v>
      </c>
      <c r="AJ986">
        <f t="shared" si="245"/>
        <v>1</v>
      </c>
      <c r="AK986">
        <f t="shared" si="246"/>
        <v>2</v>
      </c>
      <c r="AL986">
        <f t="shared" si="247"/>
        <v>0</v>
      </c>
      <c r="AM986">
        <f t="shared" si="248"/>
        <v>0</v>
      </c>
      <c r="AN986" t="b">
        <f t="shared" si="249"/>
        <v>1</v>
      </c>
      <c r="AO986" t="b">
        <f t="shared" si="250"/>
        <v>1</v>
      </c>
      <c r="AP986" t="b">
        <f t="shared" si="251"/>
        <v>1</v>
      </c>
      <c r="AQ986" t="b">
        <f t="shared" si="252"/>
        <v>1</v>
      </c>
    </row>
    <row r="987" spans="1:43" x14ac:dyDescent="0.2">
      <c r="A987" t="s">
        <v>9331</v>
      </c>
      <c r="B987">
        <v>986</v>
      </c>
      <c r="C987" t="s">
        <v>9332</v>
      </c>
      <c r="D987">
        <v>1996</v>
      </c>
      <c r="G987" t="s">
        <v>9333</v>
      </c>
      <c r="K987" t="s">
        <v>9334</v>
      </c>
      <c r="L987" t="s">
        <v>9335</v>
      </c>
      <c r="M987" t="s">
        <v>9336</v>
      </c>
      <c r="N987" t="s">
        <v>31</v>
      </c>
      <c r="O987" t="s">
        <v>9337</v>
      </c>
      <c r="P987" t="s">
        <v>9338</v>
      </c>
      <c r="Q987" t="s">
        <v>9339</v>
      </c>
      <c r="T987" t="s">
        <v>9340</v>
      </c>
      <c r="W987" t="b">
        <v>1</v>
      </c>
      <c r="X987" t="b">
        <v>0</v>
      </c>
      <c r="Y987" t="b">
        <v>1</v>
      </c>
      <c r="Z987" t="b">
        <v>0</v>
      </c>
      <c r="AA987">
        <f t="shared" si="240"/>
        <v>1</v>
      </c>
      <c r="AB987">
        <f t="shared" si="241"/>
        <v>0</v>
      </c>
      <c r="AC987">
        <f t="shared" si="242"/>
        <v>3</v>
      </c>
      <c r="AD987">
        <f t="shared" si="243"/>
        <v>0</v>
      </c>
      <c r="AE987" t="s">
        <v>11251</v>
      </c>
      <c r="AF987">
        <f t="shared" si="244"/>
        <v>1</v>
      </c>
      <c r="AG987" t="e">
        <f t="shared" si="253"/>
        <v>#VALUE!</v>
      </c>
      <c r="AH987">
        <f t="shared" si="254"/>
        <v>12</v>
      </c>
      <c r="AI987" t="e">
        <f t="shared" si="255"/>
        <v>#VALUE!</v>
      </c>
      <c r="AJ987">
        <f t="shared" si="245"/>
        <v>1</v>
      </c>
      <c r="AK987">
        <f t="shared" si="246"/>
        <v>0</v>
      </c>
      <c r="AL987">
        <f t="shared" si="247"/>
        <v>3</v>
      </c>
      <c r="AM987">
        <f t="shared" si="248"/>
        <v>0</v>
      </c>
      <c r="AN987" t="b">
        <f t="shared" si="249"/>
        <v>1</v>
      </c>
      <c r="AO987" t="b">
        <f t="shared" si="250"/>
        <v>1</v>
      </c>
      <c r="AP987" t="b">
        <f t="shared" si="251"/>
        <v>1</v>
      </c>
      <c r="AQ987" t="b">
        <f t="shared" si="252"/>
        <v>1</v>
      </c>
    </row>
    <row r="988" spans="1:43" x14ac:dyDescent="0.2">
      <c r="A988" t="s">
        <v>9341</v>
      </c>
      <c r="B988">
        <v>987</v>
      </c>
      <c r="C988" t="s">
        <v>9342</v>
      </c>
      <c r="D988">
        <v>2007</v>
      </c>
      <c r="G988" t="s">
        <v>9343</v>
      </c>
      <c r="H988" t="s">
        <v>9344</v>
      </c>
      <c r="K988" t="s">
        <v>9345</v>
      </c>
      <c r="L988" t="s">
        <v>9346</v>
      </c>
      <c r="M988" t="s">
        <v>9347</v>
      </c>
      <c r="N988" t="s">
        <v>31</v>
      </c>
      <c r="P988" t="s">
        <v>9348</v>
      </c>
      <c r="Q988" t="s">
        <v>9349</v>
      </c>
      <c r="S988" t="s">
        <v>9350</v>
      </c>
      <c r="T988" t="s">
        <v>9351</v>
      </c>
      <c r="W988" t="b">
        <v>0</v>
      </c>
      <c r="X988" t="b">
        <v>0</v>
      </c>
      <c r="Y988" t="b">
        <v>1</v>
      </c>
      <c r="Z988" t="b">
        <v>0</v>
      </c>
      <c r="AA988">
        <f t="shared" si="240"/>
        <v>0</v>
      </c>
      <c r="AB988">
        <f t="shared" si="241"/>
        <v>0</v>
      </c>
      <c r="AC988">
        <f t="shared" si="242"/>
        <v>3</v>
      </c>
      <c r="AD988">
        <f t="shared" si="243"/>
        <v>0</v>
      </c>
      <c r="AE988" t="s">
        <v>10354</v>
      </c>
      <c r="AF988" t="e">
        <f t="shared" si="244"/>
        <v>#VALUE!</v>
      </c>
      <c r="AG988" t="e">
        <f t="shared" si="253"/>
        <v>#VALUE!</v>
      </c>
      <c r="AH988">
        <f t="shared" si="254"/>
        <v>1</v>
      </c>
      <c r="AI988" t="e">
        <f t="shared" si="255"/>
        <v>#VALUE!</v>
      </c>
      <c r="AJ988">
        <f t="shared" si="245"/>
        <v>0</v>
      </c>
      <c r="AK988">
        <f t="shared" si="246"/>
        <v>0</v>
      </c>
      <c r="AL988">
        <f t="shared" si="247"/>
        <v>3</v>
      </c>
      <c r="AM988">
        <f t="shared" si="248"/>
        <v>0</v>
      </c>
      <c r="AN988" t="b">
        <f t="shared" si="249"/>
        <v>1</v>
      </c>
      <c r="AO988" t="b">
        <f t="shared" si="250"/>
        <v>1</v>
      </c>
      <c r="AP988" t="b">
        <f t="shared" si="251"/>
        <v>1</v>
      </c>
      <c r="AQ988" t="b">
        <f t="shared" si="252"/>
        <v>1</v>
      </c>
    </row>
    <row r="989" spans="1:43" x14ac:dyDescent="0.2">
      <c r="A989" t="s">
        <v>9352</v>
      </c>
      <c r="B989">
        <v>988</v>
      </c>
      <c r="C989" t="s">
        <v>9353</v>
      </c>
      <c r="D989">
        <v>2005</v>
      </c>
      <c r="G989" t="s">
        <v>9354</v>
      </c>
      <c r="H989" t="s">
        <v>9355</v>
      </c>
      <c r="I989">
        <v>7</v>
      </c>
      <c r="J989">
        <v>5</v>
      </c>
      <c r="K989" t="s">
        <v>9356</v>
      </c>
      <c r="L989" t="s">
        <v>9357</v>
      </c>
      <c r="M989" t="s">
        <v>9358</v>
      </c>
      <c r="N989" t="s">
        <v>31</v>
      </c>
      <c r="O989" t="s">
        <v>5913</v>
      </c>
      <c r="P989" t="s">
        <v>9359</v>
      </c>
      <c r="Q989" t="s">
        <v>9360</v>
      </c>
      <c r="S989" t="s">
        <v>9361</v>
      </c>
      <c r="T989" t="s">
        <v>9362</v>
      </c>
      <c r="W989" t="b">
        <v>0</v>
      </c>
      <c r="X989" t="b">
        <v>1</v>
      </c>
      <c r="Y989" t="b">
        <v>0</v>
      </c>
      <c r="Z989" t="b">
        <v>0</v>
      </c>
      <c r="AA989">
        <f t="shared" si="240"/>
        <v>0</v>
      </c>
      <c r="AB989">
        <f t="shared" si="241"/>
        <v>2</v>
      </c>
      <c r="AC989">
        <f t="shared" si="242"/>
        <v>0</v>
      </c>
      <c r="AD989">
        <f t="shared" si="243"/>
        <v>0</v>
      </c>
      <c r="AE989" t="s">
        <v>10353</v>
      </c>
      <c r="AF989" t="e">
        <f t="shared" si="244"/>
        <v>#VALUE!</v>
      </c>
      <c r="AG989">
        <f t="shared" si="253"/>
        <v>1</v>
      </c>
      <c r="AH989" t="e">
        <f t="shared" si="254"/>
        <v>#VALUE!</v>
      </c>
      <c r="AI989" t="e">
        <f t="shared" si="255"/>
        <v>#VALUE!</v>
      </c>
      <c r="AJ989">
        <f t="shared" si="245"/>
        <v>0</v>
      </c>
      <c r="AK989">
        <f t="shared" si="246"/>
        <v>2</v>
      </c>
      <c r="AL989">
        <f t="shared" si="247"/>
        <v>0</v>
      </c>
      <c r="AM989">
        <f t="shared" si="248"/>
        <v>0</v>
      </c>
      <c r="AN989" t="b">
        <f t="shared" si="249"/>
        <v>1</v>
      </c>
      <c r="AO989" t="b">
        <f t="shared" si="250"/>
        <v>1</v>
      </c>
      <c r="AP989" t="b">
        <f t="shared" si="251"/>
        <v>1</v>
      </c>
      <c r="AQ989" t="b">
        <f t="shared" si="252"/>
        <v>1</v>
      </c>
    </row>
    <row r="990" spans="1:43" x14ac:dyDescent="0.2">
      <c r="A990" t="s">
        <v>9363</v>
      </c>
      <c r="B990">
        <v>989</v>
      </c>
      <c r="C990" t="s">
        <v>9364</v>
      </c>
      <c r="D990">
        <v>2003</v>
      </c>
      <c r="G990" t="s">
        <v>9365</v>
      </c>
      <c r="H990" t="s">
        <v>9366</v>
      </c>
      <c r="I990">
        <v>2773</v>
      </c>
      <c r="K990" t="s">
        <v>9367</v>
      </c>
      <c r="L990" t="s">
        <v>9368</v>
      </c>
      <c r="M990" t="s">
        <v>9369</v>
      </c>
      <c r="N990" t="s">
        <v>31</v>
      </c>
      <c r="O990" t="s">
        <v>7625</v>
      </c>
      <c r="P990" t="s">
        <v>9370</v>
      </c>
      <c r="Q990" t="s">
        <v>9371</v>
      </c>
      <c r="S990" t="s">
        <v>9372</v>
      </c>
      <c r="T990" t="s">
        <v>9373</v>
      </c>
      <c r="W990" t="b">
        <v>0</v>
      </c>
      <c r="X990" t="b">
        <v>1</v>
      </c>
      <c r="Y990" t="b">
        <v>1</v>
      </c>
      <c r="Z990" t="b">
        <v>0</v>
      </c>
      <c r="AA990">
        <f t="shared" si="240"/>
        <v>0</v>
      </c>
      <c r="AB990">
        <f t="shared" si="241"/>
        <v>2</v>
      </c>
      <c r="AC990">
        <f t="shared" si="242"/>
        <v>3</v>
      </c>
      <c r="AD990">
        <f t="shared" si="243"/>
        <v>0</v>
      </c>
      <c r="AE990" t="s">
        <v>11252</v>
      </c>
      <c r="AF990" t="e">
        <f t="shared" si="244"/>
        <v>#VALUE!</v>
      </c>
      <c r="AG990">
        <f t="shared" si="253"/>
        <v>1</v>
      </c>
      <c r="AH990">
        <f t="shared" si="254"/>
        <v>12</v>
      </c>
      <c r="AI990" t="e">
        <f t="shared" si="255"/>
        <v>#VALUE!</v>
      </c>
      <c r="AJ990">
        <f t="shared" si="245"/>
        <v>0</v>
      </c>
      <c r="AK990">
        <f t="shared" si="246"/>
        <v>2</v>
      </c>
      <c r="AL990">
        <f t="shared" si="247"/>
        <v>3</v>
      </c>
      <c r="AM990">
        <f t="shared" si="248"/>
        <v>0</v>
      </c>
      <c r="AN990" t="b">
        <f t="shared" si="249"/>
        <v>1</v>
      </c>
      <c r="AO990" t="b">
        <f t="shared" si="250"/>
        <v>1</v>
      </c>
      <c r="AP990" t="b">
        <f t="shared" si="251"/>
        <v>1</v>
      </c>
      <c r="AQ990" t="b">
        <f t="shared" si="252"/>
        <v>1</v>
      </c>
    </row>
    <row r="991" spans="1:43" x14ac:dyDescent="0.2">
      <c r="A991" t="s">
        <v>9374</v>
      </c>
      <c r="B991">
        <v>990</v>
      </c>
      <c r="C991" t="s">
        <v>9375</v>
      </c>
      <c r="D991">
        <v>1992</v>
      </c>
      <c r="G991" t="s">
        <v>9376</v>
      </c>
      <c r="H991" t="s">
        <v>9377</v>
      </c>
      <c r="K991" t="s">
        <v>9378</v>
      </c>
      <c r="L991" t="s">
        <v>9379</v>
      </c>
      <c r="M991" t="s">
        <v>9380</v>
      </c>
      <c r="N991" t="s">
        <v>31</v>
      </c>
      <c r="O991" t="s">
        <v>9381</v>
      </c>
      <c r="P991" t="s">
        <v>9382</v>
      </c>
      <c r="Q991" t="s">
        <v>9383</v>
      </c>
      <c r="T991" t="s">
        <v>9384</v>
      </c>
      <c r="W991" t="b">
        <v>1</v>
      </c>
      <c r="X991" t="b">
        <v>0</v>
      </c>
      <c r="Y991" t="b">
        <v>1</v>
      </c>
      <c r="Z991" t="b">
        <v>0</v>
      </c>
      <c r="AA991">
        <f t="shared" si="240"/>
        <v>1</v>
      </c>
      <c r="AB991">
        <f t="shared" si="241"/>
        <v>0</v>
      </c>
      <c r="AC991">
        <f t="shared" si="242"/>
        <v>3</v>
      </c>
      <c r="AD991">
        <f t="shared" si="243"/>
        <v>0</v>
      </c>
      <c r="AE991" t="s">
        <v>11251</v>
      </c>
      <c r="AF991">
        <f t="shared" si="244"/>
        <v>1</v>
      </c>
      <c r="AG991" t="e">
        <f t="shared" si="253"/>
        <v>#VALUE!</v>
      </c>
      <c r="AH991">
        <f t="shared" si="254"/>
        <v>12</v>
      </c>
      <c r="AI991" t="e">
        <f t="shared" si="255"/>
        <v>#VALUE!</v>
      </c>
      <c r="AJ991">
        <f t="shared" si="245"/>
        <v>1</v>
      </c>
      <c r="AK991">
        <f t="shared" si="246"/>
        <v>0</v>
      </c>
      <c r="AL991">
        <f t="shared" si="247"/>
        <v>3</v>
      </c>
      <c r="AM991">
        <f t="shared" si="248"/>
        <v>0</v>
      </c>
      <c r="AN991" t="b">
        <f t="shared" si="249"/>
        <v>1</v>
      </c>
      <c r="AO991" t="b">
        <f t="shared" si="250"/>
        <v>1</v>
      </c>
      <c r="AP991" t="b">
        <f t="shared" si="251"/>
        <v>1</v>
      </c>
      <c r="AQ991" t="b">
        <f t="shared" si="252"/>
        <v>1</v>
      </c>
    </row>
    <row r="992" spans="1:43" x14ac:dyDescent="0.2">
      <c r="A992" t="s">
        <v>9385</v>
      </c>
      <c r="B992">
        <v>991</v>
      </c>
      <c r="C992" t="s">
        <v>9386</v>
      </c>
      <c r="D992">
        <v>1998</v>
      </c>
      <c r="G992" t="s">
        <v>8928</v>
      </c>
      <c r="H992" t="s">
        <v>9387</v>
      </c>
      <c r="I992">
        <v>9</v>
      </c>
      <c r="J992">
        <v>2</v>
      </c>
      <c r="K992" t="s">
        <v>9388</v>
      </c>
      <c r="L992" t="s">
        <v>9389</v>
      </c>
      <c r="M992" t="s">
        <v>9390</v>
      </c>
      <c r="N992" t="s">
        <v>31</v>
      </c>
      <c r="O992" t="s">
        <v>9391</v>
      </c>
      <c r="P992" t="s">
        <v>9392</v>
      </c>
      <c r="Q992" t="s">
        <v>9393</v>
      </c>
      <c r="S992" t="s">
        <v>9394</v>
      </c>
      <c r="T992" t="s">
        <v>9395</v>
      </c>
      <c r="W992" t="b">
        <v>0</v>
      </c>
      <c r="X992" t="b">
        <v>1</v>
      </c>
      <c r="Y992" t="b">
        <v>0</v>
      </c>
      <c r="Z992" t="b">
        <v>0</v>
      </c>
      <c r="AA992">
        <f t="shared" si="240"/>
        <v>0</v>
      </c>
      <c r="AB992">
        <f t="shared" si="241"/>
        <v>2</v>
      </c>
      <c r="AC992">
        <f t="shared" si="242"/>
        <v>0</v>
      </c>
      <c r="AD992">
        <f t="shared" si="243"/>
        <v>0</v>
      </c>
      <c r="AE992" t="s">
        <v>10353</v>
      </c>
      <c r="AF992" t="e">
        <f t="shared" si="244"/>
        <v>#VALUE!</v>
      </c>
      <c r="AG992">
        <f t="shared" si="253"/>
        <v>1</v>
      </c>
      <c r="AH992" t="e">
        <f t="shared" si="254"/>
        <v>#VALUE!</v>
      </c>
      <c r="AI992" t="e">
        <f t="shared" si="255"/>
        <v>#VALUE!</v>
      </c>
      <c r="AJ992">
        <f t="shared" si="245"/>
        <v>0</v>
      </c>
      <c r="AK992">
        <f t="shared" si="246"/>
        <v>2</v>
      </c>
      <c r="AL992">
        <f t="shared" si="247"/>
        <v>0</v>
      </c>
      <c r="AM992">
        <f t="shared" si="248"/>
        <v>0</v>
      </c>
      <c r="AN992" t="b">
        <f t="shared" si="249"/>
        <v>1</v>
      </c>
      <c r="AO992" t="b">
        <f t="shared" si="250"/>
        <v>1</v>
      </c>
      <c r="AP992" t="b">
        <f t="shared" si="251"/>
        <v>1</v>
      </c>
      <c r="AQ992" t="b">
        <f t="shared" si="252"/>
        <v>1</v>
      </c>
    </row>
    <row r="993" spans="1:43" x14ac:dyDescent="0.2">
      <c r="A993" t="s">
        <v>9396</v>
      </c>
      <c r="B993">
        <v>992</v>
      </c>
      <c r="C993" t="s">
        <v>9397</v>
      </c>
      <c r="D993">
        <v>1989</v>
      </c>
      <c r="G993" t="s">
        <v>9398</v>
      </c>
      <c r="H993" t="s">
        <v>9399</v>
      </c>
      <c r="I993">
        <v>29</v>
      </c>
      <c r="J993">
        <v>5</v>
      </c>
      <c r="K993" t="s">
        <v>9400</v>
      </c>
      <c r="L993" t="s">
        <v>9401</v>
      </c>
      <c r="M993" t="s">
        <v>9402</v>
      </c>
      <c r="N993" t="s">
        <v>31</v>
      </c>
      <c r="P993" t="s">
        <v>9403</v>
      </c>
      <c r="Q993" t="s">
        <v>9404</v>
      </c>
      <c r="S993" t="s">
        <v>9405</v>
      </c>
      <c r="T993" t="s">
        <v>9406</v>
      </c>
      <c r="W993" t="b">
        <v>0</v>
      </c>
      <c r="X993" t="b">
        <v>0</v>
      </c>
      <c r="Y993" t="b">
        <v>0</v>
      </c>
      <c r="Z993" t="b">
        <v>0</v>
      </c>
      <c r="AA993">
        <f t="shared" si="240"/>
        <v>0</v>
      </c>
      <c r="AB993">
        <f t="shared" si="241"/>
        <v>0</v>
      </c>
      <c r="AC993">
        <f t="shared" si="242"/>
        <v>0</v>
      </c>
      <c r="AD993">
        <f t="shared" si="243"/>
        <v>0</v>
      </c>
      <c r="AE993" t="s">
        <v>11249</v>
      </c>
      <c r="AF993" t="e">
        <f t="shared" si="244"/>
        <v>#VALUE!</v>
      </c>
      <c r="AG993" t="e">
        <f t="shared" si="253"/>
        <v>#VALUE!</v>
      </c>
      <c r="AH993" t="e">
        <f t="shared" si="254"/>
        <v>#VALUE!</v>
      </c>
      <c r="AI993" t="e">
        <f t="shared" si="255"/>
        <v>#VALUE!</v>
      </c>
      <c r="AJ993">
        <f t="shared" si="245"/>
        <v>0</v>
      </c>
      <c r="AK993">
        <f t="shared" si="246"/>
        <v>0</v>
      </c>
      <c r="AL993">
        <f t="shared" si="247"/>
        <v>0</v>
      </c>
      <c r="AM993">
        <f t="shared" si="248"/>
        <v>0</v>
      </c>
      <c r="AN993" t="b">
        <f t="shared" si="249"/>
        <v>1</v>
      </c>
      <c r="AO993" t="b">
        <f t="shared" si="250"/>
        <v>1</v>
      </c>
      <c r="AP993" t="b">
        <f t="shared" si="251"/>
        <v>1</v>
      </c>
      <c r="AQ993" t="b">
        <f t="shared" si="252"/>
        <v>1</v>
      </c>
    </row>
    <row r="994" spans="1:43" x14ac:dyDescent="0.2">
      <c r="A994" t="s">
        <v>9407</v>
      </c>
      <c r="B994">
        <v>993</v>
      </c>
      <c r="C994" t="s">
        <v>9408</v>
      </c>
      <c r="D994">
        <v>2004</v>
      </c>
      <c r="G994" t="s">
        <v>9365</v>
      </c>
      <c r="H994" t="s">
        <v>9366</v>
      </c>
      <c r="I994">
        <v>3336</v>
      </c>
      <c r="K994" t="s">
        <v>9409</v>
      </c>
      <c r="L994" t="s">
        <v>9410</v>
      </c>
      <c r="M994" t="s">
        <v>9411</v>
      </c>
      <c r="N994" t="s">
        <v>31</v>
      </c>
      <c r="O994" t="s">
        <v>7625</v>
      </c>
      <c r="P994" t="s">
        <v>9412</v>
      </c>
      <c r="Q994" t="s">
        <v>9413</v>
      </c>
      <c r="S994" t="s">
        <v>9414</v>
      </c>
      <c r="T994" t="s">
        <v>9415</v>
      </c>
      <c r="W994" t="b">
        <v>0</v>
      </c>
      <c r="X994" t="b">
        <v>1</v>
      </c>
      <c r="Y994" t="b">
        <v>0</v>
      </c>
      <c r="Z994" t="b">
        <v>0</v>
      </c>
      <c r="AA994">
        <f t="shared" si="240"/>
        <v>0</v>
      </c>
      <c r="AB994">
        <f t="shared" si="241"/>
        <v>2</v>
      </c>
      <c r="AC994">
        <f t="shared" si="242"/>
        <v>0</v>
      </c>
      <c r="AD994">
        <f t="shared" si="243"/>
        <v>0</v>
      </c>
      <c r="AE994" t="s">
        <v>10353</v>
      </c>
      <c r="AF994" t="e">
        <f t="shared" si="244"/>
        <v>#VALUE!</v>
      </c>
      <c r="AG994">
        <f t="shared" si="253"/>
        <v>1</v>
      </c>
      <c r="AH994" t="e">
        <f t="shared" si="254"/>
        <v>#VALUE!</v>
      </c>
      <c r="AI994" t="e">
        <f t="shared" si="255"/>
        <v>#VALUE!</v>
      </c>
      <c r="AJ994">
        <f t="shared" si="245"/>
        <v>0</v>
      </c>
      <c r="AK994">
        <f t="shared" si="246"/>
        <v>2</v>
      </c>
      <c r="AL994">
        <f t="shared" si="247"/>
        <v>0</v>
      </c>
      <c r="AM994">
        <f t="shared" si="248"/>
        <v>0</v>
      </c>
      <c r="AN994" t="b">
        <f t="shared" si="249"/>
        <v>1</v>
      </c>
      <c r="AO994" t="b">
        <f t="shared" si="250"/>
        <v>1</v>
      </c>
      <c r="AP994" t="b">
        <f t="shared" si="251"/>
        <v>1</v>
      </c>
      <c r="AQ994" t="b">
        <f t="shared" si="252"/>
        <v>1</v>
      </c>
    </row>
    <row r="995" spans="1:43" x14ac:dyDescent="0.2">
      <c r="A995" t="s">
        <v>9416</v>
      </c>
      <c r="B995">
        <v>994</v>
      </c>
      <c r="C995" t="s">
        <v>9417</v>
      </c>
      <c r="D995">
        <v>2003</v>
      </c>
      <c r="G995" t="s">
        <v>9418</v>
      </c>
      <c r="H995" t="s">
        <v>9419</v>
      </c>
      <c r="I995">
        <v>19</v>
      </c>
      <c r="J995">
        <v>5</v>
      </c>
      <c r="K995" t="s">
        <v>9420</v>
      </c>
      <c r="L995" t="s">
        <v>9421</v>
      </c>
      <c r="M995" t="s">
        <v>9422</v>
      </c>
      <c r="N995" t="s">
        <v>31</v>
      </c>
      <c r="P995" t="s">
        <v>9423</v>
      </c>
      <c r="Q995" t="s">
        <v>9424</v>
      </c>
      <c r="S995" t="s">
        <v>9425</v>
      </c>
      <c r="T995" t="s">
        <v>9426</v>
      </c>
      <c r="W995" t="b">
        <v>1</v>
      </c>
      <c r="X995" t="b">
        <v>1</v>
      </c>
      <c r="Y995" t="b">
        <v>0</v>
      </c>
      <c r="Z995" t="b">
        <v>0</v>
      </c>
      <c r="AA995">
        <f t="shared" si="240"/>
        <v>1</v>
      </c>
      <c r="AB995">
        <f t="shared" si="241"/>
        <v>2</v>
      </c>
      <c r="AC995">
        <f t="shared" si="242"/>
        <v>0</v>
      </c>
      <c r="AD995">
        <f t="shared" si="243"/>
        <v>0</v>
      </c>
      <c r="AE995" t="s">
        <v>11243</v>
      </c>
      <c r="AF995">
        <f t="shared" si="244"/>
        <v>1</v>
      </c>
      <c r="AG995">
        <f t="shared" si="253"/>
        <v>12</v>
      </c>
      <c r="AH995" t="e">
        <f t="shared" si="254"/>
        <v>#VALUE!</v>
      </c>
      <c r="AI995" t="e">
        <f t="shared" si="255"/>
        <v>#VALUE!</v>
      </c>
      <c r="AJ995">
        <f t="shared" si="245"/>
        <v>1</v>
      </c>
      <c r="AK995">
        <f t="shared" si="246"/>
        <v>2</v>
      </c>
      <c r="AL995">
        <f t="shared" si="247"/>
        <v>0</v>
      </c>
      <c r="AM995">
        <f t="shared" si="248"/>
        <v>0</v>
      </c>
      <c r="AN995" t="b">
        <f t="shared" si="249"/>
        <v>1</v>
      </c>
      <c r="AO995" t="b">
        <f t="shared" si="250"/>
        <v>1</v>
      </c>
      <c r="AP995" t="b">
        <f t="shared" si="251"/>
        <v>1</v>
      </c>
      <c r="AQ995" t="b">
        <f t="shared" si="252"/>
        <v>1</v>
      </c>
    </row>
    <row r="996" spans="1:43" x14ac:dyDescent="0.2">
      <c r="A996" t="s">
        <v>9427</v>
      </c>
      <c r="B996">
        <v>995</v>
      </c>
      <c r="C996" t="s">
        <v>9428</v>
      </c>
      <c r="D996">
        <v>2004</v>
      </c>
      <c r="G996" t="s">
        <v>9365</v>
      </c>
      <c r="H996" t="s">
        <v>9366</v>
      </c>
      <c r="I996">
        <v>3029</v>
      </c>
      <c r="K996" t="s">
        <v>9429</v>
      </c>
      <c r="L996" t="s">
        <v>9368</v>
      </c>
      <c r="M996" t="s">
        <v>9430</v>
      </c>
      <c r="N996" t="s">
        <v>31</v>
      </c>
      <c r="O996" t="s">
        <v>7625</v>
      </c>
      <c r="P996" t="s">
        <v>9431</v>
      </c>
      <c r="Q996" t="s">
        <v>9432</v>
      </c>
      <c r="S996" t="s">
        <v>9433</v>
      </c>
      <c r="T996" t="s">
        <v>9434</v>
      </c>
      <c r="W996" t="b">
        <v>1</v>
      </c>
      <c r="X996" t="b">
        <v>1</v>
      </c>
      <c r="Y996" t="b">
        <v>0</v>
      </c>
      <c r="Z996" t="b">
        <v>0</v>
      </c>
      <c r="AA996">
        <f t="shared" si="240"/>
        <v>1</v>
      </c>
      <c r="AB996">
        <f t="shared" si="241"/>
        <v>2</v>
      </c>
      <c r="AC996">
        <f t="shared" si="242"/>
        <v>0</v>
      </c>
      <c r="AD996">
        <f t="shared" si="243"/>
        <v>0</v>
      </c>
      <c r="AE996" t="s">
        <v>11243</v>
      </c>
      <c r="AF996">
        <f t="shared" si="244"/>
        <v>1</v>
      </c>
      <c r="AG996">
        <f t="shared" si="253"/>
        <v>12</v>
      </c>
      <c r="AH996" t="e">
        <f t="shared" si="254"/>
        <v>#VALUE!</v>
      </c>
      <c r="AI996" t="e">
        <f t="shared" si="255"/>
        <v>#VALUE!</v>
      </c>
      <c r="AJ996">
        <f t="shared" si="245"/>
        <v>1</v>
      </c>
      <c r="AK996">
        <f t="shared" si="246"/>
        <v>2</v>
      </c>
      <c r="AL996">
        <f t="shared" si="247"/>
        <v>0</v>
      </c>
      <c r="AM996">
        <f t="shared" si="248"/>
        <v>0</v>
      </c>
      <c r="AN996" t="b">
        <f t="shared" si="249"/>
        <v>1</v>
      </c>
      <c r="AO996" t="b">
        <f t="shared" si="250"/>
        <v>1</v>
      </c>
      <c r="AP996" t="b">
        <f t="shared" si="251"/>
        <v>1</v>
      </c>
      <c r="AQ996" t="b">
        <f t="shared" si="252"/>
        <v>1</v>
      </c>
    </row>
    <row r="997" spans="1:43" x14ac:dyDescent="0.2">
      <c r="A997" t="s">
        <v>9435</v>
      </c>
      <c r="B997">
        <v>996</v>
      </c>
      <c r="C997" t="s">
        <v>9436</v>
      </c>
      <c r="D997">
        <v>2004</v>
      </c>
      <c r="G997" t="s">
        <v>9365</v>
      </c>
      <c r="H997" t="s">
        <v>9366</v>
      </c>
      <c r="I997">
        <v>3336</v>
      </c>
      <c r="K997" t="s">
        <v>9437</v>
      </c>
      <c r="L997" t="s">
        <v>9438</v>
      </c>
      <c r="M997" t="s">
        <v>9439</v>
      </c>
      <c r="N997" t="s">
        <v>31</v>
      </c>
      <c r="O997" t="s">
        <v>7625</v>
      </c>
      <c r="P997" t="s">
        <v>9440</v>
      </c>
      <c r="Q997" t="s">
        <v>9441</v>
      </c>
      <c r="S997" t="s">
        <v>9442</v>
      </c>
      <c r="T997" t="s">
        <v>9443</v>
      </c>
      <c r="W997" t="b">
        <v>0</v>
      </c>
      <c r="X997" t="b">
        <v>0</v>
      </c>
      <c r="Y997" t="b">
        <v>1</v>
      </c>
      <c r="Z997" t="b">
        <v>0</v>
      </c>
      <c r="AA997">
        <f t="shared" si="240"/>
        <v>0</v>
      </c>
      <c r="AB997">
        <f t="shared" si="241"/>
        <v>0</v>
      </c>
      <c r="AC997">
        <f t="shared" si="242"/>
        <v>3</v>
      </c>
      <c r="AD997">
        <f t="shared" si="243"/>
        <v>0</v>
      </c>
      <c r="AE997" t="s">
        <v>10354</v>
      </c>
      <c r="AF997" t="e">
        <f t="shared" si="244"/>
        <v>#VALUE!</v>
      </c>
      <c r="AG997" t="e">
        <f t="shared" si="253"/>
        <v>#VALUE!</v>
      </c>
      <c r="AH997">
        <f t="shared" si="254"/>
        <v>1</v>
      </c>
      <c r="AI997" t="e">
        <f t="shared" si="255"/>
        <v>#VALUE!</v>
      </c>
      <c r="AJ997">
        <f t="shared" si="245"/>
        <v>0</v>
      </c>
      <c r="AK997">
        <f t="shared" si="246"/>
        <v>0</v>
      </c>
      <c r="AL997">
        <f t="shared" si="247"/>
        <v>3</v>
      </c>
      <c r="AM997">
        <f t="shared" si="248"/>
        <v>0</v>
      </c>
      <c r="AN997" t="b">
        <f t="shared" si="249"/>
        <v>1</v>
      </c>
      <c r="AO997" t="b">
        <f t="shared" si="250"/>
        <v>1</v>
      </c>
      <c r="AP997" t="b">
        <f t="shared" si="251"/>
        <v>1</v>
      </c>
      <c r="AQ997" t="b">
        <f t="shared" si="252"/>
        <v>1</v>
      </c>
    </row>
    <row r="998" spans="1:43" x14ac:dyDescent="0.2">
      <c r="A998" t="s">
        <v>9444</v>
      </c>
      <c r="B998">
        <v>997</v>
      </c>
      <c r="C998" t="s">
        <v>9445</v>
      </c>
      <c r="D998">
        <v>1997</v>
      </c>
      <c r="G998" t="s">
        <v>9446</v>
      </c>
      <c r="H998" t="s">
        <v>9447</v>
      </c>
      <c r="J998">
        <v>435</v>
      </c>
      <c r="K998" t="s">
        <v>9448</v>
      </c>
      <c r="L998" t="s">
        <v>9449</v>
      </c>
      <c r="M998" t="s">
        <v>9450</v>
      </c>
      <c r="N998" t="s">
        <v>31</v>
      </c>
      <c r="O998" t="s">
        <v>9451</v>
      </c>
      <c r="P998" t="s">
        <v>9452</v>
      </c>
      <c r="Q998" t="s">
        <v>9453</v>
      </c>
      <c r="S998" t="s">
        <v>9454</v>
      </c>
      <c r="T998" t="s">
        <v>9455</v>
      </c>
      <c r="W998" t="b">
        <v>0</v>
      </c>
      <c r="X998" t="b">
        <v>1</v>
      </c>
      <c r="Y998" t="b">
        <v>0</v>
      </c>
      <c r="Z998" t="b">
        <v>0</v>
      </c>
      <c r="AA998">
        <f t="shared" si="240"/>
        <v>0</v>
      </c>
      <c r="AB998">
        <f t="shared" si="241"/>
        <v>2</v>
      </c>
      <c r="AC998">
        <f t="shared" si="242"/>
        <v>0</v>
      </c>
      <c r="AD998">
        <f t="shared" si="243"/>
        <v>0</v>
      </c>
      <c r="AE998" t="s">
        <v>10353</v>
      </c>
      <c r="AF998" t="e">
        <f t="shared" si="244"/>
        <v>#VALUE!</v>
      </c>
      <c r="AG998">
        <f t="shared" si="253"/>
        <v>1</v>
      </c>
      <c r="AH998" t="e">
        <f t="shared" si="254"/>
        <v>#VALUE!</v>
      </c>
      <c r="AI998" t="e">
        <f t="shared" si="255"/>
        <v>#VALUE!</v>
      </c>
      <c r="AJ998">
        <f t="shared" si="245"/>
        <v>0</v>
      </c>
      <c r="AK998">
        <f t="shared" si="246"/>
        <v>2</v>
      </c>
      <c r="AL998">
        <f t="shared" si="247"/>
        <v>0</v>
      </c>
      <c r="AM998">
        <f t="shared" si="248"/>
        <v>0</v>
      </c>
      <c r="AN998" t="b">
        <f t="shared" si="249"/>
        <v>1</v>
      </c>
      <c r="AO998" t="b">
        <f t="shared" si="250"/>
        <v>1</v>
      </c>
      <c r="AP998" t="b">
        <f t="shared" si="251"/>
        <v>1</v>
      </c>
      <c r="AQ998" t="b">
        <f t="shared" si="252"/>
        <v>1</v>
      </c>
    </row>
    <row r="999" spans="1:43" x14ac:dyDescent="0.2">
      <c r="A999" t="s">
        <v>9456</v>
      </c>
      <c r="B999">
        <v>998</v>
      </c>
      <c r="C999" t="s">
        <v>9457</v>
      </c>
      <c r="D999">
        <v>2005</v>
      </c>
      <c r="G999" t="s">
        <v>5941</v>
      </c>
      <c r="H999" t="s">
        <v>9458</v>
      </c>
      <c r="I999">
        <v>186</v>
      </c>
      <c r="K999" t="s">
        <v>9459</v>
      </c>
      <c r="L999" t="s">
        <v>9410</v>
      </c>
      <c r="M999" t="s">
        <v>9460</v>
      </c>
      <c r="N999" t="s">
        <v>31</v>
      </c>
      <c r="O999" t="s">
        <v>8270</v>
      </c>
      <c r="P999" t="s">
        <v>9461</v>
      </c>
      <c r="Q999" t="s">
        <v>9462</v>
      </c>
      <c r="T999" t="s">
        <v>9463</v>
      </c>
      <c r="W999" t="b">
        <v>0</v>
      </c>
      <c r="X999" t="b">
        <v>1</v>
      </c>
      <c r="Y999" t="b">
        <v>0</v>
      </c>
      <c r="Z999" t="b">
        <v>0</v>
      </c>
      <c r="AA999">
        <f t="shared" si="240"/>
        <v>0</v>
      </c>
      <c r="AB999">
        <f t="shared" si="241"/>
        <v>2</v>
      </c>
      <c r="AC999">
        <f t="shared" si="242"/>
        <v>0</v>
      </c>
      <c r="AD999">
        <f t="shared" si="243"/>
        <v>0</v>
      </c>
      <c r="AE999" t="s">
        <v>10353</v>
      </c>
      <c r="AF999" t="e">
        <f t="shared" si="244"/>
        <v>#VALUE!</v>
      </c>
      <c r="AG999">
        <f t="shared" si="253"/>
        <v>1</v>
      </c>
      <c r="AH999" t="e">
        <f t="shared" si="254"/>
        <v>#VALUE!</v>
      </c>
      <c r="AI999" t="e">
        <f t="shared" si="255"/>
        <v>#VALUE!</v>
      </c>
      <c r="AJ999">
        <f t="shared" si="245"/>
        <v>0</v>
      </c>
      <c r="AK999">
        <f t="shared" si="246"/>
        <v>2</v>
      </c>
      <c r="AL999">
        <f t="shared" si="247"/>
        <v>0</v>
      </c>
      <c r="AM999">
        <f t="shared" si="248"/>
        <v>0</v>
      </c>
      <c r="AN999" t="b">
        <f t="shared" si="249"/>
        <v>1</v>
      </c>
      <c r="AO999" t="b">
        <f t="shared" si="250"/>
        <v>1</v>
      </c>
      <c r="AP999" t="b">
        <f t="shared" si="251"/>
        <v>1</v>
      </c>
      <c r="AQ999" t="b">
        <f t="shared" si="252"/>
        <v>1</v>
      </c>
    </row>
  </sheetData>
  <autoFilter ref="A1:AQ999" xr:uid="{408AFE76-5CFE-084E-8B79-C19D5707A4E5}"/>
  <conditionalFormatting sqref="W2:Z999">
    <cfRule type="cellIs" dxfId="1" priority="1" operator="equal">
      <formula>FALSE</formula>
    </cfRule>
    <cfRule type="cellIs" dxfId="0" priority="2" operator="equal">
      <formula>TRUE</formula>
    </cfRule>
  </conditionalFormatting>
  <pageMargins left="0.7" right="0.7" top="0.75" bottom="0.75" header="0.3" footer="0.3"/>
  <headerFooter>
    <oddFooter>&amp;L_x000D_&amp;1#&amp;"Arial"&amp;7&amp;K000000 ***Este documento está clasificado como PUBLICO por TELEFÓNICA.
***This document is classified as PUBLIC by TELEFÓNICA.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1F08-BEFB-3D4A-8B55-6B01FC05E6F5}">
  <dimension ref="A1:Y999"/>
  <sheetViews>
    <sheetView workbookViewId="0">
      <selection activeCell="X2" sqref="X2"/>
    </sheetView>
  </sheetViews>
  <sheetFormatPr baseColWidth="10" defaultRowHeight="16" x14ac:dyDescent="0.2"/>
  <cols>
    <col min="1" max="1" width="16.33203125" bestFit="1" customWidth="1"/>
    <col min="2" max="2" width="0" hidden="1" customWidth="1"/>
    <col min="3" max="21" width="10.83203125" hidden="1" customWidth="1"/>
    <col min="22" max="22" width="10.83203125" customWidth="1"/>
  </cols>
  <sheetData>
    <row r="1" spans="1:2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16</v>
      </c>
    </row>
    <row r="2" spans="1:24" x14ac:dyDescent="0.2">
      <c r="A2" t="s">
        <v>25</v>
      </c>
      <c r="B2" t="s">
        <v>26</v>
      </c>
      <c r="C2">
        <v>2024</v>
      </c>
      <c r="F2" t="s">
        <v>27</v>
      </c>
      <c r="G2" t="s">
        <v>28</v>
      </c>
      <c r="H2">
        <v>71</v>
      </c>
      <c r="J2" t="s">
        <v>29</v>
      </c>
      <c r="K2" t="s">
        <v>30</v>
      </c>
      <c r="M2" t="s">
        <v>31</v>
      </c>
      <c r="O2" t="s">
        <v>32</v>
      </c>
      <c r="P2" t="s">
        <v>33</v>
      </c>
      <c r="Q2" t="s">
        <v>9465</v>
      </c>
      <c r="R2" t="s">
        <v>34</v>
      </c>
      <c r="S2" t="s">
        <v>35</v>
      </c>
      <c r="V2" t="s">
        <v>10356</v>
      </c>
      <c r="W2" t="s">
        <v>10357</v>
      </c>
      <c r="X2" t="s">
        <v>10358</v>
      </c>
    </row>
    <row r="3" spans="1:24" x14ac:dyDescent="0.2">
      <c r="A3" t="s">
        <v>36</v>
      </c>
      <c r="B3" t="s">
        <v>37</v>
      </c>
      <c r="C3">
        <v>2024</v>
      </c>
      <c r="F3" t="s">
        <v>38</v>
      </c>
      <c r="G3" t="s">
        <v>39</v>
      </c>
      <c r="H3">
        <v>2152</v>
      </c>
      <c r="J3" t="s">
        <v>40</v>
      </c>
      <c r="K3" t="s">
        <v>41</v>
      </c>
      <c r="M3" t="s">
        <v>31</v>
      </c>
      <c r="O3" t="s">
        <v>42</v>
      </c>
      <c r="P3" t="s">
        <v>43</v>
      </c>
      <c r="Q3" t="s">
        <v>9466</v>
      </c>
      <c r="R3" t="s">
        <v>44</v>
      </c>
      <c r="S3" t="s">
        <v>45</v>
      </c>
      <c r="V3" t="s">
        <v>10359</v>
      </c>
      <c r="W3" t="s">
        <v>10357</v>
      </c>
      <c r="X3" t="s">
        <v>10358</v>
      </c>
    </row>
    <row r="4" spans="1:24" x14ac:dyDescent="0.2">
      <c r="A4" t="s">
        <v>46</v>
      </c>
      <c r="B4" t="s">
        <v>47</v>
      </c>
      <c r="C4">
        <v>2025</v>
      </c>
      <c r="D4">
        <v>6</v>
      </c>
      <c r="F4" t="s">
        <v>48</v>
      </c>
      <c r="G4" t="s">
        <v>49</v>
      </c>
      <c r="H4">
        <v>81</v>
      </c>
      <c r="K4" t="s">
        <v>50</v>
      </c>
      <c r="M4" t="s">
        <v>31</v>
      </c>
      <c r="O4" t="s">
        <v>51</v>
      </c>
      <c r="P4" t="s">
        <v>52</v>
      </c>
      <c r="Q4" t="s">
        <v>9467</v>
      </c>
      <c r="R4" t="s">
        <v>53</v>
      </c>
      <c r="S4" t="s">
        <v>54</v>
      </c>
      <c r="V4" t="s">
        <v>10360</v>
      </c>
      <c r="W4" t="s">
        <v>10357</v>
      </c>
      <c r="X4" t="s">
        <v>10358</v>
      </c>
    </row>
    <row r="5" spans="1:24" x14ac:dyDescent="0.2">
      <c r="A5" t="s">
        <v>55</v>
      </c>
      <c r="B5" t="s">
        <v>56</v>
      </c>
      <c r="C5">
        <v>2024</v>
      </c>
      <c r="D5">
        <v>8</v>
      </c>
      <c r="E5">
        <v>15</v>
      </c>
      <c r="F5" t="s">
        <v>57</v>
      </c>
      <c r="G5" t="s">
        <v>58</v>
      </c>
      <c r="K5" t="s">
        <v>59</v>
      </c>
      <c r="M5" t="s">
        <v>31</v>
      </c>
      <c r="O5" t="s">
        <v>60</v>
      </c>
      <c r="P5" t="s">
        <v>61</v>
      </c>
      <c r="Q5" t="s">
        <v>9468</v>
      </c>
      <c r="R5" t="s">
        <v>62</v>
      </c>
      <c r="S5" t="s">
        <v>63</v>
      </c>
      <c r="V5" t="s">
        <v>10361</v>
      </c>
      <c r="W5" t="s">
        <v>10357</v>
      </c>
      <c r="X5" t="s">
        <v>10358</v>
      </c>
    </row>
    <row r="6" spans="1:24" x14ac:dyDescent="0.2">
      <c r="A6" t="s">
        <v>64</v>
      </c>
      <c r="B6" t="s">
        <v>65</v>
      </c>
      <c r="C6">
        <v>2022</v>
      </c>
      <c r="F6" t="s">
        <v>66</v>
      </c>
      <c r="G6" t="s">
        <v>67</v>
      </c>
      <c r="J6" t="s">
        <v>68</v>
      </c>
      <c r="K6" t="s">
        <v>69</v>
      </c>
      <c r="M6" t="s">
        <v>31</v>
      </c>
      <c r="O6" t="s">
        <v>70</v>
      </c>
      <c r="P6" t="s">
        <v>71</v>
      </c>
      <c r="Q6" t="s">
        <v>9469</v>
      </c>
      <c r="R6" t="s">
        <v>72</v>
      </c>
      <c r="S6" t="s">
        <v>73</v>
      </c>
      <c r="V6" t="s">
        <v>10362</v>
      </c>
      <c r="W6" t="s">
        <v>10358</v>
      </c>
      <c r="X6" t="str">
        <f>W6</f>
        <v xml:space="preserve"> RAYYAN-LABELS: Criteria 1,Criteria 2</v>
      </c>
    </row>
    <row r="7" spans="1:24" x14ac:dyDescent="0.2">
      <c r="A7" t="s">
        <v>74</v>
      </c>
      <c r="B7" t="s">
        <v>75</v>
      </c>
      <c r="C7">
        <v>2024</v>
      </c>
      <c r="F7" t="s">
        <v>76</v>
      </c>
      <c r="G7" t="s">
        <v>77</v>
      </c>
      <c r="H7">
        <v>24</v>
      </c>
      <c r="I7">
        <v>1</v>
      </c>
      <c r="J7" t="s">
        <v>78</v>
      </c>
      <c r="K7" t="s">
        <v>79</v>
      </c>
      <c r="M7" t="s">
        <v>31</v>
      </c>
      <c r="O7" t="s">
        <v>80</v>
      </c>
      <c r="P7" t="s">
        <v>81</v>
      </c>
      <c r="Q7" t="s">
        <v>9470</v>
      </c>
      <c r="R7" t="s">
        <v>82</v>
      </c>
      <c r="S7" t="s">
        <v>83</v>
      </c>
      <c r="V7" t="s">
        <v>10363</v>
      </c>
      <c r="W7" t="s">
        <v>10358</v>
      </c>
      <c r="X7" t="str">
        <f t="shared" ref="X7:X56" si="0">W7</f>
        <v xml:space="preserve"> RAYYAN-LABELS: Criteria 1,Criteria 2</v>
      </c>
    </row>
    <row r="8" spans="1:24" x14ac:dyDescent="0.2">
      <c r="A8" t="s">
        <v>84</v>
      </c>
      <c r="B8" t="s">
        <v>85</v>
      </c>
      <c r="C8">
        <v>2024</v>
      </c>
      <c r="F8" t="s">
        <v>86</v>
      </c>
      <c r="G8" t="s">
        <v>87</v>
      </c>
      <c r="K8" t="s">
        <v>88</v>
      </c>
      <c r="M8" t="s">
        <v>31</v>
      </c>
      <c r="O8" t="s">
        <v>89</v>
      </c>
      <c r="P8" t="s">
        <v>90</v>
      </c>
      <c r="Q8" t="s">
        <v>9471</v>
      </c>
      <c r="R8" t="s">
        <v>91</v>
      </c>
      <c r="S8" t="s">
        <v>92</v>
      </c>
      <c r="V8" t="s">
        <v>10364</v>
      </c>
      <c r="W8" t="s">
        <v>10358</v>
      </c>
      <c r="X8" t="str">
        <f t="shared" si="0"/>
        <v xml:space="preserve"> RAYYAN-LABELS: Criteria 1,Criteria 2</v>
      </c>
    </row>
    <row r="9" spans="1:24" x14ac:dyDescent="0.2">
      <c r="A9" t="s">
        <v>93</v>
      </c>
      <c r="B9" t="s">
        <v>94</v>
      </c>
      <c r="C9">
        <v>2021</v>
      </c>
      <c r="D9">
        <v>1</v>
      </c>
      <c r="F9" t="s">
        <v>95</v>
      </c>
      <c r="G9" t="s">
        <v>96</v>
      </c>
      <c r="H9">
        <v>58</v>
      </c>
      <c r="J9" t="s">
        <v>97</v>
      </c>
      <c r="K9" t="s">
        <v>98</v>
      </c>
      <c r="M9" t="s">
        <v>31</v>
      </c>
      <c r="O9" t="s">
        <v>99</v>
      </c>
      <c r="P9" t="s">
        <v>100</v>
      </c>
      <c r="Q9" t="s">
        <v>9472</v>
      </c>
      <c r="R9" t="s">
        <v>101</v>
      </c>
      <c r="S9" t="s">
        <v>102</v>
      </c>
      <c r="V9" t="s">
        <v>10365</v>
      </c>
      <c r="W9" t="s">
        <v>10358</v>
      </c>
      <c r="X9" t="str">
        <f t="shared" si="0"/>
        <v xml:space="preserve"> RAYYAN-LABELS: Criteria 1,Criteria 2</v>
      </c>
    </row>
    <row r="10" spans="1:24" x14ac:dyDescent="0.2">
      <c r="A10" t="s">
        <v>103</v>
      </c>
      <c r="B10" t="s">
        <v>104</v>
      </c>
      <c r="C10">
        <v>2023</v>
      </c>
      <c r="D10">
        <v>7</v>
      </c>
      <c r="F10" t="s">
        <v>105</v>
      </c>
      <c r="G10" t="s">
        <v>106</v>
      </c>
      <c r="H10">
        <v>23</v>
      </c>
      <c r="I10">
        <v>3</v>
      </c>
      <c r="J10" t="s">
        <v>107</v>
      </c>
      <c r="K10" t="s">
        <v>108</v>
      </c>
      <c r="M10" t="s">
        <v>31</v>
      </c>
      <c r="O10" t="s">
        <v>109</v>
      </c>
      <c r="P10" t="s">
        <v>110</v>
      </c>
      <c r="Q10" t="s">
        <v>9473</v>
      </c>
      <c r="R10" t="s">
        <v>111</v>
      </c>
      <c r="S10" t="s">
        <v>112</v>
      </c>
      <c r="V10" t="s">
        <v>10366</v>
      </c>
      <c r="W10" t="s">
        <v>10367</v>
      </c>
      <c r="X10" t="str">
        <f t="shared" si="0"/>
        <v xml:space="preserve"> RAYYAN-LABELS: Criteria 1,Criteria 2,Criteria 3</v>
      </c>
    </row>
    <row r="11" spans="1:24" x14ac:dyDescent="0.2">
      <c r="A11" t="s">
        <v>113</v>
      </c>
      <c r="B11" t="s">
        <v>114</v>
      </c>
      <c r="C11">
        <v>2009</v>
      </c>
      <c r="F11" t="s">
        <v>115</v>
      </c>
      <c r="G11" t="s">
        <v>116</v>
      </c>
      <c r="J11" t="s">
        <v>117</v>
      </c>
      <c r="K11" t="s">
        <v>118</v>
      </c>
      <c r="M11" t="s">
        <v>31</v>
      </c>
      <c r="O11" t="s">
        <v>119</v>
      </c>
      <c r="P11" t="s">
        <v>120</v>
      </c>
      <c r="Q11" t="s">
        <v>9474</v>
      </c>
      <c r="S11" t="s">
        <v>121</v>
      </c>
      <c r="V11" t="s">
        <v>10368</v>
      </c>
      <c r="W11" t="s">
        <v>10358</v>
      </c>
      <c r="X11" t="str">
        <f t="shared" si="0"/>
        <v xml:space="preserve"> RAYYAN-LABELS: Criteria 1,Criteria 2</v>
      </c>
    </row>
    <row r="12" spans="1:24" x14ac:dyDescent="0.2">
      <c r="A12" t="s">
        <v>122</v>
      </c>
      <c r="B12" t="s">
        <v>123</v>
      </c>
      <c r="C12">
        <v>2025</v>
      </c>
      <c r="D12">
        <v>5</v>
      </c>
      <c r="F12" t="s">
        <v>124</v>
      </c>
      <c r="G12" t="s">
        <v>125</v>
      </c>
      <c r="H12">
        <v>10</v>
      </c>
      <c r="I12">
        <v>3</v>
      </c>
      <c r="K12" t="s">
        <v>126</v>
      </c>
      <c r="M12" t="s">
        <v>31</v>
      </c>
      <c r="O12" t="s">
        <v>127</v>
      </c>
      <c r="P12" t="s">
        <v>128</v>
      </c>
      <c r="Q12" t="s">
        <v>9475</v>
      </c>
      <c r="R12" t="s">
        <v>129</v>
      </c>
      <c r="S12" t="s">
        <v>130</v>
      </c>
      <c r="V12" t="s">
        <v>10369</v>
      </c>
      <c r="W12" t="s">
        <v>10370</v>
      </c>
      <c r="X12" t="str">
        <f t="shared" si="0"/>
        <v xml:space="preserve"> RAYYAN-LABELS: Criteria 1,Criteria 2,Criteria 4</v>
      </c>
    </row>
    <row r="13" spans="1:24" x14ac:dyDescent="0.2">
      <c r="A13" t="s">
        <v>131</v>
      </c>
      <c r="B13" t="s">
        <v>132</v>
      </c>
      <c r="C13">
        <v>2024</v>
      </c>
      <c r="F13" t="s">
        <v>133</v>
      </c>
      <c r="G13" t="s">
        <v>134</v>
      </c>
      <c r="H13">
        <v>22</v>
      </c>
      <c r="I13">
        <v>1</v>
      </c>
      <c r="J13" t="s">
        <v>135</v>
      </c>
      <c r="K13" t="s">
        <v>136</v>
      </c>
      <c r="M13" t="s">
        <v>31</v>
      </c>
      <c r="O13" t="s">
        <v>137</v>
      </c>
      <c r="P13" t="s">
        <v>138</v>
      </c>
      <c r="Q13" t="s">
        <v>9476</v>
      </c>
      <c r="R13" t="s">
        <v>139</v>
      </c>
      <c r="S13" t="s">
        <v>140</v>
      </c>
      <c r="V13" t="s">
        <v>10371</v>
      </c>
      <c r="W13" t="s">
        <v>10358</v>
      </c>
      <c r="X13" t="str">
        <f t="shared" si="0"/>
        <v xml:space="preserve"> RAYYAN-LABELS: Criteria 1,Criteria 2</v>
      </c>
    </row>
    <row r="14" spans="1:24" x14ac:dyDescent="0.2">
      <c r="A14" t="s">
        <v>141</v>
      </c>
      <c r="B14" t="s">
        <v>142</v>
      </c>
      <c r="C14">
        <v>2024</v>
      </c>
      <c r="F14" t="s">
        <v>143</v>
      </c>
      <c r="G14" t="s">
        <v>144</v>
      </c>
      <c r="H14">
        <v>14</v>
      </c>
      <c r="I14">
        <v>1</v>
      </c>
      <c r="J14" t="s">
        <v>145</v>
      </c>
      <c r="K14" t="s">
        <v>146</v>
      </c>
      <c r="M14" t="s">
        <v>31</v>
      </c>
      <c r="O14" t="s">
        <v>147</v>
      </c>
      <c r="P14" t="s">
        <v>148</v>
      </c>
      <c r="Q14" t="s">
        <v>9477</v>
      </c>
      <c r="S14" t="s">
        <v>149</v>
      </c>
      <c r="V14" t="s">
        <v>10372</v>
      </c>
      <c r="W14" t="s">
        <v>10358</v>
      </c>
      <c r="X14" t="str">
        <f t="shared" si="0"/>
        <v xml:space="preserve"> RAYYAN-LABELS: Criteria 1,Criteria 2</v>
      </c>
    </row>
    <row r="15" spans="1:24" x14ac:dyDescent="0.2">
      <c r="A15" t="s">
        <v>150</v>
      </c>
      <c r="B15" t="s">
        <v>151</v>
      </c>
      <c r="C15">
        <v>2024</v>
      </c>
      <c r="D15">
        <v>8</v>
      </c>
      <c r="F15" t="s">
        <v>152</v>
      </c>
      <c r="G15" t="s">
        <v>153</v>
      </c>
      <c r="H15">
        <v>26</v>
      </c>
      <c r="I15">
        <v>67</v>
      </c>
      <c r="J15" t="s">
        <v>154</v>
      </c>
      <c r="K15" t="s">
        <v>155</v>
      </c>
      <c r="M15" t="s">
        <v>31</v>
      </c>
      <c r="O15" t="s">
        <v>156</v>
      </c>
      <c r="P15" t="s">
        <v>157</v>
      </c>
      <c r="Q15" t="s">
        <v>9478</v>
      </c>
      <c r="R15" t="s">
        <v>158</v>
      </c>
      <c r="S15" t="s">
        <v>159</v>
      </c>
      <c r="V15" t="s">
        <v>10373</v>
      </c>
      <c r="W15" t="s">
        <v>10358</v>
      </c>
      <c r="X15" t="str">
        <f t="shared" si="0"/>
        <v xml:space="preserve"> RAYYAN-LABELS: Criteria 1,Criteria 2</v>
      </c>
    </row>
    <row r="16" spans="1:24" x14ac:dyDescent="0.2">
      <c r="A16" t="s">
        <v>160</v>
      </c>
      <c r="B16" t="s">
        <v>161</v>
      </c>
      <c r="C16">
        <v>2025</v>
      </c>
      <c r="D16">
        <v>3</v>
      </c>
      <c r="F16" t="s">
        <v>162</v>
      </c>
      <c r="G16" t="s">
        <v>163</v>
      </c>
      <c r="H16">
        <v>46</v>
      </c>
      <c r="I16">
        <v>2</v>
      </c>
      <c r="J16" t="s">
        <v>164</v>
      </c>
      <c r="K16" t="s">
        <v>165</v>
      </c>
      <c r="M16" t="s">
        <v>31</v>
      </c>
      <c r="O16" t="s">
        <v>166</v>
      </c>
      <c r="P16" t="s">
        <v>167</v>
      </c>
      <c r="Q16" t="s">
        <v>9479</v>
      </c>
      <c r="R16" t="s">
        <v>168</v>
      </c>
      <c r="S16" t="s">
        <v>169</v>
      </c>
      <c r="V16" t="s">
        <v>10374</v>
      </c>
      <c r="W16" t="s">
        <v>10358</v>
      </c>
      <c r="X16" t="str">
        <f t="shared" si="0"/>
        <v xml:space="preserve"> RAYYAN-LABELS: Criteria 1,Criteria 2</v>
      </c>
    </row>
    <row r="17" spans="1:24" x14ac:dyDescent="0.2">
      <c r="A17" t="s">
        <v>170</v>
      </c>
      <c r="B17" t="s">
        <v>171</v>
      </c>
      <c r="C17">
        <v>2006</v>
      </c>
      <c r="D17">
        <v>4</v>
      </c>
      <c r="F17" t="s">
        <v>172</v>
      </c>
      <c r="G17" t="s">
        <v>173</v>
      </c>
      <c r="H17">
        <v>24</v>
      </c>
      <c r="I17">
        <v>2</v>
      </c>
      <c r="J17" t="s">
        <v>174</v>
      </c>
      <c r="K17" t="s">
        <v>175</v>
      </c>
      <c r="M17" t="s">
        <v>31</v>
      </c>
      <c r="O17" t="s">
        <v>176</v>
      </c>
      <c r="P17" t="s">
        <v>177</v>
      </c>
      <c r="Q17" t="s">
        <v>9480</v>
      </c>
      <c r="R17" t="s">
        <v>178</v>
      </c>
      <c r="S17" t="s">
        <v>179</v>
      </c>
      <c r="V17" t="s">
        <v>10375</v>
      </c>
      <c r="W17" t="s">
        <v>10367</v>
      </c>
      <c r="X17" t="str">
        <f t="shared" si="0"/>
        <v xml:space="preserve"> RAYYAN-LABELS: Criteria 1,Criteria 2,Criteria 3</v>
      </c>
    </row>
    <row r="18" spans="1:24" x14ac:dyDescent="0.2">
      <c r="A18" t="s">
        <v>180</v>
      </c>
      <c r="B18" t="s">
        <v>181</v>
      </c>
      <c r="C18">
        <v>2025</v>
      </c>
      <c r="D18">
        <v>2</v>
      </c>
      <c r="E18">
        <v>28</v>
      </c>
      <c r="F18" t="s">
        <v>182</v>
      </c>
      <c r="G18" t="s">
        <v>183</v>
      </c>
      <c r="K18" t="s">
        <v>184</v>
      </c>
      <c r="M18" t="s">
        <v>31</v>
      </c>
      <c r="O18" t="s">
        <v>185</v>
      </c>
      <c r="P18" t="s">
        <v>186</v>
      </c>
      <c r="Q18" t="s">
        <v>9481</v>
      </c>
      <c r="R18" t="s">
        <v>187</v>
      </c>
      <c r="S18" t="s">
        <v>188</v>
      </c>
      <c r="V18" t="s">
        <v>10376</v>
      </c>
      <c r="W18" t="s">
        <v>10358</v>
      </c>
      <c r="X18" t="str">
        <f t="shared" si="0"/>
        <v xml:space="preserve"> RAYYAN-LABELS: Criteria 1,Criteria 2</v>
      </c>
    </row>
    <row r="19" spans="1:24" x14ac:dyDescent="0.2">
      <c r="A19" t="s">
        <v>189</v>
      </c>
      <c r="B19" t="s">
        <v>190</v>
      </c>
      <c r="C19">
        <v>2022</v>
      </c>
      <c r="D19">
        <v>12</v>
      </c>
      <c r="E19">
        <v>30</v>
      </c>
      <c r="F19" t="s">
        <v>191</v>
      </c>
      <c r="G19" t="s">
        <v>192</v>
      </c>
      <c r="K19" t="s">
        <v>193</v>
      </c>
      <c r="M19" t="s">
        <v>31</v>
      </c>
      <c r="O19" t="s">
        <v>194</v>
      </c>
      <c r="P19" t="s">
        <v>195</v>
      </c>
      <c r="Q19" t="s">
        <v>9482</v>
      </c>
      <c r="R19" t="s">
        <v>196</v>
      </c>
      <c r="S19" t="s">
        <v>197</v>
      </c>
      <c r="V19" t="s">
        <v>10377</v>
      </c>
      <c r="W19" t="s">
        <v>10358</v>
      </c>
      <c r="X19" t="str">
        <f t="shared" si="0"/>
        <v xml:space="preserve"> RAYYAN-LABELS: Criteria 1,Criteria 2</v>
      </c>
    </row>
    <row r="20" spans="1:24" x14ac:dyDescent="0.2">
      <c r="A20" t="s">
        <v>198</v>
      </c>
      <c r="B20" t="s">
        <v>199</v>
      </c>
      <c r="C20">
        <v>2023</v>
      </c>
      <c r="F20" t="s">
        <v>200</v>
      </c>
      <c r="G20" t="s">
        <v>201</v>
      </c>
      <c r="H20">
        <v>689</v>
      </c>
      <c r="J20" t="s">
        <v>202</v>
      </c>
      <c r="K20" t="s">
        <v>203</v>
      </c>
      <c r="M20" t="s">
        <v>31</v>
      </c>
      <c r="O20" t="s">
        <v>204</v>
      </c>
      <c r="P20" t="s">
        <v>205</v>
      </c>
      <c r="Q20" t="s">
        <v>9483</v>
      </c>
      <c r="R20" t="s">
        <v>206</v>
      </c>
      <c r="S20" t="s">
        <v>207</v>
      </c>
      <c r="V20" t="s">
        <v>10378</v>
      </c>
      <c r="W20" t="s">
        <v>10358</v>
      </c>
      <c r="X20" t="str">
        <f t="shared" si="0"/>
        <v xml:space="preserve"> RAYYAN-LABELS: Criteria 1,Criteria 2</v>
      </c>
    </row>
    <row r="21" spans="1:24" x14ac:dyDescent="0.2">
      <c r="A21" t="s">
        <v>208</v>
      </c>
      <c r="B21" t="s">
        <v>209</v>
      </c>
      <c r="C21">
        <v>2023</v>
      </c>
      <c r="F21" t="s">
        <v>210</v>
      </c>
      <c r="G21" t="s">
        <v>211</v>
      </c>
      <c r="I21">
        <v>17</v>
      </c>
      <c r="J21" t="s">
        <v>212</v>
      </c>
      <c r="K21" t="s">
        <v>213</v>
      </c>
      <c r="M21" t="s">
        <v>31</v>
      </c>
      <c r="O21" t="s">
        <v>214</v>
      </c>
      <c r="P21" t="s">
        <v>215</v>
      </c>
      <c r="Q21" t="s">
        <v>9484</v>
      </c>
      <c r="R21" t="s">
        <v>216</v>
      </c>
      <c r="S21" t="s">
        <v>217</v>
      </c>
      <c r="V21" t="s">
        <v>10379</v>
      </c>
      <c r="W21" t="s">
        <v>10358</v>
      </c>
      <c r="X21" t="str">
        <f t="shared" si="0"/>
        <v xml:space="preserve"> RAYYAN-LABELS: Criteria 1,Criteria 2</v>
      </c>
    </row>
    <row r="22" spans="1:24" x14ac:dyDescent="0.2">
      <c r="A22" t="s">
        <v>218</v>
      </c>
      <c r="B22" t="s">
        <v>219</v>
      </c>
      <c r="C22">
        <v>2021</v>
      </c>
      <c r="F22" t="s">
        <v>220</v>
      </c>
      <c r="G22" t="s">
        <v>221</v>
      </c>
      <c r="J22" t="s">
        <v>222</v>
      </c>
      <c r="K22" t="s">
        <v>223</v>
      </c>
      <c r="M22" t="s">
        <v>31</v>
      </c>
      <c r="O22" t="s">
        <v>224</v>
      </c>
      <c r="P22" t="s">
        <v>225</v>
      </c>
      <c r="Q22" t="s">
        <v>9485</v>
      </c>
      <c r="R22" t="s">
        <v>226</v>
      </c>
      <c r="S22" t="s">
        <v>227</v>
      </c>
      <c r="V22" t="s">
        <v>10380</v>
      </c>
      <c r="W22" t="s">
        <v>10358</v>
      </c>
      <c r="X22" t="str">
        <f t="shared" si="0"/>
        <v xml:space="preserve"> RAYYAN-LABELS: Criteria 1,Criteria 2</v>
      </c>
    </row>
    <row r="23" spans="1:24" x14ac:dyDescent="0.2">
      <c r="A23" t="s">
        <v>228</v>
      </c>
      <c r="B23" t="s">
        <v>229</v>
      </c>
      <c r="C23">
        <v>2022</v>
      </c>
      <c r="D23">
        <v>6</v>
      </c>
      <c r="F23" t="s">
        <v>230</v>
      </c>
      <c r="G23" t="s">
        <v>231</v>
      </c>
      <c r="H23">
        <v>12</v>
      </c>
      <c r="I23">
        <v>11</v>
      </c>
      <c r="K23" t="s">
        <v>232</v>
      </c>
      <c r="M23" t="s">
        <v>31</v>
      </c>
      <c r="O23" t="s">
        <v>233</v>
      </c>
      <c r="P23" t="s">
        <v>234</v>
      </c>
      <c r="Q23" t="s">
        <v>9486</v>
      </c>
      <c r="R23" t="s">
        <v>235</v>
      </c>
      <c r="S23" t="s">
        <v>236</v>
      </c>
      <c r="V23" t="s">
        <v>10381</v>
      </c>
      <c r="W23" t="s">
        <v>10358</v>
      </c>
      <c r="X23" t="str">
        <f t="shared" si="0"/>
        <v xml:space="preserve"> RAYYAN-LABELS: Criteria 1,Criteria 2</v>
      </c>
    </row>
    <row r="24" spans="1:24" x14ac:dyDescent="0.2">
      <c r="A24" t="s">
        <v>237</v>
      </c>
      <c r="B24" t="s">
        <v>238</v>
      </c>
      <c r="C24">
        <v>2019</v>
      </c>
      <c r="D24">
        <v>8</v>
      </c>
      <c r="F24" t="s">
        <v>239</v>
      </c>
      <c r="G24" t="s">
        <v>240</v>
      </c>
      <c r="H24">
        <v>11</v>
      </c>
      <c r="I24">
        <v>16</v>
      </c>
      <c r="K24" t="s">
        <v>241</v>
      </c>
      <c r="M24" t="s">
        <v>31</v>
      </c>
      <c r="O24" t="s">
        <v>242</v>
      </c>
      <c r="P24" t="s">
        <v>243</v>
      </c>
      <c r="Q24" t="s">
        <v>9487</v>
      </c>
      <c r="R24" t="s">
        <v>244</v>
      </c>
      <c r="S24" t="s">
        <v>245</v>
      </c>
      <c r="V24" t="s">
        <v>10382</v>
      </c>
      <c r="W24" t="s">
        <v>10358</v>
      </c>
      <c r="X24" t="str">
        <f t="shared" si="0"/>
        <v xml:space="preserve"> RAYYAN-LABELS: Criteria 1,Criteria 2</v>
      </c>
    </row>
    <row r="25" spans="1:24" x14ac:dyDescent="0.2">
      <c r="A25" t="s">
        <v>246</v>
      </c>
      <c r="B25" t="s">
        <v>247</v>
      </c>
      <c r="C25">
        <v>2024</v>
      </c>
      <c r="F25" t="s">
        <v>248</v>
      </c>
      <c r="G25" t="s">
        <v>249</v>
      </c>
      <c r="H25">
        <v>497</v>
      </c>
      <c r="J25" t="s">
        <v>250</v>
      </c>
      <c r="K25" t="s">
        <v>251</v>
      </c>
      <c r="M25" t="s">
        <v>31</v>
      </c>
      <c r="O25" t="s">
        <v>252</v>
      </c>
      <c r="P25" t="s">
        <v>253</v>
      </c>
      <c r="Q25" t="s">
        <v>9488</v>
      </c>
      <c r="R25" t="s">
        <v>254</v>
      </c>
      <c r="S25" t="s">
        <v>255</v>
      </c>
      <c r="V25" t="s">
        <v>10383</v>
      </c>
      <c r="W25" t="s">
        <v>10358</v>
      </c>
      <c r="X25" t="str">
        <f t="shared" si="0"/>
        <v xml:space="preserve"> RAYYAN-LABELS: Criteria 1,Criteria 2</v>
      </c>
    </row>
    <row r="26" spans="1:24" x14ac:dyDescent="0.2">
      <c r="A26" t="s">
        <v>256</v>
      </c>
      <c r="B26" t="s">
        <v>257</v>
      </c>
      <c r="C26">
        <v>2024</v>
      </c>
      <c r="D26">
        <v>7</v>
      </c>
      <c r="F26" t="s">
        <v>258</v>
      </c>
      <c r="G26" t="s">
        <v>259</v>
      </c>
      <c r="H26">
        <v>8</v>
      </c>
      <c r="I26">
        <v>7</v>
      </c>
      <c r="K26" t="s">
        <v>260</v>
      </c>
      <c r="M26" t="s">
        <v>31</v>
      </c>
      <c r="O26" t="s">
        <v>261</v>
      </c>
      <c r="P26" t="s">
        <v>262</v>
      </c>
      <c r="Q26" t="s">
        <v>9489</v>
      </c>
      <c r="R26" t="s">
        <v>263</v>
      </c>
      <c r="S26" t="s">
        <v>264</v>
      </c>
      <c r="V26" t="s">
        <v>10384</v>
      </c>
      <c r="W26" t="s">
        <v>10358</v>
      </c>
      <c r="X26" t="str">
        <f t="shared" si="0"/>
        <v xml:space="preserve"> RAYYAN-LABELS: Criteria 1,Criteria 2</v>
      </c>
    </row>
    <row r="27" spans="1:24" x14ac:dyDescent="0.2">
      <c r="A27" t="s">
        <v>265</v>
      </c>
      <c r="B27" t="s">
        <v>266</v>
      </c>
      <c r="C27">
        <v>2022</v>
      </c>
      <c r="D27">
        <v>8</v>
      </c>
      <c r="F27" t="s">
        <v>267</v>
      </c>
      <c r="G27" t="s">
        <v>268</v>
      </c>
      <c r="H27">
        <v>24</v>
      </c>
      <c r="I27">
        <v>4</v>
      </c>
      <c r="J27" t="s">
        <v>269</v>
      </c>
      <c r="K27" t="s">
        <v>270</v>
      </c>
      <c r="M27" t="s">
        <v>31</v>
      </c>
      <c r="O27" t="s">
        <v>271</v>
      </c>
      <c r="P27" t="s">
        <v>272</v>
      </c>
      <c r="Q27" t="s">
        <v>9490</v>
      </c>
      <c r="R27" t="s">
        <v>273</v>
      </c>
      <c r="S27" t="s">
        <v>274</v>
      </c>
      <c r="V27" t="s">
        <v>10385</v>
      </c>
      <c r="W27" t="s">
        <v>10358</v>
      </c>
      <c r="X27" t="str">
        <f t="shared" si="0"/>
        <v xml:space="preserve"> RAYYAN-LABELS: Criteria 1,Criteria 2</v>
      </c>
    </row>
    <row r="28" spans="1:24" x14ac:dyDescent="0.2">
      <c r="A28" t="s">
        <v>275</v>
      </c>
      <c r="B28" t="s">
        <v>276</v>
      </c>
      <c r="C28">
        <v>2023</v>
      </c>
      <c r="F28" t="s">
        <v>277</v>
      </c>
      <c r="G28" t="s">
        <v>278</v>
      </c>
      <c r="H28">
        <v>45</v>
      </c>
      <c r="I28">
        <v>5</v>
      </c>
      <c r="J28" t="s">
        <v>279</v>
      </c>
      <c r="K28" t="s">
        <v>280</v>
      </c>
      <c r="M28" t="s">
        <v>31</v>
      </c>
      <c r="O28" t="s">
        <v>281</v>
      </c>
      <c r="P28" t="s">
        <v>282</v>
      </c>
      <c r="Q28" t="s">
        <v>9491</v>
      </c>
      <c r="R28" t="s">
        <v>283</v>
      </c>
      <c r="S28" t="s">
        <v>284</v>
      </c>
      <c r="V28" t="s">
        <v>10386</v>
      </c>
      <c r="W28" t="s">
        <v>10367</v>
      </c>
      <c r="X28" t="str">
        <f t="shared" si="0"/>
        <v xml:space="preserve"> RAYYAN-LABELS: Criteria 1,Criteria 2,Criteria 3</v>
      </c>
    </row>
    <row r="29" spans="1:24" x14ac:dyDescent="0.2">
      <c r="A29" t="s">
        <v>285</v>
      </c>
      <c r="B29" t="s">
        <v>286</v>
      </c>
      <c r="C29">
        <v>2025</v>
      </c>
      <c r="D29">
        <v>3</v>
      </c>
      <c r="F29" t="s">
        <v>239</v>
      </c>
      <c r="G29" t="s">
        <v>240</v>
      </c>
      <c r="H29">
        <v>17</v>
      </c>
      <c r="I29">
        <v>5</v>
      </c>
      <c r="K29" t="s">
        <v>287</v>
      </c>
      <c r="M29" t="s">
        <v>31</v>
      </c>
      <c r="O29" t="s">
        <v>288</v>
      </c>
      <c r="P29" t="s">
        <v>289</v>
      </c>
      <c r="Q29" t="s">
        <v>9492</v>
      </c>
      <c r="R29" t="s">
        <v>290</v>
      </c>
      <c r="S29" t="s">
        <v>291</v>
      </c>
      <c r="V29" t="s">
        <v>10387</v>
      </c>
      <c r="W29" t="s">
        <v>10358</v>
      </c>
      <c r="X29" t="str">
        <f t="shared" si="0"/>
        <v xml:space="preserve"> RAYYAN-LABELS: Criteria 1,Criteria 2</v>
      </c>
    </row>
    <row r="30" spans="1:24" x14ac:dyDescent="0.2">
      <c r="A30" t="s">
        <v>292</v>
      </c>
      <c r="B30" t="s">
        <v>293</v>
      </c>
      <c r="C30">
        <v>2024</v>
      </c>
      <c r="D30">
        <v>6</v>
      </c>
      <c r="E30">
        <v>1</v>
      </c>
      <c r="F30" t="s">
        <v>294</v>
      </c>
      <c r="G30" t="s">
        <v>295</v>
      </c>
      <c r="H30">
        <v>18</v>
      </c>
      <c r="I30">
        <v>1</v>
      </c>
      <c r="J30" t="s">
        <v>296</v>
      </c>
      <c r="K30" t="s">
        <v>297</v>
      </c>
      <c r="M30" t="s">
        <v>31</v>
      </c>
      <c r="O30" t="s">
        <v>298</v>
      </c>
      <c r="P30" t="s">
        <v>299</v>
      </c>
      <c r="Q30" t="s">
        <v>9493</v>
      </c>
      <c r="R30" t="s">
        <v>300</v>
      </c>
      <c r="S30" t="s">
        <v>301</v>
      </c>
      <c r="V30" t="s">
        <v>10388</v>
      </c>
      <c r="W30" t="s">
        <v>10358</v>
      </c>
      <c r="X30" t="str">
        <f t="shared" si="0"/>
        <v xml:space="preserve"> RAYYAN-LABELS: Criteria 1,Criteria 2</v>
      </c>
    </row>
    <row r="31" spans="1:24" x14ac:dyDescent="0.2">
      <c r="A31" t="s">
        <v>302</v>
      </c>
      <c r="B31" t="s">
        <v>303</v>
      </c>
      <c r="C31">
        <v>2022</v>
      </c>
      <c r="D31">
        <v>5</v>
      </c>
      <c r="E31">
        <v>16</v>
      </c>
      <c r="F31" t="s">
        <v>304</v>
      </c>
      <c r="G31" t="s">
        <v>305</v>
      </c>
      <c r="H31">
        <v>17</v>
      </c>
      <c r="I31">
        <v>4</v>
      </c>
      <c r="J31" t="s">
        <v>306</v>
      </c>
      <c r="K31" t="s">
        <v>307</v>
      </c>
      <c r="M31" t="s">
        <v>31</v>
      </c>
      <c r="O31" t="s">
        <v>308</v>
      </c>
      <c r="P31" t="s">
        <v>309</v>
      </c>
      <c r="Q31" t="s">
        <v>9494</v>
      </c>
      <c r="R31" t="s">
        <v>310</v>
      </c>
      <c r="S31" t="s">
        <v>311</v>
      </c>
      <c r="V31" t="s">
        <v>10389</v>
      </c>
      <c r="W31" t="s">
        <v>10358</v>
      </c>
      <c r="X31" t="str">
        <f t="shared" si="0"/>
        <v xml:space="preserve"> RAYYAN-LABELS: Criteria 1,Criteria 2</v>
      </c>
    </row>
    <row r="32" spans="1:24" x14ac:dyDescent="0.2">
      <c r="A32" t="s">
        <v>312</v>
      </c>
      <c r="B32" t="s">
        <v>313</v>
      </c>
      <c r="C32">
        <v>2025</v>
      </c>
      <c r="D32">
        <v>4</v>
      </c>
      <c r="E32">
        <v>3</v>
      </c>
      <c r="F32" t="s">
        <v>314</v>
      </c>
      <c r="G32" t="s">
        <v>315</v>
      </c>
      <c r="K32" t="s">
        <v>316</v>
      </c>
      <c r="M32" t="s">
        <v>31</v>
      </c>
      <c r="O32" t="s">
        <v>317</v>
      </c>
      <c r="P32" t="s">
        <v>318</v>
      </c>
      <c r="Q32" t="s">
        <v>9495</v>
      </c>
      <c r="R32" t="s">
        <v>319</v>
      </c>
      <c r="S32" t="s">
        <v>320</v>
      </c>
      <c r="V32" t="s">
        <v>10390</v>
      </c>
      <c r="W32" t="s">
        <v>10358</v>
      </c>
      <c r="X32" t="str">
        <f t="shared" si="0"/>
        <v xml:space="preserve"> RAYYAN-LABELS: Criteria 1,Criteria 2</v>
      </c>
    </row>
    <row r="33" spans="1:24" x14ac:dyDescent="0.2">
      <c r="A33" t="s">
        <v>321</v>
      </c>
      <c r="B33" t="s">
        <v>322</v>
      </c>
      <c r="C33">
        <v>2023</v>
      </c>
      <c r="D33">
        <v>11</v>
      </c>
      <c r="E33">
        <v>29</v>
      </c>
      <c r="F33" t="s">
        <v>323</v>
      </c>
      <c r="G33" t="s">
        <v>324</v>
      </c>
      <c r="H33">
        <v>31</v>
      </c>
      <c r="I33">
        <v>4</v>
      </c>
      <c r="J33" t="s">
        <v>325</v>
      </c>
      <c r="K33" t="s">
        <v>326</v>
      </c>
      <c r="M33" t="s">
        <v>31</v>
      </c>
      <c r="O33" t="s">
        <v>327</v>
      </c>
      <c r="P33" t="s">
        <v>328</v>
      </c>
      <c r="Q33" t="s">
        <v>9496</v>
      </c>
      <c r="R33" t="s">
        <v>329</v>
      </c>
      <c r="S33" t="s">
        <v>330</v>
      </c>
      <c r="V33" t="s">
        <v>10391</v>
      </c>
      <c r="W33" t="s">
        <v>10358</v>
      </c>
      <c r="X33" t="str">
        <f t="shared" si="0"/>
        <v xml:space="preserve"> RAYYAN-LABELS: Criteria 1,Criteria 2</v>
      </c>
    </row>
    <row r="34" spans="1:24" x14ac:dyDescent="0.2">
      <c r="A34" t="s">
        <v>331</v>
      </c>
      <c r="B34" t="s">
        <v>332</v>
      </c>
      <c r="F34" t="s">
        <v>333</v>
      </c>
      <c r="G34" t="s">
        <v>334</v>
      </c>
      <c r="K34" t="s">
        <v>335</v>
      </c>
      <c r="M34" t="s">
        <v>31</v>
      </c>
      <c r="O34" t="s">
        <v>336</v>
      </c>
      <c r="P34" t="s">
        <v>337</v>
      </c>
      <c r="Q34" t="s">
        <v>9497</v>
      </c>
      <c r="S34" t="s">
        <v>338</v>
      </c>
      <c r="V34" t="s">
        <v>10392</v>
      </c>
      <c r="W34" t="s">
        <v>10393</v>
      </c>
      <c r="X34" t="str">
        <f t="shared" si="0"/>
        <v xml:space="preserve"> RAYYAN-LABELS: Criteria 2</v>
      </c>
    </row>
    <row r="35" spans="1:24" x14ac:dyDescent="0.2">
      <c r="A35" t="s">
        <v>339</v>
      </c>
      <c r="B35" t="s">
        <v>340</v>
      </c>
      <c r="C35">
        <v>2022</v>
      </c>
      <c r="D35">
        <v>1</v>
      </c>
      <c r="E35">
        <v>10</v>
      </c>
      <c r="F35" t="s">
        <v>341</v>
      </c>
      <c r="G35" t="s">
        <v>342</v>
      </c>
      <c r="H35">
        <v>12</v>
      </c>
      <c r="K35" t="s">
        <v>343</v>
      </c>
      <c r="M35" t="s">
        <v>31</v>
      </c>
      <c r="O35" t="s">
        <v>344</v>
      </c>
      <c r="P35" t="s">
        <v>345</v>
      </c>
      <c r="Q35" t="s">
        <v>9498</v>
      </c>
      <c r="R35" t="s">
        <v>346</v>
      </c>
      <c r="S35" t="s">
        <v>347</v>
      </c>
      <c r="V35" t="s">
        <v>10394</v>
      </c>
      <c r="W35" t="s">
        <v>10358</v>
      </c>
      <c r="X35" t="str">
        <f t="shared" si="0"/>
        <v xml:space="preserve"> RAYYAN-LABELS: Criteria 1,Criteria 2</v>
      </c>
    </row>
    <row r="36" spans="1:24" x14ac:dyDescent="0.2">
      <c r="A36" t="s">
        <v>348</v>
      </c>
      <c r="B36" t="s">
        <v>349</v>
      </c>
      <c r="C36">
        <v>2021</v>
      </c>
      <c r="D36">
        <v>7</v>
      </c>
      <c r="E36">
        <v>3</v>
      </c>
      <c r="F36" t="s">
        <v>350</v>
      </c>
      <c r="G36" t="s">
        <v>351</v>
      </c>
      <c r="H36">
        <v>2021</v>
      </c>
      <c r="I36">
        <v>1</v>
      </c>
      <c r="K36" t="s">
        <v>352</v>
      </c>
      <c r="M36" t="s">
        <v>31</v>
      </c>
      <c r="O36" t="s">
        <v>353</v>
      </c>
      <c r="P36" t="s">
        <v>354</v>
      </c>
      <c r="Q36" t="s">
        <v>9499</v>
      </c>
      <c r="R36" t="s">
        <v>355</v>
      </c>
      <c r="S36" t="s">
        <v>356</v>
      </c>
      <c r="V36" t="s">
        <v>10395</v>
      </c>
      <c r="W36" t="s">
        <v>10358</v>
      </c>
      <c r="X36" t="str">
        <f t="shared" si="0"/>
        <v xml:space="preserve"> RAYYAN-LABELS: Criteria 1,Criteria 2</v>
      </c>
    </row>
    <row r="37" spans="1:24" x14ac:dyDescent="0.2">
      <c r="A37" t="s">
        <v>357</v>
      </c>
      <c r="B37" t="s">
        <v>358</v>
      </c>
      <c r="C37">
        <v>2020</v>
      </c>
      <c r="F37" t="s">
        <v>359</v>
      </c>
      <c r="G37" t="s">
        <v>360</v>
      </c>
      <c r="H37">
        <v>13</v>
      </c>
      <c r="I37">
        <v>1</v>
      </c>
      <c r="J37" t="s">
        <v>361</v>
      </c>
      <c r="K37" t="s">
        <v>362</v>
      </c>
      <c r="M37" t="s">
        <v>31</v>
      </c>
      <c r="O37" t="s">
        <v>363</v>
      </c>
      <c r="P37" t="s">
        <v>364</v>
      </c>
      <c r="Q37" t="s">
        <v>9500</v>
      </c>
      <c r="R37" t="s">
        <v>365</v>
      </c>
      <c r="S37" t="s">
        <v>366</v>
      </c>
      <c r="V37" t="s">
        <v>10396</v>
      </c>
      <c r="W37" t="s">
        <v>10358</v>
      </c>
      <c r="X37" t="str">
        <f t="shared" si="0"/>
        <v xml:space="preserve"> RAYYAN-LABELS: Criteria 1,Criteria 2</v>
      </c>
    </row>
    <row r="38" spans="1:24" x14ac:dyDescent="0.2">
      <c r="A38" t="s">
        <v>367</v>
      </c>
      <c r="B38" t="s">
        <v>368</v>
      </c>
      <c r="C38">
        <v>2024</v>
      </c>
      <c r="D38">
        <v>10</v>
      </c>
      <c r="E38">
        <v>2</v>
      </c>
      <c r="F38" t="s">
        <v>369</v>
      </c>
      <c r="G38" t="s">
        <v>370</v>
      </c>
      <c r="H38">
        <v>35</v>
      </c>
      <c r="I38">
        <v>13</v>
      </c>
      <c r="J38" t="s">
        <v>371</v>
      </c>
      <c r="K38" t="s">
        <v>372</v>
      </c>
      <c r="M38" t="s">
        <v>31</v>
      </c>
      <c r="O38" t="s">
        <v>373</v>
      </c>
      <c r="P38" t="s">
        <v>374</v>
      </c>
      <c r="Q38" t="s">
        <v>9501</v>
      </c>
      <c r="R38" t="s">
        <v>375</v>
      </c>
      <c r="S38" t="s">
        <v>376</v>
      </c>
      <c r="V38" t="s">
        <v>10397</v>
      </c>
      <c r="W38" t="s">
        <v>10358</v>
      </c>
      <c r="X38" t="str">
        <f t="shared" si="0"/>
        <v xml:space="preserve"> RAYYAN-LABELS: Criteria 1,Criteria 2</v>
      </c>
    </row>
    <row r="39" spans="1:24" x14ac:dyDescent="0.2">
      <c r="A39" t="s">
        <v>377</v>
      </c>
      <c r="B39" t="s">
        <v>378</v>
      </c>
      <c r="C39">
        <v>2024</v>
      </c>
      <c r="D39">
        <v>6</v>
      </c>
      <c r="E39">
        <v>13</v>
      </c>
      <c r="F39" t="s">
        <v>314</v>
      </c>
      <c r="G39" t="s">
        <v>315</v>
      </c>
      <c r="H39">
        <v>16</v>
      </c>
      <c r="I39">
        <v>4</v>
      </c>
      <c r="J39" t="s">
        <v>379</v>
      </c>
      <c r="K39" t="s">
        <v>380</v>
      </c>
      <c r="M39" t="s">
        <v>31</v>
      </c>
      <c r="O39" t="s">
        <v>381</v>
      </c>
      <c r="P39" t="s">
        <v>382</v>
      </c>
      <c r="Q39" t="s">
        <v>9502</v>
      </c>
      <c r="R39" t="s">
        <v>383</v>
      </c>
      <c r="S39" t="s">
        <v>384</v>
      </c>
      <c r="V39" t="s">
        <v>10398</v>
      </c>
      <c r="W39" t="s">
        <v>10358</v>
      </c>
      <c r="X39" t="str">
        <f t="shared" si="0"/>
        <v xml:space="preserve"> RAYYAN-LABELS: Criteria 1,Criteria 2</v>
      </c>
    </row>
    <row r="40" spans="1:24" x14ac:dyDescent="0.2">
      <c r="A40" t="s">
        <v>385</v>
      </c>
      <c r="B40" t="s">
        <v>386</v>
      </c>
      <c r="C40">
        <v>2021</v>
      </c>
      <c r="D40">
        <v>5</v>
      </c>
      <c r="F40" t="s">
        <v>387</v>
      </c>
      <c r="G40" t="s">
        <v>388</v>
      </c>
      <c r="H40">
        <v>166</v>
      </c>
      <c r="K40" t="s">
        <v>389</v>
      </c>
      <c r="M40" t="s">
        <v>31</v>
      </c>
      <c r="O40" t="s">
        <v>390</v>
      </c>
      <c r="P40" t="s">
        <v>391</v>
      </c>
      <c r="Q40" t="s">
        <v>9503</v>
      </c>
      <c r="R40" t="s">
        <v>392</v>
      </c>
      <c r="S40" t="s">
        <v>393</v>
      </c>
      <c r="V40" t="s">
        <v>10399</v>
      </c>
      <c r="W40" t="s">
        <v>10358</v>
      </c>
      <c r="X40" t="str">
        <f t="shared" si="0"/>
        <v xml:space="preserve"> RAYYAN-LABELS: Criteria 1,Criteria 2</v>
      </c>
    </row>
    <row r="41" spans="1:24" x14ac:dyDescent="0.2">
      <c r="A41" t="s">
        <v>394</v>
      </c>
      <c r="B41" t="s">
        <v>395</v>
      </c>
      <c r="C41">
        <v>2020</v>
      </c>
      <c r="F41" t="s">
        <v>396</v>
      </c>
      <c r="G41" t="s">
        <v>397</v>
      </c>
      <c r="J41" t="s">
        <v>398</v>
      </c>
      <c r="K41" t="s">
        <v>399</v>
      </c>
      <c r="M41" t="s">
        <v>31</v>
      </c>
      <c r="O41" t="s">
        <v>400</v>
      </c>
      <c r="P41" t="s">
        <v>401</v>
      </c>
      <c r="Q41" t="s">
        <v>9504</v>
      </c>
      <c r="R41" t="s">
        <v>402</v>
      </c>
      <c r="S41" t="s">
        <v>403</v>
      </c>
      <c r="V41" t="s">
        <v>10400</v>
      </c>
      <c r="W41" t="s">
        <v>10358</v>
      </c>
      <c r="X41" t="str">
        <f t="shared" si="0"/>
        <v xml:space="preserve"> RAYYAN-LABELS: Criteria 1,Criteria 2</v>
      </c>
    </row>
    <row r="42" spans="1:24" x14ac:dyDescent="0.2">
      <c r="A42" t="s">
        <v>404</v>
      </c>
      <c r="B42" t="s">
        <v>405</v>
      </c>
      <c r="C42">
        <v>2023</v>
      </c>
      <c r="D42">
        <v>7</v>
      </c>
      <c r="E42">
        <v>7</v>
      </c>
      <c r="F42" t="s">
        <v>27</v>
      </c>
      <c r="G42" t="s">
        <v>28</v>
      </c>
      <c r="K42" t="s">
        <v>406</v>
      </c>
      <c r="M42" t="s">
        <v>31</v>
      </c>
      <c r="O42" t="s">
        <v>407</v>
      </c>
      <c r="P42" t="s">
        <v>408</v>
      </c>
      <c r="Q42" t="s">
        <v>9505</v>
      </c>
      <c r="R42" t="s">
        <v>409</v>
      </c>
      <c r="S42" t="s">
        <v>410</v>
      </c>
      <c r="V42" t="s">
        <v>10401</v>
      </c>
      <c r="W42" t="s">
        <v>10358</v>
      </c>
      <c r="X42" t="str">
        <f t="shared" si="0"/>
        <v xml:space="preserve"> RAYYAN-LABELS: Criteria 1,Criteria 2</v>
      </c>
    </row>
    <row r="43" spans="1:24" x14ac:dyDescent="0.2">
      <c r="A43" t="s">
        <v>411</v>
      </c>
      <c r="B43" t="s">
        <v>412</v>
      </c>
      <c r="C43">
        <v>2023</v>
      </c>
      <c r="D43">
        <v>2</v>
      </c>
      <c r="F43" t="s">
        <v>413</v>
      </c>
      <c r="G43" t="s">
        <v>414</v>
      </c>
      <c r="H43">
        <v>273</v>
      </c>
      <c r="K43" t="s">
        <v>415</v>
      </c>
      <c r="M43" t="s">
        <v>31</v>
      </c>
      <c r="O43" t="s">
        <v>416</v>
      </c>
      <c r="P43" t="s">
        <v>417</v>
      </c>
      <c r="Q43" t="s">
        <v>9506</v>
      </c>
      <c r="R43" t="s">
        <v>418</v>
      </c>
      <c r="S43" t="s">
        <v>419</v>
      </c>
      <c r="V43" t="s">
        <v>10402</v>
      </c>
      <c r="W43" t="s">
        <v>10358</v>
      </c>
      <c r="X43" t="str">
        <f t="shared" si="0"/>
        <v xml:space="preserve"> RAYYAN-LABELS: Criteria 1,Criteria 2</v>
      </c>
    </row>
    <row r="44" spans="1:24" x14ac:dyDescent="0.2">
      <c r="A44" t="s">
        <v>420</v>
      </c>
      <c r="B44" t="s">
        <v>421</v>
      </c>
      <c r="C44">
        <v>2019</v>
      </c>
      <c r="D44">
        <v>3</v>
      </c>
      <c r="F44" t="s">
        <v>422</v>
      </c>
      <c r="G44" t="s">
        <v>423</v>
      </c>
      <c r="H44">
        <v>20</v>
      </c>
      <c r="J44" t="s">
        <v>424</v>
      </c>
      <c r="K44" t="s">
        <v>425</v>
      </c>
      <c r="M44" t="s">
        <v>31</v>
      </c>
      <c r="O44" t="s">
        <v>426</v>
      </c>
      <c r="P44" t="s">
        <v>427</v>
      </c>
      <c r="Q44" t="s">
        <v>9507</v>
      </c>
      <c r="S44" t="s">
        <v>428</v>
      </c>
      <c r="V44" t="s">
        <v>10403</v>
      </c>
      <c r="W44" t="s">
        <v>10358</v>
      </c>
      <c r="X44" t="str">
        <f t="shared" si="0"/>
        <v xml:space="preserve"> RAYYAN-LABELS: Criteria 1,Criteria 2</v>
      </c>
    </row>
    <row r="45" spans="1:24" x14ac:dyDescent="0.2">
      <c r="A45" t="s">
        <v>429</v>
      </c>
      <c r="B45" t="s">
        <v>430</v>
      </c>
      <c r="C45">
        <v>2018</v>
      </c>
      <c r="F45" t="s">
        <v>431</v>
      </c>
      <c r="G45" t="s">
        <v>432</v>
      </c>
      <c r="H45">
        <v>139</v>
      </c>
      <c r="J45" t="s">
        <v>433</v>
      </c>
      <c r="K45" t="s">
        <v>434</v>
      </c>
      <c r="M45" t="s">
        <v>31</v>
      </c>
      <c r="O45" t="s">
        <v>435</v>
      </c>
      <c r="P45" t="s">
        <v>436</v>
      </c>
      <c r="Q45" t="s">
        <v>9508</v>
      </c>
      <c r="R45" t="s">
        <v>437</v>
      </c>
      <c r="S45" t="s">
        <v>438</v>
      </c>
      <c r="V45" t="s">
        <v>10404</v>
      </c>
      <c r="W45" t="s">
        <v>10358</v>
      </c>
      <c r="X45" t="str">
        <f t="shared" si="0"/>
        <v xml:space="preserve"> RAYYAN-LABELS: Criteria 1,Criteria 2</v>
      </c>
    </row>
    <row r="46" spans="1:24" x14ac:dyDescent="0.2">
      <c r="A46" t="s">
        <v>439</v>
      </c>
      <c r="B46" t="s">
        <v>440</v>
      </c>
      <c r="C46">
        <v>2022</v>
      </c>
      <c r="D46">
        <v>8</v>
      </c>
      <c r="E46">
        <v>12</v>
      </c>
      <c r="F46" t="s">
        <v>441</v>
      </c>
      <c r="G46" t="s">
        <v>442</v>
      </c>
      <c r="H46">
        <v>2022</v>
      </c>
      <c r="K46" t="s">
        <v>443</v>
      </c>
      <c r="M46" t="s">
        <v>31</v>
      </c>
      <c r="O46" t="s">
        <v>444</v>
      </c>
      <c r="P46" t="s">
        <v>445</v>
      </c>
      <c r="Q46" t="s">
        <v>9509</v>
      </c>
      <c r="R46" t="s">
        <v>446</v>
      </c>
      <c r="S46" t="s">
        <v>447</v>
      </c>
      <c r="V46" t="s">
        <v>10405</v>
      </c>
      <c r="W46" t="s">
        <v>10393</v>
      </c>
      <c r="X46" t="str">
        <f t="shared" si="0"/>
        <v xml:space="preserve"> RAYYAN-LABELS: Criteria 2</v>
      </c>
    </row>
    <row r="47" spans="1:24" x14ac:dyDescent="0.2">
      <c r="A47" t="s">
        <v>448</v>
      </c>
      <c r="B47" t="s">
        <v>449</v>
      </c>
      <c r="C47">
        <v>2023</v>
      </c>
      <c r="D47">
        <v>4</v>
      </c>
      <c r="F47" t="s">
        <v>387</v>
      </c>
      <c r="G47" t="s">
        <v>388</v>
      </c>
      <c r="H47">
        <v>189</v>
      </c>
      <c r="K47" t="s">
        <v>450</v>
      </c>
      <c r="M47" t="s">
        <v>31</v>
      </c>
      <c r="O47" t="s">
        <v>451</v>
      </c>
      <c r="P47" t="s">
        <v>452</v>
      </c>
      <c r="Q47" t="s">
        <v>9510</v>
      </c>
      <c r="R47" t="s">
        <v>453</v>
      </c>
      <c r="S47" t="s">
        <v>454</v>
      </c>
      <c r="V47" t="s">
        <v>10406</v>
      </c>
      <c r="W47" t="s">
        <v>10358</v>
      </c>
      <c r="X47" t="str">
        <f t="shared" si="0"/>
        <v xml:space="preserve"> RAYYAN-LABELS: Criteria 1,Criteria 2</v>
      </c>
    </row>
    <row r="48" spans="1:24" x14ac:dyDescent="0.2">
      <c r="A48" t="s">
        <v>455</v>
      </c>
      <c r="B48" t="s">
        <v>456</v>
      </c>
      <c r="C48">
        <v>2024</v>
      </c>
      <c r="D48">
        <v>12</v>
      </c>
      <c r="E48">
        <v>20</v>
      </c>
      <c r="F48" t="s">
        <v>457</v>
      </c>
      <c r="G48" t="s">
        <v>458</v>
      </c>
      <c r="K48" t="s">
        <v>459</v>
      </c>
      <c r="M48" t="s">
        <v>31</v>
      </c>
      <c r="O48" t="s">
        <v>460</v>
      </c>
      <c r="P48" t="s">
        <v>461</v>
      </c>
      <c r="Q48" t="s">
        <v>9511</v>
      </c>
      <c r="R48" t="s">
        <v>462</v>
      </c>
      <c r="S48" t="s">
        <v>463</v>
      </c>
      <c r="V48" t="s">
        <v>10407</v>
      </c>
      <c r="W48" t="s">
        <v>10358</v>
      </c>
      <c r="X48" t="str">
        <f t="shared" si="0"/>
        <v xml:space="preserve"> RAYYAN-LABELS: Criteria 1,Criteria 2</v>
      </c>
    </row>
    <row r="49" spans="1:24" x14ac:dyDescent="0.2">
      <c r="A49" t="s">
        <v>464</v>
      </c>
      <c r="B49" t="s">
        <v>465</v>
      </c>
      <c r="C49">
        <v>2022</v>
      </c>
      <c r="D49">
        <v>11</v>
      </c>
      <c r="F49" t="s">
        <v>239</v>
      </c>
      <c r="G49" t="s">
        <v>240</v>
      </c>
      <c r="H49">
        <v>14</v>
      </c>
      <c r="I49">
        <v>21</v>
      </c>
      <c r="K49" t="s">
        <v>466</v>
      </c>
      <c r="M49" t="s">
        <v>31</v>
      </c>
      <c r="O49" t="s">
        <v>467</v>
      </c>
      <c r="P49" t="s">
        <v>468</v>
      </c>
      <c r="Q49" t="s">
        <v>9512</v>
      </c>
      <c r="R49" t="s">
        <v>469</v>
      </c>
      <c r="S49" t="s">
        <v>470</v>
      </c>
      <c r="V49" t="s">
        <v>10408</v>
      </c>
      <c r="W49" t="s">
        <v>10393</v>
      </c>
      <c r="X49" t="str">
        <f t="shared" si="0"/>
        <v xml:space="preserve"> RAYYAN-LABELS: Criteria 2</v>
      </c>
    </row>
    <row r="50" spans="1:24" x14ac:dyDescent="0.2">
      <c r="A50" t="s">
        <v>471</v>
      </c>
      <c r="B50" t="s">
        <v>472</v>
      </c>
      <c r="C50">
        <v>2024</v>
      </c>
      <c r="F50" t="s">
        <v>473</v>
      </c>
      <c r="G50" t="s">
        <v>474</v>
      </c>
      <c r="J50" t="s">
        <v>475</v>
      </c>
      <c r="K50" t="s">
        <v>476</v>
      </c>
      <c r="M50" t="s">
        <v>31</v>
      </c>
      <c r="O50" t="s">
        <v>477</v>
      </c>
      <c r="P50" t="s">
        <v>478</v>
      </c>
      <c r="Q50" t="s">
        <v>9477</v>
      </c>
      <c r="R50" t="s">
        <v>479</v>
      </c>
      <c r="S50" t="s">
        <v>480</v>
      </c>
      <c r="V50" t="s">
        <v>10372</v>
      </c>
      <c r="W50" t="s">
        <v>10358</v>
      </c>
      <c r="X50" t="str">
        <f t="shared" si="0"/>
        <v xml:space="preserve"> RAYYAN-LABELS: Criteria 1,Criteria 2</v>
      </c>
    </row>
    <row r="51" spans="1:24" x14ac:dyDescent="0.2">
      <c r="A51" t="s">
        <v>481</v>
      </c>
      <c r="B51" t="s">
        <v>482</v>
      </c>
      <c r="C51">
        <v>2024</v>
      </c>
      <c r="F51" t="s">
        <v>483</v>
      </c>
      <c r="G51" t="s">
        <v>484</v>
      </c>
      <c r="H51">
        <v>26</v>
      </c>
      <c r="I51">
        <v>3</v>
      </c>
      <c r="K51" t="s">
        <v>485</v>
      </c>
      <c r="M51" t="s">
        <v>31</v>
      </c>
      <c r="O51" t="s">
        <v>486</v>
      </c>
      <c r="P51" t="s">
        <v>487</v>
      </c>
      <c r="Q51" t="s">
        <v>9513</v>
      </c>
      <c r="R51" t="s">
        <v>488</v>
      </c>
      <c r="S51" t="s">
        <v>489</v>
      </c>
      <c r="V51" t="s">
        <v>10409</v>
      </c>
      <c r="W51" t="s">
        <v>10358</v>
      </c>
      <c r="X51" t="str">
        <f t="shared" si="0"/>
        <v xml:space="preserve"> RAYYAN-LABELS: Criteria 1,Criteria 2</v>
      </c>
    </row>
    <row r="52" spans="1:24" x14ac:dyDescent="0.2">
      <c r="A52" t="s">
        <v>490</v>
      </c>
      <c r="B52" t="s">
        <v>491</v>
      </c>
      <c r="C52">
        <v>2024</v>
      </c>
      <c r="D52">
        <v>8</v>
      </c>
      <c r="E52">
        <v>15</v>
      </c>
      <c r="F52" t="s">
        <v>492</v>
      </c>
      <c r="G52" t="s">
        <v>493</v>
      </c>
      <c r="H52">
        <v>467</v>
      </c>
      <c r="K52" t="s">
        <v>494</v>
      </c>
      <c r="M52" t="s">
        <v>31</v>
      </c>
      <c r="O52" t="s">
        <v>495</v>
      </c>
      <c r="P52" t="s">
        <v>496</v>
      </c>
      <c r="Q52" t="s">
        <v>9514</v>
      </c>
      <c r="R52" t="s">
        <v>497</v>
      </c>
      <c r="S52" t="s">
        <v>498</v>
      </c>
      <c r="V52" t="s">
        <v>10410</v>
      </c>
      <c r="W52" t="s">
        <v>10358</v>
      </c>
      <c r="X52" t="str">
        <f t="shared" si="0"/>
        <v xml:space="preserve"> RAYYAN-LABELS: Criteria 1,Criteria 2</v>
      </c>
    </row>
    <row r="53" spans="1:24" x14ac:dyDescent="0.2">
      <c r="A53" t="s">
        <v>499</v>
      </c>
      <c r="B53" t="s">
        <v>500</v>
      </c>
      <c r="C53">
        <v>2024</v>
      </c>
      <c r="D53">
        <v>9</v>
      </c>
      <c r="E53">
        <v>1</v>
      </c>
      <c r="F53" t="s">
        <v>501</v>
      </c>
      <c r="G53" t="s">
        <v>502</v>
      </c>
      <c r="H53">
        <v>19</v>
      </c>
      <c r="I53">
        <v>3</v>
      </c>
      <c r="J53" t="s">
        <v>503</v>
      </c>
      <c r="K53" t="s">
        <v>504</v>
      </c>
      <c r="M53" t="s">
        <v>31</v>
      </c>
      <c r="O53" t="s">
        <v>505</v>
      </c>
      <c r="P53" t="s">
        <v>506</v>
      </c>
      <c r="Q53" t="s">
        <v>9515</v>
      </c>
      <c r="R53" t="s">
        <v>507</v>
      </c>
      <c r="S53" t="s">
        <v>508</v>
      </c>
      <c r="V53" t="s">
        <v>10411</v>
      </c>
      <c r="W53" t="s">
        <v>10358</v>
      </c>
      <c r="X53" t="str">
        <f t="shared" si="0"/>
        <v xml:space="preserve"> RAYYAN-LABELS: Criteria 1,Criteria 2</v>
      </c>
    </row>
    <row r="54" spans="1:24" x14ac:dyDescent="0.2">
      <c r="A54" t="s">
        <v>509</v>
      </c>
      <c r="B54" t="s">
        <v>510</v>
      </c>
      <c r="C54">
        <v>2024</v>
      </c>
      <c r="F54" t="s">
        <v>27</v>
      </c>
      <c r="G54" t="s">
        <v>28</v>
      </c>
      <c r="H54">
        <v>71</v>
      </c>
      <c r="J54" t="s">
        <v>511</v>
      </c>
      <c r="K54" t="s">
        <v>512</v>
      </c>
      <c r="M54" t="s">
        <v>31</v>
      </c>
      <c r="O54" t="s">
        <v>513</v>
      </c>
      <c r="P54" t="s">
        <v>514</v>
      </c>
      <c r="Q54" t="s">
        <v>9516</v>
      </c>
      <c r="R54" t="s">
        <v>515</v>
      </c>
      <c r="S54" t="s">
        <v>516</v>
      </c>
      <c r="V54" t="s">
        <v>10412</v>
      </c>
      <c r="W54" t="s">
        <v>10358</v>
      </c>
      <c r="X54" t="str">
        <f t="shared" si="0"/>
        <v xml:space="preserve"> RAYYAN-LABELS: Criteria 1,Criteria 2</v>
      </c>
    </row>
    <row r="55" spans="1:24" x14ac:dyDescent="0.2">
      <c r="A55" t="s">
        <v>517</v>
      </c>
      <c r="B55" t="s">
        <v>518</v>
      </c>
      <c r="C55">
        <v>2025</v>
      </c>
      <c r="D55">
        <v>4</v>
      </c>
      <c r="E55">
        <v>3</v>
      </c>
      <c r="F55" t="s">
        <v>519</v>
      </c>
      <c r="G55" t="s">
        <v>520</v>
      </c>
      <c r="K55" t="s">
        <v>521</v>
      </c>
      <c r="M55" t="s">
        <v>31</v>
      </c>
      <c r="O55" t="s">
        <v>522</v>
      </c>
      <c r="P55" t="s">
        <v>523</v>
      </c>
      <c r="Q55" t="s">
        <v>9517</v>
      </c>
      <c r="R55" t="s">
        <v>524</v>
      </c>
      <c r="S55" t="s">
        <v>525</v>
      </c>
      <c r="V55" t="s">
        <v>10413</v>
      </c>
      <c r="W55" t="s">
        <v>10358</v>
      </c>
      <c r="X55" t="str">
        <f t="shared" si="0"/>
        <v xml:space="preserve"> RAYYAN-LABELS: Criteria 1,Criteria 2</v>
      </c>
    </row>
    <row r="56" spans="1:24" x14ac:dyDescent="0.2">
      <c r="A56" t="s">
        <v>526</v>
      </c>
      <c r="B56" t="s">
        <v>527</v>
      </c>
      <c r="C56">
        <v>2009</v>
      </c>
      <c r="F56" t="s">
        <v>528</v>
      </c>
      <c r="J56" t="s">
        <v>529</v>
      </c>
      <c r="K56" t="s">
        <v>530</v>
      </c>
      <c r="M56" t="s">
        <v>31</v>
      </c>
      <c r="O56" t="s">
        <v>531</v>
      </c>
      <c r="P56" t="s">
        <v>532</v>
      </c>
      <c r="Q56" t="s">
        <v>9518</v>
      </c>
      <c r="S56" t="s">
        <v>533</v>
      </c>
      <c r="V56" t="s">
        <v>10414</v>
      </c>
      <c r="W56" t="s">
        <v>10367</v>
      </c>
      <c r="X56" t="str">
        <f t="shared" si="0"/>
        <v xml:space="preserve"> RAYYAN-LABELS: Criteria 1,Criteria 2,Criteria 3</v>
      </c>
    </row>
    <row r="57" spans="1:24" x14ac:dyDescent="0.2">
      <c r="A57" t="s">
        <v>534</v>
      </c>
      <c r="B57" t="s">
        <v>535</v>
      </c>
      <c r="C57">
        <v>2024</v>
      </c>
      <c r="D57">
        <v>6</v>
      </c>
      <c r="F57" t="s">
        <v>536</v>
      </c>
      <c r="G57" t="s">
        <v>537</v>
      </c>
      <c r="H57">
        <v>17</v>
      </c>
      <c r="I57">
        <v>2</v>
      </c>
      <c r="J57" t="s">
        <v>538</v>
      </c>
      <c r="K57" t="s">
        <v>539</v>
      </c>
      <c r="M57" t="s">
        <v>31</v>
      </c>
      <c r="O57" t="s">
        <v>540</v>
      </c>
      <c r="Q57" t="s">
        <v>9519</v>
      </c>
      <c r="R57" t="s">
        <v>541</v>
      </c>
      <c r="V57" t="s">
        <v>10415</v>
      </c>
      <c r="W57" t="s">
        <v>10416</v>
      </c>
      <c r="X57" t="s">
        <v>10417</v>
      </c>
    </row>
    <row r="58" spans="1:24" x14ac:dyDescent="0.2">
      <c r="A58" t="s">
        <v>542</v>
      </c>
      <c r="B58" t="s">
        <v>543</v>
      </c>
      <c r="C58">
        <v>2024</v>
      </c>
      <c r="D58">
        <v>8</v>
      </c>
      <c r="F58" t="s">
        <v>152</v>
      </c>
      <c r="G58" t="s">
        <v>153</v>
      </c>
      <c r="H58">
        <v>26</v>
      </c>
      <c r="I58">
        <v>67</v>
      </c>
      <c r="J58" t="s">
        <v>544</v>
      </c>
      <c r="K58" t="s">
        <v>545</v>
      </c>
      <c r="M58" t="s">
        <v>31</v>
      </c>
      <c r="O58" t="s">
        <v>546</v>
      </c>
      <c r="P58" t="s">
        <v>547</v>
      </c>
      <c r="Q58" t="s">
        <v>9520</v>
      </c>
      <c r="R58" t="s">
        <v>548</v>
      </c>
      <c r="S58" t="s">
        <v>549</v>
      </c>
      <c r="V58" t="s">
        <v>10386</v>
      </c>
      <c r="W58" t="s">
        <v>10358</v>
      </c>
      <c r="X58" t="str">
        <f t="shared" ref="X58:X105" si="1">W58</f>
        <v xml:space="preserve"> RAYYAN-LABELS: Criteria 1,Criteria 2</v>
      </c>
    </row>
    <row r="59" spans="1:24" x14ac:dyDescent="0.2">
      <c r="A59" t="s">
        <v>550</v>
      </c>
      <c r="B59" t="s">
        <v>551</v>
      </c>
      <c r="F59" t="s">
        <v>552</v>
      </c>
      <c r="G59" t="s">
        <v>553</v>
      </c>
      <c r="K59" t="s">
        <v>554</v>
      </c>
      <c r="M59" t="s">
        <v>31</v>
      </c>
      <c r="O59" t="s">
        <v>555</v>
      </c>
      <c r="P59" t="s">
        <v>556</v>
      </c>
      <c r="Q59" t="s">
        <v>9521</v>
      </c>
      <c r="S59" t="s">
        <v>557</v>
      </c>
      <c r="V59" t="s">
        <v>10405</v>
      </c>
      <c r="W59" t="s">
        <v>10358</v>
      </c>
      <c r="X59" t="str">
        <f t="shared" si="1"/>
        <v xml:space="preserve"> RAYYAN-LABELS: Criteria 1,Criteria 2</v>
      </c>
    </row>
    <row r="60" spans="1:24" x14ac:dyDescent="0.2">
      <c r="A60" t="s">
        <v>558</v>
      </c>
      <c r="B60" t="s">
        <v>559</v>
      </c>
      <c r="C60">
        <v>2023</v>
      </c>
      <c r="D60">
        <v>10</v>
      </c>
      <c r="E60">
        <v>24</v>
      </c>
      <c r="F60" t="s">
        <v>560</v>
      </c>
      <c r="G60" t="s">
        <v>561</v>
      </c>
      <c r="H60">
        <v>25</v>
      </c>
      <c r="I60">
        <v>6</v>
      </c>
      <c r="J60" t="s">
        <v>562</v>
      </c>
      <c r="K60" t="s">
        <v>563</v>
      </c>
      <c r="M60" t="s">
        <v>31</v>
      </c>
      <c r="O60" t="s">
        <v>564</v>
      </c>
      <c r="P60" t="s">
        <v>565</v>
      </c>
      <c r="Q60" t="s">
        <v>9522</v>
      </c>
      <c r="R60" t="s">
        <v>566</v>
      </c>
      <c r="S60" t="s">
        <v>567</v>
      </c>
      <c r="V60" t="s">
        <v>10418</v>
      </c>
      <c r="W60" t="s">
        <v>10358</v>
      </c>
      <c r="X60" t="str">
        <f t="shared" si="1"/>
        <v xml:space="preserve"> RAYYAN-LABELS: Criteria 1,Criteria 2</v>
      </c>
    </row>
    <row r="61" spans="1:24" x14ac:dyDescent="0.2">
      <c r="A61" t="s">
        <v>568</v>
      </c>
      <c r="B61" t="s">
        <v>569</v>
      </c>
      <c r="C61">
        <v>2021</v>
      </c>
      <c r="F61" t="s">
        <v>570</v>
      </c>
      <c r="G61" t="s">
        <v>571</v>
      </c>
      <c r="J61" t="s">
        <v>572</v>
      </c>
      <c r="K61" t="s">
        <v>573</v>
      </c>
      <c r="M61" t="s">
        <v>31</v>
      </c>
      <c r="O61" t="s">
        <v>574</v>
      </c>
      <c r="P61" t="s">
        <v>575</v>
      </c>
      <c r="Q61" t="s">
        <v>9523</v>
      </c>
      <c r="R61" t="s">
        <v>576</v>
      </c>
      <c r="S61" t="s">
        <v>577</v>
      </c>
      <c r="V61" t="s">
        <v>10419</v>
      </c>
      <c r="W61" t="s">
        <v>10358</v>
      </c>
      <c r="X61" t="str">
        <f t="shared" si="1"/>
        <v xml:space="preserve"> RAYYAN-LABELS: Criteria 1,Criteria 2</v>
      </c>
    </row>
    <row r="62" spans="1:24" x14ac:dyDescent="0.2">
      <c r="A62" t="s">
        <v>578</v>
      </c>
      <c r="B62" t="s">
        <v>579</v>
      </c>
      <c r="C62">
        <v>2017</v>
      </c>
      <c r="F62" t="s">
        <v>580</v>
      </c>
      <c r="G62" t="s">
        <v>432</v>
      </c>
      <c r="H62">
        <v>122</v>
      </c>
      <c r="J62" t="s">
        <v>581</v>
      </c>
      <c r="K62" t="s">
        <v>434</v>
      </c>
      <c r="M62" t="s">
        <v>31</v>
      </c>
      <c r="O62" t="s">
        <v>435</v>
      </c>
      <c r="P62" t="s">
        <v>582</v>
      </c>
      <c r="Q62" t="s">
        <v>9524</v>
      </c>
      <c r="R62" t="s">
        <v>583</v>
      </c>
      <c r="S62" t="s">
        <v>584</v>
      </c>
      <c r="V62" t="s">
        <v>10420</v>
      </c>
      <c r="W62" t="s">
        <v>10358</v>
      </c>
      <c r="X62" t="str">
        <f t="shared" si="1"/>
        <v xml:space="preserve"> RAYYAN-LABELS: Criteria 1,Criteria 2</v>
      </c>
    </row>
    <row r="63" spans="1:24" x14ac:dyDescent="0.2">
      <c r="A63" t="s">
        <v>585</v>
      </c>
      <c r="B63" t="s">
        <v>586</v>
      </c>
      <c r="C63">
        <v>2024</v>
      </c>
      <c r="F63" t="s">
        <v>587</v>
      </c>
      <c r="G63" t="s">
        <v>588</v>
      </c>
      <c r="J63" t="s">
        <v>589</v>
      </c>
      <c r="K63" t="s">
        <v>590</v>
      </c>
      <c r="M63" t="s">
        <v>31</v>
      </c>
      <c r="O63" t="s">
        <v>591</v>
      </c>
      <c r="P63" t="s">
        <v>592</v>
      </c>
      <c r="Q63" t="s">
        <v>9525</v>
      </c>
      <c r="R63" t="s">
        <v>593</v>
      </c>
      <c r="S63" t="s">
        <v>594</v>
      </c>
      <c r="V63" t="s">
        <v>10421</v>
      </c>
      <c r="W63" t="s">
        <v>10358</v>
      </c>
      <c r="X63" t="str">
        <f t="shared" si="1"/>
        <v xml:space="preserve"> RAYYAN-LABELS: Criteria 1,Criteria 2</v>
      </c>
    </row>
    <row r="64" spans="1:24" x14ac:dyDescent="0.2">
      <c r="A64" t="s">
        <v>595</v>
      </c>
      <c r="B64" t="s">
        <v>596</v>
      </c>
      <c r="C64">
        <v>2024</v>
      </c>
      <c r="D64">
        <v>8</v>
      </c>
      <c r="E64">
        <v>2</v>
      </c>
      <c r="F64" t="s">
        <v>597</v>
      </c>
      <c r="G64" t="s">
        <v>598</v>
      </c>
      <c r="H64">
        <v>62</v>
      </c>
      <c r="I64">
        <v>15</v>
      </c>
      <c r="J64" t="s">
        <v>599</v>
      </c>
      <c r="K64" t="s">
        <v>600</v>
      </c>
      <c r="M64" t="s">
        <v>31</v>
      </c>
      <c r="O64" t="s">
        <v>601</v>
      </c>
      <c r="P64" t="s">
        <v>602</v>
      </c>
      <c r="Q64" t="s">
        <v>9526</v>
      </c>
      <c r="R64" t="s">
        <v>603</v>
      </c>
      <c r="S64" t="s">
        <v>604</v>
      </c>
      <c r="V64" t="s">
        <v>10422</v>
      </c>
      <c r="W64" t="s">
        <v>10358</v>
      </c>
      <c r="X64" t="str">
        <f t="shared" si="1"/>
        <v xml:space="preserve"> RAYYAN-LABELS: Criteria 1,Criteria 2</v>
      </c>
    </row>
    <row r="65" spans="1:24" x14ac:dyDescent="0.2">
      <c r="A65" t="s">
        <v>605</v>
      </c>
      <c r="B65" t="s">
        <v>606</v>
      </c>
      <c r="C65">
        <v>2023</v>
      </c>
      <c r="D65">
        <v>8</v>
      </c>
      <c r="F65" t="s">
        <v>239</v>
      </c>
      <c r="G65" t="s">
        <v>240</v>
      </c>
      <c r="H65">
        <v>15</v>
      </c>
      <c r="I65">
        <v>16</v>
      </c>
      <c r="K65" t="s">
        <v>607</v>
      </c>
      <c r="M65" t="s">
        <v>31</v>
      </c>
      <c r="O65" t="s">
        <v>608</v>
      </c>
      <c r="P65" t="s">
        <v>609</v>
      </c>
      <c r="Q65" t="s">
        <v>9527</v>
      </c>
      <c r="R65" t="s">
        <v>610</v>
      </c>
      <c r="S65" t="s">
        <v>611</v>
      </c>
      <c r="V65" t="s">
        <v>10423</v>
      </c>
      <c r="W65" t="s">
        <v>10393</v>
      </c>
      <c r="X65" t="str">
        <f t="shared" si="1"/>
        <v xml:space="preserve"> RAYYAN-LABELS: Criteria 2</v>
      </c>
    </row>
    <row r="66" spans="1:24" x14ac:dyDescent="0.2">
      <c r="A66" t="s">
        <v>612</v>
      </c>
      <c r="B66" t="s">
        <v>613</v>
      </c>
      <c r="C66">
        <v>2019</v>
      </c>
      <c r="F66" t="s">
        <v>614</v>
      </c>
      <c r="G66" t="s">
        <v>615</v>
      </c>
      <c r="J66" t="s">
        <v>616</v>
      </c>
      <c r="K66" t="s">
        <v>617</v>
      </c>
      <c r="M66" t="s">
        <v>31</v>
      </c>
      <c r="O66" t="s">
        <v>618</v>
      </c>
      <c r="P66" t="s">
        <v>619</v>
      </c>
      <c r="Q66" t="s">
        <v>9528</v>
      </c>
      <c r="S66" t="s">
        <v>620</v>
      </c>
      <c r="V66" t="s">
        <v>10424</v>
      </c>
      <c r="W66" t="s">
        <v>10358</v>
      </c>
      <c r="X66" t="str">
        <f t="shared" si="1"/>
        <v xml:space="preserve"> RAYYAN-LABELS: Criteria 1,Criteria 2</v>
      </c>
    </row>
    <row r="67" spans="1:24" x14ac:dyDescent="0.2">
      <c r="A67" t="s">
        <v>621</v>
      </c>
      <c r="B67" t="s">
        <v>622</v>
      </c>
      <c r="C67">
        <v>2024</v>
      </c>
      <c r="D67">
        <v>12</v>
      </c>
      <c r="E67">
        <v>31</v>
      </c>
      <c r="F67" t="s">
        <v>623</v>
      </c>
      <c r="G67" t="s">
        <v>624</v>
      </c>
      <c r="H67">
        <v>11</v>
      </c>
      <c r="I67">
        <v>1</v>
      </c>
      <c r="K67" t="s">
        <v>625</v>
      </c>
      <c r="M67" t="s">
        <v>31</v>
      </c>
      <c r="O67" t="s">
        <v>626</v>
      </c>
      <c r="P67" t="s">
        <v>627</v>
      </c>
      <c r="Q67" t="s">
        <v>9529</v>
      </c>
      <c r="R67" t="s">
        <v>628</v>
      </c>
      <c r="S67" t="s">
        <v>629</v>
      </c>
      <c r="V67" t="s">
        <v>10425</v>
      </c>
      <c r="W67" t="s">
        <v>10358</v>
      </c>
      <c r="X67" t="str">
        <f t="shared" si="1"/>
        <v xml:space="preserve"> RAYYAN-LABELS: Criteria 1,Criteria 2</v>
      </c>
    </row>
    <row r="68" spans="1:24" x14ac:dyDescent="0.2">
      <c r="A68" t="s">
        <v>630</v>
      </c>
      <c r="B68" t="s">
        <v>631</v>
      </c>
      <c r="C68">
        <v>2022</v>
      </c>
      <c r="F68" t="s">
        <v>632</v>
      </c>
      <c r="G68" t="s">
        <v>633</v>
      </c>
      <c r="H68">
        <v>70</v>
      </c>
      <c r="I68">
        <v>3</v>
      </c>
      <c r="J68" t="s">
        <v>634</v>
      </c>
      <c r="K68" t="s">
        <v>635</v>
      </c>
      <c r="M68" t="s">
        <v>31</v>
      </c>
      <c r="O68" t="s">
        <v>636</v>
      </c>
      <c r="P68" t="s">
        <v>637</v>
      </c>
      <c r="Q68" t="s">
        <v>9530</v>
      </c>
      <c r="R68" t="s">
        <v>638</v>
      </c>
      <c r="S68" t="s">
        <v>639</v>
      </c>
      <c r="V68" t="s">
        <v>10426</v>
      </c>
      <c r="W68" t="s">
        <v>10367</v>
      </c>
      <c r="X68" t="str">
        <f t="shared" si="1"/>
        <v xml:space="preserve"> RAYYAN-LABELS: Criteria 1,Criteria 2,Criteria 3</v>
      </c>
    </row>
    <row r="69" spans="1:24" x14ac:dyDescent="0.2">
      <c r="A69" t="s">
        <v>640</v>
      </c>
      <c r="B69" t="s">
        <v>641</v>
      </c>
      <c r="C69">
        <v>2021</v>
      </c>
      <c r="D69">
        <v>3</v>
      </c>
      <c r="F69" t="s">
        <v>642</v>
      </c>
      <c r="G69" t="s">
        <v>643</v>
      </c>
      <c r="H69">
        <v>126</v>
      </c>
      <c r="I69">
        <v>3</v>
      </c>
      <c r="J69" t="s">
        <v>644</v>
      </c>
      <c r="K69" t="s">
        <v>645</v>
      </c>
      <c r="M69" t="s">
        <v>31</v>
      </c>
      <c r="O69" t="s">
        <v>646</v>
      </c>
      <c r="P69" t="s">
        <v>647</v>
      </c>
      <c r="Q69" t="s">
        <v>9531</v>
      </c>
      <c r="R69" t="s">
        <v>648</v>
      </c>
      <c r="S69" t="s">
        <v>649</v>
      </c>
      <c r="V69" t="s">
        <v>10427</v>
      </c>
      <c r="W69" t="s">
        <v>10358</v>
      </c>
      <c r="X69" t="str">
        <f t="shared" si="1"/>
        <v xml:space="preserve"> RAYYAN-LABELS: Criteria 1,Criteria 2</v>
      </c>
    </row>
    <row r="70" spans="1:24" x14ac:dyDescent="0.2">
      <c r="A70" t="s">
        <v>650</v>
      </c>
      <c r="B70" t="s">
        <v>651</v>
      </c>
      <c r="C70">
        <v>2023</v>
      </c>
      <c r="D70">
        <v>5</v>
      </c>
      <c r="F70" t="s">
        <v>652</v>
      </c>
      <c r="G70" t="s">
        <v>653</v>
      </c>
      <c r="H70">
        <v>125</v>
      </c>
      <c r="K70" t="s">
        <v>654</v>
      </c>
      <c r="M70" t="s">
        <v>31</v>
      </c>
      <c r="O70" t="s">
        <v>655</v>
      </c>
      <c r="P70" t="s">
        <v>656</v>
      </c>
      <c r="Q70" t="s">
        <v>9532</v>
      </c>
      <c r="R70" t="s">
        <v>657</v>
      </c>
      <c r="S70" t="s">
        <v>658</v>
      </c>
      <c r="V70" t="s">
        <v>10428</v>
      </c>
      <c r="W70" t="s">
        <v>10367</v>
      </c>
      <c r="X70" t="str">
        <f t="shared" si="1"/>
        <v xml:space="preserve"> RAYYAN-LABELS: Criteria 1,Criteria 2,Criteria 3</v>
      </c>
    </row>
    <row r="71" spans="1:24" x14ac:dyDescent="0.2">
      <c r="A71" t="s">
        <v>659</v>
      </c>
      <c r="B71" t="s">
        <v>660</v>
      </c>
      <c r="C71">
        <v>2022</v>
      </c>
      <c r="D71">
        <v>1</v>
      </c>
      <c r="F71" t="s">
        <v>661</v>
      </c>
      <c r="G71" t="s">
        <v>662</v>
      </c>
      <c r="H71">
        <v>12</v>
      </c>
      <c r="I71">
        <v>1</v>
      </c>
      <c r="K71" t="s">
        <v>663</v>
      </c>
      <c r="M71" t="s">
        <v>31</v>
      </c>
      <c r="O71" t="s">
        <v>664</v>
      </c>
      <c r="P71" t="s">
        <v>665</v>
      </c>
      <c r="Q71" t="s">
        <v>9533</v>
      </c>
      <c r="R71" t="s">
        <v>666</v>
      </c>
      <c r="S71" t="s">
        <v>667</v>
      </c>
      <c r="V71" t="s">
        <v>10429</v>
      </c>
      <c r="W71" t="s">
        <v>10358</v>
      </c>
      <c r="X71" t="str">
        <f t="shared" si="1"/>
        <v xml:space="preserve"> RAYYAN-LABELS: Criteria 1,Criteria 2</v>
      </c>
    </row>
    <row r="72" spans="1:24" x14ac:dyDescent="0.2">
      <c r="A72" t="s">
        <v>668</v>
      </c>
      <c r="B72" t="s">
        <v>669</v>
      </c>
      <c r="C72">
        <v>2022</v>
      </c>
      <c r="D72">
        <v>10</v>
      </c>
      <c r="F72" t="s">
        <v>239</v>
      </c>
      <c r="G72" t="s">
        <v>240</v>
      </c>
      <c r="H72">
        <v>14</v>
      </c>
      <c r="I72">
        <v>19</v>
      </c>
      <c r="K72" t="s">
        <v>670</v>
      </c>
      <c r="M72" t="s">
        <v>31</v>
      </c>
      <c r="O72" t="s">
        <v>671</v>
      </c>
      <c r="P72" t="s">
        <v>672</v>
      </c>
      <c r="Q72" t="s">
        <v>9534</v>
      </c>
      <c r="R72" t="s">
        <v>673</v>
      </c>
      <c r="S72" t="s">
        <v>674</v>
      </c>
      <c r="V72" t="s">
        <v>10430</v>
      </c>
      <c r="W72" t="s">
        <v>10358</v>
      </c>
      <c r="X72" t="str">
        <f t="shared" si="1"/>
        <v xml:space="preserve"> RAYYAN-LABELS: Criteria 1,Criteria 2</v>
      </c>
    </row>
    <row r="73" spans="1:24" x14ac:dyDescent="0.2">
      <c r="A73" t="s">
        <v>675</v>
      </c>
      <c r="B73" t="s">
        <v>676</v>
      </c>
      <c r="C73">
        <v>2025</v>
      </c>
      <c r="D73">
        <v>3</v>
      </c>
      <c r="E73">
        <v>10</v>
      </c>
      <c r="F73" t="s">
        <v>677</v>
      </c>
      <c r="G73" t="s">
        <v>678</v>
      </c>
      <c r="K73" t="s">
        <v>679</v>
      </c>
      <c r="M73" t="s">
        <v>31</v>
      </c>
      <c r="O73" t="s">
        <v>680</v>
      </c>
      <c r="P73" t="s">
        <v>681</v>
      </c>
      <c r="Q73" t="s">
        <v>9535</v>
      </c>
      <c r="R73" t="s">
        <v>682</v>
      </c>
      <c r="S73" t="s">
        <v>683</v>
      </c>
      <c r="V73" t="s">
        <v>10431</v>
      </c>
      <c r="W73" t="s">
        <v>10358</v>
      </c>
      <c r="X73" t="str">
        <f t="shared" si="1"/>
        <v xml:space="preserve"> RAYYAN-LABELS: Criteria 1,Criteria 2</v>
      </c>
    </row>
    <row r="74" spans="1:24" x14ac:dyDescent="0.2">
      <c r="A74" t="s">
        <v>684</v>
      </c>
      <c r="B74" t="s">
        <v>685</v>
      </c>
      <c r="C74">
        <v>2024</v>
      </c>
      <c r="F74" t="s">
        <v>686</v>
      </c>
      <c r="G74" t="s">
        <v>687</v>
      </c>
      <c r="J74" t="s">
        <v>688</v>
      </c>
      <c r="K74" t="s">
        <v>689</v>
      </c>
      <c r="M74" t="s">
        <v>31</v>
      </c>
      <c r="O74" t="s">
        <v>690</v>
      </c>
      <c r="P74" t="s">
        <v>691</v>
      </c>
      <c r="Q74" t="s">
        <v>9483</v>
      </c>
      <c r="R74" t="s">
        <v>692</v>
      </c>
      <c r="S74" t="s">
        <v>693</v>
      </c>
      <c r="V74" t="s">
        <v>10378</v>
      </c>
      <c r="W74" t="s">
        <v>10358</v>
      </c>
      <c r="X74" t="str">
        <f t="shared" si="1"/>
        <v xml:space="preserve"> RAYYAN-LABELS: Criteria 1,Criteria 2</v>
      </c>
    </row>
    <row r="75" spans="1:24" x14ac:dyDescent="0.2">
      <c r="A75" t="s">
        <v>694</v>
      </c>
      <c r="B75" t="s">
        <v>695</v>
      </c>
      <c r="C75">
        <v>2021</v>
      </c>
      <c r="F75" t="s">
        <v>696</v>
      </c>
      <c r="G75" t="s">
        <v>697</v>
      </c>
      <c r="H75">
        <v>314</v>
      </c>
      <c r="J75" t="s">
        <v>698</v>
      </c>
      <c r="K75" t="s">
        <v>699</v>
      </c>
      <c r="M75" t="s">
        <v>31</v>
      </c>
      <c r="O75" t="s">
        <v>700</v>
      </c>
      <c r="P75" t="s">
        <v>701</v>
      </c>
      <c r="Q75" t="s">
        <v>9536</v>
      </c>
      <c r="R75" t="s">
        <v>702</v>
      </c>
      <c r="S75" t="s">
        <v>703</v>
      </c>
      <c r="V75" t="s">
        <v>10432</v>
      </c>
      <c r="W75" t="s">
        <v>10358</v>
      </c>
      <c r="X75" t="str">
        <f t="shared" si="1"/>
        <v xml:space="preserve"> RAYYAN-LABELS: Criteria 1,Criteria 2</v>
      </c>
    </row>
    <row r="76" spans="1:24" x14ac:dyDescent="0.2">
      <c r="A76" t="s">
        <v>704</v>
      </c>
      <c r="B76" t="s">
        <v>705</v>
      </c>
      <c r="C76">
        <v>2023</v>
      </c>
      <c r="D76">
        <v>2</v>
      </c>
      <c r="E76">
        <v>3</v>
      </c>
      <c r="F76" t="s">
        <v>706</v>
      </c>
      <c r="G76" t="s">
        <v>707</v>
      </c>
      <c r="H76">
        <v>123</v>
      </c>
      <c r="I76">
        <v>1</v>
      </c>
      <c r="J76" t="s">
        <v>708</v>
      </c>
      <c r="K76" t="s">
        <v>709</v>
      </c>
      <c r="M76" t="s">
        <v>31</v>
      </c>
      <c r="O76" t="s">
        <v>710</v>
      </c>
      <c r="P76" t="s">
        <v>711</v>
      </c>
      <c r="Q76" t="s">
        <v>9537</v>
      </c>
      <c r="R76" t="s">
        <v>712</v>
      </c>
      <c r="S76" t="s">
        <v>713</v>
      </c>
      <c r="V76" t="s">
        <v>10433</v>
      </c>
      <c r="W76" t="s">
        <v>10358</v>
      </c>
      <c r="X76" t="str">
        <f t="shared" si="1"/>
        <v xml:space="preserve"> RAYYAN-LABELS: Criteria 1,Criteria 2</v>
      </c>
    </row>
    <row r="77" spans="1:24" x14ac:dyDescent="0.2">
      <c r="A77" t="s">
        <v>714</v>
      </c>
      <c r="B77" t="s">
        <v>715</v>
      </c>
      <c r="C77">
        <v>2023</v>
      </c>
      <c r="D77">
        <v>1</v>
      </c>
      <c r="E77">
        <v>30</v>
      </c>
      <c r="F77" t="s">
        <v>716</v>
      </c>
      <c r="G77" t="s">
        <v>717</v>
      </c>
      <c r="H77">
        <v>13</v>
      </c>
      <c r="I77">
        <v>1</v>
      </c>
      <c r="K77" t="s">
        <v>718</v>
      </c>
      <c r="M77" t="s">
        <v>31</v>
      </c>
      <c r="O77" t="s">
        <v>719</v>
      </c>
      <c r="P77" t="s">
        <v>720</v>
      </c>
      <c r="Q77" t="s">
        <v>9538</v>
      </c>
      <c r="R77" t="s">
        <v>721</v>
      </c>
      <c r="V77" t="s">
        <v>10434</v>
      </c>
      <c r="W77" t="s">
        <v>10358</v>
      </c>
      <c r="X77" t="str">
        <f t="shared" si="1"/>
        <v xml:space="preserve"> RAYYAN-LABELS: Criteria 1,Criteria 2</v>
      </c>
    </row>
    <row r="78" spans="1:24" x14ac:dyDescent="0.2">
      <c r="A78" t="s">
        <v>722</v>
      </c>
      <c r="B78" t="s">
        <v>723</v>
      </c>
      <c r="C78">
        <v>2020</v>
      </c>
      <c r="F78" t="s">
        <v>724</v>
      </c>
      <c r="G78" t="s">
        <v>725</v>
      </c>
      <c r="H78">
        <v>51</v>
      </c>
      <c r="J78" t="s">
        <v>726</v>
      </c>
      <c r="K78" t="s">
        <v>727</v>
      </c>
      <c r="M78" t="s">
        <v>31</v>
      </c>
      <c r="O78" t="s">
        <v>728</v>
      </c>
      <c r="P78" t="s">
        <v>729</v>
      </c>
      <c r="Q78" t="s">
        <v>9539</v>
      </c>
      <c r="R78" t="s">
        <v>730</v>
      </c>
      <c r="S78" t="s">
        <v>731</v>
      </c>
      <c r="V78" t="s">
        <v>10435</v>
      </c>
      <c r="W78" t="s">
        <v>10367</v>
      </c>
      <c r="X78" t="str">
        <f t="shared" si="1"/>
        <v xml:space="preserve"> RAYYAN-LABELS: Criteria 1,Criteria 2,Criteria 3</v>
      </c>
    </row>
    <row r="79" spans="1:24" x14ac:dyDescent="0.2">
      <c r="A79" t="s">
        <v>732</v>
      </c>
      <c r="B79" t="s">
        <v>733</v>
      </c>
      <c r="C79">
        <v>2022</v>
      </c>
      <c r="D79">
        <v>10</v>
      </c>
      <c r="E79">
        <v>14</v>
      </c>
      <c r="F79" t="s">
        <v>734</v>
      </c>
      <c r="G79" t="s">
        <v>735</v>
      </c>
      <c r="H79">
        <v>4</v>
      </c>
      <c r="K79" t="s">
        <v>736</v>
      </c>
      <c r="M79" t="s">
        <v>31</v>
      </c>
      <c r="O79" t="s">
        <v>737</v>
      </c>
      <c r="P79" t="s">
        <v>738</v>
      </c>
      <c r="Q79" t="s">
        <v>9540</v>
      </c>
      <c r="R79" t="s">
        <v>739</v>
      </c>
      <c r="S79" t="s">
        <v>740</v>
      </c>
      <c r="V79" t="s">
        <v>10436</v>
      </c>
      <c r="W79" t="s">
        <v>10393</v>
      </c>
      <c r="X79" t="str">
        <f t="shared" si="1"/>
        <v xml:space="preserve"> RAYYAN-LABELS: Criteria 2</v>
      </c>
    </row>
    <row r="80" spans="1:24" x14ac:dyDescent="0.2">
      <c r="A80" t="s">
        <v>741</v>
      </c>
      <c r="B80" t="s">
        <v>742</v>
      </c>
      <c r="C80">
        <v>2022</v>
      </c>
      <c r="D80">
        <v>1</v>
      </c>
      <c r="F80" t="s">
        <v>743</v>
      </c>
      <c r="G80" t="s">
        <v>744</v>
      </c>
      <c r="H80">
        <v>11</v>
      </c>
      <c r="I80">
        <v>1</v>
      </c>
      <c r="K80" t="s">
        <v>745</v>
      </c>
      <c r="M80" t="s">
        <v>31</v>
      </c>
      <c r="O80" t="s">
        <v>746</v>
      </c>
      <c r="P80" t="s">
        <v>747</v>
      </c>
      <c r="Q80" t="s">
        <v>9541</v>
      </c>
      <c r="R80" t="s">
        <v>748</v>
      </c>
      <c r="S80" t="s">
        <v>749</v>
      </c>
      <c r="V80" t="s">
        <v>10437</v>
      </c>
      <c r="W80" t="s">
        <v>10358</v>
      </c>
      <c r="X80" t="str">
        <f t="shared" si="1"/>
        <v xml:space="preserve"> RAYYAN-LABELS: Criteria 1,Criteria 2</v>
      </c>
    </row>
    <row r="81" spans="1:24" x14ac:dyDescent="0.2">
      <c r="A81" t="s">
        <v>750</v>
      </c>
      <c r="B81" t="s">
        <v>751</v>
      </c>
      <c r="C81">
        <v>2024</v>
      </c>
      <c r="D81">
        <v>5</v>
      </c>
      <c r="E81">
        <v>23</v>
      </c>
      <c r="F81" t="s">
        <v>752</v>
      </c>
      <c r="G81" t="s">
        <v>753</v>
      </c>
      <c r="K81" t="s">
        <v>754</v>
      </c>
      <c r="M81" t="s">
        <v>31</v>
      </c>
      <c r="O81" t="s">
        <v>755</v>
      </c>
      <c r="P81" t="s">
        <v>756</v>
      </c>
      <c r="Q81" t="s">
        <v>9542</v>
      </c>
      <c r="R81" t="s">
        <v>757</v>
      </c>
      <c r="S81" t="s">
        <v>758</v>
      </c>
      <c r="V81" t="s">
        <v>10438</v>
      </c>
      <c r="W81" t="s">
        <v>10367</v>
      </c>
      <c r="X81" t="str">
        <f t="shared" si="1"/>
        <v xml:space="preserve"> RAYYAN-LABELS: Criteria 1,Criteria 2,Criteria 3</v>
      </c>
    </row>
    <row r="82" spans="1:24" x14ac:dyDescent="0.2">
      <c r="A82" t="s">
        <v>759</v>
      </c>
      <c r="B82" t="s">
        <v>760</v>
      </c>
      <c r="C82">
        <v>2018</v>
      </c>
      <c r="D82">
        <v>12</v>
      </c>
      <c r="F82" t="s">
        <v>761</v>
      </c>
      <c r="G82" t="s">
        <v>762</v>
      </c>
      <c r="H82">
        <v>52</v>
      </c>
      <c r="J82" t="s">
        <v>763</v>
      </c>
      <c r="K82" t="s">
        <v>764</v>
      </c>
      <c r="M82" t="s">
        <v>31</v>
      </c>
      <c r="O82" t="s">
        <v>765</v>
      </c>
      <c r="P82" t="s">
        <v>766</v>
      </c>
      <c r="Q82" t="s">
        <v>9543</v>
      </c>
      <c r="R82" t="s">
        <v>767</v>
      </c>
      <c r="S82" t="s">
        <v>768</v>
      </c>
      <c r="V82" t="s">
        <v>10439</v>
      </c>
      <c r="W82" t="s">
        <v>10367</v>
      </c>
      <c r="X82" t="str">
        <f t="shared" si="1"/>
        <v xml:space="preserve"> RAYYAN-LABELS: Criteria 1,Criteria 2,Criteria 3</v>
      </c>
    </row>
    <row r="83" spans="1:24" x14ac:dyDescent="0.2">
      <c r="A83" t="s">
        <v>769</v>
      </c>
      <c r="B83" t="s">
        <v>770</v>
      </c>
      <c r="C83">
        <v>2022</v>
      </c>
      <c r="F83" t="s">
        <v>771</v>
      </c>
      <c r="G83" t="s">
        <v>772</v>
      </c>
      <c r="H83">
        <v>62</v>
      </c>
      <c r="J83" t="s">
        <v>773</v>
      </c>
      <c r="K83" t="s">
        <v>774</v>
      </c>
      <c r="M83" t="s">
        <v>31</v>
      </c>
      <c r="O83" t="s">
        <v>775</v>
      </c>
      <c r="P83" t="s">
        <v>776</v>
      </c>
      <c r="Q83" t="s">
        <v>9544</v>
      </c>
      <c r="R83" t="s">
        <v>777</v>
      </c>
      <c r="S83" t="s">
        <v>778</v>
      </c>
      <c r="V83" t="s">
        <v>10440</v>
      </c>
      <c r="W83" t="s">
        <v>10367</v>
      </c>
      <c r="X83" t="str">
        <f t="shared" si="1"/>
        <v xml:space="preserve"> RAYYAN-LABELS: Criteria 1,Criteria 2,Criteria 3</v>
      </c>
    </row>
    <row r="84" spans="1:24" x14ac:dyDescent="0.2">
      <c r="A84" t="s">
        <v>779</v>
      </c>
      <c r="B84" t="s">
        <v>780</v>
      </c>
      <c r="C84">
        <v>2024</v>
      </c>
      <c r="F84" t="s">
        <v>781</v>
      </c>
      <c r="G84" t="s">
        <v>782</v>
      </c>
      <c r="J84" t="s">
        <v>783</v>
      </c>
      <c r="K84" t="s">
        <v>784</v>
      </c>
      <c r="M84" t="s">
        <v>31</v>
      </c>
      <c r="O84" t="s">
        <v>785</v>
      </c>
      <c r="P84" t="s">
        <v>786</v>
      </c>
      <c r="Q84" t="s">
        <v>9545</v>
      </c>
      <c r="S84" t="s">
        <v>787</v>
      </c>
      <c r="V84" t="s">
        <v>10441</v>
      </c>
      <c r="W84" t="s">
        <v>10370</v>
      </c>
      <c r="X84" t="str">
        <f t="shared" si="1"/>
        <v xml:space="preserve"> RAYYAN-LABELS: Criteria 1,Criteria 2,Criteria 4</v>
      </c>
    </row>
    <row r="85" spans="1:24" x14ac:dyDescent="0.2">
      <c r="A85" t="s">
        <v>788</v>
      </c>
      <c r="B85" t="s">
        <v>789</v>
      </c>
      <c r="C85">
        <v>2024</v>
      </c>
      <c r="F85" t="s">
        <v>587</v>
      </c>
      <c r="G85" t="s">
        <v>588</v>
      </c>
      <c r="J85" t="s">
        <v>790</v>
      </c>
      <c r="K85" t="s">
        <v>791</v>
      </c>
      <c r="M85" t="s">
        <v>31</v>
      </c>
      <c r="O85" t="s">
        <v>792</v>
      </c>
      <c r="P85" t="s">
        <v>793</v>
      </c>
      <c r="Q85" t="s">
        <v>9479</v>
      </c>
      <c r="R85" t="s">
        <v>794</v>
      </c>
      <c r="S85" t="s">
        <v>795</v>
      </c>
      <c r="V85" t="s">
        <v>10374</v>
      </c>
      <c r="W85" t="s">
        <v>10358</v>
      </c>
      <c r="X85" t="str">
        <f t="shared" si="1"/>
        <v xml:space="preserve"> RAYYAN-LABELS: Criteria 1,Criteria 2</v>
      </c>
    </row>
    <row r="86" spans="1:24" x14ac:dyDescent="0.2">
      <c r="A86" t="s">
        <v>796</v>
      </c>
      <c r="B86" t="s">
        <v>797</v>
      </c>
      <c r="C86">
        <v>2024</v>
      </c>
      <c r="D86">
        <v>12</v>
      </c>
      <c r="F86" t="s">
        <v>798</v>
      </c>
      <c r="G86" t="s">
        <v>799</v>
      </c>
      <c r="H86">
        <v>12</v>
      </c>
      <c r="I86">
        <v>12</v>
      </c>
      <c r="K86" t="s">
        <v>800</v>
      </c>
      <c r="M86" t="s">
        <v>31</v>
      </c>
      <c r="O86" t="s">
        <v>801</v>
      </c>
      <c r="P86" t="s">
        <v>802</v>
      </c>
      <c r="Q86" t="s">
        <v>9546</v>
      </c>
      <c r="R86" t="s">
        <v>803</v>
      </c>
      <c r="S86" t="s">
        <v>804</v>
      </c>
      <c r="V86" t="s">
        <v>10442</v>
      </c>
      <c r="W86" t="s">
        <v>10358</v>
      </c>
      <c r="X86" t="str">
        <f t="shared" si="1"/>
        <v xml:space="preserve"> RAYYAN-LABELS: Criteria 1,Criteria 2</v>
      </c>
    </row>
    <row r="87" spans="1:24" x14ac:dyDescent="0.2">
      <c r="A87" t="s">
        <v>805</v>
      </c>
      <c r="B87" t="s">
        <v>806</v>
      </c>
      <c r="C87">
        <v>2021</v>
      </c>
      <c r="D87">
        <v>8</v>
      </c>
      <c r="E87">
        <v>10</v>
      </c>
      <c r="F87" t="s">
        <v>807</v>
      </c>
      <c r="G87" t="s">
        <v>808</v>
      </c>
      <c r="H87">
        <v>191</v>
      </c>
      <c r="I87">
        <v>7</v>
      </c>
      <c r="J87" t="s">
        <v>809</v>
      </c>
      <c r="K87" t="s">
        <v>810</v>
      </c>
      <c r="M87" t="s">
        <v>31</v>
      </c>
      <c r="O87" t="s">
        <v>811</v>
      </c>
      <c r="P87" t="s">
        <v>812</v>
      </c>
      <c r="Q87" t="s">
        <v>9547</v>
      </c>
      <c r="R87" t="s">
        <v>813</v>
      </c>
      <c r="S87" t="s">
        <v>814</v>
      </c>
      <c r="V87" t="s">
        <v>10443</v>
      </c>
      <c r="W87" t="s">
        <v>10358</v>
      </c>
      <c r="X87" t="str">
        <f t="shared" si="1"/>
        <v xml:space="preserve"> RAYYAN-LABELS: Criteria 1,Criteria 2</v>
      </c>
    </row>
    <row r="88" spans="1:24" x14ac:dyDescent="0.2">
      <c r="A88" t="s">
        <v>815</v>
      </c>
      <c r="B88" t="s">
        <v>816</v>
      </c>
      <c r="C88">
        <v>2023</v>
      </c>
      <c r="D88">
        <v>12</v>
      </c>
      <c r="F88" t="s">
        <v>817</v>
      </c>
      <c r="G88" t="s">
        <v>818</v>
      </c>
      <c r="H88">
        <v>58</v>
      </c>
      <c r="K88" t="s">
        <v>819</v>
      </c>
      <c r="M88" t="s">
        <v>31</v>
      </c>
      <c r="O88" t="s">
        <v>820</v>
      </c>
      <c r="P88" t="s">
        <v>821</v>
      </c>
      <c r="Q88" t="s">
        <v>9548</v>
      </c>
      <c r="R88" t="s">
        <v>822</v>
      </c>
      <c r="S88" t="s">
        <v>823</v>
      </c>
      <c r="V88" t="s">
        <v>10444</v>
      </c>
      <c r="W88" t="s">
        <v>10370</v>
      </c>
      <c r="X88" t="str">
        <f t="shared" si="1"/>
        <v xml:space="preserve"> RAYYAN-LABELS: Criteria 1,Criteria 2,Criteria 4</v>
      </c>
    </row>
    <row r="89" spans="1:24" x14ac:dyDescent="0.2">
      <c r="A89" t="s">
        <v>824</v>
      </c>
      <c r="B89" t="s">
        <v>825</v>
      </c>
      <c r="C89">
        <v>2023</v>
      </c>
      <c r="F89" t="s">
        <v>826</v>
      </c>
      <c r="G89" t="s">
        <v>827</v>
      </c>
      <c r="J89" t="s">
        <v>828</v>
      </c>
      <c r="K89" t="s">
        <v>829</v>
      </c>
      <c r="M89" t="s">
        <v>31</v>
      </c>
      <c r="O89" t="s">
        <v>830</v>
      </c>
      <c r="P89" t="s">
        <v>831</v>
      </c>
      <c r="Q89" t="s">
        <v>9549</v>
      </c>
      <c r="R89" t="s">
        <v>832</v>
      </c>
      <c r="S89" t="s">
        <v>833</v>
      </c>
      <c r="V89" t="s">
        <v>10445</v>
      </c>
      <c r="W89" t="s">
        <v>10367</v>
      </c>
      <c r="X89" t="str">
        <f t="shared" si="1"/>
        <v xml:space="preserve"> RAYYAN-LABELS: Criteria 1,Criteria 2,Criteria 3</v>
      </c>
    </row>
    <row r="90" spans="1:24" x14ac:dyDescent="0.2">
      <c r="A90" t="s">
        <v>834</v>
      </c>
      <c r="B90" t="s">
        <v>835</v>
      </c>
      <c r="C90">
        <v>2016</v>
      </c>
      <c r="F90" t="s">
        <v>836</v>
      </c>
      <c r="G90" t="s">
        <v>837</v>
      </c>
      <c r="J90" t="s">
        <v>838</v>
      </c>
      <c r="K90" t="s">
        <v>839</v>
      </c>
      <c r="M90" t="s">
        <v>31</v>
      </c>
      <c r="O90" t="s">
        <v>840</v>
      </c>
      <c r="P90" t="s">
        <v>841</v>
      </c>
      <c r="Q90" t="s">
        <v>9550</v>
      </c>
      <c r="S90" t="s">
        <v>842</v>
      </c>
      <c r="V90" t="s">
        <v>10446</v>
      </c>
      <c r="W90" t="s">
        <v>10367</v>
      </c>
      <c r="X90" t="str">
        <f t="shared" si="1"/>
        <v xml:space="preserve"> RAYYAN-LABELS: Criteria 1,Criteria 2,Criteria 3</v>
      </c>
    </row>
    <row r="91" spans="1:24" x14ac:dyDescent="0.2">
      <c r="A91" t="s">
        <v>843</v>
      </c>
      <c r="B91" t="s">
        <v>844</v>
      </c>
      <c r="C91">
        <v>2024</v>
      </c>
      <c r="F91" t="s">
        <v>27</v>
      </c>
      <c r="G91" t="s">
        <v>28</v>
      </c>
      <c r="H91">
        <v>71</v>
      </c>
      <c r="J91" t="s">
        <v>845</v>
      </c>
      <c r="K91" t="s">
        <v>846</v>
      </c>
      <c r="M91" t="s">
        <v>31</v>
      </c>
      <c r="O91" t="s">
        <v>847</v>
      </c>
      <c r="P91" t="s">
        <v>848</v>
      </c>
      <c r="Q91" t="s">
        <v>9551</v>
      </c>
      <c r="R91" t="s">
        <v>849</v>
      </c>
      <c r="S91" t="s">
        <v>850</v>
      </c>
      <c r="V91" t="s">
        <v>10447</v>
      </c>
      <c r="W91" t="s">
        <v>10358</v>
      </c>
      <c r="X91" t="str">
        <f t="shared" si="1"/>
        <v xml:space="preserve"> RAYYAN-LABELS: Criteria 1,Criteria 2</v>
      </c>
    </row>
    <row r="92" spans="1:24" x14ac:dyDescent="0.2">
      <c r="A92" t="s">
        <v>851</v>
      </c>
      <c r="B92" t="s">
        <v>852</v>
      </c>
      <c r="C92">
        <v>2025</v>
      </c>
      <c r="D92">
        <v>4</v>
      </c>
      <c r="E92">
        <v>7</v>
      </c>
      <c r="F92" t="s">
        <v>853</v>
      </c>
      <c r="G92" t="s">
        <v>854</v>
      </c>
      <c r="K92" t="s">
        <v>855</v>
      </c>
      <c r="M92" t="s">
        <v>31</v>
      </c>
      <c r="O92" t="s">
        <v>856</v>
      </c>
      <c r="P92" t="s">
        <v>857</v>
      </c>
      <c r="Q92" t="s">
        <v>9552</v>
      </c>
      <c r="R92" t="s">
        <v>858</v>
      </c>
      <c r="S92" t="s">
        <v>859</v>
      </c>
      <c r="V92" t="s">
        <v>10448</v>
      </c>
      <c r="W92" t="s">
        <v>10358</v>
      </c>
      <c r="X92" t="str">
        <f t="shared" si="1"/>
        <v xml:space="preserve"> RAYYAN-LABELS: Criteria 1,Criteria 2</v>
      </c>
    </row>
    <row r="93" spans="1:24" x14ac:dyDescent="0.2">
      <c r="A93" t="s">
        <v>860</v>
      </c>
      <c r="B93" t="s">
        <v>861</v>
      </c>
      <c r="C93">
        <v>2024</v>
      </c>
      <c r="F93" t="s">
        <v>862</v>
      </c>
      <c r="G93" t="s">
        <v>863</v>
      </c>
      <c r="H93">
        <v>35</v>
      </c>
      <c r="I93">
        <v>3</v>
      </c>
      <c r="J93" t="s">
        <v>864</v>
      </c>
      <c r="K93" t="s">
        <v>865</v>
      </c>
      <c r="M93" t="s">
        <v>31</v>
      </c>
      <c r="O93" t="s">
        <v>866</v>
      </c>
      <c r="P93" t="s">
        <v>867</v>
      </c>
      <c r="Q93" t="s">
        <v>9553</v>
      </c>
      <c r="R93" t="s">
        <v>868</v>
      </c>
      <c r="S93" t="s">
        <v>869</v>
      </c>
      <c r="V93" t="s">
        <v>10449</v>
      </c>
      <c r="W93" t="s">
        <v>10358</v>
      </c>
      <c r="X93" t="str">
        <f t="shared" si="1"/>
        <v xml:space="preserve"> RAYYAN-LABELS: Criteria 1,Criteria 2</v>
      </c>
    </row>
    <row r="94" spans="1:24" x14ac:dyDescent="0.2">
      <c r="A94" t="s">
        <v>870</v>
      </c>
      <c r="B94" t="s">
        <v>871</v>
      </c>
      <c r="C94">
        <v>2023</v>
      </c>
      <c r="D94">
        <v>10</v>
      </c>
      <c r="F94" t="s">
        <v>872</v>
      </c>
      <c r="G94" t="s">
        <v>873</v>
      </c>
      <c r="H94">
        <v>48</v>
      </c>
      <c r="I94">
        <v>5</v>
      </c>
      <c r="J94" t="s">
        <v>874</v>
      </c>
      <c r="K94" t="s">
        <v>875</v>
      </c>
      <c r="M94" t="s">
        <v>31</v>
      </c>
      <c r="O94" t="s">
        <v>876</v>
      </c>
      <c r="P94" t="s">
        <v>877</v>
      </c>
      <c r="Q94" t="s">
        <v>9554</v>
      </c>
      <c r="R94" t="s">
        <v>878</v>
      </c>
      <c r="S94" t="s">
        <v>879</v>
      </c>
      <c r="V94" t="s">
        <v>10450</v>
      </c>
      <c r="W94" t="s">
        <v>10358</v>
      </c>
      <c r="X94" t="str">
        <f t="shared" si="1"/>
        <v xml:space="preserve"> RAYYAN-LABELS: Criteria 1,Criteria 2</v>
      </c>
    </row>
    <row r="95" spans="1:24" x14ac:dyDescent="0.2">
      <c r="A95" t="s">
        <v>880</v>
      </c>
      <c r="B95" t="s">
        <v>881</v>
      </c>
      <c r="C95">
        <v>2025</v>
      </c>
      <c r="F95" t="s">
        <v>882</v>
      </c>
      <c r="G95" t="s">
        <v>883</v>
      </c>
      <c r="H95">
        <v>55</v>
      </c>
      <c r="I95">
        <v>1</v>
      </c>
      <c r="K95" t="s">
        <v>884</v>
      </c>
      <c r="M95" t="s">
        <v>31</v>
      </c>
      <c r="O95" t="s">
        <v>885</v>
      </c>
      <c r="P95" t="s">
        <v>886</v>
      </c>
      <c r="Q95" t="s">
        <v>9492</v>
      </c>
      <c r="R95" t="s">
        <v>887</v>
      </c>
      <c r="S95" t="s">
        <v>888</v>
      </c>
      <c r="V95" t="s">
        <v>10387</v>
      </c>
      <c r="W95" t="s">
        <v>10358</v>
      </c>
      <c r="X95" t="str">
        <f t="shared" si="1"/>
        <v xml:space="preserve"> RAYYAN-LABELS: Criteria 1,Criteria 2</v>
      </c>
    </row>
    <row r="96" spans="1:24" x14ac:dyDescent="0.2">
      <c r="A96" t="s">
        <v>889</v>
      </c>
      <c r="B96" t="s">
        <v>890</v>
      </c>
      <c r="C96">
        <v>2025</v>
      </c>
      <c r="F96" t="s">
        <v>891</v>
      </c>
      <c r="G96" t="s">
        <v>892</v>
      </c>
      <c r="H96">
        <v>13</v>
      </c>
      <c r="J96" t="s">
        <v>893</v>
      </c>
      <c r="K96" t="s">
        <v>894</v>
      </c>
      <c r="M96" t="s">
        <v>31</v>
      </c>
      <c r="O96" t="s">
        <v>895</v>
      </c>
      <c r="P96" t="s">
        <v>896</v>
      </c>
      <c r="Q96" t="s">
        <v>9555</v>
      </c>
      <c r="R96" t="s">
        <v>897</v>
      </c>
      <c r="S96" t="s">
        <v>898</v>
      </c>
      <c r="V96" t="s">
        <v>10451</v>
      </c>
      <c r="W96" t="s">
        <v>10358</v>
      </c>
      <c r="X96" t="str">
        <f t="shared" si="1"/>
        <v xml:space="preserve"> RAYYAN-LABELS: Criteria 1,Criteria 2</v>
      </c>
    </row>
    <row r="97" spans="1:24" x14ac:dyDescent="0.2">
      <c r="A97" t="s">
        <v>899</v>
      </c>
      <c r="B97" t="s">
        <v>900</v>
      </c>
      <c r="C97">
        <v>2020</v>
      </c>
      <c r="F97" t="s">
        <v>901</v>
      </c>
      <c r="G97" t="s">
        <v>902</v>
      </c>
      <c r="H97">
        <v>84</v>
      </c>
      <c r="I97">
        <v>1</v>
      </c>
      <c r="J97" t="s">
        <v>903</v>
      </c>
      <c r="K97" t="s">
        <v>904</v>
      </c>
      <c r="M97" t="s">
        <v>31</v>
      </c>
      <c r="O97" t="s">
        <v>905</v>
      </c>
      <c r="P97" t="s">
        <v>906</v>
      </c>
      <c r="Q97" t="s">
        <v>9556</v>
      </c>
      <c r="S97" t="s">
        <v>907</v>
      </c>
      <c r="V97" t="s">
        <v>10452</v>
      </c>
      <c r="W97" t="s">
        <v>10453</v>
      </c>
      <c r="X97" t="str">
        <f t="shared" si="1"/>
        <v xml:space="preserve"> RAYYAN-LABELS: Criteria 1</v>
      </c>
    </row>
    <row r="98" spans="1:24" x14ac:dyDescent="0.2">
      <c r="A98" t="s">
        <v>908</v>
      </c>
      <c r="B98" t="s">
        <v>909</v>
      </c>
      <c r="C98">
        <v>2024</v>
      </c>
      <c r="D98">
        <v>5</v>
      </c>
      <c r="E98">
        <v>1</v>
      </c>
      <c r="F98" t="s">
        <v>910</v>
      </c>
      <c r="G98" t="s">
        <v>911</v>
      </c>
      <c r="H98">
        <v>18</v>
      </c>
      <c r="I98">
        <v>2</v>
      </c>
      <c r="J98" t="s">
        <v>912</v>
      </c>
      <c r="K98" t="s">
        <v>913</v>
      </c>
      <c r="M98" t="s">
        <v>31</v>
      </c>
      <c r="O98" t="s">
        <v>914</v>
      </c>
      <c r="P98" t="s">
        <v>915</v>
      </c>
      <c r="Q98" t="s">
        <v>9513</v>
      </c>
      <c r="R98" t="s">
        <v>916</v>
      </c>
      <c r="S98" t="s">
        <v>917</v>
      </c>
      <c r="V98" t="s">
        <v>10409</v>
      </c>
      <c r="W98" t="s">
        <v>10358</v>
      </c>
      <c r="X98" t="str">
        <f t="shared" si="1"/>
        <v xml:space="preserve"> RAYYAN-LABELS: Criteria 1,Criteria 2</v>
      </c>
    </row>
    <row r="99" spans="1:24" x14ac:dyDescent="0.2">
      <c r="A99" t="s">
        <v>918</v>
      </c>
      <c r="B99" t="s">
        <v>919</v>
      </c>
      <c r="C99">
        <v>2023</v>
      </c>
      <c r="D99">
        <v>11</v>
      </c>
      <c r="F99" t="s">
        <v>920</v>
      </c>
      <c r="G99" t="s">
        <v>921</v>
      </c>
      <c r="H99">
        <v>56</v>
      </c>
      <c r="I99">
        <v>9</v>
      </c>
      <c r="J99" t="s">
        <v>922</v>
      </c>
      <c r="K99" t="s">
        <v>923</v>
      </c>
      <c r="M99" t="s">
        <v>31</v>
      </c>
      <c r="O99" t="s">
        <v>924</v>
      </c>
      <c r="P99" t="s">
        <v>925</v>
      </c>
      <c r="Q99" t="s">
        <v>9557</v>
      </c>
      <c r="R99" t="s">
        <v>926</v>
      </c>
      <c r="S99" t="s">
        <v>927</v>
      </c>
      <c r="V99" t="s">
        <v>10454</v>
      </c>
      <c r="W99" t="s">
        <v>10367</v>
      </c>
      <c r="X99" t="str">
        <f t="shared" si="1"/>
        <v xml:space="preserve"> RAYYAN-LABELS: Criteria 1,Criteria 2,Criteria 3</v>
      </c>
    </row>
    <row r="100" spans="1:24" x14ac:dyDescent="0.2">
      <c r="A100" t="s">
        <v>928</v>
      </c>
      <c r="B100" t="s">
        <v>929</v>
      </c>
      <c r="C100">
        <v>2023</v>
      </c>
      <c r="D100">
        <v>6</v>
      </c>
      <c r="F100" t="s">
        <v>930</v>
      </c>
      <c r="G100" t="s">
        <v>931</v>
      </c>
      <c r="H100">
        <v>40</v>
      </c>
      <c r="I100">
        <v>6</v>
      </c>
      <c r="J100" t="s">
        <v>932</v>
      </c>
      <c r="K100" t="s">
        <v>933</v>
      </c>
      <c r="M100" t="s">
        <v>31</v>
      </c>
      <c r="O100" t="s">
        <v>934</v>
      </c>
      <c r="P100" t="s">
        <v>935</v>
      </c>
      <c r="Q100" t="s">
        <v>9558</v>
      </c>
      <c r="R100" t="s">
        <v>936</v>
      </c>
      <c r="S100" t="s">
        <v>937</v>
      </c>
      <c r="V100" t="s">
        <v>10455</v>
      </c>
      <c r="W100" t="s">
        <v>10358</v>
      </c>
      <c r="X100" t="str">
        <f t="shared" si="1"/>
        <v xml:space="preserve"> RAYYAN-LABELS: Criteria 1,Criteria 2</v>
      </c>
    </row>
    <row r="101" spans="1:24" x14ac:dyDescent="0.2">
      <c r="A101" t="s">
        <v>938</v>
      </c>
      <c r="B101" t="s">
        <v>939</v>
      </c>
      <c r="C101">
        <v>2023</v>
      </c>
      <c r="D101">
        <v>12</v>
      </c>
      <c r="E101">
        <v>29</v>
      </c>
      <c r="F101" t="s">
        <v>191</v>
      </c>
      <c r="G101" t="s">
        <v>192</v>
      </c>
      <c r="K101" t="s">
        <v>940</v>
      </c>
      <c r="M101" t="s">
        <v>31</v>
      </c>
      <c r="O101" t="s">
        <v>941</v>
      </c>
      <c r="P101" t="s">
        <v>942</v>
      </c>
      <c r="Q101" t="s">
        <v>9559</v>
      </c>
      <c r="R101" t="s">
        <v>943</v>
      </c>
      <c r="S101" t="s">
        <v>944</v>
      </c>
      <c r="V101" t="s">
        <v>10456</v>
      </c>
      <c r="W101" t="s">
        <v>10358</v>
      </c>
      <c r="X101" t="str">
        <f t="shared" si="1"/>
        <v xml:space="preserve"> RAYYAN-LABELS: Criteria 1,Criteria 2</v>
      </c>
    </row>
    <row r="102" spans="1:24" x14ac:dyDescent="0.2">
      <c r="A102" t="s">
        <v>945</v>
      </c>
      <c r="B102" t="s">
        <v>946</v>
      </c>
      <c r="C102">
        <v>2019</v>
      </c>
      <c r="F102" t="s">
        <v>947</v>
      </c>
      <c r="G102" t="s">
        <v>948</v>
      </c>
      <c r="J102" t="s">
        <v>949</v>
      </c>
      <c r="K102" t="s">
        <v>950</v>
      </c>
      <c r="M102" t="s">
        <v>31</v>
      </c>
      <c r="O102" t="s">
        <v>951</v>
      </c>
      <c r="P102" t="s">
        <v>952</v>
      </c>
      <c r="Q102" t="s">
        <v>9493</v>
      </c>
      <c r="S102" t="s">
        <v>953</v>
      </c>
      <c r="V102" t="s">
        <v>10388</v>
      </c>
      <c r="W102" t="s">
        <v>10358</v>
      </c>
      <c r="X102" t="str">
        <f t="shared" si="1"/>
        <v xml:space="preserve"> RAYYAN-LABELS: Criteria 1,Criteria 2</v>
      </c>
    </row>
    <row r="103" spans="1:24" x14ac:dyDescent="0.2">
      <c r="A103" t="s">
        <v>954</v>
      </c>
      <c r="B103" t="s">
        <v>955</v>
      </c>
      <c r="C103">
        <v>2024</v>
      </c>
      <c r="D103">
        <v>5</v>
      </c>
      <c r="E103">
        <v>3</v>
      </c>
      <c r="F103" t="s">
        <v>956</v>
      </c>
      <c r="G103" t="s">
        <v>957</v>
      </c>
      <c r="H103">
        <v>64</v>
      </c>
      <c r="I103">
        <v>3</v>
      </c>
      <c r="J103" t="s">
        <v>958</v>
      </c>
      <c r="K103" t="s">
        <v>959</v>
      </c>
      <c r="M103" t="s">
        <v>31</v>
      </c>
      <c r="O103" t="s">
        <v>960</v>
      </c>
      <c r="P103" t="s">
        <v>961</v>
      </c>
      <c r="Q103" t="s">
        <v>9560</v>
      </c>
      <c r="R103" t="s">
        <v>962</v>
      </c>
      <c r="S103" t="s">
        <v>963</v>
      </c>
      <c r="V103" t="s">
        <v>10457</v>
      </c>
      <c r="W103" t="s">
        <v>10358</v>
      </c>
      <c r="X103" t="str">
        <f t="shared" si="1"/>
        <v xml:space="preserve"> RAYYAN-LABELS: Criteria 1,Criteria 2</v>
      </c>
    </row>
    <row r="104" spans="1:24" x14ac:dyDescent="0.2">
      <c r="A104" t="s">
        <v>964</v>
      </c>
      <c r="B104" t="s">
        <v>965</v>
      </c>
      <c r="C104">
        <v>2025</v>
      </c>
      <c r="D104">
        <v>1</v>
      </c>
      <c r="F104" t="s">
        <v>966</v>
      </c>
      <c r="G104" t="s">
        <v>967</v>
      </c>
      <c r="H104">
        <v>43</v>
      </c>
      <c r="K104" t="s">
        <v>968</v>
      </c>
      <c r="M104" t="s">
        <v>31</v>
      </c>
      <c r="O104" t="s">
        <v>969</v>
      </c>
      <c r="P104" t="s">
        <v>970</v>
      </c>
      <c r="Q104" t="s">
        <v>9561</v>
      </c>
      <c r="R104" t="s">
        <v>971</v>
      </c>
      <c r="S104" t="s">
        <v>972</v>
      </c>
      <c r="V104" t="s">
        <v>10458</v>
      </c>
      <c r="W104" t="s">
        <v>10358</v>
      </c>
      <c r="X104" t="str">
        <f t="shared" si="1"/>
        <v xml:space="preserve"> RAYYAN-LABELS: Criteria 1,Criteria 2</v>
      </c>
    </row>
    <row r="105" spans="1:24" x14ac:dyDescent="0.2">
      <c r="A105" t="s">
        <v>973</v>
      </c>
      <c r="B105" t="s">
        <v>974</v>
      </c>
      <c r="C105">
        <v>2025</v>
      </c>
      <c r="D105">
        <v>2</v>
      </c>
      <c r="E105">
        <v>22</v>
      </c>
      <c r="F105" t="s">
        <v>975</v>
      </c>
      <c r="G105" t="s">
        <v>976</v>
      </c>
      <c r="H105">
        <v>15</v>
      </c>
      <c r="I105">
        <v>3</v>
      </c>
      <c r="K105" t="s">
        <v>977</v>
      </c>
      <c r="M105" t="s">
        <v>31</v>
      </c>
      <c r="O105" t="s">
        <v>978</v>
      </c>
      <c r="P105" t="s">
        <v>979</v>
      </c>
      <c r="Q105" t="s">
        <v>9562</v>
      </c>
      <c r="R105" t="s">
        <v>980</v>
      </c>
      <c r="S105" t="s">
        <v>981</v>
      </c>
      <c r="V105" t="s">
        <v>10459</v>
      </c>
      <c r="W105" t="s">
        <v>10358</v>
      </c>
      <c r="X105" t="str">
        <f t="shared" si="1"/>
        <v xml:space="preserve"> RAYYAN-LABELS: Criteria 1,Criteria 2</v>
      </c>
    </row>
    <row r="106" spans="1:24" x14ac:dyDescent="0.2">
      <c r="A106" t="s">
        <v>982</v>
      </c>
      <c r="B106" t="s">
        <v>983</v>
      </c>
      <c r="C106">
        <v>2024</v>
      </c>
      <c r="D106">
        <v>1</v>
      </c>
      <c r="E106">
        <v>2</v>
      </c>
      <c r="F106" t="s">
        <v>853</v>
      </c>
      <c r="G106" t="s">
        <v>854</v>
      </c>
      <c r="H106">
        <v>36</v>
      </c>
      <c r="I106">
        <v>1</v>
      </c>
      <c r="J106" t="s">
        <v>984</v>
      </c>
      <c r="K106" t="s">
        <v>985</v>
      </c>
      <c r="M106" t="s">
        <v>31</v>
      </c>
      <c r="O106" t="s">
        <v>986</v>
      </c>
      <c r="P106" t="s">
        <v>987</v>
      </c>
      <c r="Q106" t="s">
        <v>9563</v>
      </c>
      <c r="R106" t="s">
        <v>988</v>
      </c>
      <c r="S106" t="s">
        <v>989</v>
      </c>
      <c r="V106" t="s">
        <v>10460</v>
      </c>
      <c r="W106" t="s">
        <v>10416</v>
      </c>
      <c r="X106" t="s">
        <v>10417</v>
      </c>
    </row>
    <row r="107" spans="1:24" x14ac:dyDescent="0.2">
      <c r="A107" t="s">
        <v>990</v>
      </c>
      <c r="B107" t="s">
        <v>991</v>
      </c>
      <c r="C107">
        <v>2019</v>
      </c>
      <c r="F107" t="s">
        <v>992</v>
      </c>
      <c r="G107" t="s">
        <v>993</v>
      </c>
      <c r="H107">
        <v>646</v>
      </c>
      <c r="K107" t="s">
        <v>994</v>
      </c>
      <c r="M107" t="s">
        <v>31</v>
      </c>
      <c r="O107" t="s">
        <v>995</v>
      </c>
      <c r="P107" t="s">
        <v>996</v>
      </c>
      <c r="Q107" t="s">
        <v>9564</v>
      </c>
      <c r="R107" t="s">
        <v>997</v>
      </c>
      <c r="V107" t="s">
        <v>10461</v>
      </c>
      <c r="W107" t="s">
        <v>10358</v>
      </c>
      <c r="X107" t="str">
        <f t="shared" ref="X107:X157" si="2">W107</f>
        <v xml:space="preserve"> RAYYAN-LABELS: Criteria 1,Criteria 2</v>
      </c>
    </row>
    <row r="108" spans="1:24" x14ac:dyDescent="0.2">
      <c r="A108" t="s">
        <v>998</v>
      </c>
      <c r="B108" t="s">
        <v>999</v>
      </c>
      <c r="C108">
        <v>2020</v>
      </c>
      <c r="F108" t="s">
        <v>1000</v>
      </c>
      <c r="G108" t="s">
        <v>1001</v>
      </c>
      <c r="J108" t="s">
        <v>1002</v>
      </c>
      <c r="K108" t="s">
        <v>1003</v>
      </c>
      <c r="M108" t="s">
        <v>1004</v>
      </c>
      <c r="O108" t="s">
        <v>1005</v>
      </c>
      <c r="P108" t="s">
        <v>1006</v>
      </c>
      <c r="Q108" t="s">
        <v>9565</v>
      </c>
      <c r="S108" t="s">
        <v>1007</v>
      </c>
      <c r="V108" t="s">
        <v>10462</v>
      </c>
      <c r="W108" t="s">
        <v>10358</v>
      </c>
      <c r="X108" t="str">
        <f t="shared" si="2"/>
        <v xml:space="preserve"> RAYYAN-LABELS: Criteria 1,Criteria 2</v>
      </c>
    </row>
    <row r="109" spans="1:24" x14ac:dyDescent="0.2">
      <c r="A109" t="s">
        <v>1008</v>
      </c>
      <c r="B109" t="s">
        <v>1009</v>
      </c>
      <c r="C109">
        <v>2025</v>
      </c>
      <c r="D109">
        <v>4</v>
      </c>
      <c r="E109">
        <v>7</v>
      </c>
      <c r="F109" t="s">
        <v>1010</v>
      </c>
      <c r="G109" t="s">
        <v>1011</v>
      </c>
      <c r="K109" t="s">
        <v>1012</v>
      </c>
      <c r="M109" t="s">
        <v>31</v>
      </c>
      <c r="O109" t="s">
        <v>1013</v>
      </c>
      <c r="P109" t="s">
        <v>1014</v>
      </c>
      <c r="Q109" t="s">
        <v>9566</v>
      </c>
      <c r="R109" t="s">
        <v>1015</v>
      </c>
      <c r="S109" t="s">
        <v>1016</v>
      </c>
      <c r="V109" t="s">
        <v>10463</v>
      </c>
      <c r="W109" t="s">
        <v>10358</v>
      </c>
      <c r="X109" t="str">
        <f t="shared" si="2"/>
        <v xml:space="preserve"> RAYYAN-LABELS: Criteria 1,Criteria 2</v>
      </c>
    </row>
    <row r="110" spans="1:24" x14ac:dyDescent="0.2">
      <c r="A110" t="s">
        <v>1017</v>
      </c>
      <c r="B110" t="s">
        <v>1018</v>
      </c>
      <c r="C110">
        <v>2023</v>
      </c>
      <c r="D110">
        <v>3</v>
      </c>
      <c r="F110" t="s">
        <v>1019</v>
      </c>
      <c r="G110" t="s">
        <v>1020</v>
      </c>
      <c r="H110">
        <v>17</v>
      </c>
      <c r="I110">
        <v>1</v>
      </c>
      <c r="J110" t="s">
        <v>1021</v>
      </c>
      <c r="K110" t="s">
        <v>1022</v>
      </c>
      <c r="M110" t="s">
        <v>31</v>
      </c>
      <c r="O110" t="s">
        <v>1023</v>
      </c>
      <c r="P110" t="s">
        <v>1024</v>
      </c>
      <c r="Q110" t="s">
        <v>9567</v>
      </c>
      <c r="R110" t="s">
        <v>1025</v>
      </c>
      <c r="S110" t="s">
        <v>1026</v>
      </c>
      <c r="V110" t="s">
        <v>10464</v>
      </c>
      <c r="W110" t="s">
        <v>10358</v>
      </c>
      <c r="X110" t="str">
        <f t="shared" si="2"/>
        <v xml:space="preserve"> RAYYAN-LABELS: Criteria 1,Criteria 2</v>
      </c>
    </row>
    <row r="111" spans="1:24" x14ac:dyDescent="0.2">
      <c r="A111" t="s">
        <v>1027</v>
      </c>
      <c r="B111" t="s">
        <v>1028</v>
      </c>
      <c r="C111">
        <v>2014</v>
      </c>
      <c r="D111">
        <v>1</v>
      </c>
      <c r="F111" t="s">
        <v>1029</v>
      </c>
      <c r="G111" t="s">
        <v>1030</v>
      </c>
      <c r="H111">
        <v>41</v>
      </c>
      <c r="I111">
        <v>1</v>
      </c>
      <c r="J111" t="s">
        <v>1031</v>
      </c>
      <c r="K111" t="s">
        <v>1032</v>
      </c>
      <c r="M111" t="s">
        <v>31</v>
      </c>
      <c r="O111" t="s">
        <v>1033</v>
      </c>
      <c r="P111" t="s">
        <v>1034</v>
      </c>
      <c r="Q111" t="s">
        <v>9568</v>
      </c>
      <c r="R111" t="s">
        <v>1035</v>
      </c>
      <c r="S111" t="s">
        <v>1036</v>
      </c>
      <c r="V111" t="s">
        <v>10465</v>
      </c>
      <c r="W111" t="s">
        <v>10358</v>
      </c>
      <c r="X111" t="str">
        <f t="shared" si="2"/>
        <v xml:space="preserve"> RAYYAN-LABELS: Criteria 1,Criteria 2</v>
      </c>
    </row>
    <row r="112" spans="1:24" x14ac:dyDescent="0.2">
      <c r="A112" t="s">
        <v>1037</v>
      </c>
      <c r="B112" t="s">
        <v>1038</v>
      </c>
      <c r="C112">
        <v>2021</v>
      </c>
      <c r="D112">
        <v>11</v>
      </c>
      <c r="E112">
        <v>11</v>
      </c>
      <c r="F112" t="s">
        <v>191</v>
      </c>
      <c r="G112" t="s">
        <v>192</v>
      </c>
      <c r="K112" t="s">
        <v>1039</v>
      </c>
      <c r="M112" t="s">
        <v>31</v>
      </c>
      <c r="O112" t="s">
        <v>1040</v>
      </c>
      <c r="P112" t="s">
        <v>1041</v>
      </c>
      <c r="Q112" t="s">
        <v>9569</v>
      </c>
      <c r="R112" t="s">
        <v>1042</v>
      </c>
      <c r="S112" t="s">
        <v>1043</v>
      </c>
      <c r="V112" t="s">
        <v>10466</v>
      </c>
      <c r="W112" t="s">
        <v>10358</v>
      </c>
      <c r="X112" t="str">
        <f t="shared" si="2"/>
        <v xml:space="preserve"> RAYYAN-LABELS: Criteria 1,Criteria 2</v>
      </c>
    </row>
    <row r="113" spans="1:24" x14ac:dyDescent="0.2">
      <c r="A113" t="s">
        <v>1044</v>
      </c>
      <c r="B113" t="s">
        <v>1045</v>
      </c>
      <c r="C113">
        <v>2024</v>
      </c>
      <c r="D113">
        <v>2</v>
      </c>
      <c r="E113">
        <v>5</v>
      </c>
      <c r="F113" t="s">
        <v>1046</v>
      </c>
      <c r="G113" t="s">
        <v>1047</v>
      </c>
      <c r="H113">
        <v>15</v>
      </c>
      <c r="I113">
        <v>1</v>
      </c>
      <c r="J113" t="s">
        <v>1048</v>
      </c>
      <c r="K113" t="s">
        <v>1049</v>
      </c>
      <c r="M113" t="s">
        <v>31</v>
      </c>
      <c r="O113" t="s">
        <v>1050</v>
      </c>
      <c r="P113" t="s">
        <v>1051</v>
      </c>
      <c r="Q113" t="s">
        <v>9570</v>
      </c>
      <c r="R113" t="s">
        <v>1052</v>
      </c>
      <c r="S113" t="s">
        <v>1053</v>
      </c>
      <c r="V113" t="s">
        <v>10467</v>
      </c>
      <c r="W113" t="s">
        <v>10358</v>
      </c>
      <c r="X113" t="str">
        <f t="shared" si="2"/>
        <v xml:space="preserve"> RAYYAN-LABELS: Criteria 1,Criteria 2</v>
      </c>
    </row>
    <row r="114" spans="1:24" x14ac:dyDescent="0.2">
      <c r="A114" t="s">
        <v>1054</v>
      </c>
      <c r="B114" t="s">
        <v>1055</v>
      </c>
      <c r="C114">
        <v>2024</v>
      </c>
      <c r="F114" t="s">
        <v>1056</v>
      </c>
      <c r="G114" t="s">
        <v>1057</v>
      </c>
      <c r="H114">
        <v>1098</v>
      </c>
      <c r="J114" t="s">
        <v>1058</v>
      </c>
      <c r="K114" t="s">
        <v>1059</v>
      </c>
      <c r="M114" t="s">
        <v>31</v>
      </c>
      <c r="O114" t="s">
        <v>1060</v>
      </c>
      <c r="P114" t="s">
        <v>1061</v>
      </c>
      <c r="Q114" t="s">
        <v>9571</v>
      </c>
      <c r="R114" t="s">
        <v>1062</v>
      </c>
      <c r="S114" t="s">
        <v>1063</v>
      </c>
      <c r="V114" t="s">
        <v>10468</v>
      </c>
      <c r="W114" t="s">
        <v>10358</v>
      </c>
      <c r="X114" t="str">
        <f t="shared" si="2"/>
        <v xml:space="preserve"> RAYYAN-LABELS: Criteria 1,Criteria 2</v>
      </c>
    </row>
    <row r="115" spans="1:24" x14ac:dyDescent="0.2">
      <c r="A115" t="s">
        <v>1064</v>
      </c>
      <c r="B115" t="s">
        <v>1065</v>
      </c>
      <c r="C115">
        <v>2024</v>
      </c>
      <c r="D115">
        <v>6</v>
      </c>
      <c r="F115" t="s">
        <v>1066</v>
      </c>
      <c r="G115" t="s">
        <v>1067</v>
      </c>
      <c r="H115">
        <v>413</v>
      </c>
      <c r="I115">
        <v>3</v>
      </c>
      <c r="K115" t="s">
        <v>1068</v>
      </c>
      <c r="M115" t="s">
        <v>31</v>
      </c>
      <c r="O115" t="s">
        <v>1069</v>
      </c>
      <c r="P115" t="s">
        <v>1070</v>
      </c>
      <c r="Q115" t="s">
        <v>9572</v>
      </c>
      <c r="R115" t="s">
        <v>1071</v>
      </c>
      <c r="S115" t="s">
        <v>1072</v>
      </c>
      <c r="V115" t="s">
        <v>10469</v>
      </c>
      <c r="W115" t="s">
        <v>10358</v>
      </c>
      <c r="X115" t="str">
        <f t="shared" si="2"/>
        <v xml:space="preserve"> RAYYAN-LABELS: Criteria 1,Criteria 2</v>
      </c>
    </row>
    <row r="116" spans="1:24" x14ac:dyDescent="0.2">
      <c r="A116" t="s">
        <v>1073</v>
      </c>
      <c r="B116" t="s">
        <v>1074</v>
      </c>
      <c r="C116">
        <v>2019</v>
      </c>
      <c r="D116">
        <v>12</v>
      </c>
      <c r="F116" t="s">
        <v>966</v>
      </c>
      <c r="G116" t="s">
        <v>967</v>
      </c>
      <c r="H116">
        <v>16</v>
      </c>
      <c r="K116" t="s">
        <v>1075</v>
      </c>
      <c r="M116" t="s">
        <v>31</v>
      </c>
      <c r="O116" t="s">
        <v>1076</v>
      </c>
      <c r="P116" t="s">
        <v>1077</v>
      </c>
      <c r="Q116" t="s">
        <v>9573</v>
      </c>
      <c r="R116" t="s">
        <v>1078</v>
      </c>
      <c r="S116" t="s">
        <v>1079</v>
      </c>
      <c r="V116" t="s">
        <v>10470</v>
      </c>
      <c r="W116" t="s">
        <v>10358</v>
      </c>
      <c r="X116" t="str">
        <f t="shared" si="2"/>
        <v xml:space="preserve"> RAYYAN-LABELS: Criteria 1,Criteria 2</v>
      </c>
    </row>
    <row r="117" spans="1:24" x14ac:dyDescent="0.2">
      <c r="A117" t="s">
        <v>1080</v>
      </c>
      <c r="B117" t="s">
        <v>1081</v>
      </c>
      <c r="C117">
        <v>2018</v>
      </c>
      <c r="F117" t="s">
        <v>1082</v>
      </c>
      <c r="G117" t="s">
        <v>1083</v>
      </c>
      <c r="J117" t="s">
        <v>1084</v>
      </c>
      <c r="K117" t="s">
        <v>1085</v>
      </c>
      <c r="M117" t="s">
        <v>31</v>
      </c>
      <c r="O117" t="s">
        <v>1086</v>
      </c>
      <c r="P117" t="s">
        <v>1087</v>
      </c>
      <c r="Q117" t="s">
        <v>9574</v>
      </c>
      <c r="R117" t="s">
        <v>1088</v>
      </c>
      <c r="S117" t="s">
        <v>1089</v>
      </c>
      <c r="V117" t="s">
        <v>10471</v>
      </c>
      <c r="W117" t="s">
        <v>10358</v>
      </c>
      <c r="X117" t="str">
        <f t="shared" si="2"/>
        <v xml:space="preserve"> RAYYAN-LABELS: Criteria 1,Criteria 2</v>
      </c>
    </row>
    <row r="118" spans="1:24" x14ac:dyDescent="0.2">
      <c r="A118" t="s">
        <v>1090</v>
      </c>
      <c r="B118" t="s">
        <v>1091</v>
      </c>
      <c r="C118">
        <v>2025</v>
      </c>
      <c r="D118">
        <v>1</v>
      </c>
      <c r="E118">
        <v>13</v>
      </c>
      <c r="F118" t="s">
        <v>1092</v>
      </c>
      <c r="G118" t="s">
        <v>1093</v>
      </c>
      <c r="H118">
        <v>5</v>
      </c>
      <c r="K118" t="s">
        <v>1094</v>
      </c>
      <c r="M118" t="s">
        <v>31</v>
      </c>
      <c r="O118" t="s">
        <v>1095</v>
      </c>
      <c r="P118" t="s">
        <v>1096</v>
      </c>
      <c r="Q118" t="s">
        <v>9575</v>
      </c>
      <c r="R118" t="s">
        <v>1097</v>
      </c>
      <c r="S118" t="s">
        <v>1098</v>
      </c>
      <c r="V118" t="s">
        <v>10392</v>
      </c>
      <c r="W118" t="s">
        <v>10358</v>
      </c>
      <c r="X118" t="str">
        <f t="shared" si="2"/>
        <v xml:space="preserve"> RAYYAN-LABELS: Criteria 1,Criteria 2</v>
      </c>
    </row>
    <row r="119" spans="1:24" x14ac:dyDescent="0.2">
      <c r="A119" t="s">
        <v>1099</v>
      </c>
      <c r="B119" t="s">
        <v>1100</v>
      </c>
      <c r="C119">
        <v>2022</v>
      </c>
      <c r="D119">
        <v>9</v>
      </c>
      <c r="F119" t="s">
        <v>239</v>
      </c>
      <c r="G119" t="s">
        <v>240</v>
      </c>
      <c r="H119">
        <v>14</v>
      </c>
      <c r="I119">
        <v>18</v>
      </c>
      <c r="K119" t="s">
        <v>1101</v>
      </c>
      <c r="M119" t="s">
        <v>31</v>
      </c>
      <c r="O119" t="s">
        <v>1102</v>
      </c>
      <c r="P119" t="s">
        <v>1103</v>
      </c>
      <c r="Q119" t="s">
        <v>9576</v>
      </c>
      <c r="R119" t="s">
        <v>1104</v>
      </c>
      <c r="S119" t="s">
        <v>1105</v>
      </c>
      <c r="V119" t="s">
        <v>10472</v>
      </c>
      <c r="W119" t="s">
        <v>10358</v>
      </c>
      <c r="X119" t="str">
        <f t="shared" si="2"/>
        <v xml:space="preserve"> RAYYAN-LABELS: Criteria 1,Criteria 2</v>
      </c>
    </row>
    <row r="120" spans="1:24" x14ac:dyDescent="0.2">
      <c r="A120" t="s">
        <v>1106</v>
      </c>
      <c r="B120" t="s">
        <v>1107</v>
      </c>
      <c r="C120">
        <v>2023</v>
      </c>
      <c r="F120" t="s">
        <v>1108</v>
      </c>
      <c r="G120" t="s">
        <v>1109</v>
      </c>
      <c r="H120">
        <v>32</v>
      </c>
      <c r="I120">
        <v>2</v>
      </c>
      <c r="K120" t="s">
        <v>1110</v>
      </c>
      <c r="M120" t="s">
        <v>31</v>
      </c>
      <c r="O120" t="s">
        <v>1111</v>
      </c>
      <c r="P120" t="s">
        <v>1112</v>
      </c>
      <c r="Q120" t="s">
        <v>9577</v>
      </c>
      <c r="R120" t="s">
        <v>1113</v>
      </c>
      <c r="S120" t="s">
        <v>1114</v>
      </c>
      <c r="V120" t="s">
        <v>10473</v>
      </c>
      <c r="W120" t="s">
        <v>10358</v>
      </c>
      <c r="X120" t="str">
        <f t="shared" si="2"/>
        <v xml:space="preserve"> RAYYAN-LABELS: Criteria 1,Criteria 2</v>
      </c>
    </row>
    <row r="121" spans="1:24" x14ac:dyDescent="0.2">
      <c r="A121" t="s">
        <v>1115</v>
      </c>
      <c r="B121" t="s">
        <v>1116</v>
      </c>
      <c r="C121">
        <v>2014</v>
      </c>
      <c r="F121" t="s">
        <v>1117</v>
      </c>
      <c r="G121" t="s">
        <v>1118</v>
      </c>
      <c r="H121">
        <v>657</v>
      </c>
      <c r="J121" t="s">
        <v>1119</v>
      </c>
      <c r="K121" t="s">
        <v>1120</v>
      </c>
      <c r="M121" t="s">
        <v>31</v>
      </c>
      <c r="O121" t="s">
        <v>1121</v>
      </c>
      <c r="P121" t="s">
        <v>1122</v>
      </c>
      <c r="Q121" t="s">
        <v>9578</v>
      </c>
      <c r="R121" t="s">
        <v>1123</v>
      </c>
      <c r="S121" t="s">
        <v>1124</v>
      </c>
      <c r="V121" t="s">
        <v>10474</v>
      </c>
      <c r="W121" t="s">
        <v>10358</v>
      </c>
      <c r="X121" t="str">
        <f t="shared" si="2"/>
        <v xml:space="preserve"> RAYYAN-LABELS: Criteria 1,Criteria 2</v>
      </c>
    </row>
    <row r="122" spans="1:24" x14ac:dyDescent="0.2">
      <c r="A122" t="s">
        <v>1125</v>
      </c>
      <c r="B122" t="s">
        <v>1126</v>
      </c>
      <c r="C122">
        <v>2024</v>
      </c>
      <c r="D122">
        <v>12</v>
      </c>
      <c r="F122" t="s">
        <v>1127</v>
      </c>
      <c r="G122" t="s">
        <v>1128</v>
      </c>
      <c r="H122">
        <v>12</v>
      </c>
      <c r="I122">
        <v>4</v>
      </c>
      <c r="K122" t="s">
        <v>1129</v>
      </c>
      <c r="M122" t="s">
        <v>31</v>
      </c>
      <c r="O122" t="s">
        <v>1130</v>
      </c>
      <c r="P122" t="s">
        <v>1131</v>
      </c>
      <c r="Q122" t="s">
        <v>9579</v>
      </c>
      <c r="R122" t="s">
        <v>1132</v>
      </c>
      <c r="S122" t="s">
        <v>1133</v>
      </c>
      <c r="V122" t="s">
        <v>10475</v>
      </c>
      <c r="W122" t="s">
        <v>10358</v>
      </c>
      <c r="X122" t="str">
        <f t="shared" si="2"/>
        <v xml:space="preserve"> RAYYAN-LABELS: Criteria 1,Criteria 2</v>
      </c>
    </row>
    <row r="123" spans="1:24" x14ac:dyDescent="0.2">
      <c r="A123" t="s">
        <v>1134</v>
      </c>
      <c r="B123" t="s">
        <v>1135</v>
      </c>
      <c r="C123">
        <v>2025</v>
      </c>
      <c r="D123">
        <v>1</v>
      </c>
      <c r="F123" t="s">
        <v>1136</v>
      </c>
      <c r="G123" t="s">
        <v>1137</v>
      </c>
      <c r="H123">
        <v>64</v>
      </c>
      <c r="I123">
        <v>1</v>
      </c>
      <c r="J123" s="1">
        <v>45931</v>
      </c>
      <c r="K123" t="s">
        <v>1138</v>
      </c>
      <c r="M123" t="s">
        <v>31</v>
      </c>
      <c r="O123" t="s">
        <v>1139</v>
      </c>
      <c r="P123" t="s">
        <v>1140</v>
      </c>
      <c r="Q123" t="s">
        <v>9580</v>
      </c>
      <c r="R123" t="s">
        <v>1141</v>
      </c>
      <c r="S123" t="s">
        <v>1142</v>
      </c>
      <c r="V123" t="s">
        <v>10476</v>
      </c>
      <c r="W123" t="s">
        <v>10358</v>
      </c>
      <c r="X123" t="str">
        <f t="shared" si="2"/>
        <v xml:space="preserve"> RAYYAN-LABELS: Criteria 1,Criteria 2</v>
      </c>
    </row>
    <row r="124" spans="1:24" x14ac:dyDescent="0.2">
      <c r="A124" t="s">
        <v>1143</v>
      </c>
      <c r="B124" t="s">
        <v>1144</v>
      </c>
      <c r="C124">
        <v>2024</v>
      </c>
      <c r="D124">
        <v>3</v>
      </c>
      <c r="F124" t="s">
        <v>1145</v>
      </c>
      <c r="G124" t="s">
        <v>1146</v>
      </c>
      <c r="H124">
        <v>7</v>
      </c>
      <c r="I124">
        <v>1</v>
      </c>
      <c r="K124" t="s">
        <v>1147</v>
      </c>
      <c r="M124" t="s">
        <v>31</v>
      </c>
      <c r="O124" t="s">
        <v>1148</v>
      </c>
      <c r="P124" t="s">
        <v>1149</v>
      </c>
      <c r="Q124" t="s">
        <v>9581</v>
      </c>
      <c r="R124" t="s">
        <v>1150</v>
      </c>
      <c r="S124" t="s">
        <v>1151</v>
      </c>
      <c r="V124" t="s">
        <v>10477</v>
      </c>
      <c r="W124" t="s">
        <v>10358</v>
      </c>
      <c r="X124" t="str">
        <f t="shared" si="2"/>
        <v xml:space="preserve"> RAYYAN-LABELS: Criteria 1,Criteria 2</v>
      </c>
    </row>
    <row r="125" spans="1:24" x14ac:dyDescent="0.2">
      <c r="A125" t="s">
        <v>1152</v>
      </c>
      <c r="B125" t="s">
        <v>1153</v>
      </c>
      <c r="C125">
        <v>2023</v>
      </c>
      <c r="F125" t="s">
        <v>1154</v>
      </c>
      <c r="G125" t="s">
        <v>1155</v>
      </c>
      <c r="H125">
        <v>19</v>
      </c>
      <c r="I125">
        <v>1</v>
      </c>
      <c r="K125" t="s">
        <v>1156</v>
      </c>
      <c r="M125" t="s">
        <v>31</v>
      </c>
      <c r="O125" t="s">
        <v>1157</v>
      </c>
      <c r="P125" t="s">
        <v>1158</v>
      </c>
      <c r="Q125" t="s">
        <v>9582</v>
      </c>
      <c r="R125" t="s">
        <v>1159</v>
      </c>
      <c r="S125" t="s">
        <v>1160</v>
      </c>
      <c r="V125" t="s">
        <v>10478</v>
      </c>
      <c r="W125" t="s">
        <v>10358</v>
      </c>
      <c r="X125" t="str">
        <f t="shared" si="2"/>
        <v xml:space="preserve"> RAYYAN-LABELS: Criteria 1,Criteria 2</v>
      </c>
    </row>
    <row r="126" spans="1:24" x14ac:dyDescent="0.2">
      <c r="A126" t="s">
        <v>1161</v>
      </c>
      <c r="B126" t="s">
        <v>1162</v>
      </c>
      <c r="C126">
        <v>2023</v>
      </c>
      <c r="D126">
        <v>6</v>
      </c>
      <c r="F126" t="s">
        <v>1163</v>
      </c>
      <c r="G126" t="s">
        <v>1164</v>
      </c>
      <c r="H126">
        <v>14</v>
      </c>
      <c r="I126">
        <v>6</v>
      </c>
      <c r="K126" t="s">
        <v>1165</v>
      </c>
      <c r="M126" t="s">
        <v>31</v>
      </c>
      <c r="O126" t="s">
        <v>1166</v>
      </c>
      <c r="P126" t="s">
        <v>1167</v>
      </c>
      <c r="Q126" t="s">
        <v>9583</v>
      </c>
      <c r="R126" t="s">
        <v>1168</v>
      </c>
      <c r="S126" t="s">
        <v>1169</v>
      </c>
      <c r="V126" t="s">
        <v>10479</v>
      </c>
      <c r="W126" t="s">
        <v>10358</v>
      </c>
      <c r="X126" t="str">
        <f t="shared" si="2"/>
        <v xml:space="preserve"> RAYYAN-LABELS: Criteria 1,Criteria 2</v>
      </c>
    </row>
    <row r="127" spans="1:24" x14ac:dyDescent="0.2">
      <c r="A127" t="s">
        <v>1170</v>
      </c>
      <c r="B127" t="s">
        <v>1171</v>
      </c>
      <c r="C127">
        <v>2021</v>
      </c>
      <c r="F127" t="s">
        <v>1172</v>
      </c>
      <c r="G127" t="s">
        <v>1173</v>
      </c>
      <c r="H127">
        <v>16</v>
      </c>
      <c r="I127">
        <v>4</v>
      </c>
      <c r="J127" t="s">
        <v>1174</v>
      </c>
      <c r="K127" t="s">
        <v>1175</v>
      </c>
      <c r="M127" t="s">
        <v>31</v>
      </c>
      <c r="O127" t="s">
        <v>1176</v>
      </c>
      <c r="P127" t="s">
        <v>1177</v>
      </c>
      <c r="Q127" t="s">
        <v>9584</v>
      </c>
      <c r="S127" t="s">
        <v>1178</v>
      </c>
      <c r="V127" t="s">
        <v>10480</v>
      </c>
      <c r="W127" t="s">
        <v>10358</v>
      </c>
      <c r="X127" t="str">
        <f t="shared" si="2"/>
        <v xml:space="preserve"> RAYYAN-LABELS: Criteria 1,Criteria 2</v>
      </c>
    </row>
    <row r="128" spans="1:24" x14ac:dyDescent="0.2">
      <c r="A128" t="s">
        <v>1179</v>
      </c>
      <c r="B128" t="s">
        <v>1180</v>
      </c>
      <c r="C128">
        <v>2023</v>
      </c>
      <c r="D128">
        <v>1</v>
      </c>
      <c r="F128" t="s">
        <v>230</v>
      </c>
      <c r="G128" t="s">
        <v>231</v>
      </c>
      <c r="H128">
        <v>13</v>
      </c>
      <c r="I128">
        <v>1</v>
      </c>
      <c r="K128" t="s">
        <v>1181</v>
      </c>
      <c r="M128" t="s">
        <v>31</v>
      </c>
      <c r="O128" t="s">
        <v>1182</v>
      </c>
      <c r="P128" t="s">
        <v>1183</v>
      </c>
      <c r="Q128" t="s">
        <v>9585</v>
      </c>
      <c r="R128" t="s">
        <v>1184</v>
      </c>
      <c r="S128" t="s">
        <v>1185</v>
      </c>
      <c r="V128" t="s">
        <v>10481</v>
      </c>
      <c r="W128" t="s">
        <v>10370</v>
      </c>
      <c r="X128" t="str">
        <f t="shared" si="2"/>
        <v xml:space="preserve"> RAYYAN-LABELS: Criteria 1,Criteria 2,Criteria 4</v>
      </c>
    </row>
    <row r="129" spans="1:24" x14ac:dyDescent="0.2">
      <c r="A129" t="s">
        <v>1186</v>
      </c>
      <c r="B129" t="s">
        <v>1187</v>
      </c>
      <c r="C129">
        <v>2024</v>
      </c>
      <c r="D129">
        <v>5</v>
      </c>
      <c r="F129" t="s">
        <v>1188</v>
      </c>
      <c r="G129" t="s">
        <v>1189</v>
      </c>
      <c r="H129">
        <v>26</v>
      </c>
      <c r="I129">
        <v>2</v>
      </c>
      <c r="J129" t="s">
        <v>1190</v>
      </c>
      <c r="K129" t="s">
        <v>1191</v>
      </c>
      <c r="M129" t="s">
        <v>1192</v>
      </c>
      <c r="O129" t="s">
        <v>1193</v>
      </c>
      <c r="P129" t="s">
        <v>1194</v>
      </c>
      <c r="Q129" t="s">
        <v>9483</v>
      </c>
      <c r="R129" t="s">
        <v>1195</v>
      </c>
      <c r="S129" t="s">
        <v>1196</v>
      </c>
      <c r="V129" t="s">
        <v>10378</v>
      </c>
      <c r="W129" t="s">
        <v>10358</v>
      </c>
      <c r="X129" t="str">
        <f t="shared" si="2"/>
        <v xml:space="preserve"> RAYYAN-LABELS: Criteria 1,Criteria 2</v>
      </c>
    </row>
    <row r="130" spans="1:24" x14ac:dyDescent="0.2">
      <c r="A130" t="s">
        <v>1197</v>
      </c>
      <c r="B130" t="s">
        <v>1198</v>
      </c>
      <c r="C130">
        <v>2024</v>
      </c>
      <c r="D130">
        <v>4</v>
      </c>
      <c r="F130" t="s">
        <v>230</v>
      </c>
      <c r="G130" t="s">
        <v>231</v>
      </c>
      <c r="H130">
        <v>14</v>
      </c>
      <c r="I130">
        <v>7</v>
      </c>
      <c r="K130" t="s">
        <v>1199</v>
      </c>
      <c r="M130" t="s">
        <v>31</v>
      </c>
      <c r="O130" t="s">
        <v>1200</v>
      </c>
      <c r="P130" t="s">
        <v>1201</v>
      </c>
      <c r="Q130" t="s">
        <v>9586</v>
      </c>
      <c r="R130" t="s">
        <v>1202</v>
      </c>
      <c r="S130" t="s">
        <v>1203</v>
      </c>
      <c r="V130" t="s">
        <v>10482</v>
      </c>
      <c r="W130" t="s">
        <v>10358</v>
      </c>
      <c r="X130" t="str">
        <f t="shared" si="2"/>
        <v xml:space="preserve"> RAYYAN-LABELS: Criteria 1,Criteria 2</v>
      </c>
    </row>
    <row r="131" spans="1:24" x14ac:dyDescent="0.2">
      <c r="A131" t="s">
        <v>1204</v>
      </c>
      <c r="B131" t="s">
        <v>1205</v>
      </c>
      <c r="C131">
        <v>2024</v>
      </c>
      <c r="D131">
        <v>6</v>
      </c>
      <c r="F131" t="s">
        <v>1206</v>
      </c>
      <c r="G131" t="s">
        <v>1207</v>
      </c>
      <c r="H131">
        <v>54</v>
      </c>
      <c r="I131">
        <v>3</v>
      </c>
      <c r="J131" t="s">
        <v>1208</v>
      </c>
      <c r="K131" t="s">
        <v>1209</v>
      </c>
      <c r="M131" t="s">
        <v>31</v>
      </c>
      <c r="O131" t="s">
        <v>1210</v>
      </c>
      <c r="P131" t="s">
        <v>1211</v>
      </c>
      <c r="Q131" t="s">
        <v>9587</v>
      </c>
      <c r="R131" t="s">
        <v>1212</v>
      </c>
      <c r="S131" t="s">
        <v>1213</v>
      </c>
      <c r="V131" t="s">
        <v>10483</v>
      </c>
      <c r="W131" t="s">
        <v>10358</v>
      </c>
      <c r="X131" t="str">
        <f t="shared" si="2"/>
        <v xml:space="preserve"> RAYYAN-LABELS: Criteria 1,Criteria 2</v>
      </c>
    </row>
    <row r="132" spans="1:24" x14ac:dyDescent="0.2">
      <c r="A132" t="s">
        <v>1214</v>
      </c>
      <c r="B132" t="s">
        <v>1215</v>
      </c>
      <c r="C132">
        <v>2023</v>
      </c>
      <c r="F132" t="s">
        <v>200</v>
      </c>
      <c r="G132" t="s">
        <v>201</v>
      </c>
      <c r="H132">
        <v>689</v>
      </c>
      <c r="J132" t="s">
        <v>1216</v>
      </c>
      <c r="K132" t="s">
        <v>1217</v>
      </c>
      <c r="M132" t="s">
        <v>31</v>
      </c>
      <c r="O132" t="s">
        <v>1218</v>
      </c>
      <c r="P132" t="s">
        <v>1219</v>
      </c>
      <c r="Q132" t="s">
        <v>9588</v>
      </c>
      <c r="R132" t="s">
        <v>1220</v>
      </c>
      <c r="S132" t="s">
        <v>1221</v>
      </c>
      <c r="V132" t="s">
        <v>10484</v>
      </c>
      <c r="W132" t="s">
        <v>10358</v>
      </c>
      <c r="X132" t="str">
        <f t="shared" si="2"/>
        <v xml:space="preserve"> RAYYAN-LABELS: Criteria 1,Criteria 2</v>
      </c>
    </row>
    <row r="133" spans="1:24" x14ac:dyDescent="0.2">
      <c r="A133" t="s">
        <v>1222</v>
      </c>
      <c r="B133" t="s">
        <v>1223</v>
      </c>
      <c r="C133">
        <v>2022</v>
      </c>
      <c r="F133" t="s">
        <v>1224</v>
      </c>
      <c r="G133" t="s">
        <v>1225</v>
      </c>
      <c r="J133" t="s">
        <v>1226</v>
      </c>
      <c r="K133" t="s">
        <v>1227</v>
      </c>
      <c r="M133" t="s">
        <v>31</v>
      </c>
      <c r="O133" t="s">
        <v>1228</v>
      </c>
      <c r="P133" t="s">
        <v>1229</v>
      </c>
      <c r="Q133" t="s">
        <v>9589</v>
      </c>
      <c r="S133" t="s">
        <v>1230</v>
      </c>
      <c r="V133" t="s">
        <v>10485</v>
      </c>
      <c r="W133" t="s">
        <v>10358</v>
      </c>
      <c r="X133" t="str">
        <f t="shared" si="2"/>
        <v xml:space="preserve"> RAYYAN-LABELS: Criteria 1,Criteria 2</v>
      </c>
    </row>
    <row r="134" spans="1:24" x14ac:dyDescent="0.2">
      <c r="A134" t="s">
        <v>1231</v>
      </c>
      <c r="B134" t="s">
        <v>1232</v>
      </c>
      <c r="C134">
        <v>2024</v>
      </c>
      <c r="D134">
        <v>8</v>
      </c>
      <c r="E134">
        <v>2</v>
      </c>
      <c r="F134" t="s">
        <v>597</v>
      </c>
      <c r="G134" t="s">
        <v>598</v>
      </c>
      <c r="H134">
        <v>62</v>
      </c>
      <c r="I134">
        <v>15</v>
      </c>
      <c r="J134" t="s">
        <v>1233</v>
      </c>
      <c r="K134" t="s">
        <v>1234</v>
      </c>
      <c r="M134" t="s">
        <v>31</v>
      </c>
      <c r="O134" t="s">
        <v>1235</v>
      </c>
      <c r="P134" t="s">
        <v>1236</v>
      </c>
      <c r="Q134" t="s">
        <v>9590</v>
      </c>
      <c r="R134" t="s">
        <v>1237</v>
      </c>
      <c r="S134" t="s">
        <v>1238</v>
      </c>
      <c r="V134" t="s">
        <v>10486</v>
      </c>
      <c r="W134" t="s">
        <v>10358</v>
      </c>
      <c r="X134" t="str">
        <f t="shared" si="2"/>
        <v xml:space="preserve"> RAYYAN-LABELS: Criteria 1,Criteria 2</v>
      </c>
    </row>
    <row r="135" spans="1:24" x14ac:dyDescent="0.2">
      <c r="A135" t="s">
        <v>1239</v>
      </c>
      <c r="B135" t="s">
        <v>1240</v>
      </c>
      <c r="C135">
        <v>2023</v>
      </c>
      <c r="F135" t="s">
        <v>1241</v>
      </c>
      <c r="G135" t="s">
        <v>1242</v>
      </c>
      <c r="H135">
        <v>19</v>
      </c>
      <c r="I135">
        <v>4</v>
      </c>
      <c r="K135" t="s">
        <v>1243</v>
      </c>
      <c r="M135" t="s">
        <v>31</v>
      </c>
      <c r="O135" t="s">
        <v>1244</v>
      </c>
      <c r="P135" t="s">
        <v>1245</v>
      </c>
      <c r="Q135" t="s">
        <v>9591</v>
      </c>
      <c r="R135" t="s">
        <v>1246</v>
      </c>
      <c r="S135" t="s">
        <v>1247</v>
      </c>
      <c r="V135" t="s">
        <v>10487</v>
      </c>
      <c r="W135" t="s">
        <v>10358</v>
      </c>
      <c r="X135" t="str">
        <f t="shared" si="2"/>
        <v xml:space="preserve"> RAYYAN-LABELS: Criteria 1,Criteria 2</v>
      </c>
    </row>
    <row r="136" spans="1:24" x14ac:dyDescent="0.2">
      <c r="A136" t="s">
        <v>1248</v>
      </c>
      <c r="B136" t="s">
        <v>1249</v>
      </c>
      <c r="C136">
        <v>2013</v>
      </c>
      <c r="F136" t="s">
        <v>1250</v>
      </c>
      <c r="G136" t="s">
        <v>1251</v>
      </c>
      <c r="J136" t="s">
        <v>1252</v>
      </c>
      <c r="K136" t="s">
        <v>1253</v>
      </c>
      <c r="M136" t="s">
        <v>31</v>
      </c>
      <c r="O136" t="s">
        <v>1254</v>
      </c>
      <c r="P136" t="s">
        <v>1255</v>
      </c>
      <c r="Q136" t="s">
        <v>9474</v>
      </c>
      <c r="S136" t="s">
        <v>1256</v>
      </c>
      <c r="V136" t="s">
        <v>10368</v>
      </c>
      <c r="W136" t="s">
        <v>10358</v>
      </c>
      <c r="X136" t="str">
        <f t="shared" si="2"/>
        <v xml:space="preserve"> RAYYAN-LABELS: Criteria 1,Criteria 2</v>
      </c>
    </row>
    <row r="137" spans="1:24" x14ac:dyDescent="0.2">
      <c r="A137" t="s">
        <v>1257</v>
      </c>
      <c r="B137" t="s">
        <v>1258</v>
      </c>
      <c r="C137">
        <v>2023</v>
      </c>
      <c r="F137" t="s">
        <v>1259</v>
      </c>
      <c r="G137" t="s">
        <v>1260</v>
      </c>
      <c r="J137" t="s">
        <v>1261</v>
      </c>
      <c r="K137" t="s">
        <v>1262</v>
      </c>
      <c r="M137" t="s">
        <v>31</v>
      </c>
      <c r="O137" t="s">
        <v>1263</v>
      </c>
      <c r="P137" t="s">
        <v>1264</v>
      </c>
      <c r="Q137" t="s">
        <v>9592</v>
      </c>
      <c r="R137" t="s">
        <v>1265</v>
      </c>
      <c r="S137" t="s">
        <v>1266</v>
      </c>
      <c r="V137" t="s">
        <v>10488</v>
      </c>
      <c r="W137" t="s">
        <v>10358</v>
      </c>
      <c r="X137" t="str">
        <f t="shared" si="2"/>
        <v xml:space="preserve"> RAYYAN-LABELS: Criteria 1,Criteria 2</v>
      </c>
    </row>
    <row r="138" spans="1:24" x14ac:dyDescent="0.2">
      <c r="A138" t="s">
        <v>1267</v>
      </c>
      <c r="B138" t="s">
        <v>1268</v>
      </c>
      <c r="C138">
        <v>2024</v>
      </c>
      <c r="D138">
        <v>5</v>
      </c>
      <c r="F138" t="s">
        <v>1269</v>
      </c>
      <c r="G138" t="s">
        <v>1270</v>
      </c>
      <c r="H138">
        <v>33</v>
      </c>
      <c r="I138">
        <v>4</v>
      </c>
      <c r="J138" t="s">
        <v>1271</v>
      </c>
      <c r="K138" t="s">
        <v>1272</v>
      </c>
      <c r="M138" t="s">
        <v>31</v>
      </c>
      <c r="O138" t="s">
        <v>1273</v>
      </c>
      <c r="P138" t="s">
        <v>1274</v>
      </c>
      <c r="Q138" t="s">
        <v>9593</v>
      </c>
      <c r="R138" t="s">
        <v>1275</v>
      </c>
      <c r="S138" t="s">
        <v>1276</v>
      </c>
      <c r="V138" t="s">
        <v>10489</v>
      </c>
      <c r="W138" t="s">
        <v>10358</v>
      </c>
      <c r="X138" t="str">
        <f t="shared" si="2"/>
        <v xml:space="preserve"> RAYYAN-LABELS: Criteria 1,Criteria 2</v>
      </c>
    </row>
    <row r="139" spans="1:24" x14ac:dyDescent="0.2">
      <c r="A139" t="s">
        <v>1277</v>
      </c>
      <c r="B139" t="s">
        <v>1278</v>
      </c>
      <c r="C139">
        <v>2024</v>
      </c>
      <c r="D139">
        <v>11</v>
      </c>
      <c r="E139">
        <v>9</v>
      </c>
      <c r="F139" t="s">
        <v>1279</v>
      </c>
      <c r="G139" t="s">
        <v>1280</v>
      </c>
      <c r="H139">
        <v>16</v>
      </c>
      <c r="I139">
        <v>7</v>
      </c>
      <c r="J139" t="s">
        <v>1281</v>
      </c>
      <c r="K139" t="s">
        <v>1282</v>
      </c>
      <c r="M139" t="s">
        <v>31</v>
      </c>
      <c r="O139" t="s">
        <v>1283</v>
      </c>
      <c r="P139" t="s">
        <v>1284</v>
      </c>
      <c r="Q139" t="s">
        <v>9594</v>
      </c>
      <c r="R139" t="s">
        <v>1285</v>
      </c>
      <c r="S139" t="s">
        <v>1286</v>
      </c>
      <c r="V139" t="s">
        <v>10490</v>
      </c>
      <c r="W139" t="s">
        <v>10358</v>
      </c>
      <c r="X139" t="str">
        <f t="shared" si="2"/>
        <v xml:space="preserve"> RAYYAN-LABELS: Criteria 1,Criteria 2</v>
      </c>
    </row>
    <row r="140" spans="1:24" x14ac:dyDescent="0.2">
      <c r="A140" t="s">
        <v>1287</v>
      </c>
      <c r="B140" t="s">
        <v>1288</v>
      </c>
      <c r="C140">
        <v>2024</v>
      </c>
      <c r="F140" t="s">
        <v>1289</v>
      </c>
      <c r="G140" t="s">
        <v>1290</v>
      </c>
      <c r="H140">
        <v>1125</v>
      </c>
      <c r="J140" t="s">
        <v>1291</v>
      </c>
      <c r="K140" t="s">
        <v>1292</v>
      </c>
      <c r="M140" t="s">
        <v>31</v>
      </c>
      <c r="O140" t="s">
        <v>1293</v>
      </c>
      <c r="P140" t="s">
        <v>1294</v>
      </c>
      <c r="Q140" t="s">
        <v>9513</v>
      </c>
      <c r="R140" t="s">
        <v>1295</v>
      </c>
      <c r="S140" t="s">
        <v>1296</v>
      </c>
      <c r="V140" t="s">
        <v>10409</v>
      </c>
      <c r="W140" t="s">
        <v>10358</v>
      </c>
      <c r="X140" t="str">
        <f t="shared" si="2"/>
        <v xml:space="preserve"> RAYYAN-LABELS: Criteria 1,Criteria 2</v>
      </c>
    </row>
    <row r="141" spans="1:24" x14ac:dyDescent="0.2">
      <c r="A141" t="s">
        <v>1297</v>
      </c>
      <c r="B141" t="s">
        <v>1298</v>
      </c>
      <c r="C141">
        <v>2024</v>
      </c>
      <c r="F141" t="s">
        <v>1299</v>
      </c>
      <c r="G141" t="s">
        <v>1300</v>
      </c>
      <c r="J141" t="s">
        <v>1301</v>
      </c>
      <c r="K141" t="s">
        <v>1302</v>
      </c>
      <c r="M141" t="s">
        <v>31</v>
      </c>
      <c r="O141" t="s">
        <v>1303</v>
      </c>
      <c r="P141" t="s">
        <v>1304</v>
      </c>
      <c r="Q141" t="s">
        <v>9595</v>
      </c>
      <c r="R141" t="s">
        <v>1305</v>
      </c>
      <c r="S141" t="s">
        <v>1306</v>
      </c>
      <c r="V141" t="s">
        <v>10432</v>
      </c>
      <c r="W141" t="s">
        <v>10453</v>
      </c>
      <c r="X141" t="str">
        <f t="shared" si="2"/>
        <v xml:space="preserve"> RAYYAN-LABELS: Criteria 1</v>
      </c>
    </row>
    <row r="142" spans="1:24" x14ac:dyDescent="0.2">
      <c r="A142" t="s">
        <v>1307</v>
      </c>
      <c r="B142" t="s">
        <v>1308</v>
      </c>
      <c r="C142">
        <v>2025</v>
      </c>
      <c r="D142">
        <v>6</v>
      </c>
      <c r="F142" t="s">
        <v>1309</v>
      </c>
      <c r="G142" t="s">
        <v>1310</v>
      </c>
      <c r="H142">
        <v>102</v>
      </c>
      <c r="K142" t="s">
        <v>1311</v>
      </c>
      <c r="M142" t="s">
        <v>31</v>
      </c>
      <c r="O142" t="s">
        <v>1312</v>
      </c>
      <c r="P142" t="s">
        <v>1313</v>
      </c>
      <c r="Q142" t="s">
        <v>9594</v>
      </c>
      <c r="R142" t="s">
        <v>1314</v>
      </c>
      <c r="S142" t="s">
        <v>1315</v>
      </c>
      <c r="V142" t="s">
        <v>10490</v>
      </c>
      <c r="W142" t="s">
        <v>10358</v>
      </c>
      <c r="X142" t="str">
        <f t="shared" si="2"/>
        <v xml:space="preserve"> RAYYAN-LABELS: Criteria 1,Criteria 2</v>
      </c>
    </row>
    <row r="143" spans="1:24" x14ac:dyDescent="0.2">
      <c r="A143" t="s">
        <v>1316</v>
      </c>
      <c r="B143" t="s">
        <v>1317</v>
      </c>
      <c r="C143">
        <v>2024</v>
      </c>
      <c r="D143">
        <v>9</v>
      </c>
      <c r="F143" t="s">
        <v>1269</v>
      </c>
      <c r="G143" t="s">
        <v>1270</v>
      </c>
      <c r="H143">
        <v>33</v>
      </c>
      <c r="I143">
        <v>6</v>
      </c>
      <c r="J143" t="s">
        <v>1318</v>
      </c>
      <c r="K143" t="s">
        <v>1319</v>
      </c>
      <c r="M143" t="s">
        <v>31</v>
      </c>
      <c r="O143" t="s">
        <v>1320</v>
      </c>
      <c r="P143" t="s">
        <v>1321</v>
      </c>
      <c r="Q143" t="s">
        <v>9596</v>
      </c>
      <c r="R143" t="s">
        <v>1322</v>
      </c>
      <c r="S143" t="s">
        <v>1323</v>
      </c>
      <c r="V143" t="s">
        <v>10491</v>
      </c>
      <c r="W143" t="s">
        <v>10358</v>
      </c>
      <c r="X143" t="str">
        <f t="shared" si="2"/>
        <v xml:space="preserve"> RAYYAN-LABELS: Criteria 1,Criteria 2</v>
      </c>
    </row>
    <row r="144" spans="1:24" x14ac:dyDescent="0.2">
      <c r="A144" t="s">
        <v>1324</v>
      </c>
      <c r="B144" t="s">
        <v>1325</v>
      </c>
      <c r="C144">
        <v>2024</v>
      </c>
      <c r="D144">
        <v>8</v>
      </c>
      <c r="E144">
        <v>30</v>
      </c>
      <c r="F144" t="s">
        <v>1326</v>
      </c>
      <c r="G144" t="s">
        <v>1327</v>
      </c>
      <c r="H144">
        <v>10</v>
      </c>
      <c r="I144">
        <v>16</v>
      </c>
      <c r="K144" t="s">
        <v>1328</v>
      </c>
      <c r="M144" t="s">
        <v>31</v>
      </c>
      <c r="O144" t="s">
        <v>1329</v>
      </c>
      <c r="P144" t="s">
        <v>1330</v>
      </c>
      <c r="Q144" t="s">
        <v>9597</v>
      </c>
      <c r="R144" t="s">
        <v>1331</v>
      </c>
      <c r="S144" t="s">
        <v>1332</v>
      </c>
      <c r="V144" t="s">
        <v>10492</v>
      </c>
      <c r="W144" t="s">
        <v>10358</v>
      </c>
      <c r="X144" t="str">
        <f t="shared" si="2"/>
        <v xml:space="preserve"> RAYYAN-LABELS: Criteria 1,Criteria 2</v>
      </c>
    </row>
    <row r="145" spans="1:24" x14ac:dyDescent="0.2">
      <c r="A145" t="s">
        <v>1333</v>
      </c>
      <c r="B145" t="s">
        <v>1334</v>
      </c>
      <c r="C145">
        <v>2025</v>
      </c>
      <c r="D145">
        <v>1</v>
      </c>
      <c r="F145" t="s">
        <v>239</v>
      </c>
      <c r="G145" t="s">
        <v>240</v>
      </c>
      <c r="H145">
        <v>17</v>
      </c>
      <c r="I145">
        <v>2</v>
      </c>
      <c r="K145" t="s">
        <v>1335</v>
      </c>
      <c r="M145" t="s">
        <v>31</v>
      </c>
      <c r="O145" t="s">
        <v>1336</v>
      </c>
      <c r="P145" t="s">
        <v>1337</v>
      </c>
      <c r="Q145" t="s">
        <v>9598</v>
      </c>
      <c r="R145" t="s">
        <v>1338</v>
      </c>
      <c r="S145" t="s">
        <v>1339</v>
      </c>
      <c r="V145" t="s">
        <v>10409</v>
      </c>
      <c r="W145" t="s">
        <v>10370</v>
      </c>
      <c r="X145" t="str">
        <f t="shared" si="2"/>
        <v xml:space="preserve"> RAYYAN-LABELS: Criteria 1,Criteria 2,Criteria 4</v>
      </c>
    </row>
    <row r="146" spans="1:24" x14ac:dyDescent="0.2">
      <c r="A146" t="s">
        <v>1340</v>
      </c>
      <c r="B146" t="s">
        <v>1341</v>
      </c>
      <c r="C146">
        <v>2024</v>
      </c>
      <c r="F146" t="s">
        <v>1342</v>
      </c>
      <c r="G146" t="s">
        <v>1343</v>
      </c>
      <c r="K146" t="s">
        <v>1344</v>
      </c>
      <c r="M146" t="s">
        <v>31</v>
      </c>
      <c r="O146" t="s">
        <v>1345</v>
      </c>
      <c r="P146" t="s">
        <v>1346</v>
      </c>
      <c r="Q146" t="s">
        <v>9599</v>
      </c>
      <c r="R146" t="s">
        <v>1347</v>
      </c>
      <c r="S146" t="s">
        <v>1348</v>
      </c>
      <c r="V146" t="s">
        <v>10388</v>
      </c>
      <c r="W146" t="s">
        <v>10367</v>
      </c>
      <c r="X146" t="str">
        <f t="shared" si="2"/>
        <v xml:space="preserve"> RAYYAN-LABELS: Criteria 1,Criteria 2,Criteria 3</v>
      </c>
    </row>
    <row r="147" spans="1:24" x14ac:dyDescent="0.2">
      <c r="A147" t="s">
        <v>1349</v>
      </c>
      <c r="B147" t="s">
        <v>1350</v>
      </c>
      <c r="C147">
        <v>2023</v>
      </c>
      <c r="F147" t="s">
        <v>1351</v>
      </c>
      <c r="G147" t="s">
        <v>1352</v>
      </c>
      <c r="H147">
        <v>35</v>
      </c>
      <c r="I147">
        <v>1</v>
      </c>
      <c r="J147" t="s">
        <v>1353</v>
      </c>
      <c r="K147" t="s">
        <v>1354</v>
      </c>
      <c r="M147" t="s">
        <v>31</v>
      </c>
      <c r="O147" t="s">
        <v>1355</v>
      </c>
      <c r="P147" t="s">
        <v>1356</v>
      </c>
      <c r="Q147" t="s">
        <v>9600</v>
      </c>
      <c r="R147" t="s">
        <v>1357</v>
      </c>
      <c r="S147" t="s">
        <v>1358</v>
      </c>
      <c r="V147" t="s">
        <v>10493</v>
      </c>
      <c r="W147" t="s">
        <v>10367</v>
      </c>
      <c r="X147" t="str">
        <f t="shared" si="2"/>
        <v xml:space="preserve"> RAYYAN-LABELS: Criteria 1,Criteria 2,Criteria 3</v>
      </c>
    </row>
    <row r="148" spans="1:24" x14ac:dyDescent="0.2">
      <c r="A148" t="s">
        <v>1359</v>
      </c>
      <c r="B148" t="s">
        <v>1360</v>
      </c>
      <c r="C148">
        <v>2024</v>
      </c>
      <c r="D148">
        <v>1</v>
      </c>
      <c r="E148">
        <v>2</v>
      </c>
      <c r="F148" t="s">
        <v>1361</v>
      </c>
      <c r="G148" t="s">
        <v>1362</v>
      </c>
      <c r="H148">
        <v>26</v>
      </c>
      <c r="I148">
        <v>1</v>
      </c>
      <c r="J148" t="s">
        <v>1363</v>
      </c>
      <c r="K148" t="s">
        <v>380</v>
      </c>
      <c r="M148" t="s">
        <v>31</v>
      </c>
      <c r="O148" t="s">
        <v>1364</v>
      </c>
      <c r="P148" t="s">
        <v>1365</v>
      </c>
      <c r="Q148" t="s">
        <v>9601</v>
      </c>
      <c r="R148" t="s">
        <v>1366</v>
      </c>
      <c r="S148" t="s">
        <v>1367</v>
      </c>
      <c r="V148" t="s">
        <v>10494</v>
      </c>
      <c r="W148" t="s">
        <v>10393</v>
      </c>
      <c r="X148" t="str">
        <f t="shared" si="2"/>
        <v xml:space="preserve"> RAYYAN-LABELS: Criteria 2</v>
      </c>
    </row>
    <row r="149" spans="1:24" x14ac:dyDescent="0.2">
      <c r="A149" t="s">
        <v>1368</v>
      </c>
      <c r="B149" t="s">
        <v>1369</v>
      </c>
      <c r="C149">
        <v>2024</v>
      </c>
      <c r="F149" t="s">
        <v>1370</v>
      </c>
      <c r="G149" t="s">
        <v>1371</v>
      </c>
      <c r="H149">
        <v>11</v>
      </c>
      <c r="J149" t="s">
        <v>1372</v>
      </c>
      <c r="K149" t="s">
        <v>1373</v>
      </c>
      <c r="M149" t="s">
        <v>31</v>
      </c>
      <c r="O149" t="s">
        <v>1374</v>
      </c>
      <c r="P149" t="s">
        <v>1375</v>
      </c>
      <c r="Q149" t="s">
        <v>9602</v>
      </c>
      <c r="S149" t="s">
        <v>1376</v>
      </c>
      <c r="V149" t="s">
        <v>10495</v>
      </c>
      <c r="W149" t="s">
        <v>10358</v>
      </c>
      <c r="X149" t="str">
        <f t="shared" si="2"/>
        <v xml:space="preserve"> RAYYAN-LABELS: Criteria 1,Criteria 2</v>
      </c>
    </row>
    <row r="150" spans="1:24" x14ac:dyDescent="0.2">
      <c r="A150" t="s">
        <v>1377</v>
      </c>
      <c r="B150" t="s">
        <v>1378</v>
      </c>
      <c r="C150">
        <v>2005</v>
      </c>
      <c r="F150" t="s">
        <v>1379</v>
      </c>
      <c r="G150" t="s">
        <v>1380</v>
      </c>
      <c r="H150">
        <v>6</v>
      </c>
      <c r="J150" t="s">
        <v>1381</v>
      </c>
      <c r="K150" t="s">
        <v>1382</v>
      </c>
      <c r="M150" t="s">
        <v>31</v>
      </c>
      <c r="O150" t="s">
        <v>1383</v>
      </c>
      <c r="P150" t="s">
        <v>1384</v>
      </c>
      <c r="Q150" t="s">
        <v>9603</v>
      </c>
      <c r="R150" t="s">
        <v>1385</v>
      </c>
      <c r="S150" t="s">
        <v>1386</v>
      </c>
      <c r="V150" t="s">
        <v>10496</v>
      </c>
      <c r="W150" t="s">
        <v>10367</v>
      </c>
      <c r="X150" t="str">
        <f t="shared" si="2"/>
        <v xml:space="preserve"> RAYYAN-LABELS: Criteria 1,Criteria 2,Criteria 3</v>
      </c>
    </row>
    <row r="151" spans="1:24" x14ac:dyDescent="0.2">
      <c r="A151" t="s">
        <v>1387</v>
      </c>
      <c r="B151" t="s">
        <v>1388</v>
      </c>
      <c r="C151">
        <v>2022</v>
      </c>
      <c r="F151" t="s">
        <v>1389</v>
      </c>
      <c r="G151" t="s">
        <v>1390</v>
      </c>
      <c r="J151" t="s">
        <v>1391</v>
      </c>
      <c r="K151" t="s">
        <v>1392</v>
      </c>
      <c r="M151" t="s">
        <v>31</v>
      </c>
      <c r="O151" t="s">
        <v>1393</v>
      </c>
      <c r="P151" t="s">
        <v>1394</v>
      </c>
      <c r="Q151" t="s">
        <v>9604</v>
      </c>
      <c r="R151" t="s">
        <v>1395</v>
      </c>
      <c r="S151" t="s">
        <v>1396</v>
      </c>
      <c r="V151" t="s">
        <v>10481</v>
      </c>
      <c r="W151" t="s">
        <v>10358</v>
      </c>
      <c r="X151" t="str">
        <f t="shared" si="2"/>
        <v xml:space="preserve"> RAYYAN-LABELS: Criteria 1,Criteria 2</v>
      </c>
    </row>
    <row r="152" spans="1:24" x14ac:dyDescent="0.2">
      <c r="A152" t="s">
        <v>1397</v>
      </c>
      <c r="B152" t="s">
        <v>1398</v>
      </c>
      <c r="C152">
        <v>2019</v>
      </c>
      <c r="D152">
        <v>1</v>
      </c>
      <c r="F152" t="s">
        <v>1399</v>
      </c>
      <c r="G152" t="s">
        <v>1400</v>
      </c>
      <c r="H152">
        <v>10</v>
      </c>
      <c r="I152">
        <v>22</v>
      </c>
      <c r="J152" t="s">
        <v>1401</v>
      </c>
      <c r="K152" t="s">
        <v>1402</v>
      </c>
      <c r="M152" t="s">
        <v>31</v>
      </c>
      <c r="O152" t="s">
        <v>1403</v>
      </c>
      <c r="P152" t="s">
        <v>1404</v>
      </c>
      <c r="Q152" t="s">
        <v>9605</v>
      </c>
      <c r="R152" t="s">
        <v>1405</v>
      </c>
      <c r="S152" t="s">
        <v>1406</v>
      </c>
      <c r="V152" t="s">
        <v>10497</v>
      </c>
      <c r="W152" t="s">
        <v>10358</v>
      </c>
      <c r="X152" t="str">
        <f t="shared" si="2"/>
        <v xml:space="preserve"> RAYYAN-LABELS: Criteria 1,Criteria 2</v>
      </c>
    </row>
    <row r="153" spans="1:24" x14ac:dyDescent="0.2">
      <c r="A153" t="s">
        <v>1407</v>
      </c>
      <c r="B153" t="s">
        <v>1408</v>
      </c>
      <c r="C153">
        <v>2021</v>
      </c>
      <c r="D153">
        <v>11</v>
      </c>
      <c r="F153" t="s">
        <v>1409</v>
      </c>
      <c r="G153" t="s">
        <v>1410</v>
      </c>
      <c r="H153">
        <v>6</v>
      </c>
      <c r="I153">
        <v>5</v>
      </c>
      <c r="J153" s="2">
        <v>43313</v>
      </c>
      <c r="K153" t="s">
        <v>1411</v>
      </c>
      <c r="M153" t="s">
        <v>31</v>
      </c>
      <c r="O153" t="s">
        <v>1412</v>
      </c>
      <c r="P153" t="s">
        <v>1413</v>
      </c>
      <c r="Q153" t="s">
        <v>9606</v>
      </c>
      <c r="R153" t="s">
        <v>1414</v>
      </c>
      <c r="S153" t="s">
        <v>1415</v>
      </c>
      <c r="V153" t="s">
        <v>10498</v>
      </c>
      <c r="W153" t="s">
        <v>10358</v>
      </c>
      <c r="X153" t="str">
        <f t="shared" si="2"/>
        <v xml:space="preserve"> RAYYAN-LABELS: Criteria 1,Criteria 2</v>
      </c>
    </row>
    <row r="154" spans="1:24" x14ac:dyDescent="0.2">
      <c r="A154" t="s">
        <v>1416</v>
      </c>
      <c r="B154" t="s">
        <v>1417</v>
      </c>
      <c r="C154">
        <v>2025</v>
      </c>
      <c r="D154">
        <v>2</v>
      </c>
      <c r="F154" t="s">
        <v>1418</v>
      </c>
      <c r="G154" t="s">
        <v>1419</v>
      </c>
      <c r="H154">
        <v>34</v>
      </c>
      <c r="I154">
        <v>1</v>
      </c>
      <c r="K154" t="s">
        <v>1420</v>
      </c>
      <c r="M154" t="s">
        <v>31</v>
      </c>
      <c r="O154" t="s">
        <v>1421</v>
      </c>
      <c r="P154" t="s">
        <v>1422</v>
      </c>
      <c r="Q154" t="s">
        <v>9607</v>
      </c>
      <c r="R154" t="s">
        <v>1423</v>
      </c>
      <c r="S154" t="s">
        <v>1424</v>
      </c>
      <c r="V154" t="s">
        <v>10499</v>
      </c>
      <c r="W154" t="s">
        <v>10370</v>
      </c>
      <c r="X154" t="str">
        <f t="shared" si="2"/>
        <v xml:space="preserve"> RAYYAN-LABELS: Criteria 1,Criteria 2,Criteria 4</v>
      </c>
    </row>
    <row r="155" spans="1:24" x14ac:dyDescent="0.2">
      <c r="A155" t="s">
        <v>1425</v>
      </c>
      <c r="B155" t="s">
        <v>1426</v>
      </c>
      <c r="C155">
        <v>2020</v>
      </c>
      <c r="F155" t="s">
        <v>1427</v>
      </c>
      <c r="G155" t="s">
        <v>1428</v>
      </c>
      <c r="J155" t="s">
        <v>1429</v>
      </c>
      <c r="K155" t="s">
        <v>1430</v>
      </c>
      <c r="M155" t="s">
        <v>31</v>
      </c>
      <c r="O155" t="s">
        <v>1431</v>
      </c>
      <c r="P155" t="s">
        <v>1432</v>
      </c>
      <c r="Q155" t="s">
        <v>9608</v>
      </c>
      <c r="R155" t="s">
        <v>1433</v>
      </c>
      <c r="S155" t="s">
        <v>1434</v>
      </c>
      <c r="V155" t="s">
        <v>10500</v>
      </c>
      <c r="W155" t="s">
        <v>10358</v>
      </c>
      <c r="X155" t="str">
        <f t="shared" si="2"/>
        <v xml:space="preserve"> RAYYAN-LABELS: Criteria 1,Criteria 2</v>
      </c>
    </row>
    <row r="156" spans="1:24" x14ac:dyDescent="0.2">
      <c r="A156" t="s">
        <v>1435</v>
      </c>
      <c r="B156" t="s">
        <v>1436</v>
      </c>
      <c r="C156">
        <v>2018</v>
      </c>
      <c r="D156">
        <v>7</v>
      </c>
      <c r="F156" t="s">
        <v>1437</v>
      </c>
      <c r="G156" t="s">
        <v>1438</v>
      </c>
      <c r="H156">
        <v>35</v>
      </c>
      <c r="I156">
        <v>4</v>
      </c>
      <c r="J156" t="s">
        <v>1439</v>
      </c>
      <c r="K156" t="s">
        <v>1440</v>
      </c>
      <c r="M156" t="s">
        <v>31</v>
      </c>
      <c r="O156" t="s">
        <v>1441</v>
      </c>
      <c r="P156" t="s">
        <v>1442</v>
      </c>
      <c r="Q156" t="s">
        <v>9609</v>
      </c>
      <c r="R156" t="s">
        <v>1443</v>
      </c>
      <c r="S156" t="s">
        <v>1444</v>
      </c>
      <c r="V156" t="s">
        <v>10501</v>
      </c>
      <c r="W156" t="s">
        <v>10358</v>
      </c>
      <c r="X156" t="str">
        <f t="shared" si="2"/>
        <v xml:space="preserve"> RAYYAN-LABELS: Criteria 1,Criteria 2</v>
      </c>
    </row>
    <row r="157" spans="1:24" x14ac:dyDescent="0.2">
      <c r="A157" t="s">
        <v>1445</v>
      </c>
      <c r="B157" t="s">
        <v>1446</v>
      </c>
      <c r="C157">
        <v>2022</v>
      </c>
      <c r="D157">
        <v>10</v>
      </c>
      <c r="E157">
        <v>10</v>
      </c>
      <c r="F157" t="s">
        <v>1447</v>
      </c>
      <c r="G157" t="s">
        <v>1448</v>
      </c>
      <c r="H157">
        <v>2022</v>
      </c>
      <c r="K157" t="s">
        <v>1449</v>
      </c>
      <c r="M157" t="s">
        <v>31</v>
      </c>
      <c r="O157" t="s">
        <v>1450</v>
      </c>
      <c r="P157" t="s">
        <v>1451</v>
      </c>
      <c r="Q157" t="s">
        <v>9610</v>
      </c>
      <c r="R157" t="s">
        <v>1452</v>
      </c>
      <c r="V157" t="s">
        <v>10424</v>
      </c>
      <c r="W157" t="s">
        <v>10367</v>
      </c>
      <c r="X157" t="str">
        <f t="shared" si="2"/>
        <v xml:space="preserve"> RAYYAN-LABELS: Criteria 1,Criteria 2,Criteria 3</v>
      </c>
    </row>
    <row r="158" spans="1:24" x14ac:dyDescent="0.2">
      <c r="A158" t="s">
        <v>1453</v>
      </c>
      <c r="B158" t="s">
        <v>1454</v>
      </c>
      <c r="C158">
        <v>2022</v>
      </c>
      <c r="D158">
        <v>7</v>
      </c>
      <c r="E158">
        <v>19</v>
      </c>
      <c r="F158" t="s">
        <v>1455</v>
      </c>
      <c r="G158" t="s">
        <v>1456</v>
      </c>
      <c r="H158">
        <v>2022</v>
      </c>
      <c r="K158" t="s">
        <v>1457</v>
      </c>
      <c r="M158" t="s">
        <v>31</v>
      </c>
      <c r="O158" t="s">
        <v>1458</v>
      </c>
      <c r="P158" t="s">
        <v>1459</v>
      </c>
      <c r="Q158" t="s">
        <v>9611</v>
      </c>
      <c r="R158" t="s">
        <v>1460</v>
      </c>
      <c r="S158" t="s">
        <v>1461</v>
      </c>
      <c r="V158" t="s">
        <v>10502</v>
      </c>
      <c r="W158" t="s">
        <v>10416</v>
      </c>
      <c r="X158" t="s">
        <v>10417</v>
      </c>
    </row>
    <row r="159" spans="1:24" x14ac:dyDescent="0.2">
      <c r="A159" t="s">
        <v>1462</v>
      </c>
      <c r="B159" t="s">
        <v>1463</v>
      </c>
      <c r="C159">
        <v>2022</v>
      </c>
      <c r="D159">
        <v>6</v>
      </c>
      <c r="F159" t="s">
        <v>1464</v>
      </c>
      <c r="G159" t="s">
        <v>1465</v>
      </c>
      <c r="H159">
        <v>13</v>
      </c>
      <c r="I159">
        <v>2</v>
      </c>
      <c r="J159" t="s">
        <v>1466</v>
      </c>
      <c r="K159" t="s">
        <v>1467</v>
      </c>
      <c r="M159" t="s">
        <v>31</v>
      </c>
      <c r="O159" t="s">
        <v>1468</v>
      </c>
      <c r="P159" t="s">
        <v>1469</v>
      </c>
      <c r="Q159" t="s">
        <v>9612</v>
      </c>
      <c r="R159" t="s">
        <v>1470</v>
      </c>
      <c r="S159" t="s">
        <v>1471</v>
      </c>
      <c r="V159" t="s">
        <v>10503</v>
      </c>
      <c r="W159" t="s">
        <v>10358</v>
      </c>
      <c r="X159" t="str">
        <f t="shared" ref="X159:X165" si="3">W159</f>
        <v xml:space="preserve"> RAYYAN-LABELS: Criteria 1,Criteria 2</v>
      </c>
    </row>
    <row r="160" spans="1:24" x14ac:dyDescent="0.2">
      <c r="A160" t="s">
        <v>1472</v>
      </c>
      <c r="B160" t="s">
        <v>1473</v>
      </c>
      <c r="C160">
        <v>2022</v>
      </c>
      <c r="F160" t="s">
        <v>1474</v>
      </c>
      <c r="G160" t="s">
        <v>1475</v>
      </c>
      <c r="H160">
        <v>3</v>
      </c>
      <c r="I160">
        <v>1</v>
      </c>
      <c r="J160" t="s">
        <v>1476</v>
      </c>
      <c r="K160" t="s">
        <v>1477</v>
      </c>
      <c r="M160" t="s">
        <v>31</v>
      </c>
      <c r="O160" t="s">
        <v>1478</v>
      </c>
      <c r="P160" t="s">
        <v>1479</v>
      </c>
      <c r="Q160" t="s">
        <v>9613</v>
      </c>
      <c r="R160" t="s">
        <v>1480</v>
      </c>
      <c r="S160" t="s">
        <v>1481</v>
      </c>
      <c r="V160" t="s">
        <v>10504</v>
      </c>
      <c r="W160" t="s">
        <v>10358</v>
      </c>
      <c r="X160" t="str">
        <f t="shared" si="3"/>
        <v xml:space="preserve"> RAYYAN-LABELS: Criteria 1,Criteria 2</v>
      </c>
    </row>
    <row r="161" spans="1:24" x14ac:dyDescent="0.2">
      <c r="A161" t="s">
        <v>1482</v>
      </c>
      <c r="B161" t="s">
        <v>1483</v>
      </c>
      <c r="C161">
        <v>2024</v>
      </c>
      <c r="D161">
        <v>12</v>
      </c>
      <c r="F161" t="s">
        <v>1484</v>
      </c>
      <c r="G161" t="s">
        <v>1485</v>
      </c>
      <c r="H161">
        <v>15</v>
      </c>
      <c r="I161">
        <v>5</v>
      </c>
      <c r="J161" t="s">
        <v>1486</v>
      </c>
      <c r="K161" t="s">
        <v>1487</v>
      </c>
      <c r="M161" t="s">
        <v>31</v>
      </c>
      <c r="O161" t="s">
        <v>1488</v>
      </c>
      <c r="P161" t="s">
        <v>1489</v>
      </c>
      <c r="Q161" t="s">
        <v>9536</v>
      </c>
      <c r="R161" t="s">
        <v>1490</v>
      </c>
      <c r="S161" t="s">
        <v>1491</v>
      </c>
      <c r="V161" t="s">
        <v>10432</v>
      </c>
      <c r="W161" t="s">
        <v>10358</v>
      </c>
      <c r="X161" t="str">
        <f t="shared" si="3"/>
        <v xml:space="preserve"> RAYYAN-LABELS: Criteria 1,Criteria 2</v>
      </c>
    </row>
    <row r="162" spans="1:24" x14ac:dyDescent="0.2">
      <c r="A162" t="s">
        <v>1492</v>
      </c>
      <c r="B162" t="s">
        <v>1493</v>
      </c>
      <c r="C162">
        <v>2025</v>
      </c>
      <c r="D162">
        <v>1</v>
      </c>
      <c r="E162">
        <v>1</v>
      </c>
      <c r="F162" t="s">
        <v>1494</v>
      </c>
      <c r="G162" t="s">
        <v>1495</v>
      </c>
      <c r="H162">
        <v>17</v>
      </c>
      <c r="I162">
        <v>1</v>
      </c>
      <c r="J162" t="s">
        <v>1496</v>
      </c>
      <c r="K162" t="s">
        <v>1497</v>
      </c>
      <c r="M162" t="s">
        <v>31</v>
      </c>
      <c r="O162" t="s">
        <v>1498</v>
      </c>
      <c r="P162" t="s">
        <v>1499</v>
      </c>
      <c r="Q162" t="s">
        <v>9614</v>
      </c>
      <c r="R162" t="s">
        <v>1500</v>
      </c>
      <c r="S162" t="s">
        <v>1501</v>
      </c>
      <c r="V162" t="s">
        <v>10505</v>
      </c>
      <c r="W162" t="s">
        <v>10370</v>
      </c>
      <c r="X162" t="str">
        <f t="shared" si="3"/>
        <v xml:space="preserve"> RAYYAN-LABELS: Criteria 1,Criteria 2,Criteria 4</v>
      </c>
    </row>
    <row r="163" spans="1:24" x14ac:dyDescent="0.2">
      <c r="A163" t="s">
        <v>1502</v>
      </c>
      <c r="B163" t="s">
        <v>1503</v>
      </c>
      <c r="C163">
        <v>2025</v>
      </c>
      <c r="D163">
        <v>1</v>
      </c>
      <c r="F163" t="s">
        <v>1504</v>
      </c>
      <c r="G163" t="s">
        <v>1505</v>
      </c>
      <c r="H163">
        <v>42</v>
      </c>
      <c r="I163">
        <v>1</v>
      </c>
      <c r="K163" t="s">
        <v>1506</v>
      </c>
      <c r="M163" t="s">
        <v>31</v>
      </c>
      <c r="O163" t="s">
        <v>1507</v>
      </c>
      <c r="P163" t="s">
        <v>1508</v>
      </c>
      <c r="Q163" t="s">
        <v>9615</v>
      </c>
      <c r="R163" t="s">
        <v>1509</v>
      </c>
      <c r="S163" t="s">
        <v>1510</v>
      </c>
      <c r="V163" t="s">
        <v>10506</v>
      </c>
      <c r="W163" t="s">
        <v>10393</v>
      </c>
      <c r="X163" t="str">
        <f t="shared" si="3"/>
        <v xml:space="preserve"> RAYYAN-LABELS: Criteria 2</v>
      </c>
    </row>
    <row r="164" spans="1:24" x14ac:dyDescent="0.2">
      <c r="A164" t="s">
        <v>1511</v>
      </c>
      <c r="B164" t="s">
        <v>1512</v>
      </c>
      <c r="C164">
        <v>2012</v>
      </c>
      <c r="F164" t="s">
        <v>1513</v>
      </c>
      <c r="G164" t="s">
        <v>1514</v>
      </c>
      <c r="J164" t="s">
        <v>1515</v>
      </c>
      <c r="K164" t="s">
        <v>1516</v>
      </c>
      <c r="M164" t="s">
        <v>31</v>
      </c>
      <c r="O164" t="s">
        <v>1517</v>
      </c>
      <c r="P164" t="s">
        <v>1518</v>
      </c>
      <c r="Q164" t="s">
        <v>9616</v>
      </c>
      <c r="R164" t="s">
        <v>1519</v>
      </c>
      <c r="V164" t="s">
        <v>10507</v>
      </c>
      <c r="W164" t="s">
        <v>10367</v>
      </c>
      <c r="X164" t="str">
        <f t="shared" si="3"/>
        <v xml:space="preserve"> RAYYAN-LABELS: Criteria 1,Criteria 2,Criteria 3</v>
      </c>
    </row>
    <row r="165" spans="1:24" x14ac:dyDescent="0.2">
      <c r="A165" t="s">
        <v>1520</v>
      </c>
      <c r="B165" t="s">
        <v>1521</v>
      </c>
      <c r="C165">
        <v>2022</v>
      </c>
      <c r="F165" t="s">
        <v>1522</v>
      </c>
      <c r="G165" t="s">
        <v>1523</v>
      </c>
      <c r="J165" t="s">
        <v>1524</v>
      </c>
      <c r="K165" t="s">
        <v>1525</v>
      </c>
      <c r="M165" t="s">
        <v>31</v>
      </c>
      <c r="O165" t="s">
        <v>1526</v>
      </c>
      <c r="P165" t="s">
        <v>1527</v>
      </c>
      <c r="Q165" t="s">
        <v>9617</v>
      </c>
      <c r="R165" t="s">
        <v>1528</v>
      </c>
      <c r="S165" t="s">
        <v>1529</v>
      </c>
      <c r="V165" t="s">
        <v>10508</v>
      </c>
      <c r="W165" t="s">
        <v>10358</v>
      </c>
      <c r="X165" t="str">
        <f t="shared" si="3"/>
        <v xml:space="preserve"> RAYYAN-LABELS: Criteria 1,Criteria 2</v>
      </c>
    </row>
    <row r="166" spans="1:24" x14ac:dyDescent="0.2">
      <c r="A166" t="s">
        <v>1530</v>
      </c>
      <c r="B166" t="s">
        <v>1531</v>
      </c>
      <c r="C166">
        <v>2022</v>
      </c>
      <c r="D166">
        <v>5</v>
      </c>
      <c r="E166">
        <v>31</v>
      </c>
      <c r="F166" t="s">
        <v>1532</v>
      </c>
      <c r="G166" t="s">
        <v>1533</v>
      </c>
      <c r="H166">
        <v>2022</v>
      </c>
      <c r="K166" t="s">
        <v>1534</v>
      </c>
      <c r="M166" t="s">
        <v>31</v>
      </c>
      <c r="O166" t="s">
        <v>1535</v>
      </c>
      <c r="P166" t="s">
        <v>1536</v>
      </c>
      <c r="Q166" t="s">
        <v>9618</v>
      </c>
      <c r="R166" t="s">
        <v>1537</v>
      </c>
      <c r="S166" t="s">
        <v>1538</v>
      </c>
      <c r="V166" t="s">
        <v>10509</v>
      </c>
      <c r="W166" t="s">
        <v>10416</v>
      </c>
      <c r="X166" t="s">
        <v>10417</v>
      </c>
    </row>
    <row r="167" spans="1:24" x14ac:dyDescent="0.2">
      <c r="A167" t="s">
        <v>1539</v>
      </c>
      <c r="B167" t="s">
        <v>1540</v>
      </c>
      <c r="C167">
        <v>2023</v>
      </c>
      <c r="D167">
        <v>10</v>
      </c>
      <c r="E167">
        <v>13</v>
      </c>
      <c r="F167" t="s">
        <v>1541</v>
      </c>
      <c r="G167" t="s">
        <v>1542</v>
      </c>
      <c r="K167" t="s">
        <v>1543</v>
      </c>
      <c r="M167" t="s">
        <v>31</v>
      </c>
      <c r="O167" t="s">
        <v>1544</v>
      </c>
      <c r="P167" t="s">
        <v>1545</v>
      </c>
      <c r="Q167" t="s">
        <v>9619</v>
      </c>
      <c r="R167" t="s">
        <v>1546</v>
      </c>
      <c r="S167" t="s">
        <v>1547</v>
      </c>
      <c r="V167" t="s">
        <v>10510</v>
      </c>
      <c r="W167" t="s">
        <v>10358</v>
      </c>
      <c r="X167" t="str">
        <f t="shared" ref="X167:X230" si="4">W167</f>
        <v xml:space="preserve"> RAYYAN-LABELS: Criteria 1,Criteria 2</v>
      </c>
    </row>
    <row r="168" spans="1:24" x14ac:dyDescent="0.2">
      <c r="A168" t="s">
        <v>1548</v>
      </c>
      <c r="B168" t="s">
        <v>1549</v>
      </c>
      <c r="C168">
        <v>2021</v>
      </c>
      <c r="F168" t="s">
        <v>1550</v>
      </c>
      <c r="G168" t="s">
        <v>1551</v>
      </c>
      <c r="J168" t="s">
        <v>1552</v>
      </c>
      <c r="K168" t="s">
        <v>1553</v>
      </c>
      <c r="M168" t="s">
        <v>31</v>
      </c>
      <c r="O168" t="s">
        <v>1554</v>
      </c>
      <c r="P168" t="s">
        <v>1555</v>
      </c>
      <c r="Q168" t="s">
        <v>9620</v>
      </c>
      <c r="R168" t="s">
        <v>1556</v>
      </c>
      <c r="S168" t="s">
        <v>1557</v>
      </c>
      <c r="V168" t="s">
        <v>10511</v>
      </c>
      <c r="W168" t="s">
        <v>10358</v>
      </c>
      <c r="X168" t="str">
        <f t="shared" si="4"/>
        <v xml:space="preserve"> RAYYAN-LABELS: Criteria 1,Criteria 2</v>
      </c>
    </row>
    <row r="169" spans="1:24" x14ac:dyDescent="0.2">
      <c r="A169" t="s">
        <v>1558</v>
      </c>
      <c r="B169" t="s">
        <v>1559</v>
      </c>
      <c r="C169">
        <v>2023</v>
      </c>
      <c r="F169" t="s">
        <v>1560</v>
      </c>
      <c r="G169" t="s">
        <v>1561</v>
      </c>
      <c r="J169" t="s">
        <v>1562</v>
      </c>
      <c r="K169" t="s">
        <v>1563</v>
      </c>
      <c r="M169" t="s">
        <v>31</v>
      </c>
      <c r="O169" t="s">
        <v>1564</v>
      </c>
      <c r="P169" t="s">
        <v>1565</v>
      </c>
      <c r="Q169" t="s">
        <v>9521</v>
      </c>
      <c r="R169" t="s">
        <v>1566</v>
      </c>
      <c r="S169" t="s">
        <v>1567</v>
      </c>
      <c r="V169" t="s">
        <v>10405</v>
      </c>
      <c r="W169" t="s">
        <v>10358</v>
      </c>
      <c r="X169" t="str">
        <f t="shared" si="4"/>
        <v xml:space="preserve"> RAYYAN-LABELS: Criteria 1,Criteria 2</v>
      </c>
    </row>
    <row r="170" spans="1:24" x14ac:dyDescent="0.2">
      <c r="A170" t="s">
        <v>1568</v>
      </c>
      <c r="B170" t="s">
        <v>1569</v>
      </c>
      <c r="C170">
        <v>2022</v>
      </c>
      <c r="F170" t="s">
        <v>1570</v>
      </c>
      <c r="G170" t="s">
        <v>1571</v>
      </c>
      <c r="J170" t="s">
        <v>1572</v>
      </c>
      <c r="K170" t="s">
        <v>1573</v>
      </c>
      <c r="M170" t="s">
        <v>31</v>
      </c>
      <c r="O170" t="s">
        <v>1574</v>
      </c>
      <c r="P170" t="s">
        <v>1575</v>
      </c>
      <c r="Q170" t="s">
        <v>9621</v>
      </c>
      <c r="R170" t="s">
        <v>1576</v>
      </c>
      <c r="S170" t="s">
        <v>1577</v>
      </c>
      <c r="V170" t="s">
        <v>10432</v>
      </c>
      <c r="W170" t="s">
        <v>10367</v>
      </c>
      <c r="X170" t="str">
        <f t="shared" si="4"/>
        <v xml:space="preserve"> RAYYAN-LABELS: Criteria 1,Criteria 2,Criteria 3</v>
      </c>
    </row>
    <row r="171" spans="1:24" x14ac:dyDescent="0.2">
      <c r="A171" t="s">
        <v>1578</v>
      </c>
      <c r="B171" t="s">
        <v>1579</v>
      </c>
      <c r="C171">
        <v>2023</v>
      </c>
      <c r="F171" t="s">
        <v>1580</v>
      </c>
      <c r="G171" t="s">
        <v>1581</v>
      </c>
      <c r="H171">
        <v>111</v>
      </c>
      <c r="J171" t="s">
        <v>1582</v>
      </c>
      <c r="K171" t="s">
        <v>1583</v>
      </c>
      <c r="M171" t="s">
        <v>31</v>
      </c>
      <c r="O171" t="s">
        <v>1584</v>
      </c>
      <c r="P171" t="s">
        <v>1585</v>
      </c>
      <c r="Q171" t="s">
        <v>9622</v>
      </c>
      <c r="R171" t="s">
        <v>1586</v>
      </c>
      <c r="S171" t="s">
        <v>1587</v>
      </c>
      <c r="V171" t="s">
        <v>10512</v>
      </c>
      <c r="W171" t="s">
        <v>10358</v>
      </c>
      <c r="X171" t="str">
        <f t="shared" si="4"/>
        <v xml:space="preserve"> RAYYAN-LABELS: Criteria 1,Criteria 2</v>
      </c>
    </row>
    <row r="172" spans="1:24" x14ac:dyDescent="0.2">
      <c r="A172" t="s">
        <v>1588</v>
      </c>
      <c r="B172" t="s">
        <v>1589</v>
      </c>
      <c r="C172">
        <v>2018</v>
      </c>
      <c r="F172" t="s">
        <v>1590</v>
      </c>
      <c r="G172" t="s">
        <v>1591</v>
      </c>
      <c r="H172">
        <v>67</v>
      </c>
      <c r="J172" t="s">
        <v>1592</v>
      </c>
      <c r="K172" t="s">
        <v>1593</v>
      </c>
      <c r="M172" t="s">
        <v>31</v>
      </c>
      <c r="O172" t="s">
        <v>1594</v>
      </c>
      <c r="P172" t="s">
        <v>1595</v>
      </c>
      <c r="Q172" t="s">
        <v>9623</v>
      </c>
      <c r="R172" t="s">
        <v>1596</v>
      </c>
      <c r="S172" t="s">
        <v>1597</v>
      </c>
      <c r="V172" t="s">
        <v>10513</v>
      </c>
      <c r="W172" t="s">
        <v>10367</v>
      </c>
      <c r="X172" t="str">
        <f t="shared" si="4"/>
        <v xml:space="preserve"> RAYYAN-LABELS: Criteria 1,Criteria 2,Criteria 3</v>
      </c>
    </row>
    <row r="173" spans="1:24" x14ac:dyDescent="0.2">
      <c r="A173" t="s">
        <v>1598</v>
      </c>
      <c r="B173" t="s">
        <v>1599</v>
      </c>
      <c r="C173">
        <v>2024</v>
      </c>
      <c r="D173">
        <v>5</v>
      </c>
      <c r="E173">
        <v>1</v>
      </c>
      <c r="F173" t="s">
        <v>1600</v>
      </c>
      <c r="G173" t="s">
        <v>1601</v>
      </c>
      <c r="H173">
        <v>37</v>
      </c>
      <c r="I173">
        <v>2</v>
      </c>
      <c r="J173" t="s">
        <v>1602</v>
      </c>
      <c r="K173" t="s">
        <v>1603</v>
      </c>
      <c r="M173" t="s">
        <v>31</v>
      </c>
      <c r="O173" t="s">
        <v>1604</v>
      </c>
      <c r="P173" t="s">
        <v>1605</v>
      </c>
      <c r="Q173" t="s">
        <v>9624</v>
      </c>
      <c r="R173" t="s">
        <v>1606</v>
      </c>
      <c r="S173" t="s">
        <v>1607</v>
      </c>
      <c r="V173" t="s">
        <v>10514</v>
      </c>
      <c r="W173" t="s">
        <v>10358</v>
      </c>
      <c r="X173" t="str">
        <f t="shared" si="4"/>
        <v xml:space="preserve"> RAYYAN-LABELS: Criteria 1,Criteria 2</v>
      </c>
    </row>
    <row r="174" spans="1:24" x14ac:dyDescent="0.2">
      <c r="A174" t="s">
        <v>1608</v>
      </c>
      <c r="B174" t="s">
        <v>1609</v>
      </c>
      <c r="C174">
        <v>2017</v>
      </c>
      <c r="D174">
        <v>1</v>
      </c>
      <c r="F174" t="s">
        <v>752</v>
      </c>
      <c r="G174" t="s">
        <v>753</v>
      </c>
      <c r="H174">
        <v>28</v>
      </c>
      <c r="I174">
        <v>1</v>
      </c>
      <c r="J174" t="s">
        <v>1610</v>
      </c>
      <c r="K174" t="s">
        <v>1611</v>
      </c>
      <c r="M174" t="s">
        <v>31</v>
      </c>
      <c r="O174" t="s">
        <v>1612</v>
      </c>
      <c r="P174" t="s">
        <v>1613</v>
      </c>
      <c r="Q174" t="s">
        <v>9625</v>
      </c>
      <c r="R174" t="s">
        <v>1614</v>
      </c>
      <c r="S174" t="s">
        <v>1615</v>
      </c>
      <c r="V174" t="s">
        <v>10515</v>
      </c>
      <c r="W174" t="s">
        <v>10358</v>
      </c>
      <c r="X174" t="str">
        <f t="shared" si="4"/>
        <v xml:space="preserve"> RAYYAN-LABELS: Criteria 1,Criteria 2</v>
      </c>
    </row>
    <row r="175" spans="1:24" x14ac:dyDescent="0.2">
      <c r="A175" t="s">
        <v>1616</v>
      </c>
      <c r="B175" t="s">
        <v>1617</v>
      </c>
      <c r="C175">
        <v>2024</v>
      </c>
      <c r="D175">
        <v>1</v>
      </c>
      <c r="E175">
        <v>2</v>
      </c>
      <c r="F175" t="s">
        <v>1618</v>
      </c>
      <c r="G175" t="s">
        <v>1619</v>
      </c>
      <c r="H175">
        <v>13</v>
      </c>
      <c r="I175">
        <v>1</v>
      </c>
      <c r="K175" t="s">
        <v>1620</v>
      </c>
      <c r="M175" t="s">
        <v>31</v>
      </c>
      <c r="O175" t="s">
        <v>1621</v>
      </c>
      <c r="P175" t="s">
        <v>1622</v>
      </c>
      <c r="Q175" t="s">
        <v>9626</v>
      </c>
      <c r="R175" t="s">
        <v>1623</v>
      </c>
      <c r="S175" t="s">
        <v>1624</v>
      </c>
      <c r="V175" t="s">
        <v>10516</v>
      </c>
      <c r="W175" t="s">
        <v>10393</v>
      </c>
      <c r="X175" t="str">
        <f t="shared" si="4"/>
        <v xml:space="preserve"> RAYYAN-LABELS: Criteria 2</v>
      </c>
    </row>
    <row r="176" spans="1:24" x14ac:dyDescent="0.2">
      <c r="A176" t="s">
        <v>1625</v>
      </c>
      <c r="B176" t="s">
        <v>1626</v>
      </c>
      <c r="C176">
        <v>2022</v>
      </c>
      <c r="F176" t="s">
        <v>771</v>
      </c>
      <c r="G176" t="s">
        <v>772</v>
      </c>
      <c r="H176">
        <v>62</v>
      </c>
      <c r="J176" t="s">
        <v>1627</v>
      </c>
      <c r="K176" t="s">
        <v>1628</v>
      </c>
      <c r="M176" t="s">
        <v>31</v>
      </c>
      <c r="O176" t="s">
        <v>1629</v>
      </c>
      <c r="P176" t="s">
        <v>1630</v>
      </c>
      <c r="Q176" t="s">
        <v>9627</v>
      </c>
      <c r="R176" t="s">
        <v>1631</v>
      </c>
      <c r="S176" t="s">
        <v>1632</v>
      </c>
      <c r="V176" t="s">
        <v>10517</v>
      </c>
      <c r="W176" t="s">
        <v>10358</v>
      </c>
      <c r="X176" t="str">
        <f t="shared" si="4"/>
        <v xml:space="preserve"> RAYYAN-LABELS: Criteria 1,Criteria 2</v>
      </c>
    </row>
    <row r="177" spans="1:24" x14ac:dyDescent="0.2">
      <c r="A177" t="s">
        <v>1633</v>
      </c>
      <c r="B177" t="s">
        <v>1634</v>
      </c>
      <c r="C177">
        <v>2022</v>
      </c>
      <c r="F177" t="s">
        <v>1635</v>
      </c>
      <c r="G177" t="s">
        <v>1636</v>
      </c>
      <c r="H177">
        <v>1401</v>
      </c>
      <c r="J177" t="s">
        <v>1637</v>
      </c>
      <c r="K177" t="s">
        <v>1638</v>
      </c>
      <c r="M177" t="s">
        <v>31</v>
      </c>
      <c r="O177" t="s">
        <v>1639</v>
      </c>
      <c r="P177" t="s">
        <v>1640</v>
      </c>
      <c r="Q177" t="s">
        <v>9628</v>
      </c>
      <c r="R177" t="s">
        <v>1641</v>
      </c>
      <c r="S177" t="s">
        <v>1642</v>
      </c>
      <c r="V177" t="s">
        <v>10502</v>
      </c>
      <c r="W177" t="s">
        <v>10358</v>
      </c>
      <c r="X177" t="str">
        <f t="shared" si="4"/>
        <v xml:space="preserve"> RAYYAN-LABELS: Criteria 1,Criteria 2</v>
      </c>
    </row>
    <row r="178" spans="1:24" x14ac:dyDescent="0.2">
      <c r="A178" t="s">
        <v>1643</v>
      </c>
      <c r="B178" t="s">
        <v>1644</v>
      </c>
      <c r="C178">
        <v>2023</v>
      </c>
      <c r="D178">
        <v>8</v>
      </c>
      <c r="F178" t="s">
        <v>1136</v>
      </c>
      <c r="G178" t="s">
        <v>1137</v>
      </c>
      <c r="H178">
        <v>61</v>
      </c>
      <c r="I178">
        <v>2</v>
      </c>
      <c r="J178" t="s">
        <v>1645</v>
      </c>
      <c r="K178" t="s">
        <v>1646</v>
      </c>
      <c r="M178" t="s">
        <v>31</v>
      </c>
      <c r="O178" t="s">
        <v>1647</v>
      </c>
      <c r="P178" t="s">
        <v>1648</v>
      </c>
      <c r="Q178" t="s">
        <v>9629</v>
      </c>
      <c r="R178" t="s">
        <v>1649</v>
      </c>
      <c r="S178" t="s">
        <v>1650</v>
      </c>
      <c r="V178" t="s">
        <v>10518</v>
      </c>
      <c r="W178" t="s">
        <v>10519</v>
      </c>
      <c r="X178" t="str">
        <f t="shared" si="4"/>
        <v xml:space="preserve"> RAYYAN-LABELS: Criteria 1,Criteria 2,Criteria 3,Criteria 4</v>
      </c>
    </row>
    <row r="179" spans="1:24" x14ac:dyDescent="0.2">
      <c r="A179" t="s">
        <v>1651</v>
      </c>
      <c r="B179" t="s">
        <v>1652</v>
      </c>
      <c r="C179">
        <v>2025</v>
      </c>
      <c r="D179">
        <v>1</v>
      </c>
      <c r="F179" t="s">
        <v>239</v>
      </c>
      <c r="G179" t="s">
        <v>240</v>
      </c>
      <c r="H179">
        <v>17</v>
      </c>
      <c r="I179">
        <v>1</v>
      </c>
      <c r="K179" t="s">
        <v>1653</v>
      </c>
      <c r="M179" t="s">
        <v>31</v>
      </c>
      <c r="O179" t="s">
        <v>1654</v>
      </c>
      <c r="P179" t="s">
        <v>1655</v>
      </c>
      <c r="Q179" t="s">
        <v>9630</v>
      </c>
      <c r="R179" t="s">
        <v>1656</v>
      </c>
      <c r="S179" t="s">
        <v>1657</v>
      </c>
      <c r="V179" t="s">
        <v>10520</v>
      </c>
      <c r="W179" t="s">
        <v>10358</v>
      </c>
      <c r="X179" t="str">
        <f t="shared" si="4"/>
        <v xml:space="preserve"> RAYYAN-LABELS: Criteria 1,Criteria 2</v>
      </c>
    </row>
    <row r="180" spans="1:24" x14ac:dyDescent="0.2">
      <c r="A180" t="s">
        <v>1658</v>
      </c>
      <c r="B180" t="s">
        <v>1659</v>
      </c>
      <c r="C180">
        <v>2024</v>
      </c>
      <c r="D180">
        <v>12</v>
      </c>
      <c r="E180">
        <v>11</v>
      </c>
      <c r="F180" t="s">
        <v>1660</v>
      </c>
      <c r="G180" t="s">
        <v>1661</v>
      </c>
      <c r="H180">
        <v>6</v>
      </c>
      <c r="K180" t="s">
        <v>1662</v>
      </c>
      <c r="M180" t="s">
        <v>31</v>
      </c>
      <c r="O180" t="s">
        <v>1663</v>
      </c>
      <c r="P180" t="s">
        <v>1664</v>
      </c>
      <c r="Q180" t="s">
        <v>9631</v>
      </c>
      <c r="R180" t="s">
        <v>1665</v>
      </c>
      <c r="S180" t="s">
        <v>1666</v>
      </c>
      <c r="V180" t="s">
        <v>10521</v>
      </c>
      <c r="W180" t="s">
        <v>10358</v>
      </c>
      <c r="X180" t="str">
        <f t="shared" si="4"/>
        <v xml:space="preserve"> RAYYAN-LABELS: Criteria 1,Criteria 2</v>
      </c>
    </row>
    <row r="181" spans="1:24" x14ac:dyDescent="0.2">
      <c r="A181" t="s">
        <v>1667</v>
      </c>
      <c r="B181" t="s">
        <v>1668</v>
      </c>
      <c r="C181">
        <v>2021</v>
      </c>
      <c r="D181">
        <v>4</v>
      </c>
      <c r="F181" t="s">
        <v>1669</v>
      </c>
      <c r="G181" t="s">
        <v>1670</v>
      </c>
      <c r="H181">
        <v>11</v>
      </c>
      <c r="I181">
        <v>4</v>
      </c>
      <c r="K181" t="s">
        <v>1671</v>
      </c>
      <c r="M181" t="s">
        <v>31</v>
      </c>
      <c r="O181" t="s">
        <v>1672</v>
      </c>
      <c r="P181" t="s">
        <v>1673</v>
      </c>
      <c r="Q181" t="s">
        <v>9632</v>
      </c>
      <c r="R181" t="s">
        <v>1674</v>
      </c>
      <c r="S181" t="s">
        <v>1675</v>
      </c>
      <c r="V181" t="s">
        <v>10522</v>
      </c>
      <c r="W181" t="s">
        <v>10358</v>
      </c>
      <c r="X181" t="str">
        <f t="shared" si="4"/>
        <v xml:space="preserve"> RAYYAN-LABELS: Criteria 1,Criteria 2</v>
      </c>
    </row>
    <row r="182" spans="1:24" x14ac:dyDescent="0.2">
      <c r="A182" t="s">
        <v>1676</v>
      </c>
      <c r="B182" t="s">
        <v>1677</v>
      </c>
      <c r="C182">
        <v>2024</v>
      </c>
      <c r="D182">
        <v>12</v>
      </c>
      <c r="F182" t="s">
        <v>1678</v>
      </c>
      <c r="G182" t="s">
        <v>1679</v>
      </c>
      <c r="H182">
        <v>17</v>
      </c>
      <c r="I182">
        <v>23</v>
      </c>
      <c r="K182" t="s">
        <v>1680</v>
      </c>
      <c r="M182" t="s">
        <v>31</v>
      </c>
      <c r="O182" t="s">
        <v>1681</v>
      </c>
      <c r="P182" t="s">
        <v>1682</v>
      </c>
      <c r="Q182" t="s">
        <v>9633</v>
      </c>
      <c r="R182" t="s">
        <v>1683</v>
      </c>
      <c r="S182" t="s">
        <v>1684</v>
      </c>
      <c r="V182" t="s">
        <v>10523</v>
      </c>
      <c r="W182" t="s">
        <v>10393</v>
      </c>
      <c r="X182" t="str">
        <f t="shared" si="4"/>
        <v xml:space="preserve"> RAYYAN-LABELS: Criteria 2</v>
      </c>
    </row>
    <row r="183" spans="1:24" x14ac:dyDescent="0.2">
      <c r="A183" t="s">
        <v>1685</v>
      </c>
      <c r="B183" t="s">
        <v>1686</v>
      </c>
      <c r="C183">
        <v>2022</v>
      </c>
      <c r="D183">
        <v>1</v>
      </c>
      <c r="E183">
        <v>27</v>
      </c>
      <c r="F183" t="s">
        <v>1687</v>
      </c>
      <c r="G183" t="s">
        <v>1688</v>
      </c>
      <c r="H183">
        <v>70</v>
      </c>
      <c r="I183">
        <v>1</v>
      </c>
      <c r="J183" t="s">
        <v>1689</v>
      </c>
      <c r="K183" t="s">
        <v>1690</v>
      </c>
      <c r="M183" t="s">
        <v>31</v>
      </c>
      <c r="O183" t="s">
        <v>1691</v>
      </c>
      <c r="P183" t="s">
        <v>1692</v>
      </c>
      <c r="Q183" t="s">
        <v>9634</v>
      </c>
      <c r="R183" t="s">
        <v>1693</v>
      </c>
      <c r="S183" t="s">
        <v>1694</v>
      </c>
      <c r="V183" t="s">
        <v>10524</v>
      </c>
      <c r="W183" t="s">
        <v>10358</v>
      </c>
      <c r="X183" t="str">
        <f t="shared" si="4"/>
        <v xml:space="preserve"> RAYYAN-LABELS: Criteria 1,Criteria 2</v>
      </c>
    </row>
    <row r="184" spans="1:24" x14ac:dyDescent="0.2">
      <c r="A184" t="s">
        <v>1695</v>
      </c>
      <c r="B184" t="s">
        <v>1696</v>
      </c>
      <c r="C184">
        <v>2024</v>
      </c>
      <c r="D184">
        <v>8</v>
      </c>
      <c r="E184">
        <v>27</v>
      </c>
      <c r="F184" t="s">
        <v>1697</v>
      </c>
      <c r="G184" t="s">
        <v>1698</v>
      </c>
      <c r="H184">
        <v>17</v>
      </c>
      <c r="I184">
        <v>3</v>
      </c>
      <c r="J184" t="s">
        <v>1699</v>
      </c>
      <c r="K184" t="s">
        <v>1700</v>
      </c>
      <c r="M184" t="s">
        <v>31</v>
      </c>
      <c r="O184" t="s">
        <v>1701</v>
      </c>
      <c r="P184" t="s">
        <v>1702</v>
      </c>
      <c r="Q184" t="s">
        <v>9635</v>
      </c>
      <c r="R184" t="s">
        <v>1703</v>
      </c>
      <c r="S184" t="s">
        <v>1704</v>
      </c>
      <c r="V184" t="s">
        <v>10525</v>
      </c>
      <c r="W184" t="s">
        <v>10358</v>
      </c>
      <c r="X184" t="str">
        <f t="shared" si="4"/>
        <v xml:space="preserve"> RAYYAN-LABELS: Criteria 1,Criteria 2</v>
      </c>
    </row>
    <row r="185" spans="1:24" x14ac:dyDescent="0.2">
      <c r="A185" t="s">
        <v>1705</v>
      </c>
      <c r="B185" t="s">
        <v>1706</v>
      </c>
      <c r="C185">
        <v>2020</v>
      </c>
      <c r="D185">
        <v>12</v>
      </c>
      <c r="E185">
        <v>7</v>
      </c>
      <c r="F185" t="s">
        <v>1707</v>
      </c>
      <c r="G185" t="s">
        <v>1708</v>
      </c>
      <c r="H185">
        <v>11</v>
      </c>
      <c r="I185">
        <v>6</v>
      </c>
      <c r="J185" t="s">
        <v>1709</v>
      </c>
      <c r="K185" t="s">
        <v>1710</v>
      </c>
      <c r="M185" t="s">
        <v>31</v>
      </c>
      <c r="O185" t="s">
        <v>1711</v>
      </c>
      <c r="P185" t="s">
        <v>1712</v>
      </c>
      <c r="Q185" t="s">
        <v>9636</v>
      </c>
      <c r="R185" t="s">
        <v>1713</v>
      </c>
      <c r="S185" t="s">
        <v>1714</v>
      </c>
      <c r="V185" t="s">
        <v>10526</v>
      </c>
      <c r="W185" t="s">
        <v>10370</v>
      </c>
      <c r="X185" t="str">
        <f t="shared" si="4"/>
        <v xml:space="preserve"> RAYYAN-LABELS: Criteria 1,Criteria 2,Criteria 4</v>
      </c>
    </row>
    <row r="186" spans="1:24" x14ac:dyDescent="0.2">
      <c r="A186" t="s">
        <v>1715</v>
      </c>
      <c r="B186" t="s">
        <v>1716</v>
      </c>
      <c r="C186">
        <v>2025</v>
      </c>
      <c r="D186">
        <v>6</v>
      </c>
      <c r="F186" t="s">
        <v>48</v>
      </c>
      <c r="G186" t="s">
        <v>49</v>
      </c>
      <c r="H186">
        <v>81</v>
      </c>
      <c r="K186" t="s">
        <v>1717</v>
      </c>
      <c r="M186" t="s">
        <v>31</v>
      </c>
      <c r="O186" t="s">
        <v>1718</v>
      </c>
      <c r="P186" t="s">
        <v>1719</v>
      </c>
      <c r="Q186" t="s">
        <v>9637</v>
      </c>
      <c r="R186" t="s">
        <v>1720</v>
      </c>
      <c r="S186" t="s">
        <v>1721</v>
      </c>
      <c r="V186" t="s">
        <v>10527</v>
      </c>
      <c r="W186" t="s">
        <v>10358</v>
      </c>
      <c r="X186" t="str">
        <f t="shared" si="4"/>
        <v xml:space="preserve"> RAYYAN-LABELS: Criteria 1,Criteria 2</v>
      </c>
    </row>
    <row r="187" spans="1:24" x14ac:dyDescent="0.2">
      <c r="A187" t="s">
        <v>1722</v>
      </c>
      <c r="B187" t="s">
        <v>1723</v>
      </c>
      <c r="C187">
        <v>2024</v>
      </c>
      <c r="D187">
        <v>2</v>
      </c>
      <c r="F187" t="s">
        <v>1724</v>
      </c>
      <c r="G187" t="s">
        <v>1725</v>
      </c>
      <c r="H187">
        <v>268</v>
      </c>
      <c r="K187" t="s">
        <v>1726</v>
      </c>
      <c r="M187" t="s">
        <v>31</v>
      </c>
      <c r="O187" t="s">
        <v>1727</v>
      </c>
      <c r="P187" t="s">
        <v>1728</v>
      </c>
      <c r="Q187" t="s">
        <v>9638</v>
      </c>
      <c r="R187" t="s">
        <v>1729</v>
      </c>
      <c r="S187" t="s">
        <v>1730</v>
      </c>
      <c r="V187" t="s">
        <v>10528</v>
      </c>
      <c r="W187" t="s">
        <v>10358</v>
      </c>
      <c r="X187" t="str">
        <f t="shared" si="4"/>
        <v xml:space="preserve"> RAYYAN-LABELS: Criteria 1,Criteria 2</v>
      </c>
    </row>
    <row r="188" spans="1:24" x14ac:dyDescent="0.2">
      <c r="A188" t="s">
        <v>1731</v>
      </c>
      <c r="B188" t="s">
        <v>1732</v>
      </c>
      <c r="C188">
        <v>2025</v>
      </c>
      <c r="D188">
        <v>2</v>
      </c>
      <c r="E188">
        <v>5</v>
      </c>
      <c r="F188" t="s">
        <v>314</v>
      </c>
      <c r="G188" t="s">
        <v>315</v>
      </c>
      <c r="H188">
        <v>17</v>
      </c>
      <c r="I188">
        <v>2</v>
      </c>
      <c r="J188" t="s">
        <v>1733</v>
      </c>
      <c r="K188" t="s">
        <v>1734</v>
      </c>
      <c r="M188" t="s">
        <v>31</v>
      </c>
      <c r="O188" t="s">
        <v>1735</v>
      </c>
      <c r="P188" t="s">
        <v>1736</v>
      </c>
      <c r="Q188" t="s">
        <v>9639</v>
      </c>
      <c r="R188" t="s">
        <v>1737</v>
      </c>
      <c r="S188" t="s">
        <v>1738</v>
      </c>
      <c r="V188" t="s">
        <v>10529</v>
      </c>
      <c r="W188" t="s">
        <v>10358</v>
      </c>
      <c r="X188" t="str">
        <f t="shared" si="4"/>
        <v xml:space="preserve"> RAYYAN-LABELS: Criteria 1,Criteria 2</v>
      </c>
    </row>
    <row r="189" spans="1:24" x14ac:dyDescent="0.2">
      <c r="A189" t="s">
        <v>1739</v>
      </c>
      <c r="B189" t="s">
        <v>1740</v>
      </c>
      <c r="C189">
        <v>2025</v>
      </c>
      <c r="D189">
        <v>3</v>
      </c>
      <c r="E189">
        <v>25</v>
      </c>
      <c r="F189" t="s">
        <v>1741</v>
      </c>
      <c r="G189" t="s">
        <v>1742</v>
      </c>
      <c r="H189">
        <v>53</v>
      </c>
      <c r="I189">
        <v>4</v>
      </c>
      <c r="J189" t="s">
        <v>1743</v>
      </c>
      <c r="K189" t="s">
        <v>1744</v>
      </c>
      <c r="M189" t="s">
        <v>31</v>
      </c>
      <c r="O189" t="s">
        <v>1745</v>
      </c>
      <c r="P189" t="s">
        <v>1746</v>
      </c>
      <c r="Q189" t="s">
        <v>9640</v>
      </c>
      <c r="R189" t="s">
        <v>1747</v>
      </c>
      <c r="S189" t="s">
        <v>1748</v>
      </c>
      <c r="V189" t="s">
        <v>10530</v>
      </c>
      <c r="W189" t="s">
        <v>10358</v>
      </c>
      <c r="X189" t="str">
        <f t="shared" si="4"/>
        <v xml:space="preserve"> RAYYAN-LABELS: Criteria 1,Criteria 2</v>
      </c>
    </row>
    <row r="190" spans="1:24" x14ac:dyDescent="0.2">
      <c r="A190" t="s">
        <v>1749</v>
      </c>
      <c r="B190" t="s">
        <v>1750</v>
      </c>
      <c r="C190">
        <v>2021</v>
      </c>
      <c r="F190" t="s">
        <v>1751</v>
      </c>
      <c r="G190" t="s">
        <v>1752</v>
      </c>
      <c r="I190">
        <v>3</v>
      </c>
      <c r="J190" t="s">
        <v>1753</v>
      </c>
      <c r="K190" t="s">
        <v>1754</v>
      </c>
      <c r="M190" t="s">
        <v>31</v>
      </c>
      <c r="O190" t="s">
        <v>1755</v>
      </c>
      <c r="P190" t="s">
        <v>1756</v>
      </c>
      <c r="Q190" t="s">
        <v>9641</v>
      </c>
      <c r="R190" t="s">
        <v>1757</v>
      </c>
      <c r="S190" t="s">
        <v>1758</v>
      </c>
      <c r="V190" t="s">
        <v>10531</v>
      </c>
      <c r="W190" t="s">
        <v>10358</v>
      </c>
      <c r="X190" t="str">
        <f t="shared" si="4"/>
        <v xml:space="preserve"> RAYYAN-LABELS: Criteria 1,Criteria 2</v>
      </c>
    </row>
    <row r="191" spans="1:24" x14ac:dyDescent="0.2">
      <c r="A191" t="s">
        <v>1759</v>
      </c>
      <c r="B191" t="s">
        <v>1760</v>
      </c>
      <c r="C191">
        <v>2023</v>
      </c>
      <c r="D191">
        <v>11</v>
      </c>
      <c r="F191" t="s">
        <v>1761</v>
      </c>
      <c r="G191" t="s">
        <v>1762</v>
      </c>
      <c r="H191">
        <v>62</v>
      </c>
      <c r="K191" t="s">
        <v>1763</v>
      </c>
      <c r="M191" t="s">
        <v>31</v>
      </c>
      <c r="O191" t="s">
        <v>1764</v>
      </c>
      <c r="P191" t="s">
        <v>1765</v>
      </c>
      <c r="Q191" t="s">
        <v>9642</v>
      </c>
      <c r="R191" t="s">
        <v>1766</v>
      </c>
      <c r="S191" t="s">
        <v>1767</v>
      </c>
      <c r="V191" t="s">
        <v>10532</v>
      </c>
      <c r="W191" t="s">
        <v>10367</v>
      </c>
      <c r="X191" t="str">
        <f t="shared" si="4"/>
        <v xml:space="preserve"> RAYYAN-LABELS: Criteria 1,Criteria 2,Criteria 3</v>
      </c>
    </row>
    <row r="192" spans="1:24" x14ac:dyDescent="0.2">
      <c r="A192" t="s">
        <v>1768</v>
      </c>
      <c r="B192" t="s">
        <v>1769</v>
      </c>
      <c r="C192">
        <v>2019</v>
      </c>
      <c r="F192" t="s">
        <v>992</v>
      </c>
      <c r="G192" t="s">
        <v>993</v>
      </c>
      <c r="H192">
        <v>646</v>
      </c>
      <c r="K192" t="s">
        <v>994</v>
      </c>
      <c r="M192" t="s">
        <v>31</v>
      </c>
      <c r="O192" t="s">
        <v>995</v>
      </c>
      <c r="P192" t="s">
        <v>1770</v>
      </c>
      <c r="Q192" t="s">
        <v>9643</v>
      </c>
      <c r="R192" t="s">
        <v>1771</v>
      </c>
      <c r="V192" t="s">
        <v>10533</v>
      </c>
      <c r="W192" t="s">
        <v>10358</v>
      </c>
      <c r="X192" t="str">
        <f t="shared" si="4"/>
        <v xml:space="preserve"> RAYYAN-LABELS: Criteria 1,Criteria 2</v>
      </c>
    </row>
    <row r="193" spans="1:24" x14ac:dyDescent="0.2">
      <c r="A193" t="s">
        <v>1772</v>
      </c>
      <c r="B193" t="s">
        <v>1773</v>
      </c>
      <c r="C193">
        <v>2025</v>
      </c>
      <c r="D193">
        <v>3</v>
      </c>
      <c r="E193">
        <v>27</v>
      </c>
      <c r="F193" t="s">
        <v>1774</v>
      </c>
      <c r="G193" t="s">
        <v>1775</v>
      </c>
      <c r="K193" t="s">
        <v>1776</v>
      </c>
      <c r="M193" t="s">
        <v>31</v>
      </c>
      <c r="O193" t="s">
        <v>1777</v>
      </c>
      <c r="P193" t="s">
        <v>1778</v>
      </c>
      <c r="Q193" t="s">
        <v>9644</v>
      </c>
      <c r="R193" t="s">
        <v>1779</v>
      </c>
      <c r="S193" t="s">
        <v>1780</v>
      </c>
      <c r="V193" t="s">
        <v>10534</v>
      </c>
      <c r="W193" t="s">
        <v>10453</v>
      </c>
      <c r="X193" t="str">
        <f t="shared" si="4"/>
        <v xml:space="preserve"> RAYYAN-LABELS: Criteria 1</v>
      </c>
    </row>
    <row r="194" spans="1:24" x14ac:dyDescent="0.2">
      <c r="A194" t="s">
        <v>1781</v>
      </c>
      <c r="B194" t="s">
        <v>1782</v>
      </c>
      <c r="C194">
        <v>2024</v>
      </c>
      <c r="D194">
        <v>8</v>
      </c>
      <c r="F194" t="s">
        <v>1783</v>
      </c>
      <c r="G194" t="s">
        <v>1784</v>
      </c>
      <c r="H194">
        <v>46</v>
      </c>
      <c r="I194">
        <v>4</v>
      </c>
      <c r="J194" t="s">
        <v>1785</v>
      </c>
      <c r="K194" t="s">
        <v>1786</v>
      </c>
      <c r="M194" t="s">
        <v>31</v>
      </c>
      <c r="O194" t="s">
        <v>1787</v>
      </c>
      <c r="P194" t="s">
        <v>1788</v>
      </c>
      <c r="Q194" t="s">
        <v>9645</v>
      </c>
      <c r="R194" t="s">
        <v>1789</v>
      </c>
      <c r="S194" t="s">
        <v>1790</v>
      </c>
      <c r="V194" t="s">
        <v>10535</v>
      </c>
      <c r="W194" t="s">
        <v>10536</v>
      </c>
      <c r="X194" t="str">
        <f t="shared" si="4"/>
        <v xml:space="preserve"> RAYYAN-LABELS: None</v>
      </c>
    </row>
    <row r="195" spans="1:24" x14ac:dyDescent="0.2">
      <c r="A195" t="s">
        <v>1791</v>
      </c>
      <c r="B195" t="s">
        <v>1792</v>
      </c>
      <c r="C195">
        <v>2023</v>
      </c>
      <c r="D195">
        <v>5</v>
      </c>
      <c r="F195" t="s">
        <v>1326</v>
      </c>
      <c r="G195" t="s">
        <v>1327</v>
      </c>
      <c r="H195">
        <v>9</v>
      </c>
      <c r="I195">
        <v>5</v>
      </c>
      <c r="K195" t="s">
        <v>1793</v>
      </c>
      <c r="M195" t="s">
        <v>31</v>
      </c>
      <c r="O195" t="s">
        <v>1794</v>
      </c>
      <c r="P195" t="s">
        <v>1795</v>
      </c>
      <c r="Q195" t="s">
        <v>9646</v>
      </c>
      <c r="R195" t="s">
        <v>1796</v>
      </c>
      <c r="S195" t="s">
        <v>1797</v>
      </c>
      <c r="V195" t="s">
        <v>10537</v>
      </c>
      <c r="W195" t="s">
        <v>10538</v>
      </c>
      <c r="X195" t="str">
        <f t="shared" si="4"/>
        <v xml:space="preserve"> RAYYAN-LABELS: Criteria 2,Criteria 4</v>
      </c>
    </row>
    <row r="196" spans="1:24" x14ac:dyDescent="0.2">
      <c r="A196" t="s">
        <v>1798</v>
      </c>
      <c r="B196" t="s">
        <v>1799</v>
      </c>
      <c r="C196">
        <v>2024</v>
      </c>
      <c r="F196" t="s">
        <v>1800</v>
      </c>
      <c r="G196" t="s">
        <v>1801</v>
      </c>
      <c r="J196" t="s">
        <v>1802</v>
      </c>
      <c r="K196" t="s">
        <v>1803</v>
      </c>
      <c r="M196" t="s">
        <v>31</v>
      </c>
      <c r="O196" t="s">
        <v>1804</v>
      </c>
      <c r="P196" t="s">
        <v>1805</v>
      </c>
      <c r="Q196" t="s">
        <v>9521</v>
      </c>
      <c r="R196" t="s">
        <v>1806</v>
      </c>
      <c r="S196" t="s">
        <v>1807</v>
      </c>
      <c r="V196" t="s">
        <v>10405</v>
      </c>
      <c r="W196" t="s">
        <v>10358</v>
      </c>
      <c r="X196" t="str">
        <f t="shared" si="4"/>
        <v xml:space="preserve"> RAYYAN-LABELS: Criteria 1,Criteria 2</v>
      </c>
    </row>
    <row r="197" spans="1:24" x14ac:dyDescent="0.2">
      <c r="A197" t="s">
        <v>1808</v>
      </c>
      <c r="B197" t="s">
        <v>1809</v>
      </c>
      <c r="C197">
        <v>2021</v>
      </c>
      <c r="F197" t="s">
        <v>1810</v>
      </c>
      <c r="G197" t="s">
        <v>1811</v>
      </c>
      <c r="H197">
        <v>435</v>
      </c>
      <c r="J197" t="s">
        <v>1812</v>
      </c>
      <c r="K197" t="s">
        <v>1813</v>
      </c>
      <c r="M197" t="s">
        <v>31</v>
      </c>
      <c r="O197" t="s">
        <v>1814</v>
      </c>
      <c r="P197" t="s">
        <v>1815</v>
      </c>
      <c r="Q197" t="s">
        <v>9647</v>
      </c>
      <c r="R197" t="s">
        <v>1816</v>
      </c>
      <c r="S197" t="s">
        <v>1817</v>
      </c>
      <c r="V197" t="s">
        <v>10539</v>
      </c>
      <c r="W197" t="s">
        <v>10358</v>
      </c>
      <c r="X197" t="str">
        <f t="shared" si="4"/>
        <v xml:space="preserve"> RAYYAN-LABELS: Criteria 1,Criteria 2</v>
      </c>
    </row>
    <row r="198" spans="1:24" x14ac:dyDescent="0.2">
      <c r="A198" t="s">
        <v>1818</v>
      </c>
      <c r="B198" t="s">
        <v>1819</v>
      </c>
      <c r="C198">
        <v>2020</v>
      </c>
      <c r="F198" t="s">
        <v>1000</v>
      </c>
      <c r="G198" t="s">
        <v>1001</v>
      </c>
      <c r="J198" t="s">
        <v>1820</v>
      </c>
      <c r="K198" t="s">
        <v>1821</v>
      </c>
      <c r="M198" t="s">
        <v>31</v>
      </c>
      <c r="O198" t="s">
        <v>1822</v>
      </c>
      <c r="P198" t="s">
        <v>1823</v>
      </c>
      <c r="Q198" t="s">
        <v>9572</v>
      </c>
      <c r="S198" t="s">
        <v>1824</v>
      </c>
      <c r="V198" t="s">
        <v>10469</v>
      </c>
      <c r="W198" t="s">
        <v>10358</v>
      </c>
      <c r="X198" t="str">
        <f t="shared" si="4"/>
        <v xml:space="preserve"> RAYYAN-LABELS: Criteria 1,Criteria 2</v>
      </c>
    </row>
    <row r="199" spans="1:24" x14ac:dyDescent="0.2">
      <c r="A199" t="s">
        <v>1825</v>
      </c>
      <c r="B199" t="s">
        <v>1826</v>
      </c>
      <c r="C199">
        <v>2023</v>
      </c>
      <c r="D199">
        <v>6</v>
      </c>
      <c r="E199">
        <v>13</v>
      </c>
      <c r="F199" t="s">
        <v>1827</v>
      </c>
      <c r="G199" t="s">
        <v>1828</v>
      </c>
      <c r="H199">
        <v>36</v>
      </c>
      <c r="I199">
        <v>4</v>
      </c>
      <c r="J199" t="s">
        <v>1829</v>
      </c>
      <c r="K199" t="s">
        <v>1830</v>
      </c>
      <c r="M199" t="s">
        <v>31</v>
      </c>
      <c r="O199" t="s">
        <v>1831</v>
      </c>
      <c r="P199" t="s">
        <v>1832</v>
      </c>
      <c r="Q199" t="s">
        <v>9648</v>
      </c>
      <c r="R199" t="s">
        <v>1833</v>
      </c>
      <c r="S199" t="s">
        <v>1834</v>
      </c>
      <c r="V199" t="s">
        <v>10540</v>
      </c>
      <c r="W199" t="s">
        <v>10358</v>
      </c>
      <c r="X199" t="str">
        <f t="shared" si="4"/>
        <v xml:space="preserve"> RAYYAN-LABELS: Criteria 1,Criteria 2</v>
      </c>
    </row>
    <row r="200" spans="1:24" x14ac:dyDescent="0.2">
      <c r="A200" t="s">
        <v>1835</v>
      </c>
      <c r="B200" t="s">
        <v>1836</v>
      </c>
      <c r="C200">
        <v>2024</v>
      </c>
      <c r="D200">
        <v>10</v>
      </c>
      <c r="E200">
        <v>28</v>
      </c>
      <c r="F200" t="s">
        <v>1837</v>
      </c>
      <c r="G200" t="s">
        <v>1838</v>
      </c>
      <c r="H200">
        <v>35</v>
      </c>
      <c r="I200">
        <v>6</v>
      </c>
      <c r="J200" t="s">
        <v>1839</v>
      </c>
      <c r="K200" t="s">
        <v>1840</v>
      </c>
      <c r="M200" t="s">
        <v>31</v>
      </c>
      <c r="O200" t="s">
        <v>1841</v>
      </c>
      <c r="P200" t="s">
        <v>1842</v>
      </c>
      <c r="Q200" t="s">
        <v>9649</v>
      </c>
      <c r="R200" t="s">
        <v>1843</v>
      </c>
      <c r="S200" t="s">
        <v>1844</v>
      </c>
      <c r="V200" t="s">
        <v>10541</v>
      </c>
      <c r="W200" t="s">
        <v>10358</v>
      </c>
      <c r="X200" t="str">
        <f t="shared" si="4"/>
        <v xml:space="preserve"> RAYYAN-LABELS: Criteria 1,Criteria 2</v>
      </c>
    </row>
    <row r="201" spans="1:24" x14ac:dyDescent="0.2">
      <c r="A201" t="s">
        <v>1845</v>
      </c>
      <c r="B201" t="s">
        <v>1846</v>
      </c>
      <c r="C201">
        <v>2023</v>
      </c>
      <c r="F201" t="s">
        <v>1560</v>
      </c>
      <c r="G201" t="s">
        <v>1561</v>
      </c>
      <c r="J201" s="1">
        <v>45962</v>
      </c>
      <c r="K201" t="s">
        <v>1847</v>
      </c>
      <c r="M201" t="s">
        <v>31</v>
      </c>
      <c r="O201" t="s">
        <v>1848</v>
      </c>
      <c r="P201" t="s">
        <v>1849</v>
      </c>
      <c r="Q201" t="s">
        <v>9650</v>
      </c>
      <c r="R201" t="s">
        <v>1850</v>
      </c>
      <c r="S201" t="s">
        <v>1851</v>
      </c>
      <c r="V201" t="s">
        <v>10542</v>
      </c>
      <c r="W201" t="s">
        <v>10358</v>
      </c>
      <c r="X201" t="str">
        <f t="shared" si="4"/>
        <v xml:space="preserve"> RAYYAN-LABELS: Criteria 1,Criteria 2</v>
      </c>
    </row>
    <row r="202" spans="1:24" x14ac:dyDescent="0.2">
      <c r="A202" t="s">
        <v>1852</v>
      </c>
      <c r="B202" t="s">
        <v>1853</v>
      </c>
      <c r="C202">
        <v>2024</v>
      </c>
      <c r="D202">
        <v>3</v>
      </c>
      <c r="F202" t="s">
        <v>798</v>
      </c>
      <c r="G202" t="s">
        <v>799</v>
      </c>
      <c r="H202">
        <v>12</v>
      </c>
      <c r="I202">
        <v>3</v>
      </c>
      <c r="K202" t="s">
        <v>1854</v>
      </c>
      <c r="M202" t="s">
        <v>31</v>
      </c>
      <c r="O202" t="s">
        <v>1855</v>
      </c>
      <c r="P202" t="s">
        <v>1856</v>
      </c>
      <c r="Q202" t="s">
        <v>9651</v>
      </c>
      <c r="R202" t="s">
        <v>1857</v>
      </c>
      <c r="S202" t="s">
        <v>1858</v>
      </c>
      <c r="V202" t="s">
        <v>10543</v>
      </c>
      <c r="W202" t="s">
        <v>10358</v>
      </c>
      <c r="X202" t="str">
        <f t="shared" si="4"/>
        <v xml:space="preserve"> RAYYAN-LABELS: Criteria 1,Criteria 2</v>
      </c>
    </row>
    <row r="203" spans="1:24" x14ac:dyDescent="0.2">
      <c r="A203" t="s">
        <v>1859</v>
      </c>
      <c r="B203" t="s">
        <v>1860</v>
      </c>
      <c r="C203">
        <v>2022</v>
      </c>
      <c r="D203">
        <v>11</v>
      </c>
      <c r="F203" t="s">
        <v>1861</v>
      </c>
      <c r="G203" t="s">
        <v>1862</v>
      </c>
      <c r="H203">
        <v>8</v>
      </c>
      <c r="J203" t="s">
        <v>1863</v>
      </c>
      <c r="K203" t="s">
        <v>1864</v>
      </c>
      <c r="M203" t="s">
        <v>31</v>
      </c>
      <c r="O203" t="s">
        <v>1865</v>
      </c>
      <c r="P203" t="s">
        <v>1866</v>
      </c>
      <c r="Q203" t="s">
        <v>9652</v>
      </c>
      <c r="R203" t="s">
        <v>1867</v>
      </c>
      <c r="S203" t="s">
        <v>1868</v>
      </c>
      <c r="V203" t="s">
        <v>10544</v>
      </c>
      <c r="W203" t="s">
        <v>10519</v>
      </c>
      <c r="X203" t="str">
        <f t="shared" si="4"/>
        <v xml:space="preserve"> RAYYAN-LABELS: Criteria 1,Criteria 2,Criteria 3,Criteria 4</v>
      </c>
    </row>
    <row r="204" spans="1:24" x14ac:dyDescent="0.2">
      <c r="A204" t="s">
        <v>1869</v>
      </c>
      <c r="B204" t="s">
        <v>1870</v>
      </c>
      <c r="F204" t="s">
        <v>1871</v>
      </c>
      <c r="G204" t="s">
        <v>1872</v>
      </c>
      <c r="K204" t="s">
        <v>1873</v>
      </c>
      <c r="M204" t="s">
        <v>31</v>
      </c>
      <c r="O204" t="s">
        <v>1874</v>
      </c>
      <c r="P204" t="s">
        <v>1875</v>
      </c>
      <c r="Q204" t="s">
        <v>9653</v>
      </c>
      <c r="S204" t="s">
        <v>1876</v>
      </c>
      <c r="V204" t="s">
        <v>10378</v>
      </c>
      <c r="W204" t="s">
        <v>10367</v>
      </c>
      <c r="X204" t="str">
        <f t="shared" si="4"/>
        <v xml:space="preserve"> RAYYAN-LABELS: Criteria 1,Criteria 2,Criteria 3</v>
      </c>
    </row>
    <row r="205" spans="1:24" x14ac:dyDescent="0.2">
      <c r="A205" t="s">
        <v>1877</v>
      </c>
      <c r="B205" t="s">
        <v>1878</v>
      </c>
      <c r="C205">
        <v>2021</v>
      </c>
      <c r="D205">
        <v>2</v>
      </c>
      <c r="E205">
        <v>25</v>
      </c>
      <c r="F205" t="s">
        <v>1879</v>
      </c>
      <c r="G205" t="s">
        <v>1880</v>
      </c>
      <c r="H205">
        <v>2021</v>
      </c>
      <c r="K205" t="s">
        <v>1881</v>
      </c>
      <c r="M205" t="s">
        <v>31</v>
      </c>
      <c r="O205" t="s">
        <v>1882</v>
      </c>
      <c r="P205" t="s">
        <v>1883</v>
      </c>
      <c r="Q205" t="s">
        <v>9654</v>
      </c>
      <c r="R205" t="s">
        <v>1884</v>
      </c>
      <c r="S205" t="s">
        <v>1885</v>
      </c>
      <c r="V205" t="s">
        <v>10545</v>
      </c>
      <c r="W205" t="s">
        <v>10358</v>
      </c>
      <c r="X205" t="str">
        <f t="shared" si="4"/>
        <v xml:space="preserve"> RAYYAN-LABELS: Criteria 1,Criteria 2</v>
      </c>
    </row>
    <row r="206" spans="1:24" x14ac:dyDescent="0.2">
      <c r="A206" t="s">
        <v>1886</v>
      </c>
      <c r="B206" t="s">
        <v>1887</v>
      </c>
      <c r="C206">
        <v>2015</v>
      </c>
      <c r="D206">
        <v>4</v>
      </c>
      <c r="F206" t="s">
        <v>57</v>
      </c>
      <c r="G206" t="s">
        <v>58</v>
      </c>
      <c r="H206">
        <v>53</v>
      </c>
      <c r="I206">
        <v>2</v>
      </c>
      <c r="J206" t="s">
        <v>1888</v>
      </c>
      <c r="K206" t="s">
        <v>1889</v>
      </c>
      <c r="M206" t="s">
        <v>31</v>
      </c>
      <c r="O206" t="s">
        <v>1890</v>
      </c>
      <c r="P206" t="s">
        <v>1891</v>
      </c>
      <c r="Q206" t="s">
        <v>9655</v>
      </c>
      <c r="R206" t="s">
        <v>1892</v>
      </c>
      <c r="S206" t="s">
        <v>1893</v>
      </c>
      <c r="V206" t="s">
        <v>10546</v>
      </c>
      <c r="W206" t="s">
        <v>10358</v>
      </c>
      <c r="X206" t="str">
        <f t="shared" si="4"/>
        <v xml:space="preserve"> RAYYAN-LABELS: Criteria 1,Criteria 2</v>
      </c>
    </row>
    <row r="207" spans="1:24" x14ac:dyDescent="0.2">
      <c r="A207" t="s">
        <v>1894</v>
      </c>
      <c r="B207" t="s">
        <v>1895</v>
      </c>
      <c r="C207">
        <v>2022</v>
      </c>
      <c r="F207" t="s">
        <v>1896</v>
      </c>
      <c r="G207" t="s">
        <v>432</v>
      </c>
      <c r="H207">
        <v>200</v>
      </c>
      <c r="J207" t="s">
        <v>1897</v>
      </c>
      <c r="K207" t="s">
        <v>1898</v>
      </c>
      <c r="M207" t="s">
        <v>31</v>
      </c>
      <c r="O207" t="s">
        <v>1899</v>
      </c>
      <c r="P207" t="s">
        <v>1900</v>
      </c>
      <c r="Q207" t="s">
        <v>9656</v>
      </c>
      <c r="R207" t="s">
        <v>1901</v>
      </c>
      <c r="S207" t="s">
        <v>1902</v>
      </c>
      <c r="V207" t="s">
        <v>10547</v>
      </c>
      <c r="W207" t="s">
        <v>10358</v>
      </c>
      <c r="X207" t="str">
        <f t="shared" si="4"/>
        <v xml:space="preserve"> RAYYAN-LABELS: Criteria 1,Criteria 2</v>
      </c>
    </row>
    <row r="208" spans="1:24" x14ac:dyDescent="0.2">
      <c r="A208" t="s">
        <v>1903</v>
      </c>
      <c r="B208" t="s">
        <v>1904</v>
      </c>
      <c r="C208">
        <v>2019</v>
      </c>
      <c r="F208" t="s">
        <v>1905</v>
      </c>
      <c r="G208" t="s">
        <v>1906</v>
      </c>
      <c r="J208" t="s">
        <v>1907</v>
      </c>
      <c r="K208" t="s">
        <v>1908</v>
      </c>
      <c r="M208" t="s">
        <v>31</v>
      </c>
      <c r="O208" t="s">
        <v>1909</v>
      </c>
      <c r="P208" t="s">
        <v>1910</v>
      </c>
      <c r="Q208" t="s">
        <v>9657</v>
      </c>
      <c r="R208" t="s">
        <v>1911</v>
      </c>
      <c r="S208" t="s">
        <v>1912</v>
      </c>
      <c r="V208" t="s">
        <v>10548</v>
      </c>
      <c r="W208" t="s">
        <v>10358</v>
      </c>
      <c r="X208" t="str">
        <f t="shared" si="4"/>
        <v xml:space="preserve"> RAYYAN-LABELS: Criteria 1,Criteria 2</v>
      </c>
    </row>
    <row r="209" spans="1:24" x14ac:dyDescent="0.2">
      <c r="A209" t="s">
        <v>1913</v>
      </c>
      <c r="B209" t="s">
        <v>1914</v>
      </c>
      <c r="C209">
        <v>2019</v>
      </c>
      <c r="F209" t="s">
        <v>1915</v>
      </c>
      <c r="G209" t="s">
        <v>1916</v>
      </c>
      <c r="J209" t="s">
        <v>1917</v>
      </c>
      <c r="K209" t="s">
        <v>1918</v>
      </c>
      <c r="M209" t="s">
        <v>31</v>
      </c>
      <c r="O209" t="s">
        <v>1919</v>
      </c>
      <c r="P209" t="s">
        <v>1920</v>
      </c>
      <c r="Q209" t="s">
        <v>9658</v>
      </c>
      <c r="V209" t="s">
        <v>10549</v>
      </c>
      <c r="W209" t="s">
        <v>10358</v>
      </c>
      <c r="X209" t="str">
        <f t="shared" si="4"/>
        <v xml:space="preserve"> RAYYAN-LABELS: Criteria 1,Criteria 2</v>
      </c>
    </row>
    <row r="210" spans="1:24" x14ac:dyDescent="0.2">
      <c r="A210" t="s">
        <v>1921</v>
      </c>
      <c r="B210" t="s">
        <v>1922</v>
      </c>
      <c r="C210">
        <v>2010</v>
      </c>
      <c r="F210" t="s">
        <v>1923</v>
      </c>
      <c r="G210" t="s">
        <v>1924</v>
      </c>
      <c r="J210" t="s">
        <v>1925</v>
      </c>
      <c r="K210" t="s">
        <v>1926</v>
      </c>
      <c r="M210" t="s">
        <v>31</v>
      </c>
      <c r="O210" t="s">
        <v>1927</v>
      </c>
      <c r="P210" t="s">
        <v>1928</v>
      </c>
      <c r="Q210" t="s">
        <v>9659</v>
      </c>
      <c r="S210" t="s">
        <v>1929</v>
      </c>
      <c r="V210" t="s">
        <v>10414</v>
      </c>
      <c r="W210" t="s">
        <v>10358</v>
      </c>
      <c r="X210" t="str">
        <f t="shared" si="4"/>
        <v xml:space="preserve"> RAYYAN-LABELS: Criteria 1,Criteria 2</v>
      </c>
    </row>
    <row r="211" spans="1:24" x14ac:dyDescent="0.2">
      <c r="A211" t="s">
        <v>1930</v>
      </c>
      <c r="B211" t="s">
        <v>1931</v>
      </c>
      <c r="C211">
        <v>2008</v>
      </c>
      <c r="D211">
        <v>1</v>
      </c>
      <c r="F211" t="s">
        <v>1029</v>
      </c>
      <c r="G211" t="s">
        <v>1030</v>
      </c>
      <c r="H211">
        <v>34</v>
      </c>
      <c r="I211">
        <v>1</v>
      </c>
      <c r="J211" t="s">
        <v>1932</v>
      </c>
      <c r="K211" t="s">
        <v>1933</v>
      </c>
      <c r="M211" t="s">
        <v>31</v>
      </c>
      <c r="O211" t="s">
        <v>1934</v>
      </c>
      <c r="P211" t="s">
        <v>1935</v>
      </c>
      <c r="Q211" t="s">
        <v>9660</v>
      </c>
      <c r="R211" t="s">
        <v>1936</v>
      </c>
      <c r="S211" t="s">
        <v>1937</v>
      </c>
      <c r="V211" t="s">
        <v>10550</v>
      </c>
      <c r="W211" t="s">
        <v>10367</v>
      </c>
      <c r="X211" t="str">
        <f t="shared" si="4"/>
        <v xml:space="preserve"> RAYYAN-LABELS: Criteria 1,Criteria 2,Criteria 3</v>
      </c>
    </row>
    <row r="212" spans="1:24" x14ac:dyDescent="0.2">
      <c r="A212" t="s">
        <v>1938</v>
      </c>
      <c r="B212" t="s">
        <v>1939</v>
      </c>
      <c r="C212">
        <v>2022</v>
      </c>
      <c r="F212" t="s">
        <v>1940</v>
      </c>
      <c r="G212" t="s">
        <v>1941</v>
      </c>
      <c r="K212" t="s">
        <v>1942</v>
      </c>
      <c r="M212" t="s">
        <v>31</v>
      </c>
      <c r="O212" t="s">
        <v>1943</v>
      </c>
      <c r="P212" t="s">
        <v>1944</v>
      </c>
      <c r="Q212" t="s">
        <v>9661</v>
      </c>
      <c r="R212" t="s">
        <v>1945</v>
      </c>
      <c r="S212" t="s">
        <v>1946</v>
      </c>
      <c r="V212" t="s">
        <v>10551</v>
      </c>
      <c r="W212" t="s">
        <v>10358</v>
      </c>
      <c r="X212" t="str">
        <f t="shared" si="4"/>
        <v xml:space="preserve"> RAYYAN-LABELS: Criteria 1,Criteria 2</v>
      </c>
    </row>
    <row r="213" spans="1:24" x14ac:dyDescent="0.2">
      <c r="A213" t="s">
        <v>1947</v>
      </c>
      <c r="B213" t="s">
        <v>1948</v>
      </c>
      <c r="C213">
        <v>2021</v>
      </c>
      <c r="D213">
        <v>7</v>
      </c>
      <c r="F213" t="s">
        <v>230</v>
      </c>
      <c r="G213" t="s">
        <v>231</v>
      </c>
      <c r="H213">
        <v>11</v>
      </c>
      <c r="I213">
        <v>14</v>
      </c>
      <c r="K213" t="s">
        <v>1949</v>
      </c>
      <c r="M213" t="s">
        <v>31</v>
      </c>
      <c r="O213" t="s">
        <v>1950</v>
      </c>
      <c r="P213" t="s">
        <v>1951</v>
      </c>
      <c r="Q213" t="s">
        <v>9662</v>
      </c>
      <c r="R213" t="s">
        <v>1952</v>
      </c>
      <c r="S213" t="s">
        <v>1953</v>
      </c>
      <c r="V213" t="s">
        <v>10552</v>
      </c>
      <c r="W213" t="s">
        <v>10358</v>
      </c>
      <c r="X213" t="str">
        <f t="shared" si="4"/>
        <v xml:space="preserve"> RAYYAN-LABELS: Criteria 1,Criteria 2</v>
      </c>
    </row>
    <row r="214" spans="1:24" x14ac:dyDescent="0.2">
      <c r="A214" t="s">
        <v>1954</v>
      </c>
      <c r="B214" t="s">
        <v>1955</v>
      </c>
      <c r="C214">
        <v>2024</v>
      </c>
      <c r="D214">
        <v>5</v>
      </c>
      <c r="E214">
        <v>10</v>
      </c>
      <c r="F214" t="s">
        <v>1956</v>
      </c>
      <c r="G214" t="s">
        <v>1957</v>
      </c>
      <c r="H214">
        <v>39</v>
      </c>
      <c r="I214">
        <v>5</v>
      </c>
      <c r="J214" t="s">
        <v>1958</v>
      </c>
      <c r="K214" t="s">
        <v>1959</v>
      </c>
      <c r="M214" t="s">
        <v>31</v>
      </c>
      <c r="O214" t="s">
        <v>1960</v>
      </c>
      <c r="P214" t="s">
        <v>1961</v>
      </c>
      <c r="Q214" t="s">
        <v>9663</v>
      </c>
      <c r="R214" t="s">
        <v>1962</v>
      </c>
      <c r="S214" t="s">
        <v>1963</v>
      </c>
      <c r="V214" t="s">
        <v>10553</v>
      </c>
      <c r="W214" t="s">
        <v>10358</v>
      </c>
      <c r="X214" t="str">
        <f t="shared" si="4"/>
        <v xml:space="preserve"> RAYYAN-LABELS: Criteria 1,Criteria 2</v>
      </c>
    </row>
    <row r="215" spans="1:24" x14ac:dyDescent="0.2">
      <c r="A215" t="s">
        <v>1964</v>
      </c>
      <c r="B215" t="s">
        <v>1965</v>
      </c>
      <c r="C215">
        <v>2024</v>
      </c>
      <c r="F215" t="s">
        <v>1966</v>
      </c>
      <c r="G215" t="s">
        <v>432</v>
      </c>
      <c r="H215">
        <v>232</v>
      </c>
      <c r="J215" t="s">
        <v>1967</v>
      </c>
      <c r="K215" t="s">
        <v>1968</v>
      </c>
      <c r="M215" t="s">
        <v>31</v>
      </c>
      <c r="O215" t="s">
        <v>1969</v>
      </c>
      <c r="P215" t="s">
        <v>1970</v>
      </c>
      <c r="Q215" t="s">
        <v>9664</v>
      </c>
      <c r="R215" t="s">
        <v>1971</v>
      </c>
      <c r="S215" t="s">
        <v>1972</v>
      </c>
      <c r="V215" t="s">
        <v>10554</v>
      </c>
      <c r="W215" t="s">
        <v>10367</v>
      </c>
      <c r="X215" t="str">
        <f t="shared" si="4"/>
        <v xml:space="preserve"> RAYYAN-LABELS: Criteria 1,Criteria 2,Criteria 3</v>
      </c>
    </row>
    <row r="216" spans="1:24" x14ac:dyDescent="0.2">
      <c r="A216" t="s">
        <v>1973</v>
      </c>
      <c r="B216" t="s">
        <v>1974</v>
      </c>
      <c r="C216">
        <v>2018</v>
      </c>
      <c r="F216" t="s">
        <v>1975</v>
      </c>
      <c r="G216" t="s">
        <v>1976</v>
      </c>
      <c r="H216">
        <v>9</v>
      </c>
      <c r="I216">
        <v>1</v>
      </c>
      <c r="J216" t="s">
        <v>1977</v>
      </c>
      <c r="K216" t="s">
        <v>1978</v>
      </c>
      <c r="M216" t="s">
        <v>31</v>
      </c>
      <c r="O216" t="s">
        <v>1979</v>
      </c>
      <c r="P216" t="s">
        <v>1980</v>
      </c>
      <c r="Q216" t="s">
        <v>9665</v>
      </c>
      <c r="R216" t="s">
        <v>1981</v>
      </c>
      <c r="S216" t="s">
        <v>1982</v>
      </c>
      <c r="V216" t="s">
        <v>10555</v>
      </c>
      <c r="W216" t="s">
        <v>10358</v>
      </c>
      <c r="X216" t="str">
        <f t="shared" si="4"/>
        <v xml:space="preserve"> RAYYAN-LABELS: Criteria 1,Criteria 2</v>
      </c>
    </row>
    <row r="217" spans="1:24" x14ac:dyDescent="0.2">
      <c r="A217" t="s">
        <v>1983</v>
      </c>
      <c r="B217" t="s">
        <v>1984</v>
      </c>
      <c r="C217">
        <v>2024</v>
      </c>
      <c r="D217">
        <v>2</v>
      </c>
      <c r="E217">
        <v>5</v>
      </c>
      <c r="F217" t="s">
        <v>1985</v>
      </c>
      <c r="G217" t="s">
        <v>1986</v>
      </c>
      <c r="H217">
        <v>44</v>
      </c>
      <c r="I217">
        <v>2</v>
      </c>
      <c r="J217" t="s">
        <v>1987</v>
      </c>
      <c r="K217" t="s">
        <v>1988</v>
      </c>
      <c r="M217" t="s">
        <v>31</v>
      </c>
      <c r="O217" t="s">
        <v>1989</v>
      </c>
      <c r="P217" t="s">
        <v>1990</v>
      </c>
      <c r="Q217" t="s">
        <v>9666</v>
      </c>
      <c r="R217" t="s">
        <v>1991</v>
      </c>
      <c r="S217" t="s">
        <v>1992</v>
      </c>
      <c r="V217" t="s">
        <v>10556</v>
      </c>
      <c r="W217" t="s">
        <v>10358</v>
      </c>
      <c r="X217" t="str">
        <f t="shared" si="4"/>
        <v xml:space="preserve"> RAYYAN-LABELS: Criteria 1,Criteria 2</v>
      </c>
    </row>
    <row r="218" spans="1:24" x14ac:dyDescent="0.2">
      <c r="A218" t="s">
        <v>1993</v>
      </c>
      <c r="B218" t="s">
        <v>1994</v>
      </c>
      <c r="C218">
        <v>2024</v>
      </c>
      <c r="D218">
        <v>12</v>
      </c>
      <c r="E218">
        <v>4</v>
      </c>
      <c r="F218" t="s">
        <v>1010</v>
      </c>
      <c r="G218" t="s">
        <v>1011</v>
      </c>
      <c r="K218" t="s">
        <v>1995</v>
      </c>
      <c r="M218" t="s">
        <v>31</v>
      </c>
      <c r="O218" t="s">
        <v>1996</v>
      </c>
      <c r="P218" t="s">
        <v>1997</v>
      </c>
      <c r="Q218" t="s">
        <v>9667</v>
      </c>
      <c r="R218" t="s">
        <v>1998</v>
      </c>
      <c r="S218" t="s">
        <v>1999</v>
      </c>
      <c r="V218" t="s">
        <v>10557</v>
      </c>
      <c r="W218" t="s">
        <v>10358</v>
      </c>
      <c r="X218" t="str">
        <f t="shared" si="4"/>
        <v xml:space="preserve"> RAYYAN-LABELS: Criteria 1,Criteria 2</v>
      </c>
    </row>
    <row r="219" spans="1:24" x14ac:dyDescent="0.2">
      <c r="A219" t="s">
        <v>2000</v>
      </c>
      <c r="B219" t="s">
        <v>2001</v>
      </c>
      <c r="C219">
        <v>2024</v>
      </c>
      <c r="D219">
        <v>11</v>
      </c>
      <c r="E219">
        <v>25</v>
      </c>
      <c r="F219" t="s">
        <v>492</v>
      </c>
      <c r="G219" t="s">
        <v>493</v>
      </c>
      <c r="H219">
        <v>481</v>
      </c>
      <c r="K219" t="s">
        <v>2002</v>
      </c>
      <c r="M219" t="s">
        <v>31</v>
      </c>
      <c r="O219" t="s">
        <v>2003</v>
      </c>
      <c r="P219" t="s">
        <v>2004</v>
      </c>
      <c r="Q219" t="s">
        <v>9481</v>
      </c>
      <c r="R219" t="s">
        <v>2005</v>
      </c>
      <c r="S219" t="s">
        <v>2006</v>
      </c>
      <c r="V219" t="s">
        <v>10376</v>
      </c>
      <c r="W219" t="s">
        <v>10358</v>
      </c>
      <c r="X219" t="str">
        <f t="shared" si="4"/>
        <v xml:space="preserve"> RAYYAN-LABELS: Criteria 1,Criteria 2</v>
      </c>
    </row>
    <row r="220" spans="1:24" x14ac:dyDescent="0.2">
      <c r="A220" t="s">
        <v>2007</v>
      </c>
      <c r="B220" t="s">
        <v>2008</v>
      </c>
      <c r="C220">
        <v>2025</v>
      </c>
      <c r="D220">
        <v>2</v>
      </c>
      <c r="E220">
        <v>21</v>
      </c>
      <c r="F220" t="s">
        <v>2009</v>
      </c>
      <c r="G220" t="s">
        <v>2010</v>
      </c>
      <c r="H220">
        <v>19</v>
      </c>
      <c r="I220">
        <v>2</v>
      </c>
      <c r="J220" t="s">
        <v>2011</v>
      </c>
      <c r="K220" t="s">
        <v>2012</v>
      </c>
      <c r="M220" t="s">
        <v>31</v>
      </c>
      <c r="O220" t="s">
        <v>2013</v>
      </c>
      <c r="P220" t="s">
        <v>2014</v>
      </c>
      <c r="Q220" t="s">
        <v>9668</v>
      </c>
      <c r="R220" t="s">
        <v>2015</v>
      </c>
      <c r="S220" t="s">
        <v>2016</v>
      </c>
      <c r="V220" t="s">
        <v>10558</v>
      </c>
      <c r="W220" t="s">
        <v>10358</v>
      </c>
      <c r="X220" t="str">
        <f t="shared" si="4"/>
        <v xml:space="preserve"> RAYYAN-LABELS: Criteria 1,Criteria 2</v>
      </c>
    </row>
    <row r="221" spans="1:24" x14ac:dyDescent="0.2">
      <c r="A221" t="s">
        <v>2017</v>
      </c>
      <c r="B221" t="s">
        <v>2018</v>
      </c>
      <c r="C221">
        <v>2023</v>
      </c>
      <c r="D221">
        <v>2</v>
      </c>
      <c r="F221" t="s">
        <v>2019</v>
      </c>
      <c r="G221" t="s">
        <v>2020</v>
      </c>
      <c r="H221">
        <v>20</v>
      </c>
      <c r="I221">
        <v>1</v>
      </c>
      <c r="K221" t="s">
        <v>2021</v>
      </c>
      <c r="M221" t="s">
        <v>31</v>
      </c>
      <c r="O221" t="s">
        <v>2022</v>
      </c>
      <c r="P221" t="s">
        <v>2023</v>
      </c>
      <c r="Q221" t="s">
        <v>9669</v>
      </c>
      <c r="R221" t="s">
        <v>2024</v>
      </c>
      <c r="S221" t="s">
        <v>2025</v>
      </c>
      <c r="V221" t="s">
        <v>10559</v>
      </c>
      <c r="W221" t="s">
        <v>10358</v>
      </c>
      <c r="X221" t="str">
        <f t="shared" si="4"/>
        <v xml:space="preserve"> RAYYAN-LABELS: Criteria 1,Criteria 2</v>
      </c>
    </row>
    <row r="222" spans="1:24" x14ac:dyDescent="0.2">
      <c r="A222" t="s">
        <v>2026</v>
      </c>
      <c r="B222" t="s">
        <v>2027</v>
      </c>
      <c r="C222">
        <v>2023</v>
      </c>
      <c r="D222">
        <v>1</v>
      </c>
      <c r="E222">
        <v>3</v>
      </c>
      <c r="F222" t="s">
        <v>2028</v>
      </c>
      <c r="G222" t="s">
        <v>2029</v>
      </c>
      <c r="H222">
        <v>40</v>
      </c>
      <c r="I222">
        <v>1</v>
      </c>
      <c r="J222" t="s">
        <v>2030</v>
      </c>
      <c r="K222" t="s">
        <v>2031</v>
      </c>
      <c r="M222" t="s">
        <v>31</v>
      </c>
      <c r="O222" t="s">
        <v>2032</v>
      </c>
      <c r="P222" t="s">
        <v>2033</v>
      </c>
      <c r="Q222" t="s">
        <v>9670</v>
      </c>
      <c r="R222" t="s">
        <v>2034</v>
      </c>
      <c r="S222" t="s">
        <v>2035</v>
      </c>
      <c r="V222" t="s">
        <v>10560</v>
      </c>
      <c r="W222" t="s">
        <v>10393</v>
      </c>
      <c r="X222" t="str">
        <f t="shared" si="4"/>
        <v xml:space="preserve"> RAYYAN-LABELS: Criteria 2</v>
      </c>
    </row>
    <row r="223" spans="1:24" x14ac:dyDescent="0.2">
      <c r="A223" t="s">
        <v>2036</v>
      </c>
      <c r="B223" t="s">
        <v>2037</v>
      </c>
      <c r="C223">
        <v>2019</v>
      </c>
      <c r="D223">
        <v>2</v>
      </c>
      <c r="F223" t="s">
        <v>2038</v>
      </c>
      <c r="G223" t="s">
        <v>2039</v>
      </c>
      <c r="H223">
        <v>8</v>
      </c>
      <c r="I223">
        <v>2</v>
      </c>
      <c r="K223" t="s">
        <v>2040</v>
      </c>
      <c r="M223" t="s">
        <v>31</v>
      </c>
      <c r="O223" t="s">
        <v>2041</v>
      </c>
      <c r="P223" t="s">
        <v>2042</v>
      </c>
      <c r="Q223" t="s">
        <v>9671</v>
      </c>
      <c r="R223" t="s">
        <v>2043</v>
      </c>
      <c r="S223" t="s">
        <v>2044</v>
      </c>
      <c r="V223" t="s">
        <v>10561</v>
      </c>
      <c r="W223" t="s">
        <v>10367</v>
      </c>
      <c r="X223" t="str">
        <f t="shared" si="4"/>
        <v xml:space="preserve"> RAYYAN-LABELS: Criteria 1,Criteria 2,Criteria 3</v>
      </c>
    </row>
    <row r="224" spans="1:24" x14ac:dyDescent="0.2">
      <c r="A224" t="s">
        <v>2045</v>
      </c>
      <c r="B224" t="s">
        <v>2046</v>
      </c>
      <c r="C224">
        <v>2012</v>
      </c>
      <c r="F224" t="s">
        <v>2047</v>
      </c>
      <c r="G224" t="s">
        <v>2048</v>
      </c>
      <c r="H224">
        <v>463</v>
      </c>
      <c r="J224" t="s">
        <v>2049</v>
      </c>
      <c r="K224" t="s">
        <v>2050</v>
      </c>
      <c r="M224" t="s">
        <v>31</v>
      </c>
      <c r="O224" t="s">
        <v>2051</v>
      </c>
      <c r="P224" t="s">
        <v>2052</v>
      </c>
      <c r="Q224" t="s">
        <v>9672</v>
      </c>
      <c r="R224" t="s">
        <v>2053</v>
      </c>
      <c r="S224" t="s">
        <v>2054</v>
      </c>
      <c r="V224" t="s">
        <v>10562</v>
      </c>
      <c r="W224" t="s">
        <v>10393</v>
      </c>
      <c r="X224" t="str">
        <f t="shared" si="4"/>
        <v xml:space="preserve"> RAYYAN-LABELS: Criteria 2</v>
      </c>
    </row>
    <row r="225" spans="1:24" x14ac:dyDescent="0.2">
      <c r="A225" t="s">
        <v>2055</v>
      </c>
      <c r="B225" t="s">
        <v>2056</v>
      </c>
      <c r="C225">
        <v>2025</v>
      </c>
      <c r="F225" t="s">
        <v>2057</v>
      </c>
      <c r="G225" t="s">
        <v>2058</v>
      </c>
      <c r="H225">
        <v>2025</v>
      </c>
      <c r="I225">
        <v>1</v>
      </c>
      <c r="K225" t="s">
        <v>2059</v>
      </c>
      <c r="M225" t="s">
        <v>31</v>
      </c>
      <c r="O225" t="s">
        <v>2060</v>
      </c>
      <c r="P225" t="s">
        <v>2061</v>
      </c>
      <c r="Q225" t="s">
        <v>9673</v>
      </c>
      <c r="R225" t="s">
        <v>2062</v>
      </c>
      <c r="S225" t="s">
        <v>2063</v>
      </c>
      <c r="V225" t="s">
        <v>10563</v>
      </c>
      <c r="W225" t="s">
        <v>10453</v>
      </c>
      <c r="X225" t="str">
        <f t="shared" si="4"/>
        <v xml:space="preserve"> RAYYAN-LABELS: Criteria 1</v>
      </c>
    </row>
    <row r="226" spans="1:24" x14ac:dyDescent="0.2">
      <c r="A226" t="s">
        <v>2064</v>
      </c>
      <c r="B226" t="s">
        <v>2065</v>
      </c>
      <c r="C226">
        <v>2024</v>
      </c>
      <c r="F226" t="s">
        <v>891</v>
      </c>
      <c r="G226" t="s">
        <v>892</v>
      </c>
      <c r="H226">
        <v>12</v>
      </c>
      <c r="J226" t="s">
        <v>2066</v>
      </c>
      <c r="K226" t="s">
        <v>2067</v>
      </c>
      <c r="M226" t="s">
        <v>31</v>
      </c>
      <c r="O226" t="s">
        <v>2068</v>
      </c>
      <c r="P226" t="s">
        <v>2069</v>
      </c>
      <c r="Q226" t="s">
        <v>9674</v>
      </c>
      <c r="R226" t="s">
        <v>2070</v>
      </c>
      <c r="S226" t="s">
        <v>2071</v>
      </c>
      <c r="V226" t="s">
        <v>10468</v>
      </c>
      <c r="W226" t="s">
        <v>10393</v>
      </c>
      <c r="X226" t="str">
        <f t="shared" si="4"/>
        <v xml:space="preserve"> RAYYAN-LABELS: Criteria 2</v>
      </c>
    </row>
    <row r="227" spans="1:24" x14ac:dyDescent="0.2">
      <c r="A227" t="s">
        <v>2072</v>
      </c>
      <c r="B227" t="s">
        <v>2073</v>
      </c>
      <c r="C227">
        <v>2024</v>
      </c>
      <c r="F227" t="s">
        <v>2074</v>
      </c>
      <c r="G227" t="s">
        <v>2075</v>
      </c>
      <c r="K227" t="s">
        <v>2076</v>
      </c>
      <c r="M227" t="s">
        <v>31</v>
      </c>
      <c r="O227" t="s">
        <v>2077</v>
      </c>
      <c r="P227" t="s">
        <v>2078</v>
      </c>
      <c r="Q227" t="s">
        <v>9589</v>
      </c>
      <c r="R227" t="s">
        <v>2079</v>
      </c>
      <c r="S227" t="s">
        <v>2080</v>
      </c>
      <c r="V227" t="s">
        <v>10485</v>
      </c>
      <c r="W227" t="s">
        <v>10358</v>
      </c>
      <c r="X227" t="str">
        <f t="shared" si="4"/>
        <v xml:space="preserve"> RAYYAN-LABELS: Criteria 1,Criteria 2</v>
      </c>
    </row>
    <row r="228" spans="1:24" x14ac:dyDescent="0.2">
      <c r="A228" t="s">
        <v>2081</v>
      </c>
      <c r="B228" t="s">
        <v>2082</v>
      </c>
      <c r="C228">
        <v>2021</v>
      </c>
      <c r="F228" t="s">
        <v>2083</v>
      </c>
      <c r="G228" t="s">
        <v>2084</v>
      </c>
      <c r="J228" t="s">
        <v>2085</v>
      </c>
      <c r="K228" t="s">
        <v>2086</v>
      </c>
      <c r="M228" t="s">
        <v>31</v>
      </c>
      <c r="O228" t="s">
        <v>2087</v>
      </c>
      <c r="P228" t="s">
        <v>2088</v>
      </c>
      <c r="Q228" t="s">
        <v>9659</v>
      </c>
      <c r="R228" t="s">
        <v>2089</v>
      </c>
      <c r="S228" t="s">
        <v>2090</v>
      </c>
      <c r="V228" t="s">
        <v>10414</v>
      </c>
      <c r="W228" t="s">
        <v>10358</v>
      </c>
      <c r="X228" t="str">
        <f t="shared" si="4"/>
        <v xml:space="preserve"> RAYYAN-LABELS: Criteria 1,Criteria 2</v>
      </c>
    </row>
    <row r="229" spans="1:24" x14ac:dyDescent="0.2">
      <c r="A229" t="s">
        <v>2091</v>
      </c>
      <c r="B229" t="s">
        <v>2092</v>
      </c>
      <c r="C229">
        <v>2024</v>
      </c>
      <c r="F229" t="s">
        <v>891</v>
      </c>
      <c r="G229" t="s">
        <v>892</v>
      </c>
      <c r="H229">
        <v>12</v>
      </c>
      <c r="J229" t="s">
        <v>2093</v>
      </c>
      <c r="K229" t="s">
        <v>2094</v>
      </c>
      <c r="M229" t="s">
        <v>31</v>
      </c>
      <c r="O229" t="s">
        <v>2095</v>
      </c>
      <c r="P229" t="s">
        <v>2096</v>
      </c>
      <c r="Q229" t="s">
        <v>9675</v>
      </c>
      <c r="R229" t="s">
        <v>2097</v>
      </c>
      <c r="S229" t="s">
        <v>2098</v>
      </c>
      <c r="V229" t="s">
        <v>10438</v>
      </c>
      <c r="W229" t="s">
        <v>10358</v>
      </c>
      <c r="X229" t="str">
        <f t="shared" si="4"/>
        <v xml:space="preserve"> RAYYAN-LABELS: Criteria 1,Criteria 2</v>
      </c>
    </row>
    <row r="230" spans="1:24" x14ac:dyDescent="0.2">
      <c r="A230" t="s">
        <v>2099</v>
      </c>
      <c r="B230" t="s">
        <v>2100</v>
      </c>
      <c r="C230">
        <v>2023</v>
      </c>
      <c r="D230">
        <v>3</v>
      </c>
      <c r="F230" t="s">
        <v>1326</v>
      </c>
      <c r="G230" t="s">
        <v>1327</v>
      </c>
      <c r="H230">
        <v>9</v>
      </c>
      <c r="I230">
        <v>3</v>
      </c>
      <c r="K230" t="s">
        <v>2101</v>
      </c>
      <c r="M230" t="s">
        <v>31</v>
      </c>
      <c r="O230" t="s">
        <v>2102</v>
      </c>
      <c r="P230" t="s">
        <v>2103</v>
      </c>
      <c r="Q230" t="s">
        <v>9676</v>
      </c>
      <c r="R230" t="s">
        <v>2104</v>
      </c>
      <c r="S230" t="s">
        <v>2105</v>
      </c>
      <c r="V230" t="s">
        <v>10564</v>
      </c>
      <c r="W230" t="s">
        <v>10358</v>
      </c>
      <c r="X230" t="str">
        <f t="shared" si="4"/>
        <v xml:space="preserve"> RAYYAN-LABELS: Criteria 1,Criteria 2</v>
      </c>
    </row>
    <row r="231" spans="1:24" x14ac:dyDescent="0.2">
      <c r="A231" t="s">
        <v>2106</v>
      </c>
      <c r="B231" t="s">
        <v>2107</v>
      </c>
      <c r="C231">
        <v>2024</v>
      </c>
      <c r="D231">
        <v>11</v>
      </c>
      <c r="E231">
        <v>11</v>
      </c>
      <c r="F231" t="s">
        <v>2108</v>
      </c>
      <c r="G231" t="s">
        <v>2109</v>
      </c>
      <c r="H231">
        <v>11</v>
      </c>
      <c r="I231">
        <v>11</v>
      </c>
      <c r="K231" t="s">
        <v>2110</v>
      </c>
      <c r="M231" t="s">
        <v>31</v>
      </c>
      <c r="O231" t="s">
        <v>2111</v>
      </c>
      <c r="P231" t="s">
        <v>2112</v>
      </c>
      <c r="Q231" t="s">
        <v>9677</v>
      </c>
      <c r="R231" t="s">
        <v>2113</v>
      </c>
      <c r="S231" t="s">
        <v>2114</v>
      </c>
      <c r="V231" t="s">
        <v>10565</v>
      </c>
      <c r="W231" t="s">
        <v>10536</v>
      </c>
      <c r="X231" t="str">
        <f t="shared" ref="X231:X294" si="5">W231</f>
        <v xml:space="preserve"> RAYYAN-LABELS: None</v>
      </c>
    </row>
    <row r="232" spans="1:24" x14ac:dyDescent="0.2">
      <c r="A232" t="s">
        <v>2115</v>
      </c>
      <c r="B232" t="s">
        <v>2116</v>
      </c>
      <c r="C232">
        <v>2023</v>
      </c>
      <c r="D232">
        <v>6</v>
      </c>
      <c r="F232" t="s">
        <v>239</v>
      </c>
      <c r="G232" t="s">
        <v>240</v>
      </c>
      <c r="H232">
        <v>15</v>
      </c>
      <c r="I232">
        <v>12</v>
      </c>
      <c r="K232" t="s">
        <v>2117</v>
      </c>
      <c r="M232" t="s">
        <v>31</v>
      </c>
      <c r="O232" t="s">
        <v>2118</v>
      </c>
      <c r="P232" t="s">
        <v>2119</v>
      </c>
      <c r="Q232" t="s">
        <v>9678</v>
      </c>
      <c r="R232" t="s">
        <v>2120</v>
      </c>
      <c r="S232" t="s">
        <v>2121</v>
      </c>
      <c r="V232" t="s">
        <v>10566</v>
      </c>
      <c r="W232" t="s">
        <v>10358</v>
      </c>
      <c r="X232" t="str">
        <f t="shared" si="5"/>
        <v xml:space="preserve"> RAYYAN-LABELS: Criteria 1,Criteria 2</v>
      </c>
    </row>
    <row r="233" spans="1:24" x14ac:dyDescent="0.2">
      <c r="A233" t="s">
        <v>2122</v>
      </c>
      <c r="B233" t="s">
        <v>2123</v>
      </c>
      <c r="C233">
        <v>2021</v>
      </c>
      <c r="F233" t="s">
        <v>2124</v>
      </c>
      <c r="G233" t="s">
        <v>2125</v>
      </c>
      <c r="H233">
        <v>266</v>
      </c>
      <c r="J233" t="s">
        <v>2126</v>
      </c>
      <c r="K233" t="s">
        <v>2127</v>
      </c>
      <c r="M233" t="s">
        <v>31</v>
      </c>
      <c r="O233" t="s">
        <v>2128</v>
      </c>
      <c r="P233" t="s">
        <v>2129</v>
      </c>
      <c r="Q233" t="s">
        <v>9679</v>
      </c>
      <c r="R233" t="s">
        <v>2130</v>
      </c>
      <c r="S233" t="s">
        <v>2131</v>
      </c>
      <c r="V233" t="s">
        <v>10567</v>
      </c>
      <c r="W233" t="s">
        <v>10358</v>
      </c>
      <c r="X233" t="str">
        <f t="shared" si="5"/>
        <v xml:space="preserve"> RAYYAN-LABELS: Criteria 1,Criteria 2</v>
      </c>
    </row>
    <row r="234" spans="1:24" x14ac:dyDescent="0.2">
      <c r="A234" t="s">
        <v>2132</v>
      </c>
      <c r="B234" t="s">
        <v>2133</v>
      </c>
      <c r="C234">
        <v>2024</v>
      </c>
      <c r="F234" t="s">
        <v>2134</v>
      </c>
      <c r="G234" t="s">
        <v>2135</v>
      </c>
      <c r="J234" t="s">
        <v>2136</v>
      </c>
      <c r="K234" t="s">
        <v>2137</v>
      </c>
      <c r="M234" t="s">
        <v>31</v>
      </c>
      <c r="O234" t="s">
        <v>2138</v>
      </c>
      <c r="P234" t="s">
        <v>2139</v>
      </c>
      <c r="Q234" t="s">
        <v>9680</v>
      </c>
      <c r="R234" t="s">
        <v>2140</v>
      </c>
      <c r="S234" t="s">
        <v>2141</v>
      </c>
      <c r="V234" t="s">
        <v>10568</v>
      </c>
      <c r="W234" t="s">
        <v>10358</v>
      </c>
      <c r="X234" t="str">
        <f t="shared" si="5"/>
        <v xml:space="preserve"> RAYYAN-LABELS: Criteria 1,Criteria 2</v>
      </c>
    </row>
    <row r="235" spans="1:24" x14ac:dyDescent="0.2">
      <c r="A235" t="s">
        <v>2142</v>
      </c>
      <c r="B235" t="s">
        <v>2143</v>
      </c>
      <c r="C235">
        <v>2022</v>
      </c>
      <c r="D235">
        <v>3</v>
      </c>
      <c r="F235" t="s">
        <v>2144</v>
      </c>
      <c r="G235" t="s">
        <v>2145</v>
      </c>
      <c r="H235">
        <v>21</v>
      </c>
      <c r="I235">
        <v>1</v>
      </c>
      <c r="J235" t="s">
        <v>2146</v>
      </c>
      <c r="K235" t="s">
        <v>2147</v>
      </c>
      <c r="M235" t="s">
        <v>31</v>
      </c>
      <c r="O235" t="s">
        <v>2148</v>
      </c>
      <c r="P235" t="s">
        <v>2149</v>
      </c>
      <c r="Q235" t="s">
        <v>9499</v>
      </c>
      <c r="R235" t="s">
        <v>2150</v>
      </c>
      <c r="S235" t="s">
        <v>2151</v>
      </c>
      <c r="V235" t="s">
        <v>10395</v>
      </c>
      <c r="W235" t="s">
        <v>10358</v>
      </c>
      <c r="X235" t="str">
        <f t="shared" si="5"/>
        <v xml:space="preserve"> RAYYAN-LABELS: Criteria 1,Criteria 2</v>
      </c>
    </row>
    <row r="236" spans="1:24" x14ac:dyDescent="0.2">
      <c r="A236" t="s">
        <v>2152</v>
      </c>
      <c r="B236" t="s">
        <v>2153</v>
      </c>
      <c r="C236">
        <v>2023</v>
      </c>
      <c r="D236">
        <v>9</v>
      </c>
      <c r="F236" t="s">
        <v>2154</v>
      </c>
      <c r="G236" t="s">
        <v>2155</v>
      </c>
      <c r="H236">
        <v>74</v>
      </c>
      <c r="K236" t="s">
        <v>2156</v>
      </c>
      <c r="M236" t="s">
        <v>31</v>
      </c>
      <c r="O236" t="s">
        <v>2157</v>
      </c>
      <c r="P236" t="s">
        <v>2158</v>
      </c>
      <c r="Q236" t="s">
        <v>9681</v>
      </c>
      <c r="R236" t="s">
        <v>2159</v>
      </c>
      <c r="S236" t="s">
        <v>2160</v>
      </c>
      <c r="V236" t="s">
        <v>10569</v>
      </c>
      <c r="W236" t="s">
        <v>10367</v>
      </c>
      <c r="X236" t="str">
        <f t="shared" si="5"/>
        <v xml:space="preserve"> RAYYAN-LABELS: Criteria 1,Criteria 2,Criteria 3</v>
      </c>
    </row>
    <row r="237" spans="1:24" x14ac:dyDescent="0.2">
      <c r="A237" t="s">
        <v>2161</v>
      </c>
      <c r="B237" t="s">
        <v>2162</v>
      </c>
      <c r="C237">
        <v>2019</v>
      </c>
      <c r="F237" t="s">
        <v>891</v>
      </c>
      <c r="G237" t="s">
        <v>892</v>
      </c>
      <c r="H237">
        <v>7</v>
      </c>
      <c r="J237" t="s">
        <v>2163</v>
      </c>
      <c r="K237" t="s">
        <v>2164</v>
      </c>
      <c r="M237" t="s">
        <v>31</v>
      </c>
      <c r="O237" t="s">
        <v>2165</v>
      </c>
      <c r="P237" t="s">
        <v>2166</v>
      </c>
      <c r="Q237" t="s">
        <v>9682</v>
      </c>
      <c r="R237" t="s">
        <v>2167</v>
      </c>
      <c r="S237" t="s">
        <v>2168</v>
      </c>
      <c r="V237" t="s">
        <v>10570</v>
      </c>
      <c r="W237" t="s">
        <v>10358</v>
      </c>
      <c r="X237" t="str">
        <f t="shared" si="5"/>
        <v xml:space="preserve"> RAYYAN-LABELS: Criteria 1,Criteria 2</v>
      </c>
    </row>
    <row r="238" spans="1:24" x14ac:dyDescent="0.2">
      <c r="A238" t="s">
        <v>2169</v>
      </c>
      <c r="B238" t="s">
        <v>2170</v>
      </c>
      <c r="C238">
        <v>2024</v>
      </c>
      <c r="D238">
        <v>2</v>
      </c>
      <c r="F238" t="s">
        <v>1504</v>
      </c>
      <c r="G238" t="s">
        <v>1505</v>
      </c>
      <c r="H238">
        <v>41</v>
      </c>
      <c r="I238">
        <v>2</v>
      </c>
      <c r="K238" t="s">
        <v>2171</v>
      </c>
      <c r="M238" t="s">
        <v>31</v>
      </c>
      <c r="O238" t="s">
        <v>2172</v>
      </c>
      <c r="P238" t="s">
        <v>2173</v>
      </c>
      <c r="Q238" t="s">
        <v>9683</v>
      </c>
      <c r="R238" t="s">
        <v>2174</v>
      </c>
      <c r="S238" t="s">
        <v>2175</v>
      </c>
      <c r="V238" t="s">
        <v>10571</v>
      </c>
      <c r="W238" t="s">
        <v>10358</v>
      </c>
      <c r="X238" t="str">
        <f t="shared" si="5"/>
        <v xml:space="preserve"> RAYYAN-LABELS: Criteria 1,Criteria 2</v>
      </c>
    </row>
    <row r="239" spans="1:24" x14ac:dyDescent="0.2">
      <c r="A239" t="s">
        <v>2176</v>
      </c>
      <c r="B239" t="s">
        <v>2177</v>
      </c>
      <c r="C239">
        <v>2025</v>
      </c>
      <c r="D239">
        <v>4</v>
      </c>
      <c r="E239">
        <v>11</v>
      </c>
      <c r="F239" t="s">
        <v>2178</v>
      </c>
      <c r="G239" t="s">
        <v>2179</v>
      </c>
      <c r="H239">
        <v>63</v>
      </c>
      <c r="I239">
        <v>5</v>
      </c>
      <c r="J239" t="s">
        <v>2180</v>
      </c>
      <c r="K239" t="s">
        <v>2181</v>
      </c>
      <c r="M239" t="s">
        <v>31</v>
      </c>
      <c r="O239" t="s">
        <v>2182</v>
      </c>
      <c r="P239" t="s">
        <v>2183</v>
      </c>
      <c r="Q239" t="s">
        <v>9684</v>
      </c>
      <c r="R239" t="s">
        <v>2184</v>
      </c>
      <c r="S239" t="s">
        <v>2185</v>
      </c>
      <c r="V239" t="s">
        <v>10485</v>
      </c>
      <c r="W239" t="s">
        <v>10393</v>
      </c>
      <c r="X239" t="str">
        <f t="shared" si="5"/>
        <v xml:space="preserve"> RAYYAN-LABELS: Criteria 2</v>
      </c>
    </row>
    <row r="240" spans="1:24" x14ac:dyDescent="0.2">
      <c r="A240" t="s">
        <v>2186</v>
      </c>
      <c r="B240" t="s">
        <v>2187</v>
      </c>
      <c r="C240">
        <v>2022</v>
      </c>
      <c r="D240">
        <v>10</v>
      </c>
      <c r="F240" t="s">
        <v>239</v>
      </c>
      <c r="G240" t="s">
        <v>240</v>
      </c>
      <c r="H240">
        <v>14</v>
      </c>
      <c r="I240">
        <v>20</v>
      </c>
      <c r="K240" t="s">
        <v>2188</v>
      </c>
      <c r="M240" t="s">
        <v>31</v>
      </c>
      <c r="O240" t="s">
        <v>2189</v>
      </c>
      <c r="P240" t="s">
        <v>2190</v>
      </c>
      <c r="Q240" t="s">
        <v>9685</v>
      </c>
      <c r="R240" t="s">
        <v>2191</v>
      </c>
      <c r="S240" t="s">
        <v>2192</v>
      </c>
      <c r="V240" t="s">
        <v>10572</v>
      </c>
      <c r="W240" t="s">
        <v>10358</v>
      </c>
      <c r="X240" t="str">
        <f t="shared" si="5"/>
        <v xml:space="preserve"> RAYYAN-LABELS: Criteria 1,Criteria 2</v>
      </c>
    </row>
    <row r="241" spans="1:24" x14ac:dyDescent="0.2">
      <c r="A241" t="s">
        <v>2193</v>
      </c>
      <c r="B241" t="s">
        <v>2194</v>
      </c>
      <c r="C241">
        <v>2025</v>
      </c>
      <c r="D241">
        <v>1</v>
      </c>
      <c r="E241">
        <v>30</v>
      </c>
      <c r="F241" t="s">
        <v>2195</v>
      </c>
      <c r="G241" t="s">
        <v>2196</v>
      </c>
      <c r="K241" t="s">
        <v>2197</v>
      </c>
      <c r="M241" t="s">
        <v>31</v>
      </c>
      <c r="O241" t="s">
        <v>2198</v>
      </c>
      <c r="P241" t="s">
        <v>2199</v>
      </c>
      <c r="Q241" t="s">
        <v>9622</v>
      </c>
      <c r="R241" t="s">
        <v>2200</v>
      </c>
      <c r="S241" t="s">
        <v>2201</v>
      </c>
      <c r="V241" t="s">
        <v>10512</v>
      </c>
      <c r="W241" t="s">
        <v>10358</v>
      </c>
      <c r="X241" t="str">
        <f t="shared" si="5"/>
        <v xml:space="preserve"> RAYYAN-LABELS: Criteria 1,Criteria 2</v>
      </c>
    </row>
    <row r="242" spans="1:24" x14ac:dyDescent="0.2">
      <c r="A242" t="s">
        <v>2202</v>
      </c>
      <c r="B242" t="s">
        <v>2203</v>
      </c>
      <c r="C242">
        <v>2023</v>
      </c>
      <c r="D242">
        <v>3</v>
      </c>
      <c r="F242" t="s">
        <v>230</v>
      </c>
      <c r="G242" t="s">
        <v>231</v>
      </c>
      <c r="H242">
        <v>13</v>
      </c>
      <c r="I242">
        <v>5</v>
      </c>
      <c r="K242" t="s">
        <v>2204</v>
      </c>
      <c r="M242" t="s">
        <v>31</v>
      </c>
      <c r="O242" t="s">
        <v>2205</v>
      </c>
      <c r="P242" t="s">
        <v>2206</v>
      </c>
      <c r="Q242" t="s">
        <v>9686</v>
      </c>
      <c r="R242" t="s">
        <v>2207</v>
      </c>
      <c r="S242" t="s">
        <v>2208</v>
      </c>
      <c r="V242" t="s">
        <v>10573</v>
      </c>
      <c r="W242" t="s">
        <v>10358</v>
      </c>
      <c r="X242" t="str">
        <f t="shared" si="5"/>
        <v xml:space="preserve"> RAYYAN-LABELS: Criteria 1,Criteria 2</v>
      </c>
    </row>
    <row r="243" spans="1:24" x14ac:dyDescent="0.2">
      <c r="A243" t="s">
        <v>2209</v>
      </c>
      <c r="B243" t="s">
        <v>2210</v>
      </c>
      <c r="C243">
        <v>2021</v>
      </c>
      <c r="D243">
        <v>12</v>
      </c>
      <c r="E243">
        <v>23</v>
      </c>
      <c r="F243" t="s">
        <v>1455</v>
      </c>
      <c r="G243" t="s">
        <v>1456</v>
      </c>
      <c r="H243">
        <v>2021</v>
      </c>
      <c r="K243" t="s">
        <v>2211</v>
      </c>
      <c r="M243" t="s">
        <v>31</v>
      </c>
      <c r="O243" t="s">
        <v>2212</v>
      </c>
      <c r="P243" t="s">
        <v>2213</v>
      </c>
      <c r="Q243" t="s">
        <v>9653</v>
      </c>
      <c r="R243" t="s">
        <v>2214</v>
      </c>
      <c r="S243" t="s">
        <v>2215</v>
      </c>
      <c r="V243" t="s">
        <v>10378</v>
      </c>
      <c r="W243" t="s">
        <v>10367</v>
      </c>
      <c r="X243" t="str">
        <f t="shared" si="5"/>
        <v xml:space="preserve"> RAYYAN-LABELS: Criteria 1,Criteria 2,Criteria 3</v>
      </c>
    </row>
    <row r="244" spans="1:24" x14ac:dyDescent="0.2">
      <c r="A244" t="s">
        <v>2216</v>
      </c>
      <c r="B244" t="s">
        <v>2217</v>
      </c>
      <c r="C244">
        <v>2021</v>
      </c>
      <c r="F244" t="s">
        <v>2218</v>
      </c>
      <c r="G244" t="s">
        <v>2219</v>
      </c>
      <c r="H244">
        <v>632</v>
      </c>
      <c r="J244" t="s">
        <v>2220</v>
      </c>
      <c r="K244" t="s">
        <v>2221</v>
      </c>
      <c r="M244" t="s">
        <v>31</v>
      </c>
      <c r="O244" t="s">
        <v>2222</v>
      </c>
      <c r="P244" t="s">
        <v>2223</v>
      </c>
      <c r="Q244" t="s">
        <v>9687</v>
      </c>
      <c r="R244" t="s">
        <v>2224</v>
      </c>
      <c r="S244" t="s">
        <v>2225</v>
      </c>
      <c r="V244" t="s">
        <v>10574</v>
      </c>
      <c r="W244" t="s">
        <v>10367</v>
      </c>
      <c r="X244" t="str">
        <f t="shared" si="5"/>
        <v xml:space="preserve"> RAYYAN-LABELS: Criteria 1,Criteria 2,Criteria 3</v>
      </c>
    </row>
    <row r="245" spans="1:24" x14ac:dyDescent="0.2">
      <c r="A245" t="s">
        <v>2226</v>
      </c>
      <c r="B245" t="s">
        <v>2227</v>
      </c>
      <c r="C245">
        <v>2023</v>
      </c>
      <c r="F245" t="s">
        <v>2228</v>
      </c>
      <c r="G245" t="s">
        <v>1561</v>
      </c>
      <c r="J245" t="s">
        <v>2229</v>
      </c>
      <c r="K245" t="s">
        <v>2230</v>
      </c>
      <c r="M245" t="s">
        <v>31</v>
      </c>
      <c r="O245" t="s">
        <v>2231</v>
      </c>
      <c r="P245" t="s">
        <v>2232</v>
      </c>
      <c r="Q245" t="s">
        <v>9575</v>
      </c>
      <c r="R245" t="s">
        <v>2233</v>
      </c>
      <c r="S245" t="s">
        <v>2234</v>
      </c>
      <c r="V245" t="s">
        <v>10392</v>
      </c>
      <c r="W245" t="s">
        <v>10358</v>
      </c>
      <c r="X245" t="str">
        <f t="shared" si="5"/>
        <v xml:space="preserve"> RAYYAN-LABELS: Criteria 1,Criteria 2</v>
      </c>
    </row>
    <row r="246" spans="1:24" x14ac:dyDescent="0.2">
      <c r="A246" t="s">
        <v>2235</v>
      </c>
      <c r="B246" t="s">
        <v>2236</v>
      </c>
      <c r="F246" t="s">
        <v>2237</v>
      </c>
      <c r="K246" t="s">
        <v>2238</v>
      </c>
      <c r="M246" t="s">
        <v>31</v>
      </c>
      <c r="O246" t="s">
        <v>2239</v>
      </c>
      <c r="P246" t="s">
        <v>2240</v>
      </c>
      <c r="Q246" t="s">
        <v>9688</v>
      </c>
      <c r="S246" t="s">
        <v>2241</v>
      </c>
      <c r="V246" t="s">
        <v>10575</v>
      </c>
      <c r="W246" t="s">
        <v>10453</v>
      </c>
      <c r="X246" t="str">
        <f t="shared" si="5"/>
        <v xml:space="preserve"> RAYYAN-LABELS: Criteria 1</v>
      </c>
    </row>
    <row r="247" spans="1:24" x14ac:dyDescent="0.2">
      <c r="A247" t="s">
        <v>2242</v>
      </c>
      <c r="B247" t="s">
        <v>2243</v>
      </c>
      <c r="C247">
        <v>2020</v>
      </c>
      <c r="D247">
        <v>6</v>
      </c>
      <c r="F247" t="s">
        <v>2244</v>
      </c>
      <c r="G247" t="s">
        <v>2245</v>
      </c>
      <c r="H247">
        <v>52</v>
      </c>
      <c r="K247" t="s">
        <v>2246</v>
      </c>
      <c r="M247" t="s">
        <v>31</v>
      </c>
      <c r="O247" t="s">
        <v>2247</v>
      </c>
      <c r="P247" t="s">
        <v>2248</v>
      </c>
      <c r="Q247" t="s">
        <v>9689</v>
      </c>
      <c r="R247" t="s">
        <v>2249</v>
      </c>
      <c r="S247" t="s">
        <v>2250</v>
      </c>
      <c r="V247" t="s">
        <v>10576</v>
      </c>
      <c r="W247" t="s">
        <v>10358</v>
      </c>
      <c r="X247" t="str">
        <f t="shared" si="5"/>
        <v xml:space="preserve"> RAYYAN-LABELS: Criteria 1,Criteria 2</v>
      </c>
    </row>
    <row r="248" spans="1:24" x14ac:dyDescent="0.2">
      <c r="A248" t="s">
        <v>2251</v>
      </c>
      <c r="B248" t="s">
        <v>2252</v>
      </c>
      <c r="C248">
        <v>2019</v>
      </c>
      <c r="F248" t="s">
        <v>2253</v>
      </c>
      <c r="G248" t="s">
        <v>2254</v>
      </c>
      <c r="K248" t="s">
        <v>2255</v>
      </c>
      <c r="M248" t="s">
        <v>31</v>
      </c>
      <c r="O248" t="s">
        <v>2256</v>
      </c>
      <c r="P248" t="s">
        <v>2257</v>
      </c>
      <c r="Q248" t="s">
        <v>9690</v>
      </c>
      <c r="S248" t="s">
        <v>2258</v>
      </c>
      <c r="V248" t="s">
        <v>10577</v>
      </c>
      <c r="W248" t="s">
        <v>10370</v>
      </c>
      <c r="X248" t="str">
        <f t="shared" si="5"/>
        <v xml:space="preserve"> RAYYAN-LABELS: Criteria 1,Criteria 2,Criteria 4</v>
      </c>
    </row>
    <row r="249" spans="1:24" x14ac:dyDescent="0.2">
      <c r="A249" t="s">
        <v>2259</v>
      </c>
      <c r="B249" t="s">
        <v>2260</v>
      </c>
      <c r="C249">
        <v>2021</v>
      </c>
      <c r="D249">
        <v>10</v>
      </c>
      <c r="F249" t="s">
        <v>2244</v>
      </c>
      <c r="G249" t="s">
        <v>2245</v>
      </c>
      <c r="H249">
        <v>60</v>
      </c>
      <c r="K249" t="s">
        <v>2261</v>
      </c>
      <c r="M249" t="s">
        <v>31</v>
      </c>
      <c r="O249" t="s">
        <v>2262</v>
      </c>
      <c r="P249" t="s">
        <v>2263</v>
      </c>
      <c r="Q249" t="s">
        <v>9691</v>
      </c>
      <c r="R249" t="s">
        <v>2264</v>
      </c>
      <c r="S249" t="s">
        <v>2265</v>
      </c>
      <c r="V249" t="s">
        <v>10578</v>
      </c>
      <c r="W249" t="s">
        <v>10453</v>
      </c>
      <c r="X249" t="str">
        <f t="shared" si="5"/>
        <v xml:space="preserve"> RAYYAN-LABELS: Criteria 1</v>
      </c>
    </row>
    <row r="250" spans="1:24" x14ac:dyDescent="0.2">
      <c r="A250" t="s">
        <v>2266</v>
      </c>
      <c r="B250" t="s">
        <v>2267</v>
      </c>
      <c r="C250">
        <v>2024</v>
      </c>
      <c r="F250" t="s">
        <v>2134</v>
      </c>
      <c r="G250" t="s">
        <v>2135</v>
      </c>
      <c r="J250" t="s">
        <v>2268</v>
      </c>
      <c r="K250" t="s">
        <v>2269</v>
      </c>
      <c r="M250" t="s">
        <v>31</v>
      </c>
      <c r="O250" t="s">
        <v>2270</v>
      </c>
      <c r="P250" t="s">
        <v>2271</v>
      </c>
      <c r="Q250" t="s">
        <v>9521</v>
      </c>
      <c r="R250" t="s">
        <v>2272</v>
      </c>
      <c r="S250" t="s">
        <v>2273</v>
      </c>
      <c r="V250" t="s">
        <v>10405</v>
      </c>
      <c r="W250" t="s">
        <v>10358</v>
      </c>
      <c r="X250" t="str">
        <f t="shared" si="5"/>
        <v xml:space="preserve"> RAYYAN-LABELS: Criteria 1,Criteria 2</v>
      </c>
    </row>
    <row r="251" spans="1:24" x14ac:dyDescent="0.2">
      <c r="A251" t="s">
        <v>2274</v>
      </c>
      <c r="B251" t="s">
        <v>2275</v>
      </c>
      <c r="C251">
        <v>2024</v>
      </c>
      <c r="F251" t="s">
        <v>2276</v>
      </c>
      <c r="G251" t="s">
        <v>2277</v>
      </c>
      <c r="H251">
        <v>730</v>
      </c>
      <c r="J251" t="s">
        <v>2278</v>
      </c>
      <c r="K251" t="s">
        <v>2279</v>
      </c>
      <c r="M251" t="s">
        <v>31</v>
      </c>
      <c r="O251" t="s">
        <v>2280</v>
      </c>
      <c r="P251" t="s">
        <v>2281</v>
      </c>
      <c r="Q251" t="s">
        <v>9477</v>
      </c>
      <c r="R251" t="s">
        <v>2282</v>
      </c>
      <c r="S251" t="s">
        <v>2283</v>
      </c>
      <c r="V251" t="s">
        <v>10372</v>
      </c>
      <c r="W251" t="s">
        <v>10358</v>
      </c>
      <c r="X251" t="str">
        <f t="shared" si="5"/>
        <v xml:space="preserve"> RAYYAN-LABELS: Criteria 1,Criteria 2</v>
      </c>
    </row>
    <row r="252" spans="1:24" x14ac:dyDescent="0.2">
      <c r="A252" t="s">
        <v>2284</v>
      </c>
      <c r="B252" t="s">
        <v>2285</v>
      </c>
      <c r="C252">
        <v>2024</v>
      </c>
      <c r="D252">
        <v>2</v>
      </c>
      <c r="F252" t="s">
        <v>2286</v>
      </c>
      <c r="G252" t="s">
        <v>2287</v>
      </c>
      <c r="H252">
        <v>15</v>
      </c>
      <c r="I252">
        <v>2</v>
      </c>
      <c r="K252" t="s">
        <v>2288</v>
      </c>
      <c r="M252" t="s">
        <v>31</v>
      </c>
      <c r="O252" t="s">
        <v>2289</v>
      </c>
      <c r="P252" t="s">
        <v>2290</v>
      </c>
      <c r="Q252" t="s">
        <v>9549</v>
      </c>
      <c r="R252" t="s">
        <v>2291</v>
      </c>
      <c r="S252" t="s">
        <v>2292</v>
      </c>
      <c r="V252" t="s">
        <v>10445</v>
      </c>
      <c r="W252" t="s">
        <v>10367</v>
      </c>
      <c r="X252" t="str">
        <f t="shared" si="5"/>
        <v xml:space="preserve"> RAYYAN-LABELS: Criteria 1,Criteria 2,Criteria 3</v>
      </c>
    </row>
    <row r="253" spans="1:24" x14ac:dyDescent="0.2">
      <c r="A253" t="s">
        <v>2293</v>
      </c>
      <c r="B253" t="s">
        <v>2294</v>
      </c>
      <c r="C253">
        <v>2022</v>
      </c>
      <c r="D253">
        <v>5</v>
      </c>
      <c r="E253">
        <v>19</v>
      </c>
      <c r="F253" t="s">
        <v>1455</v>
      </c>
      <c r="G253" t="s">
        <v>1456</v>
      </c>
      <c r="H253">
        <v>2022</v>
      </c>
      <c r="K253" t="s">
        <v>2295</v>
      </c>
      <c r="M253" t="s">
        <v>31</v>
      </c>
      <c r="O253" t="s">
        <v>2296</v>
      </c>
      <c r="P253" t="s">
        <v>2297</v>
      </c>
      <c r="Q253" t="s">
        <v>9692</v>
      </c>
      <c r="R253" t="s">
        <v>2298</v>
      </c>
      <c r="S253" t="s">
        <v>2299</v>
      </c>
      <c r="V253" t="s">
        <v>10579</v>
      </c>
      <c r="W253" t="s">
        <v>10358</v>
      </c>
      <c r="X253" t="str">
        <f t="shared" si="5"/>
        <v xml:space="preserve"> RAYYAN-LABELS: Criteria 1,Criteria 2</v>
      </c>
    </row>
    <row r="254" spans="1:24" x14ac:dyDescent="0.2">
      <c r="A254" t="s">
        <v>2300</v>
      </c>
      <c r="B254" t="s">
        <v>2301</v>
      </c>
      <c r="C254">
        <v>2020</v>
      </c>
      <c r="D254">
        <v>12</v>
      </c>
      <c r="F254" t="s">
        <v>2302</v>
      </c>
      <c r="G254" t="s">
        <v>2303</v>
      </c>
      <c r="H254">
        <v>14</v>
      </c>
      <c r="I254">
        <v>4</v>
      </c>
      <c r="J254" s="2">
        <v>14246</v>
      </c>
      <c r="K254" t="s">
        <v>2304</v>
      </c>
      <c r="M254" t="s">
        <v>31</v>
      </c>
      <c r="O254" t="s">
        <v>2305</v>
      </c>
      <c r="P254" t="s">
        <v>2306</v>
      </c>
      <c r="Q254" t="s">
        <v>9693</v>
      </c>
      <c r="R254" t="s">
        <v>2307</v>
      </c>
      <c r="S254" t="s">
        <v>2308</v>
      </c>
      <c r="V254" t="s">
        <v>10580</v>
      </c>
      <c r="W254" t="s">
        <v>10367</v>
      </c>
      <c r="X254" t="str">
        <f t="shared" si="5"/>
        <v xml:space="preserve"> RAYYAN-LABELS: Criteria 1,Criteria 2,Criteria 3</v>
      </c>
    </row>
    <row r="255" spans="1:24" x14ac:dyDescent="0.2">
      <c r="A255" t="s">
        <v>2309</v>
      </c>
      <c r="B255" t="s">
        <v>2310</v>
      </c>
      <c r="C255">
        <v>2024</v>
      </c>
      <c r="F255" t="s">
        <v>2311</v>
      </c>
      <c r="G255" t="s">
        <v>2312</v>
      </c>
      <c r="H255">
        <v>12</v>
      </c>
      <c r="K255" t="s">
        <v>2313</v>
      </c>
      <c r="M255" t="s">
        <v>31</v>
      </c>
      <c r="O255" t="s">
        <v>2314</v>
      </c>
      <c r="P255" t="s">
        <v>2315</v>
      </c>
      <c r="Q255" t="s">
        <v>9694</v>
      </c>
      <c r="R255" t="s">
        <v>2316</v>
      </c>
      <c r="S255" t="s">
        <v>2317</v>
      </c>
      <c r="V255" t="s">
        <v>10581</v>
      </c>
      <c r="W255" t="s">
        <v>10393</v>
      </c>
      <c r="X255" t="str">
        <f t="shared" si="5"/>
        <v xml:space="preserve"> RAYYAN-LABELS: Criteria 2</v>
      </c>
    </row>
    <row r="256" spans="1:24" x14ac:dyDescent="0.2">
      <c r="A256" t="s">
        <v>2318</v>
      </c>
      <c r="B256" t="s">
        <v>2319</v>
      </c>
      <c r="C256">
        <v>2023</v>
      </c>
      <c r="D256">
        <v>10</v>
      </c>
      <c r="E256">
        <v>2</v>
      </c>
      <c r="F256" t="s">
        <v>191</v>
      </c>
      <c r="G256" t="s">
        <v>192</v>
      </c>
      <c r="K256" t="s">
        <v>2320</v>
      </c>
      <c r="M256" t="s">
        <v>31</v>
      </c>
      <c r="O256" t="s">
        <v>2321</v>
      </c>
      <c r="P256" t="s">
        <v>2322</v>
      </c>
      <c r="Q256" t="s">
        <v>9695</v>
      </c>
      <c r="R256" t="s">
        <v>2323</v>
      </c>
      <c r="S256" t="s">
        <v>2324</v>
      </c>
      <c r="V256" t="s">
        <v>10582</v>
      </c>
      <c r="W256" t="s">
        <v>10358</v>
      </c>
      <c r="X256" t="str">
        <f t="shared" si="5"/>
        <v xml:space="preserve"> RAYYAN-LABELS: Criteria 1,Criteria 2</v>
      </c>
    </row>
    <row r="257" spans="1:24" x14ac:dyDescent="0.2">
      <c r="A257" t="s">
        <v>2325</v>
      </c>
      <c r="B257" t="s">
        <v>2326</v>
      </c>
      <c r="C257">
        <v>2021</v>
      </c>
      <c r="F257" t="s">
        <v>2327</v>
      </c>
      <c r="G257" t="s">
        <v>2328</v>
      </c>
      <c r="H257">
        <v>4</v>
      </c>
      <c r="K257" t="s">
        <v>2329</v>
      </c>
      <c r="M257" t="s">
        <v>31</v>
      </c>
      <c r="O257" t="s">
        <v>2330</v>
      </c>
      <c r="P257" t="s">
        <v>2331</v>
      </c>
      <c r="Q257" t="s">
        <v>9696</v>
      </c>
      <c r="R257" t="s">
        <v>2332</v>
      </c>
      <c r="S257" t="s">
        <v>2333</v>
      </c>
      <c r="V257" t="s">
        <v>10583</v>
      </c>
      <c r="W257" t="s">
        <v>10367</v>
      </c>
      <c r="X257" t="str">
        <f t="shared" si="5"/>
        <v xml:space="preserve"> RAYYAN-LABELS: Criteria 1,Criteria 2,Criteria 3</v>
      </c>
    </row>
    <row r="258" spans="1:24" x14ac:dyDescent="0.2">
      <c r="A258" t="s">
        <v>2334</v>
      </c>
      <c r="B258" t="s">
        <v>2335</v>
      </c>
      <c r="C258">
        <v>2024</v>
      </c>
      <c r="D258">
        <v>7</v>
      </c>
      <c r="F258" t="s">
        <v>2336</v>
      </c>
      <c r="G258" t="s">
        <v>2337</v>
      </c>
      <c r="H258">
        <v>8</v>
      </c>
      <c r="I258">
        <v>7</v>
      </c>
      <c r="K258" t="s">
        <v>2338</v>
      </c>
      <c r="M258" t="s">
        <v>31</v>
      </c>
      <c r="O258" t="s">
        <v>2339</v>
      </c>
      <c r="P258" t="s">
        <v>2340</v>
      </c>
      <c r="Q258" t="s">
        <v>9697</v>
      </c>
      <c r="R258" t="s">
        <v>2341</v>
      </c>
      <c r="S258" t="s">
        <v>2342</v>
      </c>
      <c r="V258" t="s">
        <v>10584</v>
      </c>
      <c r="W258" t="s">
        <v>10585</v>
      </c>
      <c r="X258" t="str">
        <f t="shared" si="5"/>
        <v xml:space="preserve"> RAYYAN-LABELS: Criteria 1,Criteria 3</v>
      </c>
    </row>
    <row r="259" spans="1:24" x14ac:dyDescent="0.2">
      <c r="A259" t="s">
        <v>2343</v>
      </c>
      <c r="B259" t="s">
        <v>2344</v>
      </c>
      <c r="C259">
        <v>2023</v>
      </c>
      <c r="D259">
        <v>6</v>
      </c>
      <c r="F259" t="s">
        <v>966</v>
      </c>
      <c r="G259" t="s">
        <v>967</v>
      </c>
      <c r="H259">
        <v>33</v>
      </c>
      <c r="K259" t="s">
        <v>2345</v>
      </c>
      <c r="M259" t="s">
        <v>31</v>
      </c>
      <c r="O259" t="s">
        <v>2346</v>
      </c>
      <c r="P259" t="s">
        <v>2347</v>
      </c>
      <c r="Q259" t="s">
        <v>9698</v>
      </c>
      <c r="R259" t="s">
        <v>2348</v>
      </c>
      <c r="S259" t="s">
        <v>2349</v>
      </c>
      <c r="V259" t="s">
        <v>10586</v>
      </c>
      <c r="W259" t="s">
        <v>10587</v>
      </c>
      <c r="X259" t="str">
        <f t="shared" si="5"/>
        <v xml:space="preserve"> RAYYAN-LABELS: Criteria 2,Criteria 3</v>
      </c>
    </row>
    <row r="260" spans="1:24" x14ac:dyDescent="0.2">
      <c r="A260" t="s">
        <v>2350</v>
      </c>
      <c r="B260" t="s">
        <v>2351</v>
      </c>
      <c r="C260">
        <v>2024</v>
      </c>
      <c r="F260" t="s">
        <v>686</v>
      </c>
      <c r="G260" t="s">
        <v>687</v>
      </c>
      <c r="J260" t="s">
        <v>2352</v>
      </c>
      <c r="K260" t="s">
        <v>2353</v>
      </c>
      <c r="M260" t="s">
        <v>31</v>
      </c>
      <c r="O260" t="s">
        <v>2354</v>
      </c>
      <c r="P260" t="s">
        <v>2355</v>
      </c>
      <c r="Q260" t="s">
        <v>9477</v>
      </c>
      <c r="R260" t="s">
        <v>2356</v>
      </c>
      <c r="S260" t="s">
        <v>2357</v>
      </c>
      <c r="V260" t="s">
        <v>10372</v>
      </c>
      <c r="W260" t="s">
        <v>10358</v>
      </c>
      <c r="X260" t="str">
        <f t="shared" si="5"/>
        <v xml:space="preserve"> RAYYAN-LABELS: Criteria 1,Criteria 2</v>
      </c>
    </row>
    <row r="261" spans="1:24" x14ac:dyDescent="0.2">
      <c r="A261" t="s">
        <v>2358</v>
      </c>
      <c r="B261" t="s">
        <v>2359</v>
      </c>
      <c r="C261">
        <v>2025</v>
      </c>
      <c r="D261">
        <v>4</v>
      </c>
      <c r="F261" t="s">
        <v>2360</v>
      </c>
      <c r="G261" t="s">
        <v>2361</v>
      </c>
      <c r="H261">
        <v>8</v>
      </c>
      <c r="I261">
        <v>2</v>
      </c>
      <c r="K261" t="s">
        <v>2362</v>
      </c>
      <c r="M261" t="s">
        <v>31</v>
      </c>
      <c r="O261" t="s">
        <v>2363</v>
      </c>
      <c r="P261" t="s">
        <v>2364</v>
      </c>
      <c r="Q261" t="s">
        <v>9699</v>
      </c>
      <c r="R261" t="s">
        <v>2365</v>
      </c>
      <c r="S261" t="s">
        <v>2366</v>
      </c>
      <c r="V261" t="s">
        <v>10551</v>
      </c>
      <c r="W261" t="s">
        <v>10585</v>
      </c>
      <c r="X261" t="str">
        <f t="shared" si="5"/>
        <v xml:space="preserve"> RAYYAN-LABELS: Criteria 1,Criteria 3</v>
      </c>
    </row>
    <row r="262" spans="1:24" x14ac:dyDescent="0.2">
      <c r="A262" t="s">
        <v>2367</v>
      </c>
      <c r="B262" t="s">
        <v>2368</v>
      </c>
      <c r="C262">
        <v>2025</v>
      </c>
      <c r="D262">
        <v>2</v>
      </c>
      <c r="E262">
        <v>21</v>
      </c>
      <c r="F262" t="s">
        <v>2009</v>
      </c>
      <c r="G262" t="s">
        <v>2010</v>
      </c>
      <c r="H262">
        <v>19</v>
      </c>
      <c r="I262">
        <v>2</v>
      </c>
      <c r="J262" t="s">
        <v>2369</v>
      </c>
      <c r="K262" t="s">
        <v>2370</v>
      </c>
      <c r="M262" t="s">
        <v>31</v>
      </c>
      <c r="O262" t="s">
        <v>2371</v>
      </c>
      <c r="P262" t="s">
        <v>2372</v>
      </c>
      <c r="Q262" t="s">
        <v>9661</v>
      </c>
      <c r="R262" t="s">
        <v>2373</v>
      </c>
      <c r="S262" t="s">
        <v>2374</v>
      </c>
      <c r="V262" t="s">
        <v>10551</v>
      </c>
      <c r="W262" t="s">
        <v>10358</v>
      </c>
      <c r="X262" t="str">
        <f t="shared" si="5"/>
        <v xml:space="preserve"> RAYYAN-LABELS: Criteria 1,Criteria 2</v>
      </c>
    </row>
    <row r="263" spans="1:24" x14ac:dyDescent="0.2">
      <c r="A263" t="s">
        <v>2375</v>
      </c>
      <c r="B263" t="s">
        <v>2376</v>
      </c>
      <c r="C263">
        <v>2024</v>
      </c>
      <c r="F263" t="s">
        <v>2377</v>
      </c>
      <c r="G263" t="s">
        <v>2378</v>
      </c>
      <c r="J263" t="s">
        <v>2379</v>
      </c>
      <c r="K263" t="s">
        <v>2380</v>
      </c>
      <c r="M263" t="s">
        <v>31</v>
      </c>
      <c r="O263" t="s">
        <v>2381</v>
      </c>
      <c r="P263" t="s">
        <v>2382</v>
      </c>
      <c r="Q263" t="s">
        <v>9700</v>
      </c>
      <c r="R263" t="s">
        <v>2383</v>
      </c>
      <c r="S263" t="s">
        <v>2384</v>
      </c>
      <c r="V263" t="s">
        <v>10588</v>
      </c>
      <c r="W263" t="s">
        <v>10358</v>
      </c>
      <c r="X263" t="str">
        <f t="shared" si="5"/>
        <v xml:space="preserve"> RAYYAN-LABELS: Criteria 1,Criteria 2</v>
      </c>
    </row>
    <row r="264" spans="1:24" x14ac:dyDescent="0.2">
      <c r="A264" t="s">
        <v>2385</v>
      </c>
      <c r="B264" t="s">
        <v>2386</v>
      </c>
      <c r="C264">
        <v>2024</v>
      </c>
      <c r="F264" t="s">
        <v>2387</v>
      </c>
      <c r="G264" t="s">
        <v>2388</v>
      </c>
      <c r="H264">
        <v>1059</v>
      </c>
      <c r="J264" t="s">
        <v>1031</v>
      </c>
      <c r="K264" t="s">
        <v>2389</v>
      </c>
      <c r="M264" t="s">
        <v>31</v>
      </c>
      <c r="O264" t="s">
        <v>2390</v>
      </c>
      <c r="P264" t="s">
        <v>2391</v>
      </c>
      <c r="Q264" t="s">
        <v>9701</v>
      </c>
      <c r="R264" t="s">
        <v>2392</v>
      </c>
      <c r="S264" t="s">
        <v>2393</v>
      </c>
      <c r="V264" t="s">
        <v>10409</v>
      </c>
      <c r="W264" t="s">
        <v>10367</v>
      </c>
      <c r="X264" t="str">
        <f t="shared" si="5"/>
        <v xml:space="preserve"> RAYYAN-LABELS: Criteria 1,Criteria 2,Criteria 3</v>
      </c>
    </row>
    <row r="265" spans="1:24" x14ac:dyDescent="0.2">
      <c r="A265" t="s">
        <v>2394</v>
      </c>
      <c r="B265" t="s">
        <v>2395</v>
      </c>
      <c r="C265">
        <v>2023</v>
      </c>
      <c r="F265" t="s">
        <v>891</v>
      </c>
      <c r="G265" t="s">
        <v>892</v>
      </c>
      <c r="H265">
        <v>11</v>
      </c>
      <c r="J265" t="s">
        <v>2396</v>
      </c>
      <c r="K265" t="s">
        <v>2397</v>
      </c>
      <c r="M265" t="s">
        <v>31</v>
      </c>
      <c r="O265" t="s">
        <v>2398</v>
      </c>
      <c r="P265" t="s">
        <v>2399</v>
      </c>
      <c r="Q265" t="s">
        <v>9702</v>
      </c>
      <c r="R265" t="s">
        <v>2400</v>
      </c>
      <c r="S265" t="s">
        <v>2401</v>
      </c>
      <c r="V265" t="s">
        <v>10589</v>
      </c>
      <c r="W265" t="s">
        <v>10367</v>
      </c>
      <c r="X265" t="str">
        <f t="shared" si="5"/>
        <v xml:space="preserve"> RAYYAN-LABELS: Criteria 1,Criteria 2,Criteria 3</v>
      </c>
    </row>
    <row r="266" spans="1:24" x14ac:dyDescent="0.2">
      <c r="A266" t="s">
        <v>2402</v>
      </c>
      <c r="B266" t="s">
        <v>2403</v>
      </c>
      <c r="C266">
        <v>2017</v>
      </c>
      <c r="D266">
        <v>7</v>
      </c>
      <c r="F266" t="s">
        <v>2404</v>
      </c>
      <c r="G266" t="s">
        <v>2405</v>
      </c>
      <c r="H266">
        <v>8</v>
      </c>
      <c r="I266">
        <v>18</v>
      </c>
      <c r="J266" t="s">
        <v>2406</v>
      </c>
      <c r="K266" t="s">
        <v>2407</v>
      </c>
      <c r="M266" t="s">
        <v>1192</v>
      </c>
      <c r="O266" t="s">
        <v>2408</v>
      </c>
      <c r="P266" t="s">
        <v>2409</v>
      </c>
      <c r="Q266" t="s">
        <v>9703</v>
      </c>
      <c r="R266" t="s">
        <v>2410</v>
      </c>
      <c r="S266" t="s">
        <v>2411</v>
      </c>
      <c r="V266" t="s">
        <v>10590</v>
      </c>
      <c r="W266" t="s">
        <v>10367</v>
      </c>
      <c r="X266" t="str">
        <f t="shared" si="5"/>
        <v xml:space="preserve"> RAYYAN-LABELS: Criteria 1,Criteria 2,Criteria 3</v>
      </c>
    </row>
    <row r="267" spans="1:24" x14ac:dyDescent="0.2">
      <c r="A267" t="s">
        <v>2412</v>
      </c>
      <c r="B267" t="s">
        <v>2413</v>
      </c>
      <c r="C267">
        <v>2018</v>
      </c>
      <c r="F267" t="s">
        <v>2414</v>
      </c>
      <c r="G267" t="s">
        <v>2415</v>
      </c>
      <c r="K267" t="s">
        <v>2416</v>
      </c>
      <c r="M267" t="s">
        <v>31</v>
      </c>
      <c r="O267" t="s">
        <v>2417</v>
      </c>
      <c r="P267" t="s">
        <v>2418</v>
      </c>
      <c r="Q267" t="s">
        <v>9704</v>
      </c>
      <c r="R267" t="s">
        <v>2419</v>
      </c>
      <c r="S267" t="s">
        <v>2420</v>
      </c>
      <c r="V267" t="s">
        <v>10591</v>
      </c>
      <c r="W267" t="s">
        <v>10358</v>
      </c>
      <c r="X267" t="str">
        <f t="shared" si="5"/>
        <v xml:space="preserve"> RAYYAN-LABELS: Criteria 1,Criteria 2</v>
      </c>
    </row>
    <row r="268" spans="1:24" x14ac:dyDescent="0.2">
      <c r="A268" t="s">
        <v>2421</v>
      </c>
      <c r="B268" t="s">
        <v>2422</v>
      </c>
      <c r="C268">
        <v>2024</v>
      </c>
      <c r="D268">
        <v>3</v>
      </c>
      <c r="F268" t="s">
        <v>2423</v>
      </c>
      <c r="G268" t="s">
        <v>2424</v>
      </c>
      <c r="H268">
        <v>3</v>
      </c>
      <c r="I268">
        <v>1</v>
      </c>
      <c r="J268" t="s">
        <v>2425</v>
      </c>
      <c r="K268" t="s">
        <v>2426</v>
      </c>
      <c r="M268" t="s">
        <v>31</v>
      </c>
      <c r="O268" t="s">
        <v>2427</v>
      </c>
      <c r="P268" t="s">
        <v>2428</v>
      </c>
      <c r="Q268" t="s">
        <v>9705</v>
      </c>
      <c r="R268" t="s">
        <v>2429</v>
      </c>
      <c r="S268" t="s">
        <v>2430</v>
      </c>
      <c r="V268" t="s">
        <v>10592</v>
      </c>
      <c r="W268" t="s">
        <v>10393</v>
      </c>
      <c r="X268" t="str">
        <f t="shared" si="5"/>
        <v xml:space="preserve"> RAYYAN-LABELS: Criteria 2</v>
      </c>
    </row>
    <row r="269" spans="1:24" x14ac:dyDescent="0.2">
      <c r="A269" t="s">
        <v>2431</v>
      </c>
      <c r="B269" t="s">
        <v>2432</v>
      </c>
      <c r="C269">
        <v>2024</v>
      </c>
      <c r="F269" t="s">
        <v>2433</v>
      </c>
      <c r="G269" t="s">
        <v>2434</v>
      </c>
      <c r="H269">
        <v>14621</v>
      </c>
      <c r="J269" t="s">
        <v>2435</v>
      </c>
      <c r="K269" t="s">
        <v>2436</v>
      </c>
      <c r="M269" t="s">
        <v>31</v>
      </c>
      <c r="O269" t="s">
        <v>2437</v>
      </c>
      <c r="P269" t="s">
        <v>2438</v>
      </c>
      <c r="Q269" t="s">
        <v>9706</v>
      </c>
      <c r="R269" t="s">
        <v>2439</v>
      </c>
      <c r="S269" t="s">
        <v>2440</v>
      </c>
      <c r="V269" t="s">
        <v>10593</v>
      </c>
      <c r="W269" t="s">
        <v>10393</v>
      </c>
      <c r="X269" t="str">
        <f t="shared" si="5"/>
        <v xml:space="preserve"> RAYYAN-LABELS: Criteria 2</v>
      </c>
    </row>
    <row r="270" spans="1:24" x14ac:dyDescent="0.2">
      <c r="A270" t="s">
        <v>2441</v>
      </c>
      <c r="B270" t="s">
        <v>2442</v>
      </c>
      <c r="C270">
        <v>2022</v>
      </c>
      <c r="D270">
        <v>6</v>
      </c>
      <c r="F270" t="s">
        <v>230</v>
      </c>
      <c r="G270" t="s">
        <v>231</v>
      </c>
      <c r="H270">
        <v>12</v>
      </c>
      <c r="I270">
        <v>12</v>
      </c>
      <c r="K270" t="s">
        <v>2443</v>
      </c>
      <c r="M270" t="s">
        <v>31</v>
      </c>
      <c r="O270" t="s">
        <v>2444</v>
      </c>
      <c r="P270" t="s">
        <v>2445</v>
      </c>
      <c r="Q270" t="s">
        <v>9707</v>
      </c>
      <c r="R270" t="s">
        <v>2446</v>
      </c>
      <c r="S270" t="s">
        <v>2447</v>
      </c>
      <c r="V270" t="s">
        <v>10594</v>
      </c>
      <c r="W270" t="s">
        <v>10358</v>
      </c>
      <c r="X270" t="str">
        <f t="shared" si="5"/>
        <v xml:space="preserve"> RAYYAN-LABELS: Criteria 1,Criteria 2</v>
      </c>
    </row>
    <row r="271" spans="1:24" x14ac:dyDescent="0.2">
      <c r="A271" t="s">
        <v>2448</v>
      </c>
      <c r="B271" t="s">
        <v>2449</v>
      </c>
      <c r="C271">
        <v>2024</v>
      </c>
      <c r="F271" t="s">
        <v>2074</v>
      </c>
      <c r="G271" t="s">
        <v>2075</v>
      </c>
      <c r="K271" t="s">
        <v>2450</v>
      </c>
      <c r="M271" t="s">
        <v>31</v>
      </c>
      <c r="O271" t="s">
        <v>2451</v>
      </c>
      <c r="P271" t="s">
        <v>2452</v>
      </c>
      <c r="Q271" t="s">
        <v>9708</v>
      </c>
      <c r="R271" t="s">
        <v>2453</v>
      </c>
      <c r="S271" t="s">
        <v>2454</v>
      </c>
      <c r="V271" t="s">
        <v>10595</v>
      </c>
      <c r="W271" t="s">
        <v>10358</v>
      </c>
      <c r="X271" t="str">
        <f t="shared" si="5"/>
        <v xml:space="preserve"> RAYYAN-LABELS: Criteria 1,Criteria 2</v>
      </c>
    </row>
    <row r="272" spans="1:24" x14ac:dyDescent="0.2">
      <c r="A272" t="s">
        <v>2455</v>
      </c>
      <c r="B272" t="s">
        <v>2456</v>
      </c>
      <c r="C272">
        <v>2024</v>
      </c>
      <c r="D272">
        <v>10</v>
      </c>
      <c r="F272" t="s">
        <v>2457</v>
      </c>
      <c r="G272" t="s">
        <v>2458</v>
      </c>
      <c r="H272">
        <v>62</v>
      </c>
      <c r="K272" t="s">
        <v>2459</v>
      </c>
      <c r="M272" t="s">
        <v>31</v>
      </c>
      <c r="O272" t="s">
        <v>2460</v>
      </c>
      <c r="P272" t="s">
        <v>2461</v>
      </c>
      <c r="Q272" t="s">
        <v>9709</v>
      </c>
      <c r="R272" t="s">
        <v>2462</v>
      </c>
      <c r="S272" t="s">
        <v>2463</v>
      </c>
      <c r="V272" t="s">
        <v>10596</v>
      </c>
      <c r="W272" t="s">
        <v>10367</v>
      </c>
      <c r="X272" t="str">
        <f t="shared" si="5"/>
        <v xml:space="preserve"> RAYYAN-LABELS: Criteria 1,Criteria 2,Criteria 3</v>
      </c>
    </row>
    <row r="273" spans="1:24" x14ac:dyDescent="0.2">
      <c r="A273" t="s">
        <v>2464</v>
      </c>
      <c r="B273" t="s">
        <v>2465</v>
      </c>
      <c r="C273">
        <v>2024</v>
      </c>
      <c r="D273">
        <v>9</v>
      </c>
      <c r="F273" t="s">
        <v>2466</v>
      </c>
      <c r="G273" t="s">
        <v>2467</v>
      </c>
      <c r="H273">
        <v>22</v>
      </c>
      <c r="I273">
        <v>3</v>
      </c>
      <c r="J273" t="s">
        <v>2468</v>
      </c>
      <c r="K273" t="s">
        <v>2469</v>
      </c>
      <c r="M273" t="s">
        <v>31</v>
      </c>
      <c r="O273" t="s">
        <v>2470</v>
      </c>
      <c r="P273" t="s">
        <v>2471</v>
      </c>
      <c r="Q273" t="s">
        <v>9602</v>
      </c>
      <c r="R273" t="s">
        <v>2472</v>
      </c>
      <c r="S273" t="s">
        <v>2473</v>
      </c>
      <c r="V273" t="s">
        <v>10495</v>
      </c>
      <c r="W273" t="s">
        <v>10358</v>
      </c>
      <c r="X273" t="str">
        <f t="shared" si="5"/>
        <v xml:space="preserve"> RAYYAN-LABELS: Criteria 1,Criteria 2</v>
      </c>
    </row>
    <row r="274" spans="1:24" x14ac:dyDescent="0.2">
      <c r="A274" t="s">
        <v>2474</v>
      </c>
      <c r="B274" t="s">
        <v>2475</v>
      </c>
      <c r="C274">
        <v>2022</v>
      </c>
      <c r="D274">
        <v>1</v>
      </c>
      <c r="F274" t="s">
        <v>387</v>
      </c>
      <c r="G274" t="s">
        <v>388</v>
      </c>
      <c r="H274">
        <v>174</v>
      </c>
      <c r="K274" t="s">
        <v>2476</v>
      </c>
      <c r="M274" t="s">
        <v>31</v>
      </c>
      <c r="O274" t="s">
        <v>2477</v>
      </c>
      <c r="P274" t="s">
        <v>2478</v>
      </c>
      <c r="Q274" t="s">
        <v>9710</v>
      </c>
      <c r="R274" t="s">
        <v>2479</v>
      </c>
      <c r="S274" t="s">
        <v>2480</v>
      </c>
      <c r="V274" t="s">
        <v>10597</v>
      </c>
      <c r="W274" t="s">
        <v>10358</v>
      </c>
      <c r="X274" t="str">
        <f t="shared" si="5"/>
        <v xml:space="preserve"> RAYYAN-LABELS: Criteria 1,Criteria 2</v>
      </c>
    </row>
    <row r="275" spans="1:24" x14ac:dyDescent="0.2">
      <c r="A275" t="s">
        <v>2481</v>
      </c>
      <c r="B275" t="s">
        <v>2482</v>
      </c>
      <c r="C275">
        <v>2021</v>
      </c>
      <c r="D275">
        <v>1</v>
      </c>
      <c r="F275" t="s">
        <v>2483</v>
      </c>
      <c r="G275" t="s">
        <v>2484</v>
      </c>
      <c r="H275">
        <v>23</v>
      </c>
      <c r="I275">
        <v>1</v>
      </c>
      <c r="J275" s="2">
        <v>43831</v>
      </c>
      <c r="K275" t="s">
        <v>2485</v>
      </c>
      <c r="M275" t="s">
        <v>31</v>
      </c>
      <c r="O275" t="s">
        <v>2486</v>
      </c>
      <c r="P275" t="s">
        <v>2487</v>
      </c>
      <c r="Q275" t="s">
        <v>9711</v>
      </c>
      <c r="R275" t="s">
        <v>2488</v>
      </c>
      <c r="S275" t="s">
        <v>2489</v>
      </c>
      <c r="V275" t="s">
        <v>10598</v>
      </c>
      <c r="W275" t="s">
        <v>10453</v>
      </c>
      <c r="X275" t="str">
        <f t="shared" si="5"/>
        <v xml:space="preserve"> RAYYAN-LABELS: Criteria 1</v>
      </c>
    </row>
    <row r="276" spans="1:24" x14ac:dyDescent="0.2">
      <c r="A276" t="s">
        <v>2490</v>
      </c>
      <c r="B276" t="s">
        <v>2491</v>
      </c>
      <c r="C276">
        <v>2019</v>
      </c>
      <c r="D276">
        <v>5</v>
      </c>
      <c r="E276">
        <v>4</v>
      </c>
      <c r="F276" t="s">
        <v>2492</v>
      </c>
      <c r="G276" t="s">
        <v>2493</v>
      </c>
      <c r="H276">
        <v>32</v>
      </c>
      <c r="I276">
        <v>4</v>
      </c>
      <c r="J276" t="s">
        <v>2494</v>
      </c>
      <c r="K276" t="s">
        <v>2495</v>
      </c>
      <c r="M276" t="s">
        <v>31</v>
      </c>
      <c r="O276" t="s">
        <v>2496</v>
      </c>
      <c r="P276" t="s">
        <v>2497</v>
      </c>
      <c r="Q276" t="s">
        <v>9712</v>
      </c>
      <c r="R276" t="s">
        <v>2498</v>
      </c>
      <c r="S276" t="s">
        <v>2499</v>
      </c>
      <c r="V276" t="s">
        <v>10599</v>
      </c>
      <c r="W276" t="s">
        <v>10358</v>
      </c>
      <c r="X276" t="str">
        <f t="shared" si="5"/>
        <v xml:space="preserve"> RAYYAN-LABELS: Criteria 1,Criteria 2</v>
      </c>
    </row>
    <row r="277" spans="1:24" x14ac:dyDescent="0.2">
      <c r="A277" t="s">
        <v>2500</v>
      </c>
      <c r="B277" t="s">
        <v>2501</v>
      </c>
      <c r="C277">
        <v>2024</v>
      </c>
      <c r="D277">
        <v>1</v>
      </c>
      <c r="F277" t="s">
        <v>2502</v>
      </c>
      <c r="G277" t="s">
        <v>2503</v>
      </c>
      <c r="H277">
        <v>36</v>
      </c>
      <c r="I277">
        <v>1</v>
      </c>
      <c r="K277" t="s">
        <v>2504</v>
      </c>
      <c r="M277" t="s">
        <v>31</v>
      </c>
      <c r="O277" t="s">
        <v>2505</v>
      </c>
      <c r="P277" t="s">
        <v>2506</v>
      </c>
      <c r="Q277" t="s">
        <v>9713</v>
      </c>
      <c r="R277" t="s">
        <v>2507</v>
      </c>
      <c r="S277" t="s">
        <v>2508</v>
      </c>
      <c r="V277" t="s">
        <v>10600</v>
      </c>
      <c r="W277" t="s">
        <v>10367</v>
      </c>
      <c r="X277" t="str">
        <f t="shared" si="5"/>
        <v xml:space="preserve"> RAYYAN-LABELS: Criteria 1,Criteria 2,Criteria 3</v>
      </c>
    </row>
    <row r="278" spans="1:24" x14ac:dyDescent="0.2">
      <c r="A278" t="s">
        <v>2509</v>
      </c>
      <c r="B278" t="s">
        <v>2510</v>
      </c>
      <c r="C278">
        <v>2022</v>
      </c>
      <c r="F278" t="s">
        <v>2511</v>
      </c>
      <c r="G278" t="s">
        <v>2512</v>
      </c>
      <c r="J278" t="s">
        <v>2513</v>
      </c>
      <c r="K278" t="s">
        <v>2514</v>
      </c>
      <c r="M278" t="s">
        <v>31</v>
      </c>
      <c r="O278" t="s">
        <v>2515</v>
      </c>
      <c r="P278" t="s">
        <v>2516</v>
      </c>
      <c r="Q278" t="s">
        <v>9714</v>
      </c>
      <c r="R278" t="s">
        <v>2517</v>
      </c>
      <c r="S278" t="s">
        <v>2518</v>
      </c>
      <c r="V278" t="s">
        <v>10601</v>
      </c>
      <c r="W278" t="s">
        <v>10358</v>
      </c>
      <c r="X278" t="str">
        <f t="shared" si="5"/>
        <v xml:space="preserve"> RAYYAN-LABELS: Criteria 1,Criteria 2</v>
      </c>
    </row>
    <row r="279" spans="1:24" x14ac:dyDescent="0.2">
      <c r="A279" t="s">
        <v>2519</v>
      </c>
      <c r="B279" t="s">
        <v>2520</v>
      </c>
      <c r="C279">
        <v>2022</v>
      </c>
      <c r="D279">
        <v>10</v>
      </c>
      <c r="E279">
        <v>18</v>
      </c>
      <c r="F279" t="s">
        <v>2521</v>
      </c>
      <c r="G279" t="s">
        <v>2522</v>
      </c>
      <c r="H279">
        <v>29</v>
      </c>
      <c r="I279">
        <v>7</v>
      </c>
      <c r="J279" t="s">
        <v>2523</v>
      </c>
      <c r="K279" t="s">
        <v>2524</v>
      </c>
      <c r="M279" t="s">
        <v>31</v>
      </c>
      <c r="O279" t="s">
        <v>2525</v>
      </c>
      <c r="P279" t="s">
        <v>2526</v>
      </c>
      <c r="Q279" t="s">
        <v>9715</v>
      </c>
      <c r="R279" t="s">
        <v>2527</v>
      </c>
      <c r="S279" t="s">
        <v>2528</v>
      </c>
      <c r="V279" t="s">
        <v>10602</v>
      </c>
      <c r="W279" t="s">
        <v>10393</v>
      </c>
      <c r="X279" t="str">
        <f t="shared" si="5"/>
        <v xml:space="preserve"> RAYYAN-LABELS: Criteria 2</v>
      </c>
    </row>
    <row r="280" spans="1:24" x14ac:dyDescent="0.2">
      <c r="A280" t="s">
        <v>2529</v>
      </c>
      <c r="B280" t="s">
        <v>2530</v>
      </c>
      <c r="C280">
        <v>2024</v>
      </c>
      <c r="D280">
        <v>12</v>
      </c>
      <c r="E280">
        <v>15</v>
      </c>
      <c r="F280" t="s">
        <v>1029</v>
      </c>
      <c r="G280" t="s">
        <v>1030</v>
      </c>
      <c r="H280">
        <v>258</v>
      </c>
      <c r="K280" t="s">
        <v>2531</v>
      </c>
      <c r="M280" t="s">
        <v>31</v>
      </c>
      <c r="O280" t="s">
        <v>2532</v>
      </c>
      <c r="P280" t="s">
        <v>2533</v>
      </c>
      <c r="Q280" t="s">
        <v>9716</v>
      </c>
      <c r="R280" t="s">
        <v>2534</v>
      </c>
      <c r="S280" t="s">
        <v>2535</v>
      </c>
      <c r="V280" t="s">
        <v>10603</v>
      </c>
      <c r="W280" t="s">
        <v>10358</v>
      </c>
      <c r="X280" t="str">
        <f t="shared" si="5"/>
        <v xml:space="preserve"> RAYYAN-LABELS: Criteria 1,Criteria 2</v>
      </c>
    </row>
    <row r="281" spans="1:24" x14ac:dyDescent="0.2">
      <c r="A281" t="s">
        <v>2536</v>
      </c>
      <c r="B281" t="s">
        <v>2537</v>
      </c>
      <c r="C281">
        <v>2018</v>
      </c>
      <c r="F281" t="s">
        <v>2538</v>
      </c>
      <c r="G281" t="s">
        <v>2539</v>
      </c>
      <c r="J281" t="s">
        <v>2540</v>
      </c>
      <c r="K281" t="s">
        <v>2541</v>
      </c>
      <c r="M281" t="s">
        <v>31</v>
      </c>
      <c r="O281" t="s">
        <v>2542</v>
      </c>
      <c r="P281" t="s">
        <v>2543</v>
      </c>
      <c r="Q281" t="s">
        <v>9717</v>
      </c>
      <c r="S281" t="s">
        <v>2544</v>
      </c>
      <c r="V281" t="s">
        <v>10604</v>
      </c>
      <c r="W281" t="s">
        <v>10393</v>
      </c>
      <c r="X281" t="str">
        <f t="shared" si="5"/>
        <v xml:space="preserve"> RAYYAN-LABELS: Criteria 2</v>
      </c>
    </row>
    <row r="282" spans="1:24" x14ac:dyDescent="0.2">
      <c r="A282" t="s">
        <v>2545</v>
      </c>
      <c r="B282" t="s">
        <v>2546</v>
      </c>
      <c r="C282">
        <v>2024</v>
      </c>
      <c r="D282">
        <v>11</v>
      </c>
      <c r="F282" t="s">
        <v>2547</v>
      </c>
      <c r="G282" t="s">
        <v>2548</v>
      </c>
      <c r="H282">
        <v>14</v>
      </c>
      <c r="I282">
        <v>11</v>
      </c>
      <c r="K282" t="s">
        <v>2549</v>
      </c>
      <c r="M282" t="s">
        <v>31</v>
      </c>
      <c r="O282" t="s">
        <v>2550</v>
      </c>
      <c r="P282" t="s">
        <v>2551</v>
      </c>
      <c r="Q282" t="s">
        <v>9718</v>
      </c>
      <c r="R282" t="s">
        <v>2552</v>
      </c>
      <c r="S282" t="s">
        <v>2553</v>
      </c>
      <c r="V282" t="s">
        <v>10605</v>
      </c>
      <c r="W282" t="s">
        <v>10393</v>
      </c>
      <c r="X282" t="str">
        <f t="shared" si="5"/>
        <v xml:space="preserve"> RAYYAN-LABELS: Criteria 2</v>
      </c>
    </row>
    <row r="283" spans="1:24" x14ac:dyDescent="0.2">
      <c r="A283" t="s">
        <v>2554</v>
      </c>
      <c r="B283" t="s">
        <v>2555</v>
      </c>
      <c r="C283">
        <v>2025</v>
      </c>
      <c r="D283">
        <v>4</v>
      </c>
      <c r="E283">
        <v>1</v>
      </c>
      <c r="F283" t="s">
        <v>2556</v>
      </c>
      <c r="G283" t="s">
        <v>2557</v>
      </c>
      <c r="K283" t="s">
        <v>2558</v>
      </c>
      <c r="M283" t="s">
        <v>31</v>
      </c>
      <c r="O283" t="s">
        <v>2559</v>
      </c>
      <c r="P283" t="s">
        <v>2560</v>
      </c>
      <c r="Q283" t="s">
        <v>9719</v>
      </c>
      <c r="R283" t="s">
        <v>2561</v>
      </c>
      <c r="S283" t="s">
        <v>2562</v>
      </c>
      <c r="V283" t="s">
        <v>10606</v>
      </c>
      <c r="W283" t="s">
        <v>10358</v>
      </c>
      <c r="X283" t="str">
        <f t="shared" si="5"/>
        <v xml:space="preserve"> RAYYAN-LABELS: Criteria 1,Criteria 2</v>
      </c>
    </row>
    <row r="284" spans="1:24" x14ac:dyDescent="0.2">
      <c r="A284" t="s">
        <v>2563</v>
      </c>
      <c r="B284" t="s">
        <v>2564</v>
      </c>
      <c r="C284">
        <v>2024</v>
      </c>
      <c r="F284" t="s">
        <v>2134</v>
      </c>
      <c r="G284" t="s">
        <v>2135</v>
      </c>
      <c r="J284" t="s">
        <v>2565</v>
      </c>
      <c r="K284" t="s">
        <v>2566</v>
      </c>
      <c r="M284" t="s">
        <v>31</v>
      </c>
      <c r="O284" t="s">
        <v>2567</v>
      </c>
      <c r="P284" t="s">
        <v>2568</v>
      </c>
      <c r="Q284" t="s">
        <v>9640</v>
      </c>
      <c r="R284" t="s">
        <v>2569</v>
      </c>
      <c r="S284" t="s">
        <v>2570</v>
      </c>
      <c r="V284" t="s">
        <v>10530</v>
      </c>
      <c r="W284" t="s">
        <v>10358</v>
      </c>
      <c r="X284" t="str">
        <f t="shared" si="5"/>
        <v xml:space="preserve"> RAYYAN-LABELS: Criteria 1,Criteria 2</v>
      </c>
    </row>
    <row r="285" spans="1:24" x14ac:dyDescent="0.2">
      <c r="A285" t="s">
        <v>2571</v>
      </c>
      <c r="B285" t="s">
        <v>2572</v>
      </c>
      <c r="C285">
        <v>2024</v>
      </c>
      <c r="D285">
        <v>11</v>
      </c>
      <c r="E285">
        <v>29</v>
      </c>
      <c r="F285" t="s">
        <v>2573</v>
      </c>
      <c r="G285" t="s">
        <v>2574</v>
      </c>
      <c r="H285">
        <v>11</v>
      </c>
      <c r="K285" t="s">
        <v>2575</v>
      </c>
      <c r="M285" t="s">
        <v>31</v>
      </c>
      <c r="O285" t="s">
        <v>2576</v>
      </c>
      <c r="P285" t="s">
        <v>2577</v>
      </c>
      <c r="Q285" t="s">
        <v>9720</v>
      </c>
      <c r="R285" t="s">
        <v>2578</v>
      </c>
      <c r="S285" t="s">
        <v>2579</v>
      </c>
      <c r="V285" t="s">
        <v>10378</v>
      </c>
      <c r="W285" t="s">
        <v>10370</v>
      </c>
      <c r="X285" t="str">
        <f t="shared" si="5"/>
        <v xml:space="preserve"> RAYYAN-LABELS: Criteria 1,Criteria 2,Criteria 4</v>
      </c>
    </row>
    <row r="286" spans="1:24" x14ac:dyDescent="0.2">
      <c r="A286" t="s">
        <v>2580</v>
      </c>
      <c r="B286" t="s">
        <v>2581</v>
      </c>
      <c r="C286">
        <v>2022</v>
      </c>
      <c r="D286">
        <v>4</v>
      </c>
      <c r="F286" t="s">
        <v>239</v>
      </c>
      <c r="G286" t="s">
        <v>240</v>
      </c>
      <c r="H286">
        <v>14</v>
      </c>
      <c r="I286">
        <v>8</v>
      </c>
      <c r="K286" t="s">
        <v>270</v>
      </c>
      <c r="M286" t="s">
        <v>31</v>
      </c>
      <c r="O286" t="s">
        <v>2582</v>
      </c>
      <c r="P286" t="s">
        <v>2583</v>
      </c>
      <c r="Q286" t="s">
        <v>9721</v>
      </c>
      <c r="R286" t="s">
        <v>2584</v>
      </c>
      <c r="S286" t="s">
        <v>2585</v>
      </c>
      <c r="V286" t="s">
        <v>10607</v>
      </c>
      <c r="W286" t="s">
        <v>10358</v>
      </c>
      <c r="X286" t="str">
        <f t="shared" si="5"/>
        <v xml:space="preserve"> RAYYAN-LABELS: Criteria 1,Criteria 2</v>
      </c>
    </row>
    <row r="287" spans="1:24" x14ac:dyDescent="0.2">
      <c r="A287" t="s">
        <v>2586</v>
      </c>
      <c r="B287" t="s">
        <v>2587</v>
      </c>
      <c r="C287">
        <v>2021</v>
      </c>
      <c r="D287">
        <v>1</v>
      </c>
      <c r="E287">
        <v>2</v>
      </c>
      <c r="F287" t="s">
        <v>2588</v>
      </c>
      <c r="G287" t="s">
        <v>2589</v>
      </c>
      <c r="H287">
        <v>42</v>
      </c>
      <c r="I287">
        <v>1</v>
      </c>
      <c r="J287" t="s">
        <v>2590</v>
      </c>
      <c r="K287" t="s">
        <v>2591</v>
      </c>
      <c r="M287" t="s">
        <v>31</v>
      </c>
      <c r="O287" t="s">
        <v>2592</v>
      </c>
      <c r="P287" t="s">
        <v>2593</v>
      </c>
      <c r="Q287" t="s">
        <v>9722</v>
      </c>
      <c r="R287" t="s">
        <v>2594</v>
      </c>
      <c r="S287" t="s">
        <v>2595</v>
      </c>
      <c r="V287" t="s">
        <v>10608</v>
      </c>
      <c r="W287" t="s">
        <v>10358</v>
      </c>
      <c r="X287" t="str">
        <f t="shared" si="5"/>
        <v xml:space="preserve"> RAYYAN-LABELS: Criteria 1,Criteria 2</v>
      </c>
    </row>
    <row r="288" spans="1:24" x14ac:dyDescent="0.2">
      <c r="A288" t="s">
        <v>2596</v>
      </c>
      <c r="B288" t="s">
        <v>2597</v>
      </c>
      <c r="C288">
        <v>2025</v>
      </c>
      <c r="D288">
        <v>1</v>
      </c>
      <c r="E288">
        <v>8</v>
      </c>
      <c r="F288" t="s">
        <v>2598</v>
      </c>
      <c r="G288" t="s">
        <v>2599</v>
      </c>
      <c r="K288" t="s">
        <v>2600</v>
      </c>
      <c r="M288" t="s">
        <v>31</v>
      </c>
      <c r="O288" t="s">
        <v>2601</v>
      </c>
      <c r="P288" t="s">
        <v>2602</v>
      </c>
      <c r="Q288" t="s">
        <v>9723</v>
      </c>
      <c r="R288" t="s">
        <v>2603</v>
      </c>
      <c r="S288" t="s">
        <v>2604</v>
      </c>
      <c r="V288" t="s">
        <v>10376</v>
      </c>
      <c r="W288" t="s">
        <v>10367</v>
      </c>
      <c r="X288" t="str">
        <f t="shared" si="5"/>
        <v xml:space="preserve"> RAYYAN-LABELS: Criteria 1,Criteria 2,Criteria 3</v>
      </c>
    </row>
    <row r="289" spans="1:24" x14ac:dyDescent="0.2">
      <c r="A289" t="s">
        <v>2605</v>
      </c>
      <c r="B289" t="s">
        <v>2606</v>
      </c>
      <c r="C289">
        <v>2021</v>
      </c>
      <c r="D289">
        <v>9</v>
      </c>
      <c r="E289">
        <v>17</v>
      </c>
      <c r="F289" t="s">
        <v>2607</v>
      </c>
      <c r="G289" t="s">
        <v>2608</v>
      </c>
      <c r="H289">
        <v>7</v>
      </c>
      <c r="K289" t="s">
        <v>2609</v>
      </c>
      <c r="M289" t="s">
        <v>31</v>
      </c>
      <c r="O289" t="s">
        <v>2610</v>
      </c>
      <c r="P289" t="s">
        <v>2611</v>
      </c>
      <c r="Q289" t="s">
        <v>9724</v>
      </c>
      <c r="R289" t="s">
        <v>2612</v>
      </c>
      <c r="S289" t="s">
        <v>2613</v>
      </c>
      <c r="V289" t="s">
        <v>10609</v>
      </c>
      <c r="W289" t="s">
        <v>10358</v>
      </c>
      <c r="X289" t="str">
        <f t="shared" si="5"/>
        <v xml:space="preserve"> RAYYAN-LABELS: Criteria 1,Criteria 2</v>
      </c>
    </row>
    <row r="290" spans="1:24" x14ac:dyDescent="0.2">
      <c r="A290" t="s">
        <v>2614</v>
      </c>
      <c r="B290" t="s">
        <v>2615</v>
      </c>
      <c r="C290">
        <v>2024</v>
      </c>
      <c r="F290" t="s">
        <v>1966</v>
      </c>
      <c r="G290" t="s">
        <v>432</v>
      </c>
      <c r="H290">
        <v>232</v>
      </c>
      <c r="J290" t="s">
        <v>2616</v>
      </c>
      <c r="K290" t="s">
        <v>2617</v>
      </c>
      <c r="M290" t="s">
        <v>31</v>
      </c>
      <c r="O290" t="s">
        <v>2618</v>
      </c>
      <c r="P290" t="s">
        <v>2619</v>
      </c>
      <c r="Q290" t="s">
        <v>9725</v>
      </c>
      <c r="R290" t="s">
        <v>2620</v>
      </c>
      <c r="S290" t="s">
        <v>2621</v>
      </c>
      <c r="V290" t="s">
        <v>10588</v>
      </c>
      <c r="W290" t="s">
        <v>10367</v>
      </c>
      <c r="X290" t="str">
        <f t="shared" si="5"/>
        <v xml:space="preserve"> RAYYAN-LABELS: Criteria 1,Criteria 2,Criteria 3</v>
      </c>
    </row>
    <row r="291" spans="1:24" x14ac:dyDescent="0.2">
      <c r="A291" t="s">
        <v>2622</v>
      </c>
      <c r="B291" t="s">
        <v>2623</v>
      </c>
      <c r="C291">
        <v>2020</v>
      </c>
      <c r="F291" t="s">
        <v>2624</v>
      </c>
      <c r="G291" t="s">
        <v>2625</v>
      </c>
      <c r="H291">
        <v>18</v>
      </c>
      <c r="I291">
        <v>3</v>
      </c>
      <c r="K291" t="s">
        <v>2626</v>
      </c>
      <c r="M291" t="s">
        <v>31</v>
      </c>
      <c r="O291" t="s">
        <v>2627</v>
      </c>
      <c r="P291" t="s">
        <v>2628</v>
      </c>
      <c r="Q291" t="s">
        <v>9726</v>
      </c>
      <c r="R291" t="s">
        <v>2629</v>
      </c>
      <c r="S291" t="s">
        <v>2630</v>
      </c>
      <c r="V291" t="s">
        <v>10610</v>
      </c>
      <c r="W291" t="s">
        <v>10585</v>
      </c>
      <c r="X291" t="str">
        <f t="shared" si="5"/>
        <v xml:space="preserve"> RAYYAN-LABELS: Criteria 1,Criteria 3</v>
      </c>
    </row>
    <row r="292" spans="1:24" x14ac:dyDescent="0.2">
      <c r="A292" t="s">
        <v>2631</v>
      </c>
      <c r="B292" t="s">
        <v>2632</v>
      </c>
      <c r="C292">
        <v>2024</v>
      </c>
      <c r="D292">
        <v>8</v>
      </c>
      <c r="E292">
        <v>2</v>
      </c>
      <c r="F292" t="s">
        <v>597</v>
      </c>
      <c r="G292" t="s">
        <v>598</v>
      </c>
      <c r="H292">
        <v>62</v>
      </c>
      <c r="I292">
        <v>15</v>
      </c>
      <c r="J292" t="s">
        <v>2633</v>
      </c>
      <c r="K292" t="s">
        <v>2634</v>
      </c>
      <c r="M292" t="s">
        <v>31</v>
      </c>
      <c r="O292" t="s">
        <v>2635</v>
      </c>
      <c r="P292" t="s">
        <v>2636</v>
      </c>
      <c r="Q292" t="s">
        <v>9727</v>
      </c>
      <c r="R292" t="s">
        <v>2637</v>
      </c>
      <c r="S292" t="s">
        <v>2638</v>
      </c>
      <c r="V292" t="s">
        <v>10611</v>
      </c>
      <c r="W292" t="s">
        <v>10453</v>
      </c>
      <c r="X292" t="str">
        <f t="shared" si="5"/>
        <v xml:space="preserve"> RAYYAN-LABELS: Criteria 1</v>
      </c>
    </row>
    <row r="293" spans="1:24" x14ac:dyDescent="0.2">
      <c r="A293" t="s">
        <v>2639</v>
      </c>
      <c r="B293" t="s">
        <v>2640</v>
      </c>
      <c r="C293">
        <v>1996</v>
      </c>
      <c r="F293" t="s">
        <v>2641</v>
      </c>
      <c r="G293" t="s">
        <v>2642</v>
      </c>
      <c r="H293">
        <v>11</v>
      </c>
      <c r="I293">
        <v>5</v>
      </c>
      <c r="J293" t="s">
        <v>2643</v>
      </c>
      <c r="K293" t="s">
        <v>2644</v>
      </c>
      <c r="M293" t="s">
        <v>31</v>
      </c>
      <c r="P293" t="s">
        <v>2645</v>
      </c>
      <c r="Q293" t="s">
        <v>9728</v>
      </c>
      <c r="R293" t="s">
        <v>2646</v>
      </c>
      <c r="S293" t="s">
        <v>2647</v>
      </c>
      <c r="V293" t="s">
        <v>10484</v>
      </c>
      <c r="W293" t="s">
        <v>10612</v>
      </c>
      <c r="X293" t="str">
        <f t="shared" si="5"/>
        <v xml:space="preserve"> RAYYAN-LABELS: Criteria 3</v>
      </c>
    </row>
    <row r="294" spans="1:24" x14ac:dyDescent="0.2">
      <c r="A294" t="s">
        <v>2648</v>
      </c>
      <c r="B294" t="s">
        <v>2649</v>
      </c>
      <c r="C294">
        <v>2022</v>
      </c>
      <c r="F294" t="s">
        <v>2650</v>
      </c>
      <c r="G294" t="s">
        <v>2651</v>
      </c>
      <c r="H294">
        <v>13320</v>
      </c>
      <c r="J294" t="s">
        <v>2652</v>
      </c>
      <c r="K294" t="s">
        <v>2653</v>
      </c>
      <c r="M294" t="s">
        <v>31</v>
      </c>
      <c r="O294" t="s">
        <v>2654</v>
      </c>
      <c r="P294" t="s">
        <v>2655</v>
      </c>
      <c r="Q294" t="s">
        <v>9659</v>
      </c>
      <c r="R294" t="s">
        <v>2656</v>
      </c>
      <c r="S294" t="s">
        <v>2657</v>
      </c>
      <c r="V294" t="s">
        <v>10414</v>
      </c>
      <c r="W294" t="s">
        <v>10358</v>
      </c>
      <c r="X294" t="str">
        <f t="shared" si="5"/>
        <v xml:space="preserve"> RAYYAN-LABELS: Criteria 1,Criteria 2</v>
      </c>
    </row>
    <row r="295" spans="1:24" x14ac:dyDescent="0.2">
      <c r="A295" t="s">
        <v>2658</v>
      </c>
      <c r="B295" t="s">
        <v>2659</v>
      </c>
      <c r="C295">
        <v>2020</v>
      </c>
      <c r="D295">
        <v>4</v>
      </c>
      <c r="F295" t="s">
        <v>2660</v>
      </c>
      <c r="G295" t="s">
        <v>2661</v>
      </c>
      <c r="H295">
        <v>10</v>
      </c>
      <c r="I295">
        <v>4</v>
      </c>
      <c r="J295" t="s">
        <v>2662</v>
      </c>
      <c r="K295" t="s">
        <v>2663</v>
      </c>
      <c r="M295" t="s">
        <v>31</v>
      </c>
      <c r="O295" t="s">
        <v>2664</v>
      </c>
      <c r="P295" t="s">
        <v>2665</v>
      </c>
      <c r="Q295" t="s">
        <v>9729</v>
      </c>
      <c r="R295" t="s">
        <v>2666</v>
      </c>
      <c r="S295" t="s">
        <v>2667</v>
      </c>
      <c r="V295" t="s">
        <v>10613</v>
      </c>
      <c r="W295" t="s">
        <v>10358</v>
      </c>
      <c r="X295" t="str">
        <f t="shared" ref="X295:X338" si="6">W295</f>
        <v xml:space="preserve"> RAYYAN-LABELS: Criteria 1,Criteria 2</v>
      </c>
    </row>
    <row r="296" spans="1:24" x14ac:dyDescent="0.2">
      <c r="A296" t="s">
        <v>2668</v>
      </c>
      <c r="B296" t="s">
        <v>2669</v>
      </c>
      <c r="C296">
        <v>2025</v>
      </c>
      <c r="D296">
        <v>1</v>
      </c>
      <c r="E296">
        <v>28</v>
      </c>
      <c r="F296" t="s">
        <v>2670</v>
      </c>
      <c r="G296" t="s">
        <v>2671</v>
      </c>
      <c r="H296">
        <v>32</v>
      </c>
      <c r="I296">
        <v>1</v>
      </c>
      <c r="J296" t="s">
        <v>2672</v>
      </c>
      <c r="K296" t="s">
        <v>2673</v>
      </c>
      <c r="M296" t="s">
        <v>31</v>
      </c>
      <c r="O296" t="s">
        <v>2674</v>
      </c>
      <c r="P296" t="s">
        <v>2675</v>
      </c>
      <c r="Q296" t="s">
        <v>9730</v>
      </c>
      <c r="R296" t="s">
        <v>2676</v>
      </c>
      <c r="S296" t="s">
        <v>2677</v>
      </c>
      <c r="V296" t="s">
        <v>10614</v>
      </c>
      <c r="W296" t="s">
        <v>10393</v>
      </c>
      <c r="X296" t="str">
        <f t="shared" si="6"/>
        <v xml:space="preserve"> RAYYAN-LABELS: Criteria 2</v>
      </c>
    </row>
    <row r="297" spans="1:24" x14ac:dyDescent="0.2">
      <c r="A297" t="s">
        <v>2678</v>
      </c>
      <c r="B297" t="s">
        <v>2679</v>
      </c>
      <c r="C297">
        <v>2025</v>
      </c>
      <c r="F297" t="s">
        <v>2680</v>
      </c>
      <c r="G297" t="s">
        <v>2681</v>
      </c>
      <c r="H297">
        <v>22</v>
      </c>
      <c r="I297">
        <v>2</v>
      </c>
      <c r="J297" t="s">
        <v>2682</v>
      </c>
      <c r="K297" t="s">
        <v>2683</v>
      </c>
      <c r="M297" t="s">
        <v>31</v>
      </c>
      <c r="O297" t="s">
        <v>2684</v>
      </c>
      <c r="P297" t="s">
        <v>2685</v>
      </c>
      <c r="Q297" t="s">
        <v>9731</v>
      </c>
      <c r="S297" t="s">
        <v>2686</v>
      </c>
      <c r="V297" t="s">
        <v>10615</v>
      </c>
      <c r="W297" t="s">
        <v>10358</v>
      </c>
      <c r="X297" t="str">
        <f t="shared" si="6"/>
        <v xml:space="preserve"> RAYYAN-LABELS: Criteria 1,Criteria 2</v>
      </c>
    </row>
    <row r="298" spans="1:24" x14ac:dyDescent="0.2">
      <c r="A298" t="s">
        <v>2687</v>
      </c>
      <c r="B298" t="s">
        <v>2688</v>
      </c>
      <c r="C298">
        <v>2024</v>
      </c>
      <c r="D298">
        <v>12</v>
      </c>
      <c r="F298" t="s">
        <v>2689</v>
      </c>
      <c r="G298" t="s">
        <v>2690</v>
      </c>
      <c r="H298">
        <v>34</v>
      </c>
      <c r="K298" t="s">
        <v>2691</v>
      </c>
      <c r="M298" t="s">
        <v>31</v>
      </c>
      <c r="O298" t="s">
        <v>2692</v>
      </c>
      <c r="P298" t="s">
        <v>2693</v>
      </c>
      <c r="Q298" t="s">
        <v>9732</v>
      </c>
      <c r="R298" t="s">
        <v>2694</v>
      </c>
      <c r="S298" t="s">
        <v>2695</v>
      </c>
      <c r="V298" t="s">
        <v>10616</v>
      </c>
      <c r="W298" t="s">
        <v>10585</v>
      </c>
      <c r="X298" t="str">
        <f t="shared" si="6"/>
        <v xml:space="preserve"> RAYYAN-LABELS: Criteria 1,Criteria 3</v>
      </c>
    </row>
    <row r="299" spans="1:24" x14ac:dyDescent="0.2">
      <c r="A299" t="s">
        <v>2696</v>
      </c>
      <c r="B299" t="s">
        <v>2697</v>
      </c>
      <c r="C299">
        <v>2024</v>
      </c>
      <c r="F299" t="s">
        <v>2698</v>
      </c>
      <c r="G299" t="s">
        <v>2699</v>
      </c>
      <c r="J299" t="s">
        <v>2700</v>
      </c>
      <c r="K299" t="s">
        <v>2701</v>
      </c>
      <c r="M299" t="s">
        <v>31</v>
      </c>
      <c r="O299" t="s">
        <v>2702</v>
      </c>
      <c r="P299" t="s">
        <v>2703</v>
      </c>
      <c r="Q299" t="s">
        <v>9733</v>
      </c>
      <c r="R299" t="s">
        <v>2704</v>
      </c>
      <c r="S299" t="s">
        <v>2705</v>
      </c>
      <c r="V299" t="s">
        <v>10617</v>
      </c>
      <c r="W299" t="s">
        <v>10358</v>
      </c>
      <c r="X299" t="str">
        <f t="shared" si="6"/>
        <v xml:space="preserve"> RAYYAN-LABELS: Criteria 1,Criteria 2</v>
      </c>
    </row>
    <row r="300" spans="1:24" x14ac:dyDescent="0.2">
      <c r="A300" t="s">
        <v>2706</v>
      </c>
      <c r="B300" t="s">
        <v>2707</v>
      </c>
      <c r="C300">
        <v>2024</v>
      </c>
      <c r="D300">
        <v>11</v>
      </c>
      <c r="F300" t="s">
        <v>2038</v>
      </c>
      <c r="G300" t="s">
        <v>2039</v>
      </c>
      <c r="H300">
        <v>13</v>
      </c>
      <c r="I300">
        <v>21</v>
      </c>
      <c r="K300" t="s">
        <v>2708</v>
      </c>
      <c r="M300" t="s">
        <v>31</v>
      </c>
      <c r="O300" t="s">
        <v>2709</v>
      </c>
      <c r="P300" t="s">
        <v>2710</v>
      </c>
      <c r="Q300" t="s">
        <v>9734</v>
      </c>
      <c r="R300" t="s">
        <v>2711</v>
      </c>
      <c r="S300" t="s">
        <v>2712</v>
      </c>
      <c r="V300" t="s">
        <v>10618</v>
      </c>
      <c r="W300" t="s">
        <v>10358</v>
      </c>
      <c r="X300" t="str">
        <f t="shared" si="6"/>
        <v xml:space="preserve"> RAYYAN-LABELS: Criteria 1,Criteria 2</v>
      </c>
    </row>
    <row r="301" spans="1:24" x14ac:dyDescent="0.2">
      <c r="A301" t="s">
        <v>2713</v>
      </c>
      <c r="B301" t="s">
        <v>2714</v>
      </c>
      <c r="C301">
        <v>2022</v>
      </c>
      <c r="F301" t="s">
        <v>2715</v>
      </c>
      <c r="G301" t="s">
        <v>2716</v>
      </c>
      <c r="H301">
        <v>4</v>
      </c>
      <c r="K301" t="s">
        <v>2717</v>
      </c>
      <c r="M301" t="s">
        <v>31</v>
      </c>
      <c r="O301" t="s">
        <v>2718</v>
      </c>
      <c r="P301" t="s">
        <v>2719</v>
      </c>
      <c r="Q301" t="s">
        <v>9647</v>
      </c>
      <c r="R301" t="s">
        <v>2720</v>
      </c>
      <c r="S301" t="s">
        <v>2721</v>
      </c>
      <c r="V301" t="s">
        <v>10539</v>
      </c>
      <c r="W301" t="s">
        <v>10358</v>
      </c>
      <c r="X301" t="str">
        <f t="shared" si="6"/>
        <v xml:space="preserve"> RAYYAN-LABELS: Criteria 1,Criteria 2</v>
      </c>
    </row>
    <row r="302" spans="1:24" x14ac:dyDescent="0.2">
      <c r="A302" t="s">
        <v>2722</v>
      </c>
      <c r="B302" t="s">
        <v>2723</v>
      </c>
      <c r="C302">
        <v>2019</v>
      </c>
      <c r="F302" t="s">
        <v>2724</v>
      </c>
      <c r="G302" t="s">
        <v>2725</v>
      </c>
      <c r="H302">
        <v>52</v>
      </c>
      <c r="I302">
        <v>13</v>
      </c>
      <c r="J302" t="s">
        <v>2726</v>
      </c>
      <c r="K302" t="s">
        <v>2727</v>
      </c>
      <c r="M302" t="s">
        <v>31</v>
      </c>
      <c r="O302" t="s">
        <v>2728</v>
      </c>
      <c r="P302" t="s">
        <v>2729</v>
      </c>
      <c r="Q302" t="s">
        <v>9735</v>
      </c>
      <c r="R302" t="s">
        <v>2730</v>
      </c>
      <c r="S302" t="s">
        <v>2731</v>
      </c>
      <c r="V302" t="s">
        <v>10619</v>
      </c>
      <c r="W302" t="s">
        <v>10358</v>
      </c>
      <c r="X302" t="str">
        <f t="shared" si="6"/>
        <v xml:space="preserve"> RAYYAN-LABELS: Criteria 1,Criteria 2</v>
      </c>
    </row>
    <row r="303" spans="1:24" x14ac:dyDescent="0.2">
      <c r="A303" t="s">
        <v>2732</v>
      </c>
      <c r="B303" t="s">
        <v>2733</v>
      </c>
      <c r="C303">
        <v>2024</v>
      </c>
      <c r="D303">
        <v>9</v>
      </c>
      <c r="E303">
        <v>1</v>
      </c>
      <c r="F303" t="s">
        <v>2734</v>
      </c>
      <c r="G303" t="s">
        <v>2735</v>
      </c>
      <c r="H303">
        <v>317</v>
      </c>
      <c r="I303">
        <v>2</v>
      </c>
      <c r="J303" t="s">
        <v>2736</v>
      </c>
      <c r="K303" t="s">
        <v>2737</v>
      </c>
      <c r="M303" t="s">
        <v>31</v>
      </c>
      <c r="O303" t="s">
        <v>2738</v>
      </c>
      <c r="P303" t="s">
        <v>2739</v>
      </c>
      <c r="Q303" t="s">
        <v>9736</v>
      </c>
      <c r="R303" t="s">
        <v>2740</v>
      </c>
      <c r="S303" t="s">
        <v>2741</v>
      </c>
      <c r="V303" t="s">
        <v>10620</v>
      </c>
      <c r="W303" t="s">
        <v>10370</v>
      </c>
      <c r="X303" t="str">
        <f t="shared" si="6"/>
        <v xml:space="preserve"> RAYYAN-LABELS: Criteria 1,Criteria 2,Criteria 4</v>
      </c>
    </row>
    <row r="304" spans="1:24" x14ac:dyDescent="0.2">
      <c r="A304" t="s">
        <v>2742</v>
      </c>
      <c r="B304" t="s">
        <v>2743</v>
      </c>
      <c r="C304">
        <v>2022</v>
      </c>
      <c r="D304">
        <v>3</v>
      </c>
      <c r="F304" t="s">
        <v>2744</v>
      </c>
      <c r="G304" t="s">
        <v>2745</v>
      </c>
      <c r="H304">
        <v>9</v>
      </c>
      <c r="I304">
        <v>1</v>
      </c>
      <c r="K304" t="s">
        <v>2746</v>
      </c>
      <c r="M304" t="s">
        <v>31</v>
      </c>
      <c r="O304" t="s">
        <v>2747</v>
      </c>
      <c r="P304" t="s">
        <v>2748</v>
      </c>
      <c r="Q304" t="s">
        <v>9737</v>
      </c>
      <c r="R304" t="s">
        <v>2749</v>
      </c>
      <c r="S304" t="s">
        <v>2750</v>
      </c>
      <c r="V304" t="s">
        <v>10621</v>
      </c>
      <c r="W304" t="s">
        <v>10358</v>
      </c>
      <c r="X304" t="str">
        <f t="shared" si="6"/>
        <v xml:space="preserve"> RAYYAN-LABELS: Criteria 1,Criteria 2</v>
      </c>
    </row>
    <row r="305" spans="1:24" x14ac:dyDescent="0.2">
      <c r="A305" t="s">
        <v>2751</v>
      </c>
      <c r="B305" t="s">
        <v>2752</v>
      </c>
      <c r="C305">
        <v>2024</v>
      </c>
      <c r="D305">
        <v>12</v>
      </c>
      <c r="F305" t="s">
        <v>230</v>
      </c>
      <c r="G305" t="s">
        <v>231</v>
      </c>
      <c r="H305">
        <v>14</v>
      </c>
      <c r="I305">
        <v>24</v>
      </c>
      <c r="K305" t="s">
        <v>2753</v>
      </c>
      <c r="M305" t="s">
        <v>31</v>
      </c>
      <c r="O305" t="s">
        <v>2754</v>
      </c>
      <c r="P305" t="s">
        <v>2755</v>
      </c>
      <c r="Q305" t="s">
        <v>9738</v>
      </c>
      <c r="R305" t="s">
        <v>2756</v>
      </c>
      <c r="S305" t="s">
        <v>2757</v>
      </c>
      <c r="V305" t="s">
        <v>10383</v>
      </c>
      <c r="W305" t="s">
        <v>10367</v>
      </c>
      <c r="X305" t="str">
        <f t="shared" si="6"/>
        <v xml:space="preserve"> RAYYAN-LABELS: Criteria 1,Criteria 2,Criteria 3</v>
      </c>
    </row>
    <row r="306" spans="1:24" x14ac:dyDescent="0.2">
      <c r="A306" t="s">
        <v>2758</v>
      </c>
      <c r="B306" t="s">
        <v>2759</v>
      </c>
      <c r="C306">
        <v>2021</v>
      </c>
      <c r="D306">
        <v>3</v>
      </c>
      <c r="F306" t="s">
        <v>2760</v>
      </c>
      <c r="G306" t="s">
        <v>2761</v>
      </c>
      <c r="H306">
        <v>11</v>
      </c>
      <c r="I306">
        <v>1</v>
      </c>
      <c r="J306" s="2">
        <v>45658</v>
      </c>
      <c r="K306" t="s">
        <v>2762</v>
      </c>
      <c r="M306" t="s">
        <v>31</v>
      </c>
      <c r="O306" t="s">
        <v>2763</v>
      </c>
      <c r="P306" t="s">
        <v>2764</v>
      </c>
      <c r="Q306" t="s">
        <v>9739</v>
      </c>
      <c r="R306" t="s">
        <v>2765</v>
      </c>
      <c r="S306" t="s">
        <v>2766</v>
      </c>
      <c r="V306" t="s">
        <v>10622</v>
      </c>
      <c r="W306" t="s">
        <v>10358</v>
      </c>
      <c r="X306" t="str">
        <f t="shared" si="6"/>
        <v xml:space="preserve"> RAYYAN-LABELS: Criteria 1,Criteria 2</v>
      </c>
    </row>
    <row r="307" spans="1:24" x14ac:dyDescent="0.2">
      <c r="A307" t="s">
        <v>2767</v>
      </c>
      <c r="B307" t="s">
        <v>2768</v>
      </c>
      <c r="C307">
        <v>2025</v>
      </c>
      <c r="D307">
        <v>3</v>
      </c>
      <c r="F307" t="s">
        <v>239</v>
      </c>
      <c r="G307" t="s">
        <v>240</v>
      </c>
      <c r="H307">
        <v>17</v>
      </c>
      <c r="I307">
        <v>5</v>
      </c>
      <c r="K307" t="s">
        <v>2769</v>
      </c>
      <c r="M307" t="s">
        <v>31</v>
      </c>
      <c r="O307" t="s">
        <v>2770</v>
      </c>
      <c r="P307" t="s">
        <v>2771</v>
      </c>
      <c r="Q307" t="s">
        <v>9740</v>
      </c>
      <c r="R307" t="s">
        <v>2772</v>
      </c>
      <c r="S307" t="s">
        <v>2773</v>
      </c>
      <c r="V307" t="s">
        <v>10623</v>
      </c>
      <c r="W307" t="s">
        <v>10358</v>
      </c>
      <c r="X307" t="str">
        <f t="shared" si="6"/>
        <v xml:space="preserve"> RAYYAN-LABELS: Criteria 1,Criteria 2</v>
      </c>
    </row>
    <row r="308" spans="1:24" x14ac:dyDescent="0.2">
      <c r="A308" t="s">
        <v>2774</v>
      </c>
      <c r="B308" t="s">
        <v>2775</v>
      </c>
      <c r="C308">
        <v>2024</v>
      </c>
      <c r="D308">
        <v>6</v>
      </c>
      <c r="F308" t="s">
        <v>2466</v>
      </c>
      <c r="G308" t="s">
        <v>2467</v>
      </c>
      <c r="H308">
        <v>22</v>
      </c>
      <c r="I308">
        <v>2</v>
      </c>
      <c r="J308" t="s">
        <v>2776</v>
      </c>
      <c r="K308" t="s">
        <v>2469</v>
      </c>
      <c r="M308" t="s">
        <v>31</v>
      </c>
      <c r="O308" t="s">
        <v>2470</v>
      </c>
      <c r="P308" t="s">
        <v>2777</v>
      </c>
      <c r="Q308" t="s">
        <v>9741</v>
      </c>
      <c r="R308" t="s">
        <v>2778</v>
      </c>
      <c r="S308" t="s">
        <v>2779</v>
      </c>
      <c r="V308" t="s">
        <v>10581</v>
      </c>
      <c r="W308" t="s">
        <v>10358</v>
      </c>
      <c r="X308" t="str">
        <f t="shared" si="6"/>
        <v xml:space="preserve"> RAYYAN-LABELS: Criteria 1,Criteria 2</v>
      </c>
    </row>
    <row r="309" spans="1:24" x14ac:dyDescent="0.2">
      <c r="A309" t="s">
        <v>2780</v>
      </c>
      <c r="B309" t="s">
        <v>2781</v>
      </c>
      <c r="F309" t="s">
        <v>2782</v>
      </c>
      <c r="G309" t="s">
        <v>2783</v>
      </c>
      <c r="K309" t="s">
        <v>2784</v>
      </c>
      <c r="M309" t="s">
        <v>31</v>
      </c>
      <c r="O309" t="s">
        <v>2785</v>
      </c>
      <c r="P309" t="s">
        <v>2786</v>
      </c>
      <c r="Q309" t="s">
        <v>9733</v>
      </c>
      <c r="S309" t="s">
        <v>2787</v>
      </c>
      <c r="V309" t="s">
        <v>10617</v>
      </c>
      <c r="W309" t="s">
        <v>10358</v>
      </c>
      <c r="X309" t="str">
        <f t="shared" si="6"/>
        <v xml:space="preserve"> RAYYAN-LABELS: Criteria 1,Criteria 2</v>
      </c>
    </row>
    <row r="310" spans="1:24" x14ac:dyDescent="0.2">
      <c r="A310" t="s">
        <v>2788</v>
      </c>
      <c r="B310" t="s">
        <v>2789</v>
      </c>
      <c r="C310">
        <v>2025</v>
      </c>
      <c r="D310">
        <v>1</v>
      </c>
      <c r="F310" t="s">
        <v>230</v>
      </c>
      <c r="G310" t="s">
        <v>231</v>
      </c>
      <c r="H310">
        <v>15</v>
      </c>
      <c r="I310">
        <v>1</v>
      </c>
      <c r="K310" t="s">
        <v>2790</v>
      </c>
      <c r="M310" t="s">
        <v>31</v>
      </c>
      <c r="O310" t="s">
        <v>2791</v>
      </c>
      <c r="P310" t="s">
        <v>2792</v>
      </c>
      <c r="Q310" t="s">
        <v>9742</v>
      </c>
      <c r="R310" t="s">
        <v>2793</v>
      </c>
      <c r="S310" t="s">
        <v>2794</v>
      </c>
      <c r="V310" t="s">
        <v>10624</v>
      </c>
      <c r="W310" t="s">
        <v>10536</v>
      </c>
      <c r="X310" t="str">
        <f t="shared" si="6"/>
        <v xml:space="preserve"> RAYYAN-LABELS: None</v>
      </c>
    </row>
    <row r="311" spans="1:24" x14ac:dyDescent="0.2">
      <c r="A311" t="s">
        <v>2795</v>
      </c>
      <c r="B311" t="s">
        <v>2796</v>
      </c>
      <c r="C311">
        <v>2009</v>
      </c>
      <c r="F311" t="s">
        <v>2797</v>
      </c>
      <c r="G311" t="s">
        <v>2798</v>
      </c>
      <c r="J311" t="s">
        <v>2799</v>
      </c>
      <c r="K311" t="s">
        <v>2800</v>
      </c>
      <c r="M311" t="s">
        <v>31</v>
      </c>
      <c r="O311" t="s">
        <v>2801</v>
      </c>
      <c r="P311" t="s">
        <v>2802</v>
      </c>
      <c r="Q311" t="s">
        <v>9743</v>
      </c>
      <c r="R311" t="s">
        <v>2803</v>
      </c>
      <c r="V311" t="s">
        <v>10625</v>
      </c>
      <c r="W311" t="s">
        <v>10367</v>
      </c>
      <c r="X311" t="str">
        <f t="shared" si="6"/>
        <v xml:space="preserve"> RAYYAN-LABELS: Criteria 1,Criteria 2,Criteria 3</v>
      </c>
    </row>
    <row r="312" spans="1:24" x14ac:dyDescent="0.2">
      <c r="A312" t="s">
        <v>2804</v>
      </c>
      <c r="B312" t="s">
        <v>2805</v>
      </c>
      <c r="C312">
        <v>2022</v>
      </c>
      <c r="F312" t="s">
        <v>2806</v>
      </c>
      <c r="G312" t="s">
        <v>2807</v>
      </c>
      <c r="J312" t="s">
        <v>2808</v>
      </c>
      <c r="K312" t="s">
        <v>2809</v>
      </c>
      <c r="M312" t="s">
        <v>31</v>
      </c>
      <c r="O312" t="s">
        <v>2810</v>
      </c>
      <c r="P312" t="s">
        <v>2811</v>
      </c>
      <c r="Q312" t="s">
        <v>9744</v>
      </c>
      <c r="R312" t="s">
        <v>2812</v>
      </c>
      <c r="S312" t="s">
        <v>2813</v>
      </c>
      <c r="V312" t="s">
        <v>10608</v>
      </c>
      <c r="W312" t="s">
        <v>10367</v>
      </c>
      <c r="X312" t="str">
        <f t="shared" si="6"/>
        <v xml:space="preserve"> RAYYAN-LABELS: Criteria 1,Criteria 2,Criteria 3</v>
      </c>
    </row>
    <row r="313" spans="1:24" x14ac:dyDescent="0.2">
      <c r="A313" t="s">
        <v>2814</v>
      </c>
      <c r="B313" t="s">
        <v>2815</v>
      </c>
      <c r="C313">
        <v>2021</v>
      </c>
      <c r="D313">
        <v>6</v>
      </c>
      <c r="F313" t="s">
        <v>2038</v>
      </c>
      <c r="G313" t="s">
        <v>2039</v>
      </c>
      <c r="H313">
        <v>10</v>
      </c>
      <c r="I313">
        <v>12</v>
      </c>
      <c r="K313" t="s">
        <v>2816</v>
      </c>
      <c r="M313" t="s">
        <v>31</v>
      </c>
      <c r="O313" t="s">
        <v>2817</v>
      </c>
      <c r="P313" t="s">
        <v>2818</v>
      </c>
      <c r="Q313" t="s">
        <v>9745</v>
      </c>
      <c r="R313" t="s">
        <v>2819</v>
      </c>
      <c r="S313" t="s">
        <v>2820</v>
      </c>
      <c r="V313" t="s">
        <v>10626</v>
      </c>
      <c r="W313" t="s">
        <v>10453</v>
      </c>
      <c r="X313" t="str">
        <f t="shared" si="6"/>
        <v xml:space="preserve"> RAYYAN-LABELS: Criteria 1</v>
      </c>
    </row>
    <row r="314" spans="1:24" x14ac:dyDescent="0.2">
      <c r="A314" t="s">
        <v>2821</v>
      </c>
      <c r="B314" t="s">
        <v>2822</v>
      </c>
      <c r="C314">
        <v>2019</v>
      </c>
      <c r="F314" t="s">
        <v>2823</v>
      </c>
      <c r="G314" t="s">
        <v>2824</v>
      </c>
      <c r="H314">
        <v>47</v>
      </c>
      <c r="J314" t="s">
        <v>2825</v>
      </c>
      <c r="K314" t="s">
        <v>2826</v>
      </c>
      <c r="M314" t="s">
        <v>31</v>
      </c>
      <c r="O314" t="s">
        <v>2827</v>
      </c>
      <c r="P314" t="s">
        <v>2828</v>
      </c>
      <c r="Q314" t="s">
        <v>9746</v>
      </c>
      <c r="R314" t="s">
        <v>2829</v>
      </c>
      <c r="S314" t="s">
        <v>2830</v>
      </c>
      <c r="V314" t="s">
        <v>10627</v>
      </c>
      <c r="W314" t="s">
        <v>10370</v>
      </c>
      <c r="X314" t="str">
        <f t="shared" si="6"/>
        <v xml:space="preserve"> RAYYAN-LABELS: Criteria 1,Criteria 2,Criteria 4</v>
      </c>
    </row>
    <row r="315" spans="1:24" x14ac:dyDescent="0.2">
      <c r="A315" t="s">
        <v>2831</v>
      </c>
      <c r="B315" t="s">
        <v>2832</v>
      </c>
      <c r="C315">
        <v>2020</v>
      </c>
      <c r="F315" t="s">
        <v>2833</v>
      </c>
      <c r="G315" t="s">
        <v>2834</v>
      </c>
      <c r="J315" s="1">
        <v>45870</v>
      </c>
      <c r="K315" t="s">
        <v>2835</v>
      </c>
      <c r="M315" t="s">
        <v>31</v>
      </c>
      <c r="O315" t="s">
        <v>2836</v>
      </c>
      <c r="P315" t="s">
        <v>2837</v>
      </c>
      <c r="Q315" t="s">
        <v>9747</v>
      </c>
      <c r="R315" t="s">
        <v>2838</v>
      </c>
      <c r="S315" t="s">
        <v>2839</v>
      </c>
      <c r="V315" t="s">
        <v>10628</v>
      </c>
      <c r="W315" t="s">
        <v>10358</v>
      </c>
      <c r="X315" t="str">
        <f t="shared" si="6"/>
        <v xml:space="preserve"> RAYYAN-LABELS: Criteria 1,Criteria 2</v>
      </c>
    </row>
    <row r="316" spans="1:24" x14ac:dyDescent="0.2">
      <c r="A316" t="s">
        <v>2840</v>
      </c>
      <c r="B316" t="s">
        <v>2841</v>
      </c>
      <c r="C316">
        <v>2024</v>
      </c>
      <c r="D316">
        <v>4</v>
      </c>
      <c r="F316" t="s">
        <v>2038</v>
      </c>
      <c r="G316" t="s">
        <v>2039</v>
      </c>
      <c r="H316">
        <v>13</v>
      </c>
      <c r="I316">
        <v>8</v>
      </c>
      <c r="K316" t="s">
        <v>2842</v>
      </c>
      <c r="M316" t="s">
        <v>31</v>
      </c>
      <c r="O316" t="s">
        <v>2843</v>
      </c>
      <c r="P316" t="s">
        <v>2844</v>
      </c>
      <c r="Q316" t="s">
        <v>9748</v>
      </c>
      <c r="R316" t="s">
        <v>2845</v>
      </c>
      <c r="S316" t="s">
        <v>2846</v>
      </c>
      <c r="V316" t="s">
        <v>10629</v>
      </c>
      <c r="W316" t="s">
        <v>10367</v>
      </c>
      <c r="X316" t="str">
        <f t="shared" si="6"/>
        <v xml:space="preserve"> RAYYAN-LABELS: Criteria 1,Criteria 2,Criteria 3</v>
      </c>
    </row>
    <row r="317" spans="1:24" x14ac:dyDescent="0.2">
      <c r="A317" t="s">
        <v>2847</v>
      </c>
      <c r="B317" t="s">
        <v>2848</v>
      </c>
      <c r="C317">
        <v>2019</v>
      </c>
      <c r="D317">
        <v>12</v>
      </c>
      <c r="E317">
        <v>2</v>
      </c>
      <c r="F317" t="s">
        <v>2849</v>
      </c>
      <c r="G317" t="s">
        <v>2850</v>
      </c>
      <c r="H317">
        <v>174</v>
      </c>
      <c r="I317">
        <v>11</v>
      </c>
      <c r="J317" t="s">
        <v>2851</v>
      </c>
      <c r="K317" t="s">
        <v>2852</v>
      </c>
      <c r="M317" t="s">
        <v>31</v>
      </c>
      <c r="O317" t="s">
        <v>2853</v>
      </c>
      <c r="P317" t="s">
        <v>2854</v>
      </c>
      <c r="Q317" t="s">
        <v>9474</v>
      </c>
      <c r="R317" t="s">
        <v>2855</v>
      </c>
      <c r="S317" t="s">
        <v>2856</v>
      </c>
      <c r="V317" t="s">
        <v>10368</v>
      </c>
      <c r="W317" t="s">
        <v>10358</v>
      </c>
      <c r="X317" t="str">
        <f t="shared" si="6"/>
        <v xml:space="preserve"> RAYYAN-LABELS: Criteria 1,Criteria 2</v>
      </c>
    </row>
    <row r="318" spans="1:24" x14ac:dyDescent="0.2">
      <c r="A318" t="s">
        <v>2857</v>
      </c>
      <c r="B318" t="s">
        <v>2858</v>
      </c>
      <c r="C318">
        <v>2024</v>
      </c>
      <c r="F318" t="s">
        <v>2859</v>
      </c>
      <c r="G318" t="s">
        <v>2860</v>
      </c>
      <c r="H318">
        <v>17</v>
      </c>
      <c r="I318">
        <v>6</v>
      </c>
      <c r="J318" t="s">
        <v>2861</v>
      </c>
      <c r="K318" t="s">
        <v>2862</v>
      </c>
      <c r="M318" t="s">
        <v>31</v>
      </c>
      <c r="O318" t="s">
        <v>2863</v>
      </c>
      <c r="P318" t="s">
        <v>2864</v>
      </c>
      <c r="Q318" t="s">
        <v>9749</v>
      </c>
      <c r="R318" t="s">
        <v>2865</v>
      </c>
      <c r="S318" t="s">
        <v>2866</v>
      </c>
      <c r="V318" t="s">
        <v>10588</v>
      </c>
      <c r="W318" t="s">
        <v>10370</v>
      </c>
      <c r="X318" t="str">
        <f t="shared" si="6"/>
        <v xml:space="preserve"> RAYYAN-LABELS: Criteria 1,Criteria 2,Criteria 4</v>
      </c>
    </row>
    <row r="319" spans="1:24" x14ac:dyDescent="0.2">
      <c r="A319" t="s">
        <v>2867</v>
      </c>
      <c r="B319" t="s">
        <v>2868</v>
      </c>
      <c r="C319">
        <v>2023</v>
      </c>
      <c r="D319">
        <v>10</v>
      </c>
      <c r="F319" t="s">
        <v>2869</v>
      </c>
      <c r="G319" t="s">
        <v>2870</v>
      </c>
      <c r="H319">
        <v>86</v>
      </c>
      <c r="K319" t="s">
        <v>2871</v>
      </c>
      <c r="M319" t="s">
        <v>31</v>
      </c>
      <c r="O319" t="s">
        <v>2872</v>
      </c>
      <c r="P319" t="s">
        <v>2873</v>
      </c>
      <c r="Q319" t="s">
        <v>9750</v>
      </c>
      <c r="R319" t="s">
        <v>2874</v>
      </c>
      <c r="S319" t="s">
        <v>2875</v>
      </c>
      <c r="V319" t="s">
        <v>10630</v>
      </c>
      <c r="W319" t="s">
        <v>10358</v>
      </c>
      <c r="X319" t="str">
        <f t="shared" si="6"/>
        <v xml:space="preserve"> RAYYAN-LABELS: Criteria 1,Criteria 2</v>
      </c>
    </row>
    <row r="320" spans="1:24" x14ac:dyDescent="0.2">
      <c r="A320" t="s">
        <v>2876</v>
      </c>
      <c r="B320" t="s">
        <v>2877</v>
      </c>
      <c r="C320">
        <v>2024</v>
      </c>
      <c r="D320">
        <v>9</v>
      </c>
      <c r="F320" t="s">
        <v>2878</v>
      </c>
      <c r="G320" t="s">
        <v>2879</v>
      </c>
      <c r="H320">
        <v>12</v>
      </c>
      <c r="I320">
        <v>9</v>
      </c>
      <c r="K320" t="s">
        <v>2880</v>
      </c>
      <c r="M320" t="s">
        <v>31</v>
      </c>
      <c r="O320" t="s">
        <v>2881</v>
      </c>
      <c r="P320" t="s">
        <v>2882</v>
      </c>
      <c r="Q320" t="s">
        <v>9751</v>
      </c>
      <c r="R320" t="s">
        <v>2883</v>
      </c>
      <c r="S320" t="s">
        <v>2884</v>
      </c>
      <c r="V320" t="s">
        <v>10631</v>
      </c>
      <c r="W320" t="s">
        <v>10358</v>
      </c>
      <c r="X320" t="str">
        <f t="shared" si="6"/>
        <v xml:space="preserve"> RAYYAN-LABELS: Criteria 1,Criteria 2</v>
      </c>
    </row>
    <row r="321" spans="1:24" x14ac:dyDescent="0.2">
      <c r="A321" t="s">
        <v>2885</v>
      </c>
      <c r="B321" t="s">
        <v>2886</v>
      </c>
      <c r="C321">
        <v>2024</v>
      </c>
      <c r="F321" t="s">
        <v>38</v>
      </c>
      <c r="G321" t="s">
        <v>39</v>
      </c>
      <c r="H321">
        <v>2152</v>
      </c>
      <c r="J321" t="s">
        <v>2887</v>
      </c>
      <c r="K321" t="s">
        <v>2888</v>
      </c>
      <c r="M321" t="s">
        <v>31</v>
      </c>
      <c r="O321" t="s">
        <v>2889</v>
      </c>
      <c r="P321" t="s">
        <v>2890</v>
      </c>
      <c r="Q321" t="s">
        <v>9752</v>
      </c>
      <c r="R321" t="s">
        <v>2891</v>
      </c>
      <c r="S321" t="s">
        <v>2892</v>
      </c>
      <c r="V321" t="s">
        <v>10632</v>
      </c>
      <c r="W321" t="s">
        <v>10358</v>
      </c>
      <c r="X321" t="str">
        <f t="shared" si="6"/>
        <v xml:space="preserve"> RAYYAN-LABELS: Criteria 1,Criteria 2</v>
      </c>
    </row>
    <row r="322" spans="1:24" x14ac:dyDescent="0.2">
      <c r="A322" t="s">
        <v>2893</v>
      </c>
      <c r="B322" t="s">
        <v>2894</v>
      </c>
      <c r="C322">
        <v>2020</v>
      </c>
      <c r="D322">
        <v>7</v>
      </c>
      <c r="F322" t="s">
        <v>2360</v>
      </c>
      <c r="G322" t="s">
        <v>2361</v>
      </c>
      <c r="H322">
        <v>3</v>
      </c>
      <c r="I322">
        <v>2</v>
      </c>
      <c r="J322" t="s">
        <v>2895</v>
      </c>
      <c r="K322" t="s">
        <v>2896</v>
      </c>
      <c r="M322" t="s">
        <v>31</v>
      </c>
      <c r="O322" t="s">
        <v>2897</v>
      </c>
      <c r="P322" t="s">
        <v>2898</v>
      </c>
      <c r="Q322" t="s">
        <v>9753</v>
      </c>
      <c r="R322" t="s">
        <v>2899</v>
      </c>
      <c r="S322" t="s">
        <v>2900</v>
      </c>
      <c r="V322" t="s">
        <v>10633</v>
      </c>
      <c r="W322" t="s">
        <v>10585</v>
      </c>
      <c r="X322" t="str">
        <f t="shared" si="6"/>
        <v xml:space="preserve"> RAYYAN-LABELS: Criteria 1,Criteria 3</v>
      </c>
    </row>
    <row r="323" spans="1:24" x14ac:dyDescent="0.2">
      <c r="A323" t="s">
        <v>2901</v>
      </c>
      <c r="B323" t="s">
        <v>2902</v>
      </c>
      <c r="C323">
        <v>2024</v>
      </c>
      <c r="D323">
        <v>29</v>
      </c>
      <c r="F323" t="s">
        <v>1326</v>
      </c>
      <c r="G323" t="s">
        <v>1327</v>
      </c>
      <c r="H323">
        <v>10</v>
      </c>
      <c r="I323">
        <v>4</v>
      </c>
      <c r="K323" t="s">
        <v>2903</v>
      </c>
      <c r="M323" t="s">
        <v>31</v>
      </c>
      <c r="O323" t="s">
        <v>2904</v>
      </c>
      <c r="P323" t="s">
        <v>2905</v>
      </c>
      <c r="Q323" t="s">
        <v>9754</v>
      </c>
      <c r="R323" t="s">
        <v>2906</v>
      </c>
      <c r="S323" t="s">
        <v>2907</v>
      </c>
      <c r="V323" t="s">
        <v>10634</v>
      </c>
      <c r="W323" t="s">
        <v>10393</v>
      </c>
      <c r="X323" t="str">
        <f t="shared" si="6"/>
        <v xml:space="preserve"> RAYYAN-LABELS: Criteria 2</v>
      </c>
    </row>
    <row r="324" spans="1:24" x14ac:dyDescent="0.2">
      <c r="A324" t="s">
        <v>2908</v>
      </c>
      <c r="B324" t="s">
        <v>2909</v>
      </c>
      <c r="C324">
        <v>2023</v>
      </c>
      <c r="D324">
        <v>3</v>
      </c>
      <c r="F324" t="s">
        <v>2910</v>
      </c>
      <c r="G324" t="s">
        <v>2911</v>
      </c>
      <c r="H324">
        <v>94</v>
      </c>
      <c r="I324">
        <v>3</v>
      </c>
      <c r="J324" t="s">
        <v>2912</v>
      </c>
      <c r="K324" t="s">
        <v>2913</v>
      </c>
      <c r="M324" t="s">
        <v>31</v>
      </c>
      <c r="O324" t="s">
        <v>2914</v>
      </c>
      <c r="P324" t="s">
        <v>2915</v>
      </c>
      <c r="Q324" t="s">
        <v>9755</v>
      </c>
      <c r="R324" t="s">
        <v>2916</v>
      </c>
      <c r="S324" t="s">
        <v>2917</v>
      </c>
      <c r="V324" t="s">
        <v>10635</v>
      </c>
      <c r="W324" t="s">
        <v>10585</v>
      </c>
      <c r="X324" t="str">
        <f t="shared" si="6"/>
        <v xml:space="preserve"> RAYYAN-LABELS: Criteria 1,Criteria 3</v>
      </c>
    </row>
    <row r="325" spans="1:24" x14ac:dyDescent="0.2">
      <c r="A325" t="s">
        <v>2918</v>
      </c>
      <c r="B325" t="s">
        <v>2919</v>
      </c>
      <c r="C325">
        <v>2024</v>
      </c>
      <c r="D325">
        <v>12</v>
      </c>
      <c r="F325" t="s">
        <v>2920</v>
      </c>
      <c r="G325" t="s">
        <v>2921</v>
      </c>
      <c r="H325">
        <v>32</v>
      </c>
      <c r="I325">
        <v>6</v>
      </c>
      <c r="J325" t="s">
        <v>2922</v>
      </c>
      <c r="K325" t="s">
        <v>2923</v>
      </c>
      <c r="M325" t="s">
        <v>31</v>
      </c>
      <c r="O325" t="s">
        <v>2924</v>
      </c>
      <c r="P325" t="s">
        <v>2925</v>
      </c>
      <c r="Q325" t="s">
        <v>9756</v>
      </c>
      <c r="R325" t="s">
        <v>2926</v>
      </c>
      <c r="S325" t="s">
        <v>2927</v>
      </c>
      <c r="V325" t="s">
        <v>10636</v>
      </c>
      <c r="W325" t="s">
        <v>10393</v>
      </c>
      <c r="X325" t="str">
        <f t="shared" si="6"/>
        <v xml:space="preserve"> RAYYAN-LABELS: Criteria 2</v>
      </c>
    </row>
    <row r="326" spans="1:24" x14ac:dyDescent="0.2">
      <c r="A326" t="s">
        <v>2928</v>
      </c>
      <c r="B326" t="s">
        <v>2929</v>
      </c>
      <c r="C326">
        <v>2025</v>
      </c>
      <c r="D326">
        <v>5</v>
      </c>
      <c r="F326" t="s">
        <v>2930</v>
      </c>
      <c r="G326" t="s">
        <v>2931</v>
      </c>
      <c r="H326">
        <v>67</v>
      </c>
      <c r="I326">
        <v>5</v>
      </c>
      <c r="J326" t="s">
        <v>2932</v>
      </c>
      <c r="K326" t="s">
        <v>2933</v>
      </c>
      <c r="M326" t="s">
        <v>31</v>
      </c>
      <c r="O326" t="s">
        <v>2934</v>
      </c>
      <c r="P326" t="s">
        <v>2935</v>
      </c>
      <c r="Q326" t="s">
        <v>9757</v>
      </c>
      <c r="R326" t="s">
        <v>2936</v>
      </c>
      <c r="S326" t="s">
        <v>2937</v>
      </c>
      <c r="V326" t="s">
        <v>10637</v>
      </c>
      <c r="W326" t="s">
        <v>10358</v>
      </c>
      <c r="X326" t="str">
        <f t="shared" si="6"/>
        <v xml:space="preserve"> RAYYAN-LABELS: Criteria 1,Criteria 2</v>
      </c>
    </row>
    <row r="327" spans="1:24" x14ac:dyDescent="0.2">
      <c r="A327" t="s">
        <v>2938</v>
      </c>
      <c r="B327" t="s">
        <v>2939</v>
      </c>
      <c r="C327">
        <v>2022</v>
      </c>
      <c r="D327">
        <v>1</v>
      </c>
      <c r="F327" t="s">
        <v>2940</v>
      </c>
      <c r="G327" t="s">
        <v>2941</v>
      </c>
      <c r="H327">
        <v>31</v>
      </c>
      <c r="J327" t="s">
        <v>2942</v>
      </c>
      <c r="K327" t="s">
        <v>2943</v>
      </c>
      <c r="M327" t="s">
        <v>31</v>
      </c>
      <c r="O327" t="s">
        <v>2944</v>
      </c>
      <c r="P327" t="s">
        <v>2945</v>
      </c>
      <c r="Q327" t="s">
        <v>9758</v>
      </c>
      <c r="R327" t="s">
        <v>2946</v>
      </c>
      <c r="S327" t="s">
        <v>2947</v>
      </c>
      <c r="V327" t="s">
        <v>10638</v>
      </c>
      <c r="W327" t="s">
        <v>10585</v>
      </c>
      <c r="X327" t="str">
        <f t="shared" si="6"/>
        <v xml:space="preserve"> RAYYAN-LABELS: Criteria 1,Criteria 3</v>
      </c>
    </row>
    <row r="328" spans="1:24" x14ac:dyDescent="0.2">
      <c r="A328" t="s">
        <v>2948</v>
      </c>
      <c r="B328" t="s">
        <v>2949</v>
      </c>
      <c r="C328">
        <v>2023</v>
      </c>
      <c r="D328">
        <v>7</v>
      </c>
      <c r="F328" t="s">
        <v>2950</v>
      </c>
      <c r="G328" t="s">
        <v>2951</v>
      </c>
      <c r="H328">
        <v>69</v>
      </c>
      <c r="K328" t="s">
        <v>2952</v>
      </c>
      <c r="M328" t="s">
        <v>31</v>
      </c>
      <c r="O328" t="s">
        <v>2953</v>
      </c>
      <c r="P328" t="s">
        <v>2954</v>
      </c>
      <c r="Q328" t="s">
        <v>9759</v>
      </c>
      <c r="R328" t="s">
        <v>2955</v>
      </c>
      <c r="S328" t="s">
        <v>2956</v>
      </c>
      <c r="V328" t="s">
        <v>10639</v>
      </c>
      <c r="W328" t="s">
        <v>10453</v>
      </c>
      <c r="X328" t="str">
        <f t="shared" si="6"/>
        <v xml:space="preserve"> RAYYAN-LABELS: Criteria 1</v>
      </c>
    </row>
    <row r="329" spans="1:24" x14ac:dyDescent="0.2">
      <c r="A329" t="s">
        <v>2957</v>
      </c>
      <c r="B329" t="s">
        <v>2958</v>
      </c>
      <c r="C329">
        <v>2019</v>
      </c>
      <c r="F329" t="s">
        <v>2959</v>
      </c>
      <c r="G329" t="s">
        <v>2960</v>
      </c>
      <c r="H329">
        <v>822</v>
      </c>
      <c r="J329" t="s">
        <v>2961</v>
      </c>
      <c r="K329" t="s">
        <v>2962</v>
      </c>
      <c r="M329" t="s">
        <v>31</v>
      </c>
      <c r="O329" t="s">
        <v>2963</v>
      </c>
      <c r="P329" t="s">
        <v>2964</v>
      </c>
      <c r="Q329" t="s">
        <v>9760</v>
      </c>
      <c r="R329" t="s">
        <v>2965</v>
      </c>
      <c r="S329" t="s">
        <v>2966</v>
      </c>
      <c r="V329" t="s">
        <v>10640</v>
      </c>
      <c r="W329" t="s">
        <v>10358</v>
      </c>
      <c r="X329" t="str">
        <f t="shared" si="6"/>
        <v xml:space="preserve"> RAYYAN-LABELS: Criteria 1,Criteria 2</v>
      </c>
    </row>
    <row r="330" spans="1:24" x14ac:dyDescent="0.2">
      <c r="A330" t="s">
        <v>2967</v>
      </c>
      <c r="B330" t="s">
        <v>2968</v>
      </c>
      <c r="C330">
        <v>2024</v>
      </c>
      <c r="F330" t="s">
        <v>2969</v>
      </c>
      <c r="G330" t="s">
        <v>2970</v>
      </c>
      <c r="H330">
        <v>1014</v>
      </c>
      <c r="J330" t="s">
        <v>2971</v>
      </c>
      <c r="K330" t="s">
        <v>2972</v>
      </c>
      <c r="M330" t="s">
        <v>31</v>
      </c>
      <c r="O330" t="s">
        <v>2973</v>
      </c>
      <c r="P330" t="s">
        <v>2974</v>
      </c>
      <c r="Q330" t="s">
        <v>9481</v>
      </c>
      <c r="R330" t="s">
        <v>2975</v>
      </c>
      <c r="S330" t="s">
        <v>2976</v>
      </c>
      <c r="V330" t="s">
        <v>10376</v>
      </c>
      <c r="W330" t="s">
        <v>10358</v>
      </c>
      <c r="X330" t="str">
        <f t="shared" si="6"/>
        <v xml:space="preserve"> RAYYAN-LABELS: Criteria 1,Criteria 2</v>
      </c>
    </row>
    <row r="331" spans="1:24" x14ac:dyDescent="0.2">
      <c r="A331" t="s">
        <v>2977</v>
      </c>
      <c r="B331" t="s">
        <v>2978</v>
      </c>
      <c r="C331">
        <v>2024</v>
      </c>
      <c r="F331" t="s">
        <v>2979</v>
      </c>
      <c r="G331" t="s">
        <v>2980</v>
      </c>
      <c r="H331">
        <v>2150</v>
      </c>
      <c r="J331" t="s">
        <v>2981</v>
      </c>
      <c r="K331" t="s">
        <v>2982</v>
      </c>
      <c r="M331" t="s">
        <v>31</v>
      </c>
      <c r="O331" t="s">
        <v>2983</v>
      </c>
      <c r="P331" t="s">
        <v>2984</v>
      </c>
      <c r="Q331" t="s">
        <v>9720</v>
      </c>
      <c r="R331" t="s">
        <v>2985</v>
      </c>
      <c r="S331" t="s">
        <v>2986</v>
      </c>
      <c r="V331" t="s">
        <v>10378</v>
      </c>
      <c r="W331" t="s">
        <v>10370</v>
      </c>
      <c r="X331" t="str">
        <f t="shared" si="6"/>
        <v xml:space="preserve"> RAYYAN-LABELS: Criteria 1,Criteria 2,Criteria 4</v>
      </c>
    </row>
    <row r="332" spans="1:24" x14ac:dyDescent="0.2">
      <c r="A332" t="s">
        <v>2987</v>
      </c>
      <c r="B332" t="s">
        <v>2988</v>
      </c>
      <c r="C332">
        <v>2019</v>
      </c>
      <c r="F332" t="s">
        <v>2989</v>
      </c>
      <c r="G332" t="s">
        <v>2990</v>
      </c>
      <c r="H332">
        <v>15</v>
      </c>
      <c r="I332">
        <v>3</v>
      </c>
      <c r="J332" t="s">
        <v>2991</v>
      </c>
      <c r="K332" t="s">
        <v>2992</v>
      </c>
      <c r="M332" t="s">
        <v>31</v>
      </c>
      <c r="O332" t="s">
        <v>2993</v>
      </c>
      <c r="P332" t="s">
        <v>2994</v>
      </c>
      <c r="Q332" t="s">
        <v>9761</v>
      </c>
      <c r="R332" t="s">
        <v>2995</v>
      </c>
      <c r="S332" t="s">
        <v>2996</v>
      </c>
      <c r="V332" t="s">
        <v>10641</v>
      </c>
      <c r="W332" t="s">
        <v>10370</v>
      </c>
      <c r="X332" t="str">
        <f t="shared" si="6"/>
        <v xml:space="preserve"> RAYYAN-LABELS: Criteria 1,Criteria 2,Criteria 4</v>
      </c>
    </row>
    <row r="333" spans="1:24" x14ac:dyDescent="0.2">
      <c r="A333" t="s">
        <v>2997</v>
      </c>
      <c r="B333" t="s">
        <v>2998</v>
      </c>
      <c r="C333">
        <v>2022</v>
      </c>
      <c r="D333">
        <v>4</v>
      </c>
      <c r="F333" t="s">
        <v>2940</v>
      </c>
      <c r="G333" t="s">
        <v>2941</v>
      </c>
      <c r="H333">
        <v>32</v>
      </c>
      <c r="J333" t="s">
        <v>2999</v>
      </c>
      <c r="K333" t="s">
        <v>3000</v>
      </c>
      <c r="M333" t="s">
        <v>31</v>
      </c>
      <c r="O333" t="s">
        <v>3001</v>
      </c>
      <c r="P333" t="s">
        <v>3002</v>
      </c>
      <c r="Q333" t="s">
        <v>9762</v>
      </c>
      <c r="R333" t="s">
        <v>3003</v>
      </c>
      <c r="S333" t="s">
        <v>3004</v>
      </c>
      <c r="V333" t="s">
        <v>10642</v>
      </c>
      <c r="W333" t="s">
        <v>10453</v>
      </c>
      <c r="X333" t="str">
        <f t="shared" si="6"/>
        <v xml:space="preserve"> RAYYAN-LABELS: Criteria 1</v>
      </c>
    </row>
    <row r="334" spans="1:24" x14ac:dyDescent="0.2">
      <c r="A334" t="s">
        <v>3005</v>
      </c>
      <c r="B334" t="s">
        <v>3006</v>
      </c>
      <c r="C334">
        <v>2021</v>
      </c>
      <c r="F334" t="s">
        <v>3007</v>
      </c>
      <c r="G334" t="s">
        <v>3008</v>
      </c>
      <c r="H334">
        <v>102</v>
      </c>
      <c r="J334" t="s">
        <v>3009</v>
      </c>
      <c r="K334" t="s">
        <v>3010</v>
      </c>
      <c r="M334" t="s">
        <v>31</v>
      </c>
      <c r="O334" t="s">
        <v>3011</v>
      </c>
      <c r="P334" t="s">
        <v>3012</v>
      </c>
      <c r="Q334" t="s">
        <v>9763</v>
      </c>
      <c r="R334" t="s">
        <v>3013</v>
      </c>
      <c r="S334" t="s">
        <v>3014</v>
      </c>
      <c r="V334" t="s">
        <v>10548</v>
      </c>
      <c r="W334" t="s">
        <v>10367</v>
      </c>
      <c r="X334" t="str">
        <f t="shared" si="6"/>
        <v xml:space="preserve"> RAYYAN-LABELS: Criteria 1,Criteria 2,Criteria 3</v>
      </c>
    </row>
    <row r="335" spans="1:24" x14ac:dyDescent="0.2">
      <c r="A335" t="s">
        <v>3015</v>
      </c>
      <c r="B335" t="s">
        <v>3016</v>
      </c>
      <c r="C335">
        <v>2023</v>
      </c>
      <c r="D335">
        <v>3</v>
      </c>
      <c r="E335">
        <v>16</v>
      </c>
      <c r="F335" t="s">
        <v>560</v>
      </c>
      <c r="G335" t="s">
        <v>561</v>
      </c>
      <c r="H335">
        <v>25</v>
      </c>
      <c r="I335">
        <v>1</v>
      </c>
      <c r="J335" t="s">
        <v>3017</v>
      </c>
      <c r="K335" t="s">
        <v>3018</v>
      </c>
      <c r="M335" t="s">
        <v>31</v>
      </c>
      <c r="O335" t="s">
        <v>3019</v>
      </c>
      <c r="P335" t="s">
        <v>3020</v>
      </c>
      <c r="Q335" t="s">
        <v>9764</v>
      </c>
      <c r="R335" t="s">
        <v>3021</v>
      </c>
      <c r="S335" t="s">
        <v>3022</v>
      </c>
      <c r="V335" t="s">
        <v>10643</v>
      </c>
      <c r="W335" t="s">
        <v>10453</v>
      </c>
      <c r="X335" t="str">
        <f t="shared" si="6"/>
        <v xml:space="preserve"> RAYYAN-LABELS: Criteria 1</v>
      </c>
    </row>
    <row r="336" spans="1:24" x14ac:dyDescent="0.2">
      <c r="A336" t="s">
        <v>3023</v>
      </c>
      <c r="B336" t="s">
        <v>3024</v>
      </c>
      <c r="C336">
        <v>2024</v>
      </c>
      <c r="F336" t="s">
        <v>3025</v>
      </c>
      <c r="G336" t="s">
        <v>3026</v>
      </c>
      <c r="K336" t="s">
        <v>3027</v>
      </c>
      <c r="M336" t="s">
        <v>31</v>
      </c>
      <c r="O336" t="s">
        <v>3028</v>
      </c>
      <c r="P336" t="s">
        <v>3029</v>
      </c>
      <c r="Q336" t="s">
        <v>9584</v>
      </c>
      <c r="R336" t="s">
        <v>3030</v>
      </c>
      <c r="S336" t="s">
        <v>3031</v>
      </c>
      <c r="V336" t="s">
        <v>10480</v>
      </c>
      <c r="W336" t="s">
        <v>10358</v>
      </c>
      <c r="X336" t="str">
        <f t="shared" si="6"/>
        <v xml:space="preserve"> RAYYAN-LABELS: Criteria 1,Criteria 2</v>
      </c>
    </row>
    <row r="337" spans="1:24" x14ac:dyDescent="0.2">
      <c r="A337" t="s">
        <v>3032</v>
      </c>
      <c r="B337" t="s">
        <v>3033</v>
      </c>
      <c r="C337">
        <v>2022</v>
      </c>
      <c r="F337" t="s">
        <v>3034</v>
      </c>
      <c r="G337" t="s">
        <v>3035</v>
      </c>
      <c r="H337">
        <v>639</v>
      </c>
      <c r="J337" t="s">
        <v>3036</v>
      </c>
      <c r="K337" t="s">
        <v>3037</v>
      </c>
      <c r="M337" t="s">
        <v>31</v>
      </c>
      <c r="O337" t="s">
        <v>3038</v>
      </c>
      <c r="P337" t="s">
        <v>3039</v>
      </c>
      <c r="Q337" t="s">
        <v>9765</v>
      </c>
      <c r="R337" t="s">
        <v>3040</v>
      </c>
      <c r="S337" t="s">
        <v>3041</v>
      </c>
      <c r="V337" t="s">
        <v>10574</v>
      </c>
      <c r="W337" t="s">
        <v>10358</v>
      </c>
      <c r="X337" t="str">
        <f t="shared" si="6"/>
        <v xml:space="preserve"> RAYYAN-LABELS: Criteria 1,Criteria 2</v>
      </c>
    </row>
    <row r="338" spans="1:24" x14ac:dyDescent="0.2">
      <c r="A338" t="s">
        <v>3042</v>
      </c>
      <c r="B338" t="s">
        <v>3043</v>
      </c>
      <c r="C338">
        <v>2020</v>
      </c>
      <c r="D338">
        <v>2</v>
      </c>
      <c r="F338" t="s">
        <v>1724</v>
      </c>
      <c r="G338" t="s">
        <v>1725</v>
      </c>
      <c r="H338">
        <v>220</v>
      </c>
      <c r="K338" t="s">
        <v>3044</v>
      </c>
      <c r="M338" t="s">
        <v>31</v>
      </c>
      <c r="O338" t="s">
        <v>3045</v>
      </c>
      <c r="P338" t="s">
        <v>3046</v>
      </c>
      <c r="Q338" t="s">
        <v>9766</v>
      </c>
      <c r="R338" t="s">
        <v>3047</v>
      </c>
      <c r="S338" t="s">
        <v>3048</v>
      </c>
      <c r="V338" t="s">
        <v>10644</v>
      </c>
      <c r="W338" t="s">
        <v>10587</v>
      </c>
      <c r="X338" t="str">
        <f t="shared" si="6"/>
        <v xml:space="preserve"> RAYYAN-LABELS: Criteria 2,Criteria 3</v>
      </c>
    </row>
    <row r="339" spans="1:24" x14ac:dyDescent="0.2">
      <c r="A339" t="s">
        <v>3049</v>
      </c>
      <c r="B339" t="s">
        <v>3050</v>
      </c>
      <c r="C339">
        <v>2019</v>
      </c>
      <c r="D339">
        <v>11</v>
      </c>
      <c r="F339" t="s">
        <v>2660</v>
      </c>
      <c r="G339" t="s">
        <v>2661</v>
      </c>
      <c r="H339">
        <v>9</v>
      </c>
      <c r="I339">
        <v>11</v>
      </c>
      <c r="J339" s="1">
        <v>45750</v>
      </c>
      <c r="K339" t="s">
        <v>3051</v>
      </c>
      <c r="M339" t="s">
        <v>31</v>
      </c>
      <c r="Q339" t="s">
        <v>9767</v>
      </c>
      <c r="R339" t="s">
        <v>3053</v>
      </c>
      <c r="S339" t="s">
        <v>3054</v>
      </c>
      <c r="V339" t="s">
        <v>10549</v>
      </c>
      <c r="W339" t="s">
        <v>10416</v>
      </c>
      <c r="X339" t="s">
        <v>10536</v>
      </c>
    </row>
    <row r="340" spans="1:24" x14ac:dyDescent="0.2">
      <c r="A340" t="s">
        <v>3055</v>
      </c>
      <c r="B340" t="s">
        <v>3056</v>
      </c>
      <c r="C340">
        <v>2005</v>
      </c>
      <c r="F340" t="s">
        <v>3057</v>
      </c>
      <c r="G340" t="s">
        <v>3058</v>
      </c>
      <c r="J340" t="s">
        <v>3059</v>
      </c>
      <c r="K340" t="s">
        <v>3060</v>
      </c>
      <c r="M340" t="s">
        <v>31</v>
      </c>
      <c r="O340" t="s">
        <v>3061</v>
      </c>
      <c r="P340" t="s">
        <v>3062</v>
      </c>
      <c r="Q340" t="s">
        <v>9708</v>
      </c>
      <c r="S340" t="s">
        <v>3063</v>
      </c>
      <c r="V340" t="s">
        <v>10595</v>
      </c>
      <c r="W340" t="s">
        <v>10358</v>
      </c>
      <c r="X340" t="str">
        <f t="shared" ref="X340:X403" si="7">W340</f>
        <v xml:space="preserve"> RAYYAN-LABELS: Criteria 1,Criteria 2</v>
      </c>
    </row>
    <row r="341" spans="1:24" x14ac:dyDescent="0.2">
      <c r="A341" t="s">
        <v>3064</v>
      </c>
      <c r="B341" t="s">
        <v>3065</v>
      </c>
      <c r="C341">
        <v>2024</v>
      </c>
      <c r="D341">
        <v>7</v>
      </c>
      <c r="F341" t="s">
        <v>2940</v>
      </c>
      <c r="G341" t="s">
        <v>2941</v>
      </c>
      <c r="H341">
        <v>40</v>
      </c>
      <c r="J341" t="s">
        <v>3066</v>
      </c>
      <c r="K341" t="s">
        <v>3067</v>
      </c>
      <c r="M341" t="s">
        <v>31</v>
      </c>
      <c r="O341" t="s">
        <v>3068</v>
      </c>
      <c r="P341" t="s">
        <v>3069</v>
      </c>
      <c r="Q341" t="s">
        <v>9768</v>
      </c>
      <c r="R341" t="s">
        <v>3070</v>
      </c>
      <c r="S341" t="s">
        <v>3071</v>
      </c>
      <c r="V341" t="s">
        <v>10388</v>
      </c>
      <c r="W341" t="s">
        <v>10585</v>
      </c>
      <c r="X341" t="str">
        <f t="shared" si="7"/>
        <v xml:space="preserve"> RAYYAN-LABELS: Criteria 1,Criteria 3</v>
      </c>
    </row>
    <row r="342" spans="1:24" x14ac:dyDescent="0.2">
      <c r="A342" t="s">
        <v>3072</v>
      </c>
      <c r="B342" t="s">
        <v>3073</v>
      </c>
      <c r="C342">
        <v>2021</v>
      </c>
      <c r="D342">
        <v>8</v>
      </c>
      <c r="F342" t="s">
        <v>2940</v>
      </c>
      <c r="G342" t="s">
        <v>2941</v>
      </c>
      <c r="H342">
        <v>29</v>
      </c>
      <c r="J342" t="s">
        <v>3074</v>
      </c>
      <c r="K342" t="s">
        <v>3075</v>
      </c>
      <c r="M342" t="s">
        <v>31</v>
      </c>
      <c r="O342" t="s">
        <v>3076</v>
      </c>
      <c r="P342" t="s">
        <v>3077</v>
      </c>
      <c r="Q342" t="s">
        <v>9769</v>
      </c>
      <c r="R342" t="s">
        <v>3078</v>
      </c>
      <c r="S342" t="s">
        <v>3079</v>
      </c>
      <c r="V342" t="s">
        <v>10645</v>
      </c>
      <c r="W342" t="s">
        <v>10585</v>
      </c>
      <c r="X342" t="str">
        <f t="shared" si="7"/>
        <v xml:space="preserve"> RAYYAN-LABELS: Criteria 1,Criteria 3</v>
      </c>
    </row>
    <row r="343" spans="1:24" x14ac:dyDescent="0.2">
      <c r="A343" t="s">
        <v>3080</v>
      </c>
      <c r="B343" t="s">
        <v>3081</v>
      </c>
      <c r="C343">
        <v>2019</v>
      </c>
      <c r="F343" t="s">
        <v>3082</v>
      </c>
      <c r="G343" t="s">
        <v>3083</v>
      </c>
      <c r="H343">
        <v>11978</v>
      </c>
      <c r="J343" t="s">
        <v>3084</v>
      </c>
      <c r="K343" t="s">
        <v>3085</v>
      </c>
      <c r="M343" t="s">
        <v>31</v>
      </c>
      <c r="O343" t="s">
        <v>3086</v>
      </c>
      <c r="P343" t="s">
        <v>3087</v>
      </c>
      <c r="Q343" t="s">
        <v>9770</v>
      </c>
      <c r="R343" t="s">
        <v>3088</v>
      </c>
      <c r="S343" t="s">
        <v>3089</v>
      </c>
      <c r="V343" t="s">
        <v>10646</v>
      </c>
      <c r="W343" t="s">
        <v>10358</v>
      </c>
      <c r="X343" t="str">
        <f t="shared" si="7"/>
        <v xml:space="preserve"> RAYYAN-LABELS: Criteria 1,Criteria 2</v>
      </c>
    </row>
    <row r="344" spans="1:24" x14ac:dyDescent="0.2">
      <c r="A344" t="s">
        <v>3090</v>
      </c>
      <c r="B344" t="s">
        <v>3091</v>
      </c>
      <c r="C344">
        <v>2025</v>
      </c>
      <c r="D344">
        <v>6</v>
      </c>
      <c r="F344" t="s">
        <v>3092</v>
      </c>
      <c r="G344" t="s">
        <v>3093</v>
      </c>
      <c r="H344">
        <v>60</v>
      </c>
      <c r="K344" t="s">
        <v>3094</v>
      </c>
      <c r="M344" t="s">
        <v>31</v>
      </c>
      <c r="O344" t="s">
        <v>3095</v>
      </c>
      <c r="P344" t="s">
        <v>3096</v>
      </c>
      <c r="Q344" t="s">
        <v>9610</v>
      </c>
      <c r="R344" t="s">
        <v>3097</v>
      </c>
      <c r="S344" t="s">
        <v>3098</v>
      </c>
      <c r="V344" t="s">
        <v>10424</v>
      </c>
      <c r="W344" t="s">
        <v>10367</v>
      </c>
      <c r="X344" t="str">
        <f t="shared" si="7"/>
        <v xml:space="preserve"> RAYYAN-LABELS: Criteria 1,Criteria 2,Criteria 3</v>
      </c>
    </row>
    <row r="345" spans="1:24" x14ac:dyDescent="0.2">
      <c r="A345" t="s">
        <v>3099</v>
      </c>
      <c r="B345" t="s">
        <v>3100</v>
      </c>
      <c r="C345">
        <v>2019</v>
      </c>
      <c r="D345">
        <v>11</v>
      </c>
      <c r="F345" t="s">
        <v>2878</v>
      </c>
      <c r="G345" t="s">
        <v>2879</v>
      </c>
      <c r="H345">
        <v>7</v>
      </c>
      <c r="I345">
        <v>11</v>
      </c>
      <c r="K345" t="s">
        <v>3101</v>
      </c>
      <c r="M345" t="s">
        <v>31</v>
      </c>
      <c r="O345" t="s">
        <v>3102</v>
      </c>
      <c r="P345" t="s">
        <v>3103</v>
      </c>
      <c r="Q345" t="s">
        <v>9771</v>
      </c>
      <c r="R345" t="s">
        <v>3104</v>
      </c>
      <c r="S345" t="s">
        <v>3105</v>
      </c>
      <c r="V345" t="s">
        <v>10647</v>
      </c>
      <c r="W345" t="s">
        <v>10370</v>
      </c>
      <c r="X345" t="str">
        <f t="shared" si="7"/>
        <v xml:space="preserve"> RAYYAN-LABELS: Criteria 1,Criteria 2,Criteria 4</v>
      </c>
    </row>
    <row r="346" spans="1:24" x14ac:dyDescent="0.2">
      <c r="A346" t="s">
        <v>3106</v>
      </c>
      <c r="B346" t="s">
        <v>3107</v>
      </c>
      <c r="C346">
        <v>2020</v>
      </c>
      <c r="F346" t="s">
        <v>901</v>
      </c>
      <c r="G346" t="s">
        <v>902</v>
      </c>
      <c r="H346">
        <v>84</v>
      </c>
      <c r="I346">
        <v>1</v>
      </c>
      <c r="J346" t="s">
        <v>3108</v>
      </c>
      <c r="K346" t="s">
        <v>3109</v>
      </c>
      <c r="M346" t="s">
        <v>31</v>
      </c>
      <c r="O346" t="s">
        <v>3110</v>
      </c>
      <c r="P346" t="s">
        <v>3111</v>
      </c>
      <c r="Q346" t="s">
        <v>9772</v>
      </c>
      <c r="S346" t="s">
        <v>3112</v>
      </c>
      <c r="V346" t="s">
        <v>10648</v>
      </c>
      <c r="W346" t="s">
        <v>10453</v>
      </c>
      <c r="X346" t="str">
        <f t="shared" si="7"/>
        <v xml:space="preserve"> RAYYAN-LABELS: Criteria 1</v>
      </c>
    </row>
    <row r="347" spans="1:24" x14ac:dyDescent="0.2">
      <c r="A347" t="s">
        <v>3113</v>
      </c>
      <c r="B347" t="s">
        <v>3114</v>
      </c>
      <c r="C347">
        <v>2024</v>
      </c>
      <c r="D347">
        <v>11</v>
      </c>
      <c r="E347">
        <v>13</v>
      </c>
      <c r="F347" t="s">
        <v>716</v>
      </c>
      <c r="G347" t="s">
        <v>717</v>
      </c>
      <c r="H347">
        <v>14</v>
      </c>
      <c r="I347">
        <v>1</v>
      </c>
      <c r="K347" t="s">
        <v>3115</v>
      </c>
      <c r="M347" t="s">
        <v>31</v>
      </c>
      <c r="O347" t="s">
        <v>3116</v>
      </c>
      <c r="P347" t="s">
        <v>3117</v>
      </c>
      <c r="Q347" t="s">
        <v>9773</v>
      </c>
      <c r="R347" t="s">
        <v>3118</v>
      </c>
      <c r="S347" t="s">
        <v>3119</v>
      </c>
      <c r="V347" t="s">
        <v>10649</v>
      </c>
      <c r="W347" t="s">
        <v>10358</v>
      </c>
      <c r="X347" t="str">
        <f t="shared" si="7"/>
        <v xml:space="preserve"> RAYYAN-LABELS: Criteria 1,Criteria 2</v>
      </c>
    </row>
    <row r="348" spans="1:24" x14ac:dyDescent="0.2">
      <c r="A348" t="s">
        <v>3120</v>
      </c>
      <c r="B348" t="s">
        <v>3121</v>
      </c>
      <c r="C348">
        <v>2024</v>
      </c>
      <c r="D348">
        <v>11</v>
      </c>
      <c r="E348">
        <v>29</v>
      </c>
      <c r="F348" t="s">
        <v>3122</v>
      </c>
      <c r="G348" t="s">
        <v>3123</v>
      </c>
      <c r="H348">
        <v>30</v>
      </c>
      <c r="I348">
        <v>7</v>
      </c>
      <c r="J348" t="s">
        <v>3124</v>
      </c>
      <c r="K348" t="s">
        <v>3125</v>
      </c>
      <c r="M348" t="s">
        <v>31</v>
      </c>
      <c r="O348" t="s">
        <v>3126</v>
      </c>
      <c r="P348" t="s">
        <v>3127</v>
      </c>
      <c r="Q348" t="s">
        <v>9774</v>
      </c>
      <c r="R348" t="s">
        <v>3128</v>
      </c>
      <c r="S348" t="s">
        <v>3129</v>
      </c>
      <c r="V348" t="s">
        <v>10650</v>
      </c>
      <c r="W348" t="s">
        <v>10358</v>
      </c>
      <c r="X348" t="str">
        <f t="shared" si="7"/>
        <v xml:space="preserve"> RAYYAN-LABELS: Criteria 1,Criteria 2</v>
      </c>
    </row>
    <row r="349" spans="1:24" x14ac:dyDescent="0.2">
      <c r="A349" t="s">
        <v>3130</v>
      </c>
      <c r="B349" t="s">
        <v>3131</v>
      </c>
      <c r="C349">
        <v>2020</v>
      </c>
      <c r="D349">
        <v>11</v>
      </c>
      <c r="F349" t="s">
        <v>3132</v>
      </c>
      <c r="G349" t="s">
        <v>3133</v>
      </c>
      <c r="H349">
        <v>1</v>
      </c>
      <c r="I349">
        <v>4</v>
      </c>
      <c r="K349" t="s">
        <v>3134</v>
      </c>
      <c r="M349" t="s">
        <v>31</v>
      </c>
      <c r="O349" t="s">
        <v>3135</v>
      </c>
      <c r="P349" t="s">
        <v>3136</v>
      </c>
      <c r="Q349" t="s">
        <v>9775</v>
      </c>
      <c r="R349" t="s">
        <v>3137</v>
      </c>
      <c r="S349" t="s">
        <v>3138</v>
      </c>
      <c r="V349" t="s">
        <v>10651</v>
      </c>
      <c r="W349" t="s">
        <v>10367</v>
      </c>
      <c r="X349" t="str">
        <f t="shared" si="7"/>
        <v xml:space="preserve"> RAYYAN-LABELS: Criteria 1,Criteria 2,Criteria 3</v>
      </c>
    </row>
    <row r="350" spans="1:24" x14ac:dyDescent="0.2">
      <c r="A350" t="s">
        <v>3139</v>
      </c>
      <c r="B350" t="s">
        <v>3140</v>
      </c>
      <c r="C350">
        <v>2022</v>
      </c>
      <c r="F350" t="s">
        <v>3141</v>
      </c>
      <c r="G350" t="s">
        <v>3142</v>
      </c>
      <c r="H350">
        <v>14</v>
      </c>
      <c r="I350">
        <v>4</v>
      </c>
      <c r="J350" t="s">
        <v>3143</v>
      </c>
      <c r="K350" t="s">
        <v>3144</v>
      </c>
      <c r="M350" t="s">
        <v>31</v>
      </c>
      <c r="O350" t="s">
        <v>3145</v>
      </c>
      <c r="P350" t="s">
        <v>3146</v>
      </c>
      <c r="Q350" t="s">
        <v>9776</v>
      </c>
      <c r="R350" t="s">
        <v>3147</v>
      </c>
      <c r="S350" t="s">
        <v>3148</v>
      </c>
      <c r="V350" t="s">
        <v>10652</v>
      </c>
      <c r="W350" t="s">
        <v>10358</v>
      </c>
      <c r="X350" t="str">
        <f t="shared" si="7"/>
        <v xml:space="preserve"> RAYYAN-LABELS: Criteria 1,Criteria 2</v>
      </c>
    </row>
    <row r="351" spans="1:24" x14ac:dyDescent="0.2">
      <c r="A351" t="s">
        <v>3149</v>
      </c>
      <c r="B351" t="s">
        <v>3150</v>
      </c>
      <c r="C351">
        <v>2024</v>
      </c>
      <c r="D351">
        <v>5</v>
      </c>
      <c r="F351" t="s">
        <v>798</v>
      </c>
      <c r="G351" t="s">
        <v>799</v>
      </c>
      <c r="H351">
        <v>12</v>
      </c>
      <c r="I351">
        <v>5</v>
      </c>
      <c r="K351" t="s">
        <v>3151</v>
      </c>
      <c r="M351" t="s">
        <v>31</v>
      </c>
      <c r="O351" t="s">
        <v>3152</v>
      </c>
      <c r="P351" t="s">
        <v>3153</v>
      </c>
      <c r="Q351" t="s">
        <v>9777</v>
      </c>
      <c r="R351" t="s">
        <v>3154</v>
      </c>
      <c r="S351" t="s">
        <v>3155</v>
      </c>
      <c r="V351" t="s">
        <v>10653</v>
      </c>
      <c r="W351" t="s">
        <v>10370</v>
      </c>
      <c r="X351" t="str">
        <f t="shared" si="7"/>
        <v xml:space="preserve"> RAYYAN-LABELS: Criteria 1,Criteria 2,Criteria 4</v>
      </c>
    </row>
    <row r="352" spans="1:24" x14ac:dyDescent="0.2">
      <c r="A352" t="s">
        <v>3156</v>
      </c>
      <c r="B352" t="s">
        <v>3157</v>
      </c>
      <c r="C352">
        <v>2024</v>
      </c>
      <c r="D352">
        <v>10</v>
      </c>
      <c r="E352">
        <v>25</v>
      </c>
      <c r="F352" t="s">
        <v>3158</v>
      </c>
      <c r="G352" t="s">
        <v>3159</v>
      </c>
      <c r="K352" t="s">
        <v>3160</v>
      </c>
      <c r="M352" t="s">
        <v>31</v>
      </c>
      <c r="O352" t="s">
        <v>3161</v>
      </c>
      <c r="P352" t="s">
        <v>3162</v>
      </c>
      <c r="Q352" t="s">
        <v>9778</v>
      </c>
      <c r="R352" t="s">
        <v>3163</v>
      </c>
      <c r="S352" t="s">
        <v>3164</v>
      </c>
      <c r="V352" t="s">
        <v>10654</v>
      </c>
      <c r="W352" t="s">
        <v>10358</v>
      </c>
      <c r="X352" t="str">
        <f t="shared" si="7"/>
        <v xml:space="preserve"> RAYYAN-LABELS: Criteria 1,Criteria 2</v>
      </c>
    </row>
    <row r="353" spans="1:24" x14ac:dyDescent="0.2">
      <c r="A353" t="s">
        <v>3165</v>
      </c>
      <c r="B353" t="s">
        <v>3166</v>
      </c>
      <c r="C353">
        <v>2020</v>
      </c>
      <c r="F353" t="s">
        <v>3167</v>
      </c>
      <c r="G353" t="s">
        <v>3168</v>
      </c>
      <c r="J353" t="s">
        <v>3169</v>
      </c>
      <c r="K353" t="s">
        <v>3170</v>
      </c>
      <c r="M353" t="s">
        <v>31</v>
      </c>
      <c r="O353" t="s">
        <v>3171</v>
      </c>
      <c r="P353" t="s">
        <v>3172</v>
      </c>
      <c r="Q353" t="s">
        <v>9779</v>
      </c>
      <c r="R353" t="s">
        <v>3173</v>
      </c>
      <c r="S353" t="s">
        <v>3174</v>
      </c>
      <c r="V353" t="s">
        <v>10655</v>
      </c>
      <c r="W353" t="s">
        <v>10358</v>
      </c>
      <c r="X353" t="str">
        <f t="shared" si="7"/>
        <v xml:space="preserve"> RAYYAN-LABELS: Criteria 1,Criteria 2</v>
      </c>
    </row>
    <row r="354" spans="1:24" x14ac:dyDescent="0.2">
      <c r="A354" t="s">
        <v>3175</v>
      </c>
      <c r="B354" t="s">
        <v>3176</v>
      </c>
      <c r="C354">
        <v>2020</v>
      </c>
      <c r="D354">
        <v>7</v>
      </c>
      <c r="F354" t="s">
        <v>3177</v>
      </c>
      <c r="G354" t="s">
        <v>3178</v>
      </c>
      <c r="H354">
        <v>18</v>
      </c>
      <c r="I354">
        <v>2</v>
      </c>
      <c r="K354" t="s">
        <v>3179</v>
      </c>
      <c r="M354" t="s">
        <v>31</v>
      </c>
      <c r="O354" t="s">
        <v>3180</v>
      </c>
      <c r="P354" t="s">
        <v>3181</v>
      </c>
      <c r="Q354" t="s">
        <v>9780</v>
      </c>
      <c r="R354" t="s">
        <v>3182</v>
      </c>
      <c r="S354" t="s">
        <v>3183</v>
      </c>
      <c r="V354" t="s">
        <v>10656</v>
      </c>
      <c r="W354" t="s">
        <v>10393</v>
      </c>
      <c r="X354" t="str">
        <f t="shared" si="7"/>
        <v xml:space="preserve"> RAYYAN-LABELS: Criteria 2</v>
      </c>
    </row>
    <row r="355" spans="1:24" x14ac:dyDescent="0.2">
      <c r="A355" t="s">
        <v>3184</v>
      </c>
      <c r="B355" t="s">
        <v>3185</v>
      </c>
      <c r="F355" t="s">
        <v>3186</v>
      </c>
      <c r="G355" t="s">
        <v>3187</v>
      </c>
      <c r="K355" t="s">
        <v>3188</v>
      </c>
      <c r="M355" t="s">
        <v>31</v>
      </c>
      <c r="O355" t="s">
        <v>3189</v>
      </c>
      <c r="P355" t="s">
        <v>3190</v>
      </c>
      <c r="Q355" t="s">
        <v>9763</v>
      </c>
      <c r="S355" t="s">
        <v>3191</v>
      </c>
      <c r="V355" t="s">
        <v>10548</v>
      </c>
      <c r="W355" t="s">
        <v>10367</v>
      </c>
      <c r="X355" t="str">
        <f t="shared" si="7"/>
        <v xml:space="preserve"> RAYYAN-LABELS: Criteria 1,Criteria 2,Criteria 3</v>
      </c>
    </row>
    <row r="356" spans="1:24" x14ac:dyDescent="0.2">
      <c r="A356" t="s">
        <v>3192</v>
      </c>
      <c r="B356" t="s">
        <v>3193</v>
      </c>
      <c r="C356">
        <v>2025</v>
      </c>
      <c r="D356">
        <v>2</v>
      </c>
      <c r="F356" t="s">
        <v>3194</v>
      </c>
      <c r="G356" t="s">
        <v>3195</v>
      </c>
      <c r="H356">
        <v>375</v>
      </c>
      <c r="K356" t="s">
        <v>3196</v>
      </c>
      <c r="M356" t="s">
        <v>31</v>
      </c>
      <c r="O356" t="s">
        <v>3197</v>
      </c>
      <c r="P356" t="s">
        <v>3198</v>
      </c>
      <c r="Q356" t="s">
        <v>9781</v>
      </c>
      <c r="R356" t="s">
        <v>3199</v>
      </c>
      <c r="S356" t="s">
        <v>3200</v>
      </c>
      <c r="V356" t="s">
        <v>10657</v>
      </c>
      <c r="W356" t="s">
        <v>10358</v>
      </c>
      <c r="X356" t="str">
        <f t="shared" si="7"/>
        <v xml:space="preserve"> RAYYAN-LABELS: Criteria 1,Criteria 2</v>
      </c>
    </row>
    <row r="357" spans="1:24" x14ac:dyDescent="0.2">
      <c r="A357" t="s">
        <v>3201</v>
      </c>
      <c r="B357" t="s">
        <v>3202</v>
      </c>
      <c r="C357">
        <v>2023</v>
      </c>
      <c r="F357" t="s">
        <v>2228</v>
      </c>
      <c r="G357" t="s">
        <v>1561</v>
      </c>
      <c r="J357" t="s">
        <v>3203</v>
      </c>
      <c r="K357" t="s">
        <v>3204</v>
      </c>
      <c r="M357" t="s">
        <v>31</v>
      </c>
      <c r="O357" t="s">
        <v>3205</v>
      </c>
      <c r="P357" t="s">
        <v>3206</v>
      </c>
      <c r="Q357" t="s">
        <v>9700</v>
      </c>
      <c r="R357" t="s">
        <v>3207</v>
      </c>
      <c r="S357" t="s">
        <v>3208</v>
      </c>
      <c r="V357" t="s">
        <v>10588</v>
      </c>
      <c r="W357" t="s">
        <v>10358</v>
      </c>
      <c r="X357" t="str">
        <f t="shared" si="7"/>
        <v xml:space="preserve"> RAYYAN-LABELS: Criteria 1,Criteria 2</v>
      </c>
    </row>
    <row r="358" spans="1:24" x14ac:dyDescent="0.2">
      <c r="A358" t="s">
        <v>3209</v>
      </c>
      <c r="B358" t="s">
        <v>3210</v>
      </c>
      <c r="C358">
        <v>2025</v>
      </c>
      <c r="D358">
        <v>12</v>
      </c>
      <c r="F358" t="s">
        <v>3211</v>
      </c>
      <c r="G358" t="s">
        <v>3212</v>
      </c>
      <c r="H358">
        <v>35</v>
      </c>
      <c r="I358">
        <v>1</v>
      </c>
      <c r="K358" t="s">
        <v>3213</v>
      </c>
      <c r="M358" t="s">
        <v>31</v>
      </c>
      <c r="O358" t="s">
        <v>3214</v>
      </c>
      <c r="P358" t="s">
        <v>3215</v>
      </c>
      <c r="Q358" t="s">
        <v>9535</v>
      </c>
      <c r="R358" t="s">
        <v>3216</v>
      </c>
      <c r="S358" t="s">
        <v>3217</v>
      </c>
      <c r="V358" t="s">
        <v>10431</v>
      </c>
      <c r="W358" t="s">
        <v>10358</v>
      </c>
      <c r="X358" t="str">
        <f t="shared" si="7"/>
        <v xml:space="preserve"> RAYYAN-LABELS: Criteria 1,Criteria 2</v>
      </c>
    </row>
    <row r="359" spans="1:24" x14ac:dyDescent="0.2">
      <c r="A359" t="s">
        <v>3218</v>
      </c>
      <c r="B359" t="s">
        <v>3219</v>
      </c>
      <c r="C359">
        <v>2018</v>
      </c>
      <c r="F359" t="s">
        <v>3220</v>
      </c>
      <c r="G359" t="s">
        <v>3221</v>
      </c>
      <c r="J359" t="s">
        <v>3222</v>
      </c>
      <c r="K359" t="s">
        <v>3223</v>
      </c>
      <c r="M359" t="s">
        <v>31</v>
      </c>
      <c r="O359" t="s">
        <v>3224</v>
      </c>
      <c r="P359" t="s">
        <v>3225</v>
      </c>
      <c r="Q359" t="s">
        <v>9782</v>
      </c>
      <c r="S359" t="s">
        <v>3226</v>
      </c>
      <c r="V359" t="s">
        <v>10658</v>
      </c>
      <c r="W359" t="s">
        <v>10585</v>
      </c>
      <c r="X359" t="str">
        <f t="shared" si="7"/>
        <v xml:space="preserve"> RAYYAN-LABELS: Criteria 1,Criteria 3</v>
      </c>
    </row>
    <row r="360" spans="1:24" x14ac:dyDescent="0.2">
      <c r="A360" t="s">
        <v>3227</v>
      </c>
      <c r="B360" t="s">
        <v>3228</v>
      </c>
      <c r="C360">
        <v>2022</v>
      </c>
      <c r="F360" t="s">
        <v>1351</v>
      </c>
      <c r="G360" t="s">
        <v>1352</v>
      </c>
      <c r="H360">
        <v>34</v>
      </c>
      <c r="I360">
        <v>2</v>
      </c>
      <c r="J360" t="s">
        <v>3229</v>
      </c>
      <c r="K360" t="s">
        <v>3230</v>
      </c>
      <c r="M360" t="s">
        <v>31</v>
      </c>
      <c r="O360" t="s">
        <v>3231</v>
      </c>
      <c r="P360" t="s">
        <v>3232</v>
      </c>
      <c r="Q360" t="s">
        <v>9783</v>
      </c>
      <c r="R360" t="s">
        <v>3233</v>
      </c>
      <c r="S360" t="s">
        <v>3234</v>
      </c>
      <c r="V360" t="s">
        <v>10659</v>
      </c>
      <c r="W360" t="s">
        <v>10585</v>
      </c>
      <c r="X360" t="str">
        <f t="shared" si="7"/>
        <v xml:space="preserve"> RAYYAN-LABELS: Criteria 1,Criteria 3</v>
      </c>
    </row>
    <row r="361" spans="1:24" x14ac:dyDescent="0.2">
      <c r="A361" t="s">
        <v>3235</v>
      </c>
      <c r="B361" t="s">
        <v>3236</v>
      </c>
      <c r="C361">
        <v>2024</v>
      </c>
      <c r="D361">
        <v>4</v>
      </c>
      <c r="F361" t="s">
        <v>239</v>
      </c>
      <c r="G361" t="s">
        <v>240</v>
      </c>
      <c r="H361">
        <v>16</v>
      </c>
      <c r="I361">
        <v>7</v>
      </c>
      <c r="K361" t="s">
        <v>3237</v>
      </c>
      <c r="M361" t="s">
        <v>31</v>
      </c>
      <c r="O361" t="s">
        <v>3238</v>
      </c>
      <c r="P361" t="s">
        <v>3239</v>
      </c>
      <c r="Q361" t="s">
        <v>9784</v>
      </c>
      <c r="R361" t="s">
        <v>3240</v>
      </c>
      <c r="S361" t="s">
        <v>3241</v>
      </c>
      <c r="V361" t="s">
        <v>10660</v>
      </c>
      <c r="W361" t="s">
        <v>10453</v>
      </c>
      <c r="X361" t="str">
        <f t="shared" si="7"/>
        <v xml:space="preserve"> RAYYAN-LABELS: Criteria 1</v>
      </c>
    </row>
    <row r="362" spans="1:24" x14ac:dyDescent="0.2">
      <c r="A362" t="s">
        <v>3242</v>
      </c>
      <c r="B362" t="s">
        <v>3243</v>
      </c>
      <c r="C362">
        <v>2024</v>
      </c>
      <c r="F362" t="s">
        <v>3244</v>
      </c>
      <c r="G362" t="s">
        <v>3245</v>
      </c>
      <c r="H362">
        <v>823</v>
      </c>
      <c r="J362" t="s">
        <v>3246</v>
      </c>
      <c r="K362" t="s">
        <v>3247</v>
      </c>
      <c r="M362" t="s">
        <v>31</v>
      </c>
      <c r="O362" t="s">
        <v>3248</v>
      </c>
      <c r="P362" t="s">
        <v>3249</v>
      </c>
      <c r="Q362" t="s">
        <v>9513</v>
      </c>
      <c r="R362" t="s">
        <v>3250</v>
      </c>
      <c r="S362" t="s">
        <v>3251</v>
      </c>
      <c r="V362" t="s">
        <v>10409</v>
      </c>
      <c r="W362" t="s">
        <v>10358</v>
      </c>
      <c r="X362" t="str">
        <f t="shared" si="7"/>
        <v xml:space="preserve"> RAYYAN-LABELS: Criteria 1,Criteria 2</v>
      </c>
    </row>
    <row r="363" spans="1:24" x14ac:dyDescent="0.2">
      <c r="A363" t="s">
        <v>3252</v>
      </c>
      <c r="B363" t="s">
        <v>3253</v>
      </c>
      <c r="C363">
        <v>2024</v>
      </c>
      <c r="D363">
        <v>1</v>
      </c>
      <c r="F363" t="s">
        <v>3254</v>
      </c>
      <c r="G363" t="s">
        <v>3255</v>
      </c>
      <c r="H363">
        <v>116</v>
      </c>
      <c r="J363" s="2">
        <v>45992</v>
      </c>
      <c r="K363" t="s">
        <v>3256</v>
      </c>
      <c r="M363" t="s">
        <v>31</v>
      </c>
      <c r="O363" t="s">
        <v>3257</v>
      </c>
      <c r="P363" t="s">
        <v>3258</v>
      </c>
      <c r="Q363" t="s">
        <v>9785</v>
      </c>
      <c r="R363" t="s">
        <v>3259</v>
      </c>
      <c r="S363" t="s">
        <v>3260</v>
      </c>
      <c r="V363" t="s">
        <v>10661</v>
      </c>
      <c r="W363" t="s">
        <v>10358</v>
      </c>
      <c r="X363" t="str">
        <f t="shared" si="7"/>
        <v xml:space="preserve"> RAYYAN-LABELS: Criteria 1,Criteria 2</v>
      </c>
    </row>
    <row r="364" spans="1:24" x14ac:dyDescent="0.2">
      <c r="A364" t="s">
        <v>3261</v>
      </c>
      <c r="B364" t="s">
        <v>3262</v>
      </c>
      <c r="C364">
        <v>2023</v>
      </c>
      <c r="D364">
        <v>12</v>
      </c>
      <c r="F364" t="s">
        <v>3263</v>
      </c>
      <c r="G364" t="s">
        <v>3264</v>
      </c>
      <c r="H364">
        <v>7</v>
      </c>
      <c r="I364">
        <v>4</v>
      </c>
      <c r="K364" t="s">
        <v>3265</v>
      </c>
      <c r="M364" t="s">
        <v>31</v>
      </c>
      <c r="O364" t="s">
        <v>3266</v>
      </c>
      <c r="P364" t="s">
        <v>3267</v>
      </c>
      <c r="Q364" t="s">
        <v>9786</v>
      </c>
      <c r="R364" t="s">
        <v>3268</v>
      </c>
      <c r="S364" t="s">
        <v>3269</v>
      </c>
      <c r="V364" t="s">
        <v>10366</v>
      </c>
      <c r="W364" t="s">
        <v>10587</v>
      </c>
      <c r="X364" t="str">
        <f t="shared" si="7"/>
        <v xml:space="preserve"> RAYYAN-LABELS: Criteria 2,Criteria 3</v>
      </c>
    </row>
    <row r="365" spans="1:24" x14ac:dyDescent="0.2">
      <c r="A365" t="s">
        <v>3270</v>
      </c>
      <c r="B365" t="s">
        <v>3271</v>
      </c>
      <c r="C365">
        <v>2023</v>
      </c>
      <c r="F365" t="s">
        <v>3272</v>
      </c>
      <c r="G365" t="s">
        <v>3273</v>
      </c>
      <c r="H365">
        <v>691</v>
      </c>
      <c r="J365" t="s">
        <v>3274</v>
      </c>
      <c r="K365" t="s">
        <v>3275</v>
      </c>
      <c r="M365" t="s">
        <v>31</v>
      </c>
      <c r="O365" t="s">
        <v>3276</v>
      </c>
      <c r="P365" t="s">
        <v>3277</v>
      </c>
      <c r="Q365" t="s">
        <v>9787</v>
      </c>
      <c r="R365" t="s">
        <v>3278</v>
      </c>
      <c r="S365" t="s">
        <v>3279</v>
      </c>
      <c r="V365" t="s">
        <v>10372</v>
      </c>
      <c r="W365" t="s">
        <v>10367</v>
      </c>
      <c r="X365" t="str">
        <f t="shared" si="7"/>
        <v xml:space="preserve"> RAYYAN-LABELS: Criteria 1,Criteria 2,Criteria 3</v>
      </c>
    </row>
    <row r="366" spans="1:24" x14ac:dyDescent="0.2">
      <c r="A366" t="s">
        <v>3280</v>
      </c>
      <c r="B366" t="s">
        <v>3281</v>
      </c>
      <c r="C366">
        <v>2024</v>
      </c>
      <c r="D366">
        <v>10</v>
      </c>
      <c r="E366">
        <v>26</v>
      </c>
      <c r="F366" t="s">
        <v>3282</v>
      </c>
      <c r="G366" t="s">
        <v>3283</v>
      </c>
      <c r="K366" t="s">
        <v>3284</v>
      </c>
      <c r="M366" t="s">
        <v>31</v>
      </c>
      <c r="O366" t="s">
        <v>3285</v>
      </c>
      <c r="P366" t="s">
        <v>3286</v>
      </c>
      <c r="Q366" t="s">
        <v>9788</v>
      </c>
      <c r="R366" t="s">
        <v>3287</v>
      </c>
      <c r="S366" t="s">
        <v>3288</v>
      </c>
      <c r="V366" t="s">
        <v>10662</v>
      </c>
      <c r="W366" t="s">
        <v>10453</v>
      </c>
      <c r="X366" t="str">
        <f t="shared" si="7"/>
        <v xml:space="preserve"> RAYYAN-LABELS: Criteria 1</v>
      </c>
    </row>
    <row r="367" spans="1:24" x14ac:dyDescent="0.2">
      <c r="A367" t="s">
        <v>3289</v>
      </c>
      <c r="B367" t="s">
        <v>3290</v>
      </c>
      <c r="C367">
        <v>2024</v>
      </c>
      <c r="D367">
        <v>11</v>
      </c>
      <c r="F367" t="s">
        <v>239</v>
      </c>
      <c r="G367" t="s">
        <v>240</v>
      </c>
      <c r="H367">
        <v>16</v>
      </c>
      <c r="I367">
        <v>21</v>
      </c>
      <c r="K367" t="s">
        <v>3291</v>
      </c>
      <c r="M367" t="s">
        <v>31</v>
      </c>
      <c r="O367" t="s">
        <v>3292</v>
      </c>
      <c r="P367" t="s">
        <v>3293</v>
      </c>
      <c r="Q367" t="s">
        <v>9789</v>
      </c>
      <c r="R367" t="s">
        <v>3294</v>
      </c>
      <c r="S367" t="s">
        <v>3295</v>
      </c>
      <c r="V367" t="s">
        <v>10663</v>
      </c>
      <c r="W367" t="s">
        <v>10358</v>
      </c>
      <c r="X367" t="str">
        <f t="shared" si="7"/>
        <v xml:space="preserve"> RAYYAN-LABELS: Criteria 1,Criteria 2</v>
      </c>
    </row>
    <row r="368" spans="1:24" x14ac:dyDescent="0.2">
      <c r="A368" t="s">
        <v>3296</v>
      </c>
      <c r="B368" t="s">
        <v>3297</v>
      </c>
      <c r="C368">
        <v>2021</v>
      </c>
      <c r="F368" t="s">
        <v>3298</v>
      </c>
      <c r="G368" t="s">
        <v>3299</v>
      </c>
      <c r="K368" t="s">
        <v>3300</v>
      </c>
      <c r="M368" t="s">
        <v>31</v>
      </c>
      <c r="O368" t="s">
        <v>3301</v>
      </c>
      <c r="P368" t="s">
        <v>3302</v>
      </c>
      <c r="Q368" t="s">
        <v>9599</v>
      </c>
      <c r="R368" t="s">
        <v>3303</v>
      </c>
      <c r="S368" t="s">
        <v>3304</v>
      </c>
      <c r="V368" t="s">
        <v>10388</v>
      </c>
      <c r="W368" t="s">
        <v>10367</v>
      </c>
      <c r="X368" t="str">
        <f t="shared" si="7"/>
        <v xml:space="preserve"> RAYYAN-LABELS: Criteria 1,Criteria 2,Criteria 3</v>
      </c>
    </row>
    <row r="369" spans="1:24" x14ac:dyDescent="0.2">
      <c r="A369" t="s">
        <v>3305</v>
      </c>
      <c r="B369" t="s">
        <v>3306</v>
      </c>
      <c r="C369">
        <v>2024</v>
      </c>
      <c r="D369">
        <v>3</v>
      </c>
      <c r="E369">
        <v>12</v>
      </c>
      <c r="F369" t="s">
        <v>3307</v>
      </c>
      <c r="G369" t="s">
        <v>3308</v>
      </c>
      <c r="H369">
        <v>13</v>
      </c>
      <c r="I369">
        <v>4</v>
      </c>
      <c r="J369" t="s">
        <v>3309</v>
      </c>
      <c r="K369" t="s">
        <v>3310</v>
      </c>
      <c r="M369" t="s">
        <v>31</v>
      </c>
      <c r="O369" t="s">
        <v>3311</v>
      </c>
      <c r="P369" t="s">
        <v>3312</v>
      </c>
      <c r="Q369" t="s">
        <v>9790</v>
      </c>
      <c r="R369" t="s">
        <v>3313</v>
      </c>
      <c r="S369" t="s">
        <v>3314</v>
      </c>
      <c r="V369" t="s">
        <v>10426</v>
      </c>
      <c r="W369" t="s">
        <v>10612</v>
      </c>
      <c r="X369" t="str">
        <f t="shared" si="7"/>
        <v xml:space="preserve"> RAYYAN-LABELS: Criteria 3</v>
      </c>
    </row>
    <row r="370" spans="1:24" x14ac:dyDescent="0.2">
      <c r="A370" t="s">
        <v>3315</v>
      </c>
      <c r="B370" t="s">
        <v>3316</v>
      </c>
      <c r="C370">
        <v>2024</v>
      </c>
      <c r="D370">
        <v>1</v>
      </c>
      <c r="F370" t="s">
        <v>3317</v>
      </c>
      <c r="G370" t="s">
        <v>3318</v>
      </c>
      <c r="H370">
        <v>27</v>
      </c>
      <c r="I370">
        <v>48</v>
      </c>
      <c r="K370" t="s">
        <v>3319</v>
      </c>
      <c r="M370" t="s">
        <v>1192</v>
      </c>
      <c r="O370" t="s">
        <v>3320</v>
      </c>
      <c r="P370" t="s">
        <v>3321</v>
      </c>
      <c r="Q370" t="s">
        <v>9474</v>
      </c>
      <c r="S370" t="s">
        <v>3322</v>
      </c>
      <c r="V370" t="s">
        <v>10368</v>
      </c>
      <c r="W370" t="s">
        <v>10358</v>
      </c>
      <c r="X370" t="str">
        <f t="shared" si="7"/>
        <v xml:space="preserve"> RAYYAN-LABELS: Criteria 1,Criteria 2</v>
      </c>
    </row>
    <row r="371" spans="1:24" x14ac:dyDescent="0.2">
      <c r="A371" t="s">
        <v>3323</v>
      </c>
      <c r="B371" t="s">
        <v>3324</v>
      </c>
      <c r="C371">
        <v>2025</v>
      </c>
      <c r="D371">
        <v>3</v>
      </c>
      <c r="E371">
        <v>25</v>
      </c>
      <c r="F371" t="s">
        <v>3325</v>
      </c>
      <c r="G371" t="s">
        <v>3326</v>
      </c>
      <c r="K371" t="s">
        <v>3327</v>
      </c>
      <c r="M371" t="s">
        <v>31</v>
      </c>
      <c r="O371" t="s">
        <v>3328</v>
      </c>
      <c r="P371" t="s">
        <v>3329</v>
      </c>
      <c r="Q371" t="s">
        <v>9791</v>
      </c>
      <c r="R371" t="s">
        <v>3330</v>
      </c>
      <c r="S371" t="s">
        <v>3331</v>
      </c>
      <c r="V371" t="s">
        <v>10664</v>
      </c>
      <c r="W371" t="s">
        <v>10358</v>
      </c>
      <c r="X371" t="str">
        <f t="shared" si="7"/>
        <v xml:space="preserve"> RAYYAN-LABELS: Criteria 1,Criteria 2</v>
      </c>
    </row>
    <row r="372" spans="1:24" x14ac:dyDescent="0.2">
      <c r="A372" t="s">
        <v>3332</v>
      </c>
      <c r="B372" t="s">
        <v>3333</v>
      </c>
      <c r="C372">
        <v>2023</v>
      </c>
      <c r="D372">
        <v>7</v>
      </c>
      <c r="F372" t="s">
        <v>798</v>
      </c>
      <c r="G372" t="s">
        <v>799</v>
      </c>
      <c r="H372">
        <v>11</v>
      </c>
      <c r="I372">
        <v>7</v>
      </c>
      <c r="K372" t="s">
        <v>3334</v>
      </c>
      <c r="M372" t="s">
        <v>31</v>
      </c>
      <c r="O372" t="s">
        <v>3335</v>
      </c>
      <c r="P372" t="s">
        <v>3336</v>
      </c>
      <c r="Q372" t="s">
        <v>9792</v>
      </c>
      <c r="R372" t="s">
        <v>3337</v>
      </c>
      <c r="S372" t="s">
        <v>3338</v>
      </c>
      <c r="V372" t="s">
        <v>10665</v>
      </c>
      <c r="W372" t="s">
        <v>10393</v>
      </c>
      <c r="X372" t="str">
        <f t="shared" si="7"/>
        <v xml:space="preserve"> RAYYAN-LABELS: Criteria 2</v>
      </c>
    </row>
    <row r="373" spans="1:24" x14ac:dyDescent="0.2">
      <c r="A373" t="s">
        <v>3339</v>
      </c>
      <c r="B373" t="s">
        <v>3340</v>
      </c>
      <c r="C373">
        <v>2025</v>
      </c>
      <c r="D373">
        <v>1</v>
      </c>
      <c r="E373">
        <v>8</v>
      </c>
      <c r="F373" t="s">
        <v>2178</v>
      </c>
      <c r="G373" t="s">
        <v>2179</v>
      </c>
      <c r="K373" t="s">
        <v>3341</v>
      </c>
      <c r="M373" t="s">
        <v>31</v>
      </c>
      <c r="O373" t="s">
        <v>3342</v>
      </c>
      <c r="P373" t="s">
        <v>3343</v>
      </c>
      <c r="Q373" t="s">
        <v>9793</v>
      </c>
      <c r="R373" t="s">
        <v>3344</v>
      </c>
      <c r="S373" t="s">
        <v>3345</v>
      </c>
      <c r="V373" t="s">
        <v>10666</v>
      </c>
      <c r="W373" t="s">
        <v>10358</v>
      </c>
      <c r="X373" t="str">
        <f t="shared" si="7"/>
        <v xml:space="preserve"> RAYYAN-LABELS: Criteria 1,Criteria 2</v>
      </c>
    </row>
    <row r="374" spans="1:24" x14ac:dyDescent="0.2">
      <c r="A374" t="s">
        <v>3346</v>
      </c>
      <c r="B374" t="s">
        <v>3347</v>
      </c>
      <c r="C374">
        <v>2020</v>
      </c>
      <c r="D374">
        <v>8</v>
      </c>
      <c r="F374" t="s">
        <v>2940</v>
      </c>
      <c r="G374" t="s">
        <v>2941</v>
      </c>
      <c r="H374">
        <v>25</v>
      </c>
      <c r="J374" s="2">
        <v>42278</v>
      </c>
      <c r="K374" t="s">
        <v>3348</v>
      </c>
      <c r="M374" t="s">
        <v>31</v>
      </c>
      <c r="O374" t="s">
        <v>3349</v>
      </c>
      <c r="P374" t="s">
        <v>3350</v>
      </c>
      <c r="Q374" t="s">
        <v>9794</v>
      </c>
      <c r="R374" t="s">
        <v>3351</v>
      </c>
      <c r="S374" t="s">
        <v>3352</v>
      </c>
      <c r="V374" t="s">
        <v>10667</v>
      </c>
      <c r="W374" t="s">
        <v>10585</v>
      </c>
      <c r="X374" t="str">
        <f t="shared" si="7"/>
        <v xml:space="preserve"> RAYYAN-LABELS: Criteria 1,Criteria 3</v>
      </c>
    </row>
    <row r="375" spans="1:24" x14ac:dyDescent="0.2">
      <c r="A375" t="s">
        <v>3353</v>
      </c>
      <c r="B375" t="s">
        <v>3354</v>
      </c>
      <c r="C375">
        <v>2019</v>
      </c>
      <c r="F375" t="s">
        <v>3355</v>
      </c>
      <c r="G375" t="s">
        <v>3356</v>
      </c>
      <c r="H375">
        <v>12</v>
      </c>
      <c r="I375">
        <v>1</v>
      </c>
      <c r="J375" t="s">
        <v>3357</v>
      </c>
      <c r="K375" t="s">
        <v>3358</v>
      </c>
      <c r="M375" t="s">
        <v>31</v>
      </c>
      <c r="O375" t="s">
        <v>3359</v>
      </c>
      <c r="P375" t="s">
        <v>3360</v>
      </c>
      <c r="Q375" t="s">
        <v>9795</v>
      </c>
      <c r="S375" t="s">
        <v>3361</v>
      </c>
      <c r="V375" t="s">
        <v>10668</v>
      </c>
      <c r="W375" t="s">
        <v>10358</v>
      </c>
      <c r="X375" t="str">
        <f t="shared" si="7"/>
        <v xml:space="preserve"> RAYYAN-LABELS: Criteria 1,Criteria 2</v>
      </c>
    </row>
    <row r="376" spans="1:24" x14ac:dyDescent="0.2">
      <c r="A376" t="s">
        <v>3362</v>
      </c>
      <c r="B376" t="s">
        <v>3363</v>
      </c>
      <c r="C376">
        <v>2017</v>
      </c>
      <c r="F376" t="s">
        <v>3364</v>
      </c>
      <c r="G376" t="s">
        <v>3365</v>
      </c>
      <c r="J376" t="s">
        <v>3366</v>
      </c>
      <c r="K376" t="s">
        <v>3367</v>
      </c>
      <c r="M376" t="s">
        <v>31</v>
      </c>
      <c r="O376" t="s">
        <v>3368</v>
      </c>
      <c r="P376" t="s">
        <v>3369</v>
      </c>
      <c r="Q376" t="s">
        <v>9796</v>
      </c>
      <c r="S376" t="s">
        <v>3370</v>
      </c>
      <c r="V376" t="s">
        <v>10669</v>
      </c>
      <c r="W376" t="s">
        <v>10358</v>
      </c>
      <c r="X376" t="str">
        <f t="shared" si="7"/>
        <v xml:space="preserve"> RAYYAN-LABELS: Criteria 1,Criteria 2</v>
      </c>
    </row>
    <row r="377" spans="1:24" x14ac:dyDescent="0.2">
      <c r="A377" t="s">
        <v>3371</v>
      </c>
      <c r="B377" t="s">
        <v>3372</v>
      </c>
      <c r="C377">
        <v>2024</v>
      </c>
      <c r="F377" t="s">
        <v>3373</v>
      </c>
      <c r="G377" t="s">
        <v>3374</v>
      </c>
      <c r="H377">
        <v>45</v>
      </c>
      <c r="I377">
        <v>7</v>
      </c>
      <c r="J377" t="s">
        <v>3375</v>
      </c>
      <c r="K377" t="s">
        <v>3376</v>
      </c>
      <c r="M377" t="s">
        <v>31</v>
      </c>
      <c r="O377" t="s">
        <v>3377</v>
      </c>
      <c r="P377" t="s">
        <v>3378</v>
      </c>
      <c r="Q377" t="s">
        <v>9797</v>
      </c>
      <c r="R377" t="s">
        <v>3379</v>
      </c>
      <c r="S377" t="s">
        <v>3380</v>
      </c>
      <c r="V377" t="s">
        <v>10386</v>
      </c>
      <c r="W377" t="s">
        <v>10370</v>
      </c>
      <c r="X377" t="str">
        <f t="shared" si="7"/>
        <v xml:space="preserve"> RAYYAN-LABELS: Criteria 1,Criteria 2,Criteria 4</v>
      </c>
    </row>
    <row r="378" spans="1:24" x14ac:dyDescent="0.2">
      <c r="A378" t="s">
        <v>3381</v>
      </c>
      <c r="B378" t="s">
        <v>3382</v>
      </c>
      <c r="C378">
        <v>2024</v>
      </c>
      <c r="D378">
        <v>12</v>
      </c>
      <c r="E378">
        <v>27</v>
      </c>
      <c r="F378" t="s">
        <v>3383</v>
      </c>
      <c r="G378" t="s">
        <v>3384</v>
      </c>
      <c r="H378">
        <v>43</v>
      </c>
      <c r="I378">
        <v>1</v>
      </c>
      <c r="K378" t="s">
        <v>3385</v>
      </c>
      <c r="M378" t="s">
        <v>31</v>
      </c>
      <c r="O378" t="s">
        <v>3386</v>
      </c>
      <c r="P378" t="s">
        <v>3387</v>
      </c>
      <c r="Q378" t="s">
        <v>9798</v>
      </c>
      <c r="R378" t="s">
        <v>3388</v>
      </c>
      <c r="S378" t="s">
        <v>3389</v>
      </c>
      <c r="V378" t="s">
        <v>10670</v>
      </c>
      <c r="W378" t="s">
        <v>10585</v>
      </c>
      <c r="X378" t="str">
        <f t="shared" si="7"/>
        <v xml:space="preserve"> RAYYAN-LABELS: Criteria 1,Criteria 3</v>
      </c>
    </row>
    <row r="379" spans="1:24" x14ac:dyDescent="0.2">
      <c r="A379" t="s">
        <v>3390</v>
      </c>
      <c r="B379" t="s">
        <v>3391</v>
      </c>
      <c r="C379">
        <v>2023</v>
      </c>
      <c r="D379">
        <v>3</v>
      </c>
      <c r="F379" t="s">
        <v>387</v>
      </c>
      <c r="G379" t="s">
        <v>388</v>
      </c>
      <c r="H379">
        <v>188</v>
      </c>
      <c r="K379" t="s">
        <v>3392</v>
      </c>
      <c r="M379" t="s">
        <v>31</v>
      </c>
      <c r="O379" t="s">
        <v>3393</v>
      </c>
      <c r="P379" t="s">
        <v>3394</v>
      </c>
      <c r="Q379" t="s">
        <v>9799</v>
      </c>
      <c r="R379" t="s">
        <v>3395</v>
      </c>
      <c r="S379" t="s">
        <v>3396</v>
      </c>
      <c r="V379" t="s">
        <v>10671</v>
      </c>
      <c r="W379" t="s">
        <v>10672</v>
      </c>
      <c r="X379" t="str">
        <f t="shared" si="7"/>
        <v xml:space="preserve"> RAYYAN-LABELS: Criteria 1,Criteria 4</v>
      </c>
    </row>
    <row r="380" spans="1:24" x14ac:dyDescent="0.2">
      <c r="A380" t="s">
        <v>3397</v>
      </c>
      <c r="B380" t="s">
        <v>3398</v>
      </c>
      <c r="C380">
        <v>2022</v>
      </c>
      <c r="D380">
        <v>4</v>
      </c>
      <c r="E380">
        <v>5</v>
      </c>
      <c r="F380" t="s">
        <v>3399</v>
      </c>
      <c r="G380" t="s">
        <v>3400</v>
      </c>
      <c r="H380">
        <v>25</v>
      </c>
      <c r="I380">
        <v>6</v>
      </c>
      <c r="J380" t="s">
        <v>3401</v>
      </c>
      <c r="K380" t="s">
        <v>3402</v>
      </c>
      <c r="M380" t="s">
        <v>31</v>
      </c>
      <c r="O380" t="s">
        <v>3403</v>
      </c>
      <c r="P380" t="s">
        <v>3404</v>
      </c>
      <c r="Q380" t="s">
        <v>9800</v>
      </c>
      <c r="R380" t="s">
        <v>3405</v>
      </c>
      <c r="S380" t="s">
        <v>3406</v>
      </c>
      <c r="V380" t="s">
        <v>10673</v>
      </c>
      <c r="W380" t="s">
        <v>10453</v>
      </c>
      <c r="X380" t="str">
        <f t="shared" si="7"/>
        <v xml:space="preserve"> RAYYAN-LABELS: Criteria 1</v>
      </c>
    </row>
    <row r="381" spans="1:24" x14ac:dyDescent="0.2">
      <c r="A381" t="s">
        <v>3407</v>
      </c>
      <c r="B381" t="s">
        <v>3408</v>
      </c>
      <c r="C381">
        <v>2023</v>
      </c>
      <c r="F381" t="s">
        <v>3409</v>
      </c>
      <c r="G381" t="s">
        <v>3410</v>
      </c>
      <c r="H381">
        <v>14387</v>
      </c>
      <c r="J381" t="s">
        <v>3411</v>
      </c>
      <c r="K381" t="s">
        <v>3412</v>
      </c>
      <c r="M381" t="s">
        <v>31</v>
      </c>
      <c r="O381" t="s">
        <v>3413</v>
      </c>
      <c r="P381" t="s">
        <v>3414</v>
      </c>
      <c r="Q381" t="s">
        <v>9801</v>
      </c>
      <c r="R381" t="s">
        <v>3415</v>
      </c>
      <c r="S381" t="s">
        <v>3416</v>
      </c>
      <c r="V381" t="s">
        <v>10409</v>
      </c>
      <c r="W381" t="s">
        <v>10585</v>
      </c>
      <c r="X381" t="str">
        <f t="shared" si="7"/>
        <v xml:space="preserve"> RAYYAN-LABELS: Criteria 1,Criteria 3</v>
      </c>
    </row>
    <row r="382" spans="1:24" x14ac:dyDescent="0.2">
      <c r="A382" t="s">
        <v>3417</v>
      </c>
      <c r="B382" t="s">
        <v>3418</v>
      </c>
      <c r="C382">
        <v>2024</v>
      </c>
      <c r="D382">
        <v>7</v>
      </c>
      <c r="F382" t="s">
        <v>2940</v>
      </c>
      <c r="G382" t="s">
        <v>2941</v>
      </c>
      <c r="H382">
        <v>40</v>
      </c>
      <c r="J382" t="s">
        <v>3419</v>
      </c>
      <c r="K382" t="s">
        <v>3420</v>
      </c>
      <c r="M382" t="s">
        <v>31</v>
      </c>
      <c r="O382" t="s">
        <v>3421</v>
      </c>
      <c r="P382" t="s">
        <v>3422</v>
      </c>
      <c r="Q382" t="s">
        <v>9802</v>
      </c>
      <c r="R382" t="s">
        <v>3423</v>
      </c>
      <c r="S382" t="s">
        <v>3424</v>
      </c>
      <c r="V382" t="s">
        <v>10542</v>
      </c>
      <c r="W382" t="s">
        <v>10585</v>
      </c>
      <c r="X382" t="str">
        <f t="shared" si="7"/>
        <v xml:space="preserve"> RAYYAN-LABELS: Criteria 1,Criteria 3</v>
      </c>
    </row>
    <row r="383" spans="1:24" x14ac:dyDescent="0.2">
      <c r="A383" t="s">
        <v>3425</v>
      </c>
      <c r="B383" t="s">
        <v>3426</v>
      </c>
      <c r="C383">
        <v>2023</v>
      </c>
      <c r="D383">
        <v>5</v>
      </c>
      <c r="E383">
        <v>23</v>
      </c>
      <c r="F383" t="s">
        <v>1741</v>
      </c>
      <c r="G383" t="s">
        <v>1742</v>
      </c>
      <c r="H383">
        <v>51</v>
      </c>
      <c r="I383">
        <v>6</v>
      </c>
      <c r="J383" t="s">
        <v>3427</v>
      </c>
      <c r="K383" t="s">
        <v>3428</v>
      </c>
      <c r="M383" t="s">
        <v>31</v>
      </c>
      <c r="O383" t="s">
        <v>3429</v>
      </c>
      <c r="P383" t="s">
        <v>3430</v>
      </c>
      <c r="Q383" t="s">
        <v>9803</v>
      </c>
      <c r="R383" t="s">
        <v>3431</v>
      </c>
      <c r="S383" t="s">
        <v>3432</v>
      </c>
      <c r="V383" t="s">
        <v>10674</v>
      </c>
      <c r="W383" t="s">
        <v>10453</v>
      </c>
      <c r="X383" t="str">
        <f t="shared" si="7"/>
        <v xml:space="preserve"> RAYYAN-LABELS: Criteria 1</v>
      </c>
    </row>
    <row r="384" spans="1:24" x14ac:dyDescent="0.2">
      <c r="A384" t="s">
        <v>3433</v>
      </c>
      <c r="B384" t="s">
        <v>3434</v>
      </c>
      <c r="C384">
        <v>2024</v>
      </c>
      <c r="D384">
        <v>5</v>
      </c>
      <c r="E384">
        <v>22</v>
      </c>
      <c r="F384" t="s">
        <v>3435</v>
      </c>
      <c r="G384" t="s">
        <v>3436</v>
      </c>
      <c r="K384" t="s">
        <v>3437</v>
      </c>
      <c r="M384" t="s">
        <v>31</v>
      </c>
      <c r="O384" t="s">
        <v>3438</v>
      </c>
      <c r="P384" t="s">
        <v>3439</v>
      </c>
      <c r="Q384" t="s">
        <v>9804</v>
      </c>
      <c r="R384" t="s">
        <v>3440</v>
      </c>
      <c r="S384" t="s">
        <v>3441</v>
      </c>
      <c r="V384" t="s">
        <v>10675</v>
      </c>
      <c r="W384" t="s">
        <v>10358</v>
      </c>
      <c r="X384" t="str">
        <f t="shared" si="7"/>
        <v xml:space="preserve"> RAYYAN-LABELS: Criteria 1,Criteria 2</v>
      </c>
    </row>
    <row r="385" spans="1:24" x14ac:dyDescent="0.2">
      <c r="A385" t="s">
        <v>3442</v>
      </c>
      <c r="B385" t="s">
        <v>3443</v>
      </c>
      <c r="C385">
        <v>2020</v>
      </c>
      <c r="F385" t="s">
        <v>724</v>
      </c>
      <c r="G385" t="s">
        <v>725</v>
      </c>
      <c r="H385">
        <v>51</v>
      </c>
      <c r="J385" t="s">
        <v>3444</v>
      </c>
      <c r="K385" t="s">
        <v>3445</v>
      </c>
      <c r="M385" t="s">
        <v>31</v>
      </c>
      <c r="O385" t="s">
        <v>3446</v>
      </c>
      <c r="P385" t="s">
        <v>3447</v>
      </c>
      <c r="Q385" t="s">
        <v>9805</v>
      </c>
      <c r="R385" t="s">
        <v>3448</v>
      </c>
      <c r="S385" t="s">
        <v>3449</v>
      </c>
      <c r="V385" t="s">
        <v>10676</v>
      </c>
      <c r="W385" t="s">
        <v>10358</v>
      </c>
      <c r="X385" t="str">
        <f t="shared" si="7"/>
        <v xml:space="preserve"> RAYYAN-LABELS: Criteria 1,Criteria 2</v>
      </c>
    </row>
    <row r="386" spans="1:24" x14ac:dyDescent="0.2">
      <c r="A386" t="s">
        <v>3450</v>
      </c>
      <c r="B386" t="s">
        <v>3451</v>
      </c>
      <c r="C386">
        <v>2024</v>
      </c>
      <c r="D386">
        <v>1</v>
      </c>
      <c r="F386" t="s">
        <v>1136</v>
      </c>
      <c r="G386" t="s">
        <v>1137</v>
      </c>
      <c r="H386">
        <v>62</v>
      </c>
      <c r="I386">
        <v>1</v>
      </c>
      <c r="J386" t="s">
        <v>3452</v>
      </c>
      <c r="K386" t="s">
        <v>3453</v>
      </c>
      <c r="M386" t="s">
        <v>31</v>
      </c>
      <c r="O386" t="s">
        <v>3454</v>
      </c>
      <c r="P386" t="s">
        <v>3455</v>
      </c>
      <c r="Q386" t="s">
        <v>9806</v>
      </c>
      <c r="R386" t="s">
        <v>3456</v>
      </c>
      <c r="S386" t="s">
        <v>3457</v>
      </c>
      <c r="V386" t="s">
        <v>10677</v>
      </c>
      <c r="W386" t="s">
        <v>10370</v>
      </c>
      <c r="X386" t="str">
        <f t="shared" si="7"/>
        <v xml:space="preserve"> RAYYAN-LABELS: Criteria 1,Criteria 2,Criteria 4</v>
      </c>
    </row>
    <row r="387" spans="1:24" x14ac:dyDescent="0.2">
      <c r="A387" t="s">
        <v>3458</v>
      </c>
      <c r="B387" t="s">
        <v>3459</v>
      </c>
      <c r="C387">
        <v>2023</v>
      </c>
      <c r="F387" t="s">
        <v>3460</v>
      </c>
      <c r="G387" t="s">
        <v>3461</v>
      </c>
      <c r="H387">
        <v>12496</v>
      </c>
      <c r="K387" t="s">
        <v>3462</v>
      </c>
      <c r="M387" t="s">
        <v>31</v>
      </c>
      <c r="O387" t="s">
        <v>3463</v>
      </c>
      <c r="P387" t="s">
        <v>3464</v>
      </c>
      <c r="Q387" t="s">
        <v>9807</v>
      </c>
      <c r="R387" t="s">
        <v>3465</v>
      </c>
      <c r="S387" t="s">
        <v>3466</v>
      </c>
      <c r="V387" t="s">
        <v>10678</v>
      </c>
      <c r="W387" t="s">
        <v>10585</v>
      </c>
      <c r="X387" t="str">
        <f t="shared" si="7"/>
        <v xml:space="preserve"> RAYYAN-LABELS: Criteria 1,Criteria 3</v>
      </c>
    </row>
    <row r="388" spans="1:24" x14ac:dyDescent="0.2">
      <c r="A388" t="s">
        <v>3467</v>
      </c>
      <c r="B388" t="s">
        <v>3468</v>
      </c>
      <c r="C388">
        <v>2020</v>
      </c>
      <c r="D388">
        <v>11</v>
      </c>
      <c r="F388" t="s">
        <v>1724</v>
      </c>
      <c r="G388" t="s">
        <v>1725</v>
      </c>
      <c r="H388">
        <v>229</v>
      </c>
      <c r="K388" t="s">
        <v>3469</v>
      </c>
      <c r="M388" t="s">
        <v>31</v>
      </c>
      <c r="O388" t="s">
        <v>3470</v>
      </c>
      <c r="P388" t="s">
        <v>3471</v>
      </c>
      <c r="Q388" t="s">
        <v>9808</v>
      </c>
      <c r="R388" t="s">
        <v>3472</v>
      </c>
      <c r="S388" t="s">
        <v>3473</v>
      </c>
      <c r="V388" t="s">
        <v>10679</v>
      </c>
      <c r="W388" t="s">
        <v>10358</v>
      </c>
      <c r="X388" t="str">
        <f t="shared" si="7"/>
        <v xml:space="preserve"> RAYYAN-LABELS: Criteria 1,Criteria 2</v>
      </c>
    </row>
    <row r="389" spans="1:24" x14ac:dyDescent="0.2">
      <c r="A389" t="s">
        <v>3474</v>
      </c>
      <c r="B389" t="s">
        <v>3475</v>
      </c>
      <c r="C389">
        <v>2024</v>
      </c>
      <c r="F389" t="s">
        <v>3476</v>
      </c>
      <c r="G389" t="s">
        <v>3477</v>
      </c>
      <c r="K389" t="s">
        <v>3478</v>
      </c>
      <c r="M389" t="s">
        <v>31</v>
      </c>
      <c r="O389" t="s">
        <v>3479</v>
      </c>
      <c r="P389" t="s">
        <v>3480</v>
      </c>
      <c r="Q389" t="s">
        <v>9809</v>
      </c>
      <c r="R389" t="s">
        <v>3481</v>
      </c>
      <c r="S389" t="s">
        <v>3482</v>
      </c>
      <c r="V389" t="s">
        <v>10368</v>
      </c>
      <c r="W389" t="s">
        <v>10612</v>
      </c>
      <c r="X389" t="str">
        <f t="shared" si="7"/>
        <v xml:space="preserve"> RAYYAN-LABELS: Criteria 3</v>
      </c>
    </row>
    <row r="390" spans="1:24" x14ac:dyDescent="0.2">
      <c r="A390" t="s">
        <v>3483</v>
      </c>
      <c r="B390" t="s">
        <v>3484</v>
      </c>
      <c r="C390">
        <v>2024</v>
      </c>
      <c r="F390" t="s">
        <v>3485</v>
      </c>
      <c r="G390" t="s">
        <v>3486</v>
      </c>
      <c r="J390" t="s">
        <v>3487</v>
      </c>
      <c r="K390" t="s">
        <v>3488</v>
      </c>
      <c r="M390" t="s">
        <v>31</v>
      </c>
      <c r="O390" t="s">
        <v>3489</v>
      </c>
      <c r="P390" t="s">
        <v>3490</v>
      </c>
      <c r="Q390" t="s">
        <v>9659</v>
      </c>
      <c r="R390" t="s">
        <v>3491</v>
      </c>
      <c r="S390" t="s">
        <v>3492</v>
      </c>
      <c r="V390" t="s">
        <v>10414</v>
      </c>
      <c r="W390" t="s">
        <v>10358</v>
      </c>
      <c r="X390" t="str">
        <f t="shared" si="7"/>
        <v xml:space="preserve"> RAYYAN-LABELS: Criteria 1,Criteria 2</v>
      </c>
    </row>
    <row r="391" spans="1:24" x14ac:dyDescent="0.2">
      <c r="A391" t="s">
        <v>3493</v>
      </c>
      <c r="B391" t="s">
        <v>3494</v>
      </c>
      <c r="C391">
        <v>2024</v>
      </c>
      <c r="D391">
        <v>1</v>
      </c>
      <c r="F391" t="s">
        <v>3495</v>
      </c>
      <c r="G391" t="s">
        <v>3496</v>
      </c>
      <c r="H391">
        <v>13</v>
      </c>
      <c r="I391">
        <v>1</v>
      </c>
      <c r="K391" t="s">
        <v>3497</v>
      </c>
      <c r="M391" t="s">
        <v>31</v>
      </c>
      <c r="O391" t="s">
        <v>3498</v>
      </c>
      <c r="P391" t="s">
        <v>3499</v>
      </c>
      <c r="Q391" t="s">
        <v>9810</v>
      </c>
      <c r="R391" t="s">
        <v>3500</v>
      </c>
      <c r="S391" t="s">
        <v>3501</v>
      </c>
      <c r="V391" t="s">
        <v>10680</v>
      </c>
      <c r="W391" t="s">
        <v>10358</v>
      </c>
      <c r="X391" t="str">
        <f t="shared" si="7"/>
        <v xml:space="preserve"> RAYYAN-LABELS: Criteria 1,Criteria 2</v>
      </c>
    </row>
    <row r="392" spans="1:24" x14ac:dyDescent="0.2">
      <c r="A392" t="s">
        <v>3502</v>
      </c>
      <c r="B392" t="s">
        <v>3503</v>
      </c>
      <c r="C392">
        <v>2022</v>
      </c>
      <c r="D392">
        <v>12</v>
      </c>
      <c r="F392" t="s">
        <v>3504</v>
      </c>
      <c r="G392" t="s">
        <v>3505</v>
      </c>
      <c r="H392">
        <v>9</v>
      </c>
      <c r="I392">
        <v>2</v>
      </c>
      <c r="J392" t="s">
        <v>3506</v>
      </c>
      <c r="K392" t="s">
        <v>3507</v>
      </c>
      <c r="M392" t="s">
        <v>31</v>
      </c>
      <c r="O392" t="s">
        <v>3508</v>
      </c>
      <c r="P392" t="s">
        <v>3509</v>
      </c>
      <c r="Q392" t="s">
        <v>9811</v>
      </c>
      <c r="R392" t="s">
        <v>3510</v>
      </c>
      <c r="S392" t="s">
        <v>3511</v>
      </c>
      <c r="V392" t="s">
        <v>10681</v>
      </c>
      <c r="W392" t="s">
        <v>10453</v>
      </c>
      <c r="X392" t="str">
        <f t="shared" si="7"/>
        <v xml:space="preserve"> RAYYAN-LABELS: Criteria 1</v>
      </c>
    </row>
    <row r="393" spans="1:24" x14ac:dyDescent="0.2">
      <c r="A393" t="s">
        <v>3512</v>
      </c>
      <c r="B393" t="s">
        <v>3513</v>
      </c>
      <c r="C393">
        <v>2009</v>
      </c>
      <c r="D393">
        <v>9</v>
      </c>
      <c r="F393" t="s">
        <v>761</v>
      </c>
      <c r="G393" t="s">
        <v>762</v>
      </c>
      <c r="H393">
        <v>10</v>
      </c>
      <c r="I393">
        <v>3</v>
      </c>
      <c r="J393" t="s">
        <v>3514</v>
      </c>
      <c r="K393" t="s">
        <v>3515</v>
      </c>
      <c r="M393" t="s">
        <v>31</v>
      </c>
      <c r="O393" t="s">
        <v>3516</v>
      </c>
      <c r="P393" t="s">
        <v>3517</v>
      </c>
      <c r="Q393" t="s">
        <v>9812</v>
      </c>
      <c r="R393" t="s">
        <v>3518</v>
      </c>
      <c r="S393" t="s">
        <v>3519</v>
      </c>
      <c r="V393" t="s">
        <v>10682</v>
      </c>
      <c r="W393" t="s">
        <v>10585</v>
      </c>
      <c r="X393" t="str">
        <f t="shared" si="7"/>
        <v xml:space="preserve"> RAYYAN-LABELS: Criteria 1,Criteria 3</v>
      </c>
    </row>
    <row r="394" spans="1:24" x14ac:dyDescent="0.2">
      <c r="A394" t="s">
        <v>3520</v>
      </c>
      <c r="B394" t="s">
        <v>3521</v>
      </c>
      <c r="C394">
        <v>2020</v>
      </c>
      <c r="F394" t="s">
        <v>1000</v>
      </c>
      <c r="G394" t="s">
        <v>1001</v>
      </c>
      <c r="J394" t="s">
        <v>3522</v>
      </c>
      <c r="K394" t="s">
        <v>3523</v>
      </c>
      <c r="M394" t="s">
        <v>31</v>
      </c>
      <c r="O394" t="s">
        <v>3524</v>
      </c>
      <c r="P394" t="s">
        <v>3525</v>
      </c>
      <c r="Q394" t="s">
        <v>9813</v>
      </c>
      <c r="S394" t="s">
        <v>3526</v>
      </c>
      <c r="V394" t="s">
        <v>10683</v>
      </c>
      <c r="W394" t="s">
        <v>10538</v>
      </c>
      <c r="X394" t="str">
        <f t="shared" si="7"/>
        <v xml:space="preserve"> RAYYAN-LABELS: Criteria 2,Criteria 4</v>
      </c>
    </row>
    <row r="395" spans="1:24" x14ac:dyDescent="0.2">
      <c r="A395" t="s">
        <v>3527</v>
      </c>
      <c r="B395" t="s">
        <v>3528</v>
      </c>
      <c r="C395">
        <v>2022</v>
      </c>
      <c r="D395">
        <v>5</v>
      </c>
      <c r="E395">
        <v>3</v>
      </c>
      <c r="F395" t="s">
        <v>2327</v>
      </c>
      <c r="G395" t="s">
        <v>2328</v>
      </c>
      <c r="H395">
        <v>5</v>
      </c>
      <c r="K395" t="s">
        <v>3529</v>
      </c>
      <c r="M395" t="s">
        <v>31</v>
      </c>
      <c r="O395" t="s">
        <v>3530</v>
      </c>
      <c r="P395" t="s">
        <v>3531</v>
      </c>
      <c r="Q395" t="s">
        <v>9814</v>
      </c>
      <c r="R395" t="s">
        <v>3532</v>
      </c>
      <c r="S395" t="s">
        <v>3533</v>
      </c>
      <c r="V395" t="s">
        <v>10506</v>
      </c>
      <c r="W395" t="s">
        <v>10367</v>
      </c>
      <c r="X395" t="str">
        <f t="shared" si="7"/>
        <v xml:space="preserve"> RAYYAN-LABELS: Criteria 1,Criteria 2,Criteria 3</v>
      </c>
    </row>
    <row r="396" spans="1:24" x14ac:dyDescent="0.2">
      <c r="A396" t="s">
        <v>3534</v>
      </c>
      <c r="B396" t="s">
        <v>3535</v>
      </c>
      <c r="C396">
        <v>2025</v>
      </c>
      <c r="D396">
        <v>5</v>
      </c>
      <c r="F396" t="s">
        <v>3536</v>
      </c>
      <c r="G396" t="s">
        <v>3537</v>
      </c>
      <c r="H396">
        <v>30</v>
      </c>
      <c r="I396">
        <v>3</v>
      </c>
      <c r="K396" t="s">
        <v>3538</v>
      </c>
      <c r="M396" t="s">
        <v>31</v>
      </c>
      <c r="O396" t="s">
        <v>3539</v>
      </c>
      <c r="P396" t="s">
        <v>3540</v>
      </c>
      <c r="Q396" t="s">
        <v>9791</v>
      </c>
      <c r="R396" t="s">
        <v>3541</v>
      </c>
      <c r="S396" t="s">
        <v>3542</v>
      </c>
      <c r="V396" t="s">
        <v>10664</v>
      </c>
      <c r="W396" t="s">
        <v>10358</v>
      </c>
      <c r="X396" t="str">
        <f t="shared" si="7"/>
        <v xml:space="preserve"> RAYYAN-LABELS: Criteria 1,Criteria 2</v>
      </c>
    </row>
    <row r="397" spans="1:24" x14ac:dyDescent="0.2">
      <c r="A397" t="s">
        <v>3543</v>
      </c>
      <c r="B397" t="s">
        <v>3544</v>
      </c>
      <c r="C397">
        <v>2024</v>
      </c>
      <c r="F397" t="s">
        <v>632</v>
      </c>
      <c r="G397" t="s">
        <v>633</v>
      </c>
      <c r="H397">
        <v>80</v>
      </c>
      <c r="I397">
        <v>1</v>
      </c>
      <c r="J397" t="s">
        <v>3545</v>
      </c>
      <c r="K397" t="s">
        <v>3546</v>
      </c>
      <c r="M397" t="s">
        <v>31</v>
      </c>
      <c r="O397" t="s">
        <v>3547</v>
      </c>
      <c r="P397" t="s">
        <v>3548</v>
      </c>
      <c r="Q397" t="s">
        <v>9815</v>
      </c>
      <c r="R397" t="s">
        <v>3549</v>
      </c>
      <c r="S397" t="s">
        <v>3550</v>
      </c>
      <c r="V397" t="s">
        <v>10684</v>
      </c>
      <c r="W397" t="s">
        <v>10358</v>
      </c>
      <c r="X397" t="str">
        <f t="shared" si="7"/>
        <v xml:space="preserve"> RAYYAN-LABELS: Criteria 1,Criteria 2</v>
      </c>
    </row>
    <row r="398" spans="1:24" x14ac:dyDescent="0.2">
      <c r="A398" t="s">
        <v>3551</v>
      </c>
      <c r="B398" t="s">
        <v>3552</v>
      </c>
      <c r="C398">
        <v>2022</v>
      </c>
      <c r="F398" t="s">
        <v>3553</v>
      </c>
      <c r="G398" t="s">
        <v>3554</v>
      </c>
      <c r="J398" t="s">
        <v>3555</v>
      </c>
      <c r="K398" t="s">
        <v>3556</v>
      </c>
      <c r="M398" t="s">
        <v>31</v>
      </c>
      <c r="O398" t="s">
        <v>3557</v>
      </c>
      <c r="P398" t="s">
        <v>3558</v>
      </c>
      <c r="Q398" t="s">
        <v>9816</v>
      </c>
      <c r="R398" t="s">
        <v>3559</v>
      </c>
      <c r="S398" t="s">
        <v>3560</v>
      </c>
      <c r="V398" t="s">
        <v>10500</v>
      </c>
      <c r="W398" t="s">
        <v>10585</v>
      </c>
      <c r="X398" t="str">
        <f t="shared" si="7"/>
        <v xml:space="preserve"> RAYYAN-LABELS: Criteria 1,Criteria 3</v>
      </c>
    </row>
    <row r="399" spans="1:24" x14ac:dyDescent="0.2">
      <c r="A399" t="s">
        <v>3561</v>
      </c>
      <c r="B399" t="s">
        <v>3562</v>
      </c>
      <c r="C399">
        <v>2023</v>
      </c>
      <c r="D399">
        <v>12</v>
      </c>
      <c r="F399" t="s">
        <v>3563</v>
      </c>
      <c r="G399" t="s">
        <v>3564</v>
      </c>
      <c r="H399">
        <v>37</v>
      </c>
      <c r="K399" t="s">
        <v>3565</v>
      </c>
      <c r="M399" t="s">
        <v>31</v>
      </c>
      <c r="O399" t="s">
        <v>3566</v>
      </c>
      <c r="P399" t="s">
        <v>3567</v>
      </c>
      <c r="Q399" t="s">
        <v>9817</v>
      </c>
      <c r="R399" t="s">
        <v>3568</v>
      </c>
      <c r="S399" t="s">
        <v>3569</v>
      </c>
      <c r="V399" t="s">
        <v>10685</v>
      </c>
      <c r="W399" t="s">
        <v>10367</v>
      </c>
      <c r="X399" t="str">
        <f t="shared" si="7"/>
        <v xml:space="preserve"> RAYYAN-LABELS: Criteria 1,Criteria 2,Criteria 3</v>
      </c>
    </row>
    <row r="400" spans="1:24" x14ac:dyDescent="0.2">
      <c r="A400" t="s">
        <v>3570</v>
      </c>
      <c r="B400" t="s">
        <v>3571</v>
      </c>
      <c r="C400">
        <v>2024</v>
      </c>
      <c r="D400">
        <v>12</v>
      </c>
      <c r="E400">
        <v>19</v>
      </c>
      <c r="F400" t="s">
        <v>3572</v>
      </c>
      <c r="G400" t="s">
        <v>3573</v>
      </c>
      <c r="H400">
        <v>21</v>
      </c>
      <c r="I400">
        <v>2</v>
      </c>
      <c r="J400" t="s">
        <v>3574</v>
      </c>
      <c r="K400" t="s">
        <v>3575</v>
      </c>
      <c r="M400" t="s">
        <v>31</v>
      </c>
      <c r="O400" t="s">
        <v>3576</v>
      </c>
      <c r="P400" t="s">
        <v>3577</v>
      </c>
      <c r="Q400" t="s">
        <v>9818</v>
      </c>
      <c r="R400" t="s">
        <v>3578</v>
      </c>
      <c r="S400" t="s">
        <v>3579</v>
      </c>
      <c r="V400" t="s">
        <v>10617</v>
      </c>
      <c r="W400" t="s">
        <v>10370</v>
      </c>
      <c r="X400" t="str">
        <f t="shared" si="7"/>
        <v xml:space="preserve"> RAYYAN-LABELS: Criteria 1,Criteria 2,Criteria 4</v>
      </c>
    </row>
    <row r="401" spans="1:24" x14ac:dyDescent="0.2">
      <c r="A401" t="s">
        <v>3580</v>
      </c>
      <c r="B401" t="s">
        <v>3581</v>
      </c>
      <c r="C401">
        <v>2022</v>
      </c>
      <c r="D401">
        <v>10</v>
      </c>
      <c r="F401" t="s">
        <v>2724</v>
      </c>
      <c r="G401" t="s">
        <v>2725</v>
      </c>
      <c r="H401">
        <v>55</v>
      </c>
      <c r="I401">
        <v>10</v>
      </c>
      <c r="J401" t="s">
        <v>3582</v>
      </c>
      <c r="K401" t="s">
        <v>3583</v>
      </c>
      <c r="M401" t="s">
        <v>31</v>
      </c>
      <c r="O401" t="s">
        <v>3584</v>
      </c>
      <c r="P401" t="s">
        <v>3585</v>
      </c>
      <c r="Q401" t="s">
        <v>9513</v>
      </c>
      <c r="R401" t="s">
        <v>3586</v>
      </c>
      <c r="S401" t="s">
        <v>3587</v>
      </c>
      <c r="V401" t="s">
        <v>10409</v>
      </c>
      <c r="W401" t="s">
        <v>10358</v>
      </c>
      <c r="X401" t="str">
        <f t="shared" si="7"/>
        <v xml:space="preserve"> RAYYAN-LABELS: Criteria 1,Criteria 2</v>
      </c>
    </row>
    <row r="402" spans="1:24" x14ac:dyDescent="0.2">
      <c r="A402" t="s">
        <v>3588</v>
      </c>
      <c r="B402" t="s">
        <v>3589</v>
      </c>
      <c r="C402">
        <v>2019</v>
      </c>
      <c r="D402">
        <v>3</v>
      </c>
      <c r="F402" t="s">
        <v>3590</v>
      </c>
      <c r="G402" t="s">
        <v>3591</v>
      </c>
      <c r="H402">
        <v>155</v>
      </c>
      <c r="I402">
        <v>2</v>
      </c>
      <c r="J402" t="s">
        <v>3592</v>
      </c>
      <c r="K402" t="s">
        <v>3593</v>
      </c>
      <c r="M402" t="s">
        <v>31</v>
      </c>
      <c r="O402" t="s">
        <v>3594</v>
      </c>
      <c r="P402" t="s">
        <v>3595</v>
      </c>
      <c r="Q402" t="s">
        <v>9819</v>
      </c>
      <c r="R402" t="s">
        <v>3596</v>
      </c>
      <c r="S402" t="s">
        <v>3597</v>
      </c>
      <c r="V402" t="s">
        <v>10686</v>
      </c>
      <c r="W402" t="s">
        <v>10367</v>
      </c>
      <c r="X402" t="str">
        <f t="shared" si="7"/>
        <v xml:space="preserve"> RAYYAN-LABELS: Criteria 1,Criteria 2,Criteria 3</v>
      </c>
    </row>
    <row r="403" spans="1:24" x14ac:dyDescent="0.2">
      <c r="A403" t="s">
        <v>3598</v>
      </c>
      <c r="B403" t="s">
        <v>3599</v>
      </c>
      <c r="C403">
        <v>2019</v>
      </c>
      <c r="F403" t="s">
        <v>3600</v>
      </c>
      <c r="G403" t="s">
        <v>3601</v>
      </c>
      <c r="H403">
        <v>11</v>
      </c>
      <c r="I403">
        <v>1</v>
      </c>
      <c r="J403" t="s">
        <v>3602</v>
      </c>
      <c r="K403" t="s">
        <v>3603</v>
      </c>
      <c r="M403" t="s">
        <v>31</v>
      </c>
      <c r="O403" t="s">
        <v>3604</v>
      </c>
      <c r="P403" t="s">
        <v>3605</v>
      </c>
      <c r="Q403" t="s">
        <v>9820</v>
      </c>
      <c r="R403" t="s">
        <v>3606</v>
      </c>
      <c r="S403" t="s">
        <v>3607</v>
      </c>
      <c r="V403" t="s">
        <v>10687</v>
      </c>
      <c r="W403" t="s">
        <v>10536</v>
      </c>
      <c r="X403" t="str">
        <f t="shared" si="7"/>
        <v xml:space="preserve"> RAYYAN-LABELS: None</v>
      </c>
    </row>
    <row r="404" spans="1:24" x14ac:dyDescent="0.2">
      <c r="A404" t="s">
        <v>3608</v>
      </c>
      <c r="B404" t="s">
        <v>3609</v>
      </c>
      <c r="C404">
        <v>2024</v>
      </c>
      <c r="F404" t="s">
        <v>3610</v>
      </c>
      <c r="G404" t="s">
        <v>3611</v>
      </c>
      <c r="J404" t="s">
        <v>3612</v>
      </c>
      <c r="K404" t="s">
        <v>3613</v>
      </c>
      <c r="M404" t="s">
        <v>31</v>
      </c>
      <c r="O404" t="s">
        <v>3614</v>
      </c>
      <c r="P404" t="s">
        <v>3615</v>
      </c>
      <c r="Q404" t="s">
        <v>9726</v>
      </c>
      <c r="R404" t="s">
        <v>3616</v>
      </c>
      <c r="S404" t="s">
        <v>3617</v>
      </c>
      <c r="V404" t="s">
        <v>10610</v>
      </c>
      <c r="W404" t="s">
        <v>10585</v>
      </c>
      <c r="X404" t="str">
        <f t="shared" ref="X404:X467" si="8">W404</f>
        <v xml:space="preserve"> RAYYAN-LABELS: Criteria 1,Criteria 3</v>
      </c>
    </row>
    <row r="405" spans="1:24" x14ac:dyDescent="0.2">
      <c r="A405" t="s">
        <v>3618</v>
      </c>
      <c r="B405" t="s">
        <v>3619</v>
      </c>
      <c r="C405">
        <v>2023</v>
      </c>
      <c r="F405" t="s">
        <v>3620</v>
      </c>
      <c r="G405" t="s">
        <v>3621</v>
      </c>
      <c r="J405" t="s">
        <v>3622</v>
      </c>
      <c r="K405" t="s">
        <v>3623</v>
      </c>
      <c r="M405" t="s">
        <v>31</v>
      </c>
      <c r="O405" t="s">
        <v>3624</v>
      </c>
      <c r="P405" t="s">
        <v>3625</v>
      </c>
      <c r="Q405" t="s">
        <v>9700</v>
      </c>
      <c r="R405" t="s">
        <v>3626</v>
      </c>
      <c r="S405" t="s">
        <v>3627</v>
      </c>
      <c r="V405" t="s">
        <v>10588</v>
      </c>
      <c r="W405" t="s">
        <v>10358</v>
      </c>
      <c r="X405" t="str">
        <f t="shared" si="8"/>
        <v xml:space="preserve"> RAYYAN-LABELS: Criteria 1,Criteria 2</v>
      </c>
    </row>
    <row r="406" spans="1:24" x14ac:dyDescent="0.2">
      <c r="A406" t="s">
        <v>3628</v>
      </c>
      <c r="B406" t="s">
        <v>3629</v>
      </c>
      <c r="C406">
        <v>2024</v>
      </c>
      <c r="D406">
        <v>8</v>
      </c>
      <c r="F406" t="s">
        <v>3630</v>
      </c>
      <c r="G406" t="s">
        <v>3631</v>
      </c>
      <c r="H406">
        <v>14</v>
      </c>
      <c r="I406">
        <v>8</v>
      </c>
      <c r="K406" t="s">
        <v>3632</v>
      </c>
      <c r="M406" t="s">
        <v>31</v>
      </c>
      <c r="O406" t="s">
        <v>3633</v>
      </c>
      <c r="P406" t="s">
        <v>3634</v>
      </c>
      <c r="Q406" t="s">
        <v>9821</v>
      </c>
      <c r="R406" t="s">
        <v>3635</v>
      </c>
      <c r="S406" t="s">
        <v>3636</v>
      </c>
      <c r="V406" t="s">
        <v>10688</v>
      </c>
      <c r="W406" t="s">
        <v>10453</v>
      </c>
      <c r="X406" t="str">
        <f t="shared" si="8"/>
        <v xml:space="preserve"> RAYYAN-LABELS: Criteria 1</v>
      </c>
    </row>
    <row r="407" spans="1:24" x14ac:dyDescent="0.2">
      <c r="A407" t="s">
        <v>3637</v>
      </c>
      <c r="B407" t="s">
        <v>3638</v>
      </c>
      <c r="C407">
        <v>2022</v>
      </c>
      <c r="D407">
        <v>7</v>
      </c>
      <c r="E407">
        <v>25</v>
      </c>
      <c r="F407" t="s">
        <v>191</v>
      </c>
      <c r="G407" t="s">
        <v>192</v>
      </c>
      <c r="K407" t="s">
        <v>3639</v>
      </c>
      <c r="M407" t="s">
        <v>31</v>
      </c>
      <c r="O407" t="s">
        <v>3640</v>
      </c>
      <c r="P407" t="s">
        <v>3641</v>
      </c>
      <c r="Q407" t="s">
        <v>9822</v>
      </c>
      <c r="R407" t="s">
        <v>3642</v>
      </c>
      <c r="S407" t="s">
        <v>3643</v>
      </c>
      <c r="V407" t="s">
        <v>10689</v>
      </c>
      <c r="W407" t="s">
        <v>10367</v>
      </c>
      <c r="X407" t="str">
        <f t="shared" si="8"/>
        <v xml:space="preserve"> RAYYAN-LABELS: Criteria 1,Criteria 2,Criteria 3</v>
      </c>
    </row>
    <row r="408" spans="1:24" x14ac:dyDescent="0.2">
      <c r="A408" t="s">
        <v>3644</v>
      </c>
      <c r="B408" t="s">
        <v>3645</v>
      </c>
      <c r="C408">
        <v>2025</v>
      </c>
      <c r="D408">
        <v>1</v>
      </c>
      <c r="F408" t="s">
        <v>230</v>
      </c>
      <c r="G408" t="s">
        <v>231</v>
      </c>
      <c r="H408">
        <v>15</v>
      </c>
      <c r="I408">
        <v>1</v>
      </c>
      <c r="K408" t="s">
        <v>3646</v>
      </c>
      <c r="M408" t="s">
        <v>31</v>
      </c>
      <c r="O408" t="s">
        <v>3647</v>
      </c>
      <c r="P408" t="s">
        <v>3648</v>
      </c>
      <c r="Q408" t="s">
        <v>9823</v>
      </c>
      <c r="R408" t="s">
        <v>3649</v>
      </c>
      <c r="S408" t="s">
        <v>3650</v>
      </c>
      <c r="V408" t="s">
        <v>10649</v>
      </c>
      <c r="W408" t="s">
        <v>10367</v>
      </c>
      <c r="X408" t="str">
        <f t="shared" si="8"/>
        <v xml:space="preserve"> RAYYAN-LABELS: Criteria 1,Criteria 2,Criteria 3</v>
      </c>
    </row>
    <row r="409" spans="1:24" x14ac:dyDescent="0.2">
      <c r="A409" t="s">
        <v>3651</v>
      </c>
      <c r="B409" t="s">
        <v>3652</v>
      </c>
      <c r="C409">
        <v>2024</v>
      </c>
      <c r="D409">
        <v>12</v>
      </c>
      <c r="F409" t="s">
        <v>3653</v>
      </c>
      <c r="G409" t="s">
        <v>3654</v>
      </c>
      <c r="H409">
        <v>16</v>
      </c>
      <c r="J409" t="s">
        <v>3655</v>
      </c>
      <c r="K409" t="s">
        <v>3656</v>
      </c>
      <c r="M409" t="s">
        <v>1192</v>
      </c>
      <c r="O409" t="s">
        <v>1193</v>
      </c>
      <c r="P409" t="s">
        <v>3657</v>
      </c>
      <c r="Q409" t="s">
        <v>9824</v>
      </c>
      <c r="S409" t="s">
        <v>3658</v>
      </c>
      <c r="V409" t="s">
        <v>10690</v>
      </c>
      <c r="W409" t="s">
        <v>10358</v>
      </c>
      <c r="X409" t="str">
        <f t="shared" si="8"/>
        <v xml:space="preserve"> RAYYAN-LABELS: Criteria 1,Criteria 2</v>
      </c>
    </row>
    <row r="410" spans="1:24" x14ac:dyDescent="0.2">
      <c r="A410" t="s">
        <v>3659</v>
      </c>
      <c r="B410" t="s">
        <v>3660</v>
      </c>
      <c r="C410">
        <v>2022</v>
      </c>
      <c r="F410" t="s">
        <v>3661</v>
      </c>
      <c r="G410" t="s">
        <v>3662</v>
      </c>
      <c r="J410" t="s">
        <v>3663</v>
      </c>
      <c r="K410" t="s">
        <v>3664</v>
      </c>
      <c r="M410" t="s">
        <v>31</v>
      </c>
      <c r="O410" t="s">
        <v>3665</v>
      </c>
      <c r="P410" t="s">
        <v>3666</v>
      </c>
      <c r="Q410" t="s">
        <v>9825</v>
      </c>
      <c r="S410" t="s">
        <v>3667</v>
      </c>
      <c r="V410" t="s">
        <v>10691</v>
      </c>
      <c r="W410" t="s">
        <v>10612</v>
      </c>
      <c r="X410" t="str">
        <f t="shared" si="8"/>
        <v xml:space="preserve"> RAYYAN-LABELS: Criteria 3</v>
      </c>
    </row>
    <row r="411" spans="1:24" x14ac:dyDescent="0.2">
      <c r="A411" t="s">
        <v>3668</v>
      </c>
      <c r="B411" t="s">
        <v>3669</v>
      </c>
      <c r="C411">
        <v>2022</v>
      </c>
      <c r="D411">
        <v>9</v>
      </c>
      <c r="F411" t="s">
        <v>3670</v>
      </c>
      <c r="G411" t="s">
        <v>3671</v>
      </c>
      <c r="H411">
        <v>148</v>
      </c>
      <c r="J411" t="s">
        <v>3672</v>
      </c>
      <c r="K411" t="s">
        <v>3673</v>
      </c>
      <c r="M411" t="s">
        <v>31</v>
      </c>
      <c r="O411" t="s">
        <v>3674</v>
      </c>
      <c r="P411" t="s">
        <v>3675</v>
      </c>
      <c r="Q411" t="s">
        <v>9826</v>
      </c>
      <c r="R411" t="s">
        <v>3676</v>
      </c>
      <c r="S411" t="s">
        <v>3677</v>
      </c>
      <c r="V411" t="s">
        <v>10692</v>
      </c>
      <c r="W411" t="s">
        <v>10393</v>
      </c>
      <c r="X411" t="str">
        <f t="shared" si="8"/>
        <v xml:space="preserve"> RAYYAN-LABELS: Criteria 2</v>
      </c>
    </row>
    <row r="412" spans="1:24" x14ac:dyDescent="0.2">
      <c r="A412" t="s">
        <v>3678</v>
      </c>
      <c r="B412" t="s">
        <v>3679</v>
      </c>
      <c r="C412">
        <v>2023</v>
      </c>
      <c r="D412">
        <v>12</v>
      </c>
      <c r="F412" t="s">
        <v>2244</v>
      </c>
      <c r="G412" t="s">
        <v>2245</v>
      </c>
      <c r="H412">
        <v>73</v>
      </c>
      <c r="K412" t="s">
        <v>3680</v>
      </c>
      <c r="M412" t="s">
        <v>31</v>
      </c>
      <c r="O412" t="s">
        <v>3681</v>
      </c>
      <c r="P412" t="s">
        <v>3682</v>
      </c>
      <c r="Q412" t="s">
        <v>9827</v>
      </c>
      <c r="R412" t="s">
        <v>3683</v>
      </c>
      <c r="S412" t="s">
        <v>3684</v>
      </c>
      <c r="V412" t="s">
        <v>10693</v>
      </c>
      <c r="W412" t="s">
        <v>10453</v>
      </c>
      <c r="X412" t="str">
        <f t="shared" si="8"/>
        <v xml:space="preserve"> RAYYAN-LABELS: Criteria 1</v>
      </c>
    </row>
    <row r="413" spans="1:24" x14ac:dyDescent="0.2">
      <c r="A413" t="s">
        <v>3685</v>
      </c>
      <c r="B413" t="s">
        <v>3686</v>
      </c>
      <c r="C413">
        <v>2016</v>
      </c>
      <c r="F413" t="s">
        <v>3687</v>
      </c>
      <c r="G413" t="s">
        <v>3688</v>
      </c>
      <c r="J413" t="s">
        <v>3689</v>
      </c>
      <c r="K413" t="s">
        <v>3690</v>
      </c>
      <c r="M413" t="s">
        <v>31</v>
      </c>
      <c r="O413" t="s">
        <v>3691</v>
      </c>
      <c r="P413" t="s">
        <v>3692</v>
      </c>
      <c r="Q413" t="s">
        <v>9824</v>
      </c>
      <c r="S413" t="s">
        <v>3693</v>
      </c>
      <c r="V413" t="s">
        <v>10690</v>
      </c>
      <c r="W413" t="s">
        <v>10358</v>
      </c>
      <c r="X413" t="str">
        <f t="shared" si="8"/>
        <v xml:space="preserve"> RAYYAN-LABELS: Criteria 1,Criteria 2</v>
      </c>
    </row>
    <row r="414" spans="1:24" x14ac:dyDescent="0.2">
      <c r="A414" t="s">
        <v>3694</v>
      </c>
      <c r="B414" t="s">
        <v>3695</v>
      </c>
      <c r="C414">
        <v>2024</v>
      </c>
      <c r="D414">
        <v>5</v>
      </c>
      <c r="E414">
        <v>1</v>
      </c>
      <c r="F414" t="s">
        <v>3696</v>
      </c>
      <c r="G414" t="s">
        <v>3697</v>
      </c>
      <c r="H414">
        <v>35</v>
      </c>
      <c r="I414">
        <v>5</v>
      </c>
      <c r="K414" t="s">
        <v>3698</v>
      </c>
      <c r="M414" t="s">
        <v>31</v>
      </c>
      <c r="O414" t="s">
        <v>3699</v>
      </c>
      <c r="P414" t="s">
        <v>3700</v>
      </c>
      <c r="Q414" t="s">
        <v>9828</v>
      </c>
      <c r="R414" t="s">
        <v>3701</v>
      </c>
      <c r="S414" t="s">
        <v>3702</v>
      </c>
      <c r="V414" t="s">
        <v>10694</v>
      </c>
      <c r="W414" t="s">
        <v>10367</v>
      </c>
      <c r="X414" t="str">
        <f t="shared" si="8"/>
        <v xml:space="preserve"> RAYYAN-LABELS: Criteria 1,Criteria 2,Criteria 3</v>
      </c>
    </row>
    <row r="415" spans="1:24" x14ac:dyDescent="0.2">
      <c r="A415" t="s">
        <v>3703</v>
      </c>
      <c r="B415" t="s">
        <v>3704</v>
      </c>
      <c r="C415">
        <v>2025</v>
      </c>
      <c r="D415">
        <v>1</v>
      </c>
      <c r="F415" t="s">
        <v>3705</v>
      </c>
      <c r="G415" t="s">
        <v>3706</v>
      </c>
      <c r="H415">
        <v>16</v>
      </c>
      <c r="I415">
        <v>1</v>
      </c>
      <c r="J415" t="s">
        <v>3707</v>
      </c>
      <c r="K415" t="s">
        <v>3708</v>
      </c>
      <c r="M415" t="s">
        <v>31</v>
      </c>
      <c r="O415" t="s">
        <v>3709</v>
      </c>
      <c r="P415" t="s">
        <v>3710</v>
      </c>
      <c r="Q415" t="s">
        <v>9602</v>
      </c>
      <c r="S415" t="s">
        <v>3711</v>
      </c>
      <c r="V415" t="s">
        <v>10495</v>
      </c>
      <c r="W415" t="s">
        <v>10358</v>
      </c>
      <c r="X415" t="str">
        <f t="shared" si="8"/>
        <v xml:space="preserve"> RAYYAN-LABELS: Criteria 1,Criteria 2</v>
      </c>
    </row>
    <row r="416" spans="1:24" x14ac:dyDescent="0.2">
      <c r="A416" t="s">
        <v>3712</v>
      </c>
      <c r="B416" t="s">
        <v>3713</v>
      </c>
      <c r="C416">
        <v>2023</v>
      </c>
      <c r="D416">
        <v>11</v>
      </c>
      <c r="F416" t="s">
        <v>3714</v>
      </c>
      <c r="G416" t="s">
        <v>3715</v>
      </c>
      <c r="H416">
        <v>51</v>
      </c>
      <c r="K416" t="s">
        <v>3716</v>
      </c>
      <c r="M416" t="s">
        <v>31</v>
      </c>
      <c r="O416" t="s">
        <v>3717</v>
      </c>
      <c r="P416" t="s">
        <v>3718</v>
      </c>
      <c r="Q416" t="s">
        <v>9829</v>
      </c>
      <c r="R416" t="s">
        <v>3719</v>
      </c>
      <c r="S416" t="s">
        <v>3720</v>
      </c>
      <c r="V416" t="s">
        <v>10695</v>
      </c>
      <c r="W416" t="s">
        <v>10453</v>
      </c>
      <c r="X416" t="str">
        <f t="shared" si="8"/>
        <v xml:space="preserve"> RAYYAN-LABELS: Criteria 1</v>
      </c>
    </row>
    <row r="417" spans="1:24" x14ac:dyDescent="0.2">
      <c r="A417" t="s">
        <v>3721</v>
      </c>
      <c r="B417" t="s">
        <v>3722</v>
      </c>
      <c r="C417">
        <v>2024</v>
      </c>
      <c r="D417">
        <v>11</v>
      </c>
      <c r="F417" t="s">
        <v>3723</v>
      </c>
      <c r="G417" t="s">
        <v>3724</v>
      </c>
      <c r="H417">
        <v>160</v>
      </c>
      <c r="J417" t="s">
        <v>3725</v>
      </c>
      <c r="K417" t="s">
        <v>3726</v>
      </c>
      <c r="M417" t="s">
        <v>31</v>
      </c>
      <c r="O417" t="s">
        <v>3727</v>
      </c>
      <c r="P417" t="s">
        <v>3728</v>
      </c>
      <c r="Q417" t="s">
        <v>9731</v>
      </c>
      <c r="R417" t="s">
        <v>3729</v>
      </c>
      <c r="S417" t="s">
        <v>3730</v>
      </c>
      <c r="V417" t="s">
        <v>10615</v>
      </c>
      <c r="W417" t="s">
        <v>10358</v>
      </c>
      <c r="X417" t="str">
        <f t="shared" si="8"/>
        <v xml:space="preserve"> RAYYAN-LABELS: Criteria 1,Criteria 2</v>
      </c>
    </row>
    <row r="418" spans="1:24" x14ac:dyDescent="0.2">
      <c r="A418" t="s">
        <v>3731</v>
      </c>
      <c r="B418" t="s">
        <v>3732</v>
      </c>
      <c r="C418">
        <v>2018</v>
      </c>
      <c r="D418">
        <v>7</v>
      </c>
      <c r="E418">
        <v>21</v>
      </c>
      <c r="F418" t="s">
        <v>3733</v>
      </c>
      <c r="G418" t="s">
        <v>3734</v>
      </c>
      <c r="H418">
        <v>46</v>
      </c>
      <c r="I418">
        <v>11</v>
      </c>
      <c r="J418" t="s">
        <v>3735</v>
      </c>
      <c r="K418" t="s">
        <v>3736</v>
      </c>
      <c r="M418" t="s">
        <v>31</v>
      </c>
      <c r="O418" t="s">
        <v>3737</v>
      </c>
      <c r="P418" t="s">
        <v>3738</v>
      </c>
      <c r="Q418" t="s">
        <v>9830</v>
      </c>
      <c r="R418" t="s">
        <v>3739</v>
      </c>
      <c r="S418" t="s">
        <v>3740</v>
      </c>
      <c r="V418" t="s">
        <v>10696</v>
      </c>
      <c r="W418" t="s">
        <v>10585</v>
      </c>
      <c r="X418" t="str">
        <f t="shared" si="8"/>
        <v xml:space="preserve"> RAYYAN-LABELS: Criteria 1,Criteria 3</v>
      </c>
    </row>
    <row r="419" spans="1:24" x14ac:dyDescent="0.2">
      <c r="A419" t="s">
        <v>3741</v>
      </c>
      <c r="B419" t="s">
        <v>3742</v>
      </c>
      <c r="C419">
        <v>2024</v>
      </c>
      <c r="D419">
        <v>12</v>
      </c>
      <c r="E419">
        <v>12</v>
      </c>
      <c r="F419" t="s">
        <v>3743</v>
      </c>
      <c r="G419" t="s">
        <v>3744</v>
      </c>
      <c r="H419">
        <v>19</v>
      </c>
      <c r="I419">
        <v>12</v>
      </c>
      <c r="K419" t="s">
        <v>3745</v>
      </c>
      <c r="M419" t="s">
        <v>31</v>
      </c>
      <c r="O419" t="s">
        <v>3746</v>
      </c>
      <c r="P419" t="s">
        <v>3747</v>
      </c>
      <c r="Q419" t="s">
        <v>9831</v>
      </c>
      <c r="R419" t="s">
        <v>3748</v>
      </c>
      <c r="V419" t="s">
        <v>10368</v>
      </c>
      <c r="W419" t="s">
        <v>10453</v>
      </c>
      <c r="X419" t="str">
        <f t="shared" si="8"/>
        <v xml:space="preserve"> RAYYAN-LABELS: Criteria 1</v>
      </c>
    </row>
    <row r="420" spans="1:24" x14ac:dyDescent="0.2">
      <c r="A420" t="s">
        <v>3749</v>
      </c>
      <c r="B420" t="s">
        <v>3750</v>
      </c>
      <c r="C420">
        <v>2022</v>
      </c>
      <c r="D420">
        <v>9</v>
      </c>
      <c r="F420" t="s">
        <v>2940</v>
      </c>
      <c r="G420" t="s">
        <v>2941</v>
      </c>
      <c r="H420">
        <v>33</v>
      </c>
      <c r="J420" t="s">
        <v>3751</v>
      </c>
      <c r="K420" t="s">
        <v>3752</v>
      </c>
      <c r="M420" t="s">
        <v>31</v>
      </c>
      <c r="O420" t="s">
        <v>3753</v>
      </c>
      <c r="P420" t="s">
        <v>3754</v>
      </c>
      <c r="Q420" t="s">
        <v>9832</v>
      </c>
      <c r="S420" t="s">
        <v>3755</v>
      </c>
      <c r="V420" t="s">
        <v>10547</v>
      </c>
      <c r="W420" t="s">
        <v>10697</v>
      </c>
      <c r="X420" t="str">
        <f t="shared" si="8"/>
        <v xml:space="preserve"> RAYYAN-LABELS: Criteria 1,Criteria 3,Criteria 4</v>
      </c>
    </row>
    <row r="421" spans="1:24" x14ac:dyDescent="0.2">
      <c r="A421" t="s">
        <v>3756</v>
      </c>
      <c r="B421" t="s">
        <v>3757</v>
      </c>
      <c r="C421">
        <v>2021</v>
      </c>
      <c r="D421">
        <v>11</v>
      </c>
      <c r="F421" t="s">
        <v>239</v>
      </c>
      <c r="G421" t="s">
        <v>240</v>
      </c>
      <c r="H421">
        <v>13</v>
      </c>
      <c r="I421">
        <v>22</v>
      </c>
      <c r="K421" t="s">
        <v>3758</v>
      </c>
      <c r="M421" t="s">
        <v>31</v>
      </c>
      <c r="O421" t="s">
        <v>3759</v>
      </c>
      <c r="P421" t="s">
        <v>3760</v>
      </c>
      <c r="Q421" t="s">
        <v>9833</v>
      </c>
      <c r="R421" t="s">
        <v>3761</v>
      </c>
      <c r="S421" t="s">
        <v>3762</v>
      </c>
      <c r="V421" t="s">
        <v>10698</v>
      </c>
      <c r="W421" t="s">
        <v>10358</v>
      </c>
      <c r="X421" t="str">
        <f t="shared" si="8"/>
        <v xml:space="preserve"> RAYYAN-LABELS: Criteria 1,Criteria 2</v>
      </c>
    </row>
    <row r="422" spans="1:24" x14ac:dyDescent="0.2">
      <c r="A422" t="s">
        <v>3763</v>
      </c>
      <c r="B422" t="s">
        <v>3764</v>
      </c>
      <c r="C422">
        <v>2020</v>
      </c>
      <c r="D422">
        <v>12</v>
      </c>
      <c r="E422">
        <v>7</v>
      </c>
      <c r="F422" t="s">
        <v>3765</v>
      </c>
      <c r="G422" t="s">
        <v>3766</v>
      </c>
      <c r="H422">
        <v>33</v>
      </c>
      <c r="I422">
        <v>7</v>
      </c>
      <c r="J422" t="s">
        <v>3767</v>
      </c>
      <c r="K422" t="s">
        <v>3768</v>
      </c>
      <c r="M422" t="s">
        <v>31</v>
      </c>
      <c r="O422" t="s">
        <v>3769</v>
      </c>
      <c r="P422" t="s">
        <v>3770</v>
      </c>
      <c r="Q422" t="s">
        <v>9834</v>
      </c>
      <c r="R422" t="s">
        <v>3771</v>
      </c>
      <c r="S422" t="s">
        <v>3772</v>
      </c>
      <c r="V422" t="s">
        <v>10699</v>
      </c>
      <c r="W422" t="s">
        <v>10393</v>
      </c>
      <c r="X422" t="str">
        <f t="shared" si="8"/>
        <v xml:space="preserve"> RAYYAN-LABELS: Criteria 2</v>
      </c>
    </row>
    <row r="423" spans="1:24" x14ac:dyDescent="0.2">
      <c r="A423" t="s">
        <v>3773</v>
      </c>
      <c r="B423" t="s">
        <v>3774</v>
      </c>
      <c r="C423">
        <v>2023</v>
      </c>
      <c r="D423">
        <v>9</v>
      </c>
      <c r="E423">
        <v>27</v>
      </c>
      <c r="F423" t="s">
        <v>3775</v>
      </c>
      <c r="G423" t="s">
        <v>3776</v>
      </c>
      <c r="H423">
        <v>47</v>
      </c>
      <c r="I423">
        <v>10</v>
      </c>
      <c r="J423" t="s">
        <v>3777</v>
      </c>
      <c r="K423" t="s">
        <v>3778</v>
      </c>
      <c r="M423" t="s">
        <v>31</v>
      </c>
      <c r="O423" t="s">
        <v>3779</v>
      </c>
      <c r="P423" t="s">
        <v>3780</v>
      </c>
      <c r="Q423" t="s">
        <v>9835</v>
      </c>
      <c r="R423" t="s">
        <v>3781</v>
      </c>
      <c r="S423" t="s">
        <v>3782</v>
      </c>
      <c r="V423" t="s">
        <v>10700</v>
      </c>
      <c r="W423" t="s">
        <v>10370</v>
      </c>
      <c r="X423" t="str">
        <f t="shared" si="8"/>
        <v xml:space="preserve"> RAYYAN-LABELS: Criteria 1,Criteria 2,Criteria 4</v>
      </c>
    </row>
    <row r="424" spans="1:24" x14ac:dyDescent="0.2">
      <c r="A424" t="s">
        <v>3783</v>
      </c>
      <c r="B424" t="s">
        <v>3784</v>
      </c>
      <c r="C424">
        <v>2024</v>
      </c>
      <c r="F424" t="s">
        <v>3785</v>
      </c>
      <c r="G424" t="s">
        <v>3786</v>
      </c>
      <c r="K424" t="s">
        <v>3787</v>
      </c>
      <c r="M424" t="s">
        <v>31</v>
      </c>
      <c r="O424" t="s">
        <v>3788</v>
      </c>
      <c r="P424" t="s">
        <v>3789</v>
      </c>
      <c r="Q424" t="s">
        <v>9599</v>
      </c>
      <c r="R424" t="s">
        <v>3790</v>
      </c>
      <c r="S424" t="s">
        <v>3791</v>
      </c>
      <c r="V424" t="s">
        <v>10388</v>
      </c>
      <c r="W424" t="s">
        <v>10367</v>
      </c>
      <c r="X424" t="str">
        <f t="shared" si="8"/>
        <v xml:space="preserve"> RAYYAN-LABELS: Criteria 1,Criteria 2,Criteria 3</v>
      </c>
    </row>
    <row r="425" spans="1:24" x14ac:dyDescent="0.2">
      <c r="A425" t="s">
        <v>3792</v>
      </c>
      <c r="B425" t="s">
        <v>3793</v>
      </c>
      <c r="C425">
        <v>2020</v>
      </c>
      <c r="D425">
        <v>1</v>
      </c>
      <c r="F425" t="s">
        <v>3794</v>
      </c>
      <c r="G425" t="s">
        <v>3795</v>
      </c>
      <c r="H425">
        <v>31</v>
      </c>
      <c r="I425">
        <v>1</v>
      </c>
      <c r="J425" t="s">
        <v>3796</v>
      </c>
      <c r="K425" t="s">
        <v>3797</v>
      </c>
      <c r="M425" t="s">
        <v>31</v>
      </c>
      <c r="O425" t="s">
        <v>3798</v>
      </c>
      <c r="P425" t="s">
        <v>3799</v>
      </c>
      <c r="Q425" t="s">
        <v>9836</v>
      </c>
      <c r="R425" t="s">
        <v>3800</v>
      </c>
      <c r="S425" t="s">
        <v>3801</v>
      </c>
      <c r="V425" t="s">
        <v>10701</v>
      </c>
      <c r="W425" t="s">
        <v>10367</v>
      </c>
      <c r="X425" t="str">
        <f t="shared" si="8"/>
        <v xml:space="preserve"> RAYYAN-LABELS: Criteria 1,Criteria 2,Criteria 3</v>
      </c>
    </row>
    <row r="426" spans="1:24" x14ac:dyDescent="0.2">
      <c r="A426" t="s">
        <v>3802</v>
      </c>
      <c r="B426" t="s">
        <v>3803</v>
      </c>
      <c r="C426">
        <v>2025</v>
      </c>
      <c r="F426" t="s">
        <v>3804</v>
      </c>
      <c r="G426" t="s">
        <v>3805</v>
      </c>
      <c r="H426">
        <v>42</v>
      </c>
      <c r="K426" t="s">
        <v>3806</v>
      </c>
      <c r="M426" t="s">
        <v>31</v>
      </c>
      <c r="O426" t="s">
        <v>3807</v>
      </c>
      <c r="P426" t="s">
        <v>3808</v>
      </c>
      <c r="Q426" t="s">
        <v>9837</v>
      </c>
      <c r="R426" t="s">
        <v>3809</v>
      </c>
      <c r="S426" t="s">
        <v>3810</v>
      </c>
      <c r="V426" t="s">
        <v>10374</v>
      </c>
      <c r="W426" t="s">
        <v>10393</v>
      </c>
      <c r="X426" t="str">
        <f t="shared" si="8"/>
        <v xml:space="preserve"> RAYYAN-LABELS: Criteria 2</v>
      </c>
    </row>
    <row r="427" spans="1:24" x14ac:dyDescent="0.2">
      <c r="A427" t="s">
        <v>3811</v>
      </c>
      <c r="B427" t="s">
        <v>3812</v>
      </c>
      <c r="C427">
        <v>2025</v>
      </c>
      <c r="D427">
        <v>3</v>
      </c>
      <c r="E427">
        <v>31</v>
      </c>
      <c r="F427" t="s">
        <v>3813</v>
      </c>
      <c r="G427" t="s">
        <v>3814</v>
      </c>
      <c r="H427">
        <v>18</v>
      </c>
      <c r="I427">
        <v>1</v>
      </c>
      <c r="J427" t="s">
        <v>3815</v>
      </c>
      <c r="K427" t="s">
        <v>3816</v>
      </c>
      <c r="M427" t="s">
        <v>31</v>
      </c>
      <c r="O427" t="s">
        <v>3817</v>
      </c>
      <c r="P427" t="s">
        <v>3818</v>
      </c>
      <c r="Q427" t="s">
        <v>9492</v>
      </c>
      <c r="R427" t="s">
        <v>3819</v>
      </c>
      <c r="S427" t="s">
        <v>3820</v>
      </c>
      <c r="V427" t="s">
        <v>10387</v>
      </c>
      <c r="W427" t="s">
        <v>10358</v>
      </c>
      <c r="X427" t="str">
        <f t="shared" si="8"/>
        <v xml:space="preserve"> RAYYAN-LABELS: Criteria 1,Criteria 2</v>
      </c>
    </row>
    <row r="428" spans="1:24" x14ac:dyDescent="0.2">
      <c r="A428" t="s">
        <v>3821</v>
      </c>
      <c r="B428" t="s">
        <v>3822</v>
      </c>
      <c r="C428">
        <v>2023</v>
      </c>
      <c r="D428">
        <v>6</v>
      </c>
      <c r="E428">
        <v>21</v>
      </c>
      <c r="F428" t="s">
        <v>706</v>
      </c>
      <c r="G428" t="s">
        <v>707</v>
      </c>
      <c r="K428" t="s">
        <v>3823</v>
      </c>
      <c r="M428" t="s">
        <v>31</v>
      </c>
      <c r="O428" t="s">
        <v>3824</v>
      </c>
      <c r="P428" t="s">
        <v>3825</v>
      </c>
      <c r="Q428" t="s">
        <v>9838</v>
      </c>
      <c r="R428" t="s">
        <v>3826</v>
      </c>
      <c r="S428" t="s">
        <v>3827</v>
      </c>
      <c r="V428" t="s">
        <v>10702</v>
      </c>
      <c r="W428" t="s">
        <v>10703</v>
      </c>
      <c r="X428" t="str">
        <f t="shared" si="8"/>
        <v xml:space="preserve"> RAYYAN-LABELS: Criteria 3,Criteria 4</v>
      </c>
    </row>
    <row r="429" spans="1:24" x14ac:dyDescent="0.2">
      <c r="A429" t="s">
        <v>3828</v>
      </c>
      <c r="B429" t="s">
        <v>3829</v>
      </c>
      <c r="C429">
        <v>2022</v>
      </c>
      <c r="D429">
        <v>9</v>
      </c>
      <c r="F429" t="s">
        <v>3830</v>
      </c>
      <c r="G429" t="s">
        <v>3831</v>
      </c>
      <c r="H429">
        <v>15</v>
      </c>
      <c r="I429">
        <v>9</v>
      </c>
      <c r="K429" t="s">
        <v>3832</v>
      </c>
      <c r="M429" t="s">
        <v>31</v>
      </c>
      <c r="O429" t="s">
        <v>3833</v>
      </c>
      <c r="P429" t="s">
        <v>3834</v>
      </c>
      <c r="Q429" t="s">
        <v>9839</v>
      </c>
      <c r="R429" t="s">
        <v>3835</v>
      </c>
      <c r="S429" t="s">
        <v>3836</v>
      </c>
      <c r="V429" t="s">
        <v>10704</v>
      </c>
      <c r="W429" t="s">
        <v>10585</v>
      </c>
      <c r="X429" t="str">
        <f t="shared" si="8"/>
        <v xml:space="preserve"> RAYYAN-LABELS: Criteria 1,Criteria 3</v>
      </c>
    </row>
    <row r="430" spans="1:24" x14ac:dyDescent="0.2">
      <c r="A430" t="s">
        <v>3837</v>
      </c>
      <c r="B430" t="s">
        <v>3838</v>
      </c>
      <c r="C430">
        <v>2020</v>
      </c>
      <c r="F430" t="s">
        <v>3839</v>
      </c>
      <c r="G430" t="s">
        <v>725</v>
      </c>
      <c r="H430">
        <v>48</v>
      </c>
      <c r="J430" t="s">
        <v>3840</v>
      </c>
      <c r="K430" t="s">
        <v>3841</v>
      </c>
      <c r="M430" t="s">
        <v>31</v>
      </c>
      <c r="O430" t="s">
        <v>3842</v>
      </c>
      <c r="P430" t="s">
        <v>3843</v>
      </c>
      <c r="Q430" t="s">
        <v>9840</v>
      </c>
      <c r="R430" t="s">
        <v>3844</v>
      </c>
      <c r="S430" t="s">
        <v>3845</v>
      </c>
      <c r="V430" t="s">
        <v>10705</v>
      </c>
      <c r="W430" t="s">
        <v>10585</v>
      </c>
      <c r="X430" t="str">
        <f t="shared" si="8"/>
        <v xml:space="preserve"> RAYYAN-LABELS: Criteria 1,Criteria 3</v>
      </c>
    </row>
    <row r="431" spans="1:24" x14ac:dyDescent="0.2">
      <c r="A431" t="s">
        <v>3846</v>
      </c>
      <c r="B431" t="s">
        <v>3847</v>
      </c>
      <c r="C431">
        <v>2024</v>
      </c>
      <c r="D431">
        <v>11</v>
      </c>
      <c r="F431" t="s">
        <v>191</v>
      </c>
      <c r="G431" t="s">
        <v>192</v>
      </c>
      <c r="H431">
        <v>342</v>
      </c>
      <c r="I431">
        <v>1</v>
      </c>
      <c r="J431" t="s">
        <v>3848</v>
      </c>
      <c r="K431" t="s">
        <v>3849</v>
      </c>
      <c r="M431" t="s">
        <v>31</v>
      </c>
      <c r="O431" t="s">
        <v>3850</v>
      </c>
      <c r="P431" t="s">
        <v>3851</v>
      </c>
      <c r="Q431" t="s">
        <v>9841</v>
      </c>
      <c r="R431" t="s">
        <v>3852</v>
      </c>
      <c r="S431" t="s">
        <v>3853</v>
      </c>
      <c r="V431" t="s">
        <v>10706</v>
      </c>
      <c r="W431" t="s">
        <v>10536</v>
      </c>
      <c r="X431" t="str">
        <f t="shared" si="8"/>
        <v xml:space="preserve"> RAYYAN-LABELS: None</v>
      </c>
    </row>
    <row r="432" spans="1:24" x14ac:dyDescent="0.2">
      <c r="A432" t="s">
        <v>3854</v>
      </c>
      <c r="B432" t="s">
        <v>3855</v>
      </c>
      <c r="C432">
        <v>2020</v>
      </c>
      <c r="D432">
        <v>11</v>
      </c>
      <c r="E432">
        <v>9</v>
      </c>
      <c r="F432" t="s">
        <v>2670</v>
      </c>
      <c r="G432" t="s">
        <v>2671</v>
      </c>
      <c r="H432">
        <v>27</v>
      </c>
      <c r="I432">
        <v>9</v>
      </c>
      <c r="J432" t="s">
        <v>3856</v>
      </c>
      <c r="K432" t="s">
        <v>3857</v>
      </c>
      <c r="M432" t="s">
        <v>31</v>
      </c>
      <c r="O432" t="s">
        <v>3858</v>
      </c>
      <c r="P432" t="s">
        <v>3859</v>
      </c>
      <c r="Q432" t="s">
        <v>9842</v>
      </c>
      <c r="R432" t="s">
        <v>3860</v>
      </c>
      <c r="S432" t="s">
        <v>3861</v>
      </c>
      <c r="V432" t="s">
        <v>10707</v>
      </c>
      <c r="W432" t="s">
        <v>10453</v>
      </c>
      <c r="X432" t="str">
        <f t="shared" si="8"/>
        <v xml:space="preserve"> RAYYAN-LABELS: Criteria 1</v>
      </c>
    </row>
    <row r="433" spans="1:24" x14ac:dyDescent="0.2">
      <c r="A433" t="s">
        <v>3862</v>
      </c>
      <c r="B433" t="s">
        <v>3863</v>
      </c>
      <c r="C433">
        <v>2022</v>
      </c>
      <c r="F433" t="s">
        <v>3864</v>
      </c>
      <c r="G433" t="s">
        <v>3865</v>
      </c>
      <c r="H433">
        <v>35</v>
      </c>
      <c r="I433">
        <v>1</v>
      </c>
      <c r="K433" t="s">
        <v>3866</v>
      </c>
      <c r="M433" t="s">
        <v>31</v>
      </c>
      <c r="O433" t="s">
        <v>3867</v>
      </c>
      <c r="P433" t="s">
        <v>3868</v>
      </c>
      <c r="Q433" t="s">
        <v>9843</v>
      </c>
      <c r="R433" t="s">
        <v>3869</v>
      </c>
      <c r="S433" t="s">
        <v>3870</v>
      </c>
      <c r="V433" t="s">
        <v>10708</v>
      </c>
      <c r="W433" t="s">
        <v>10358</v>
      </c>
      <c r="X433" t="str">
        <f t="shared" si="8"/>
        <v xml:space="preserve"> RAYYAN-LABELS: Criteria 1,Criteria 2</v>
      </c>
    </row>
    <row r="434" spans="1:24" x14ac:dyDescent="0.2">
      <c r="A434" t="s">
        <v>3871</v>
      </c>
      <c r="B434" t="s">
        <v>3872</v>
      </c>
      <c r="C434">
        <v>2021</v>
      </c>
      <c r="D434">
        <v>1</v>
      </c>
      <c r="F434" t="s">
        <v>2940</v>
      </c>
      <c r="G434" t="s">
        <v>2941</v>
      </c>
      <c r="H434">
        <v>27</v>
      </c>
      <c r="J434" t="s">
        <v>3873</v>
      </c>
      <c r="K434" t="s">
        <v>3874</v>
      </c>
      <c r="M434" t="s">
        <v>31</v>
      </c>
      <c r="O434" t="s">
        <v>3875</v>
      </c>
      <c r="P434" t="s">
        <v>3876</v>
      </c>
      <c r="Q434" t="s">
        <v>9844</v>
      </c>
      <c r="R434" t="s">
        <v>3877</v>
      </c>
      <c r="S434" t="s">
        <v>3878</v>
      </c>
      <c r="V434" t="s">
        <v>10709</v>
      </c>
      <c r="W434" t="s">
        <v>10585</v>
      </c>
      <c r="X434" t="str">
        <f t="shared" si="8"/>
        <v xml:space="preserve"> RAYYAN-LABELS: Criteria 1,Criteria 3</v>
      </c>
    </row>
    <row r="435" spans="1:24" x14ac:dyDescent="0.2">
      <c r="A435" t="s">
        <v>3879</v>
      </c>
      <c r="B435" t="s">
        <v>3880</v>
      </c>
      <c r="C435">
        <v>2024</v>
      </c>
      <c r="D435">
        <v>7</v>
      </c>
      <c r="E435">
        <v>2</v>
      </c>
      <c r="F435" t="s">
        <v>3881</v>
      </c>
      <c r="G435" t="s">
        <v>3882</v>
      </c>
      <c r="H435">
        <v>33</v>
      </c>
      <c r="I435">
        <v>3</v>
      </c>
      <c r="J435" t="s">
        <v>3883</v>
      </c>
      <c r="K435" t="s">
        <v>3884</v>
      </c>
      <c r="M435" t="s">
        <v>31</v>
      </c>
      <c r="O435" t="s">
        <v>3885</v>
      </c>
      <c r="P435" t="s">
        <v>3886</v>
      </c>
      <c r="Q435" t="s">
        <v>9845</v>
      </c>
      <c r="R435" t="s">
        <v>3887</v>
      </c>
      <c r="S435" t="s">
        <v>3888</v>
      </c>
      <c r="V435" t="s">
        <v>10710</v>
      </c>
      <c r="W435" t="s">
        <v>10453</v>
      </c>
      <c r="X435" t="str">
        <f t="shared" si="8"/>
        <v xml:space="preserve"> RAYYAN-LABELS: Criteria 1</v>
      </c>
    </row>
    <row r="436" spans="1:24" x14ac:dyDescent="0.2">
      <c r="A436" t="s">
        <v>3889</v>
      </c>
      <c r="B436" t="s">
        <v>3890</v>
      </c>
      <c r="C436">
        <v>2023</v>
      </c>
      <c r="D436">
        <v>9</v>
      </c>
      <c r="F436" t="s">
        <v>3891</v>
      </c>
      <c r="G436" t="s">
        <v>3892</v>
      </c>
      <c r="H436">
        <v>52</v>
      </c>
      <c r="I436">
        <v>7</v>
      </c>
      <c r="K436" t="s">
        <v>3893</v>
      </c>
      <c r="M436" t="s">
        <v>31</v>
      </c>
      <c r="O436" t="s">
        <v>3894</v>
      </c>
      <c r="P436" t="s">
        <v>3895</v>
      </c>
      <c r="Q436" t="s">
        <v>9846</v>
      </c>
      <c r="R436" t="s">
        <v>3896</v>
      </c>
      <c r="S436" t="s">
        <v>3897</v>
      </c>
      <c r="V436" t="s">
        <v>10711</v>
      </c>
      <c r="W436" t="s">
        <v>10358</v>
      </c>
      <c r="X436" t="str">
        <f t="shared" si="8"/>
        <v xml:space="preserve"> RAYYAN-LABELS: Criteria 1,Criteria 2</v>
      </c>
    </row>
    <row r="437" spans="1:24" x14ac:dyDescent="0.2">
      <c r="A437" t="s">
        <v>3898</v>
      </c>
      <c r="B437" t="s">
        <v>3899</v>
      </c>
      <c r="C437">
        <v>2021</v>
      </c>
      <c r="D437">
        <v>11</v>
      </c>
      <c r="F437" t="s">
        <v>239</v>
      </c>
      <c r="G437" t="s">
        <v>240</v>
      </c>
      <c r="H437">
        <v>13</v>
      </c>
      <c r="I437">
        <v>22</v>
      </c>
      <c r="K437" t="s">
        <v>3900</v>
      </c>
      <c r="M437" t="s">
        <v>31</v>
      </c>
      <c r="O437" t="s">
        <v>3901</v>
      </c>
      <c r="P437" t="s">
        <v>3902</v>
      </c>
      <c r="Q437" t="s">
        <v>9847</v>
      </c>
      <c r="R437" t="s">
        <v>3903</v>
      </c>
      <c r="S437" t="s">
        <v>3904</v>
      </c>
      <c r="V437" t="s">
        <v>10712</v>
      </c>
      <c r="W437" t="s">
        <v>10536</v>
      </c>
      <c r="X437" t="str">
        <f t="shared" si="8"/>
        <v xml:space="preserve"> RAYYAN-LABELS: None</v>
      </c>
    </row>
    <row r="438" spans="1:24" x14ac:dyDescent="0.2">
      <c r="A438" t="s">
        <v>3905</v>
      </c>
      <c r="B438" t="s">
        <v>3906</v>
      </c>
      <c r="C438">
        <v>2025</v>
      </c>
      <c r="D438">
        <v>6</v>
      </c>
      <c r="E438">
        <v>15</v>
      </c>
      <c r="F438" t="s">
        <v>1029</v>
      </c>
      <c r="G438" t="s">
        <v>1030</v>
      </c>
      <c r="H438">
        <v>279</v>
      </c>
      <c r="K438" t="s">
        <v>3907</v>
      </c>
      <c r="M438" t="s">
        <v>31</v>
      </c>
      <c r="O438" t="s">
        <v>3908</v>
      </c>
      <c r="P438" t="s">
        <v>3909</v>
      </c>
      <c r="Q438" t="s">
        <v>9523</v>
      </c>
      <c r="R438" t="s">
        <v>3910</v>
      </c>
      <c r="S438" t="s">
        <v>3911</v>
      </c>
      <c r="V438" t="s">
        <v>10419</v>
      </c>
      <c r="W438" t="s">
        <v>10358</v>
      </c>
      <c r="X438" t="str">
        <f t="shared" si="8"/>
        <v xml:space="preserve"> RAYYAN-LABELS: Criteria 1,Criteria 2</v>
      </c>
    </row>
    <row r="439" spans="1:24" x14ac:dyDescent="0.2">
      <c r="A439" t="s">
        <v>3912</v>
      </c>
      <c r="B439" t="s">
        <v>3913</v>
      </c>
      <c r="C439">
        <v>2023</v>
      </c>
      <c r="D439">
        <v>3</v>
      </c>
      <c r="E439">
        <v>6</v>
      </c>
      <c r="F439" t="s">
        <v>2573</v>
      </c>
      <c r="G439" t="s">
        <v>2574</v>
      </c>
      <c r="H439">
        <v>10</v>
      </c>
      <c r="K439" t="s">
        <v>3914</v>
      </c>
      <c r="M439" t="s">
        <v>31</v>
      </c>
      <c r="O439" t="s">
        <v>3915</v>
      </c>
      <c r="P439" t="s">
        <v>3916</v>
      </c>
      <c r="Q439" t="s">
        <v>9848</v>
      </c>
      <c r="R439" t="s">
        <v>3917</v>
      </c>
      <c r="S439" t="s">
        <v>3918</v>
      </c>
      <c r="V439" t="s">
        <v>10485</v>
      </c>
      <c r="W439" t="s">
        <v>10585</v>
      </c>
      <c r="X439" t="str">
        <f t="shared" si="8"/>
        <v xml:space="preserve"> RAYYAN-LABELS: Criteria 1,Criteria 3</v>
      </c>
    </row>
    <row r="440" spans="1:24" x14ac:dyDescent="0.2">
      <c r="A440" t="s">
        <v>3919</v>
      </c>
      <c r="B440" t="s">
        <v>3920</v>
      </c>
      <c r="C440">
        <v>2022</v>
      </c>
      <c r="D440">
        <v>12</v>
      </c>
      <c r="F440" t="s">
        <v>3921</v>
      </c>
      <c r="G440" t="s">
        <v>3922</v>
      </c>
      <c r="H440">
        <v>13</v>
      </c>
      <c r="I440">
        <v>4</v>
      </c>
      <c r="J440" t="s">
        <v>3923</v>
      </c>
      <c r="K440" t="s">
        <v>3924</v>
      </c>
      <c r="M440" t="s">
        <v>31</v>
      </c>
      <c r="O440" t="s">
        <v>3925</v>
      </c>
      <c r="P440" t="s">
        <v>3926</v>
      </c>
      <c r="Q440" t="s">
        <v>9849</v>
      </c>
      <c r="R440" t="s">
        <v>3927</v>
      </c>
      <c r="S440" t="s">
        <v>3928</v>
      </c>
      <c r="V440" t="s">
        <v>10713</v>
      </c>
      <c r="W440" t="s">
        <v>10585</v>
      </c>
      <c r="X440" t="str">
        <f t="shared" si="8"/>
        <v xml:space="preserve"> RAYYAN-LABELS: Criteria 1,Criteria 3</v>
      </c>
    </row>
    <row r="441" spans="1:24" x14ac:dyDescent="0.2">
      <c r="A441" t="s">
        <v>3929</v>
      </c>
      <c r="B441" t="s">
        <v>3930</v>
      </c>
      <c r="C441">
        <v>2024</v>
      </c>
      <c r="F441" t="s">
        <v>3931</v>
      </c>
      <c r="G441" t="s">
        <v>3932</v>
      </c>
      <c r="H441">
        <v>15</v>
      </c>
      <c r="I441">
        <v>2</v>
      </c>
      <c r="J441" s="2">
        <v>44562</v>
      </c>
      <c r="K441" t="s">
        <v>3933</v>
      </c>
      <c r="M441" t="s">
        <v>31</v>
      </c>
      <c r="O441" t="s">
        <v>3934</v>
      </c>
      <c r="P441" t="s">
        <v>3935</v>
      </c>
      <c r="Q441" t="s">
        <v>9850</v>
      </c>
      <c r="R441" t="s">
        <v>3936</v>
      </c>
      <c r="S441" t="s">
        <v>3937</v>
      </c>
      <c r="V441" t="s">
        <v>10438</v>
      </c>
      <c r="W441" t="s">
        <v>10453</v>
      </c>
      <c r="X441" t="str">
        <f t="shared" si="8"/>
        <v xml:space="preserve"> RAYYAN-LABELS: Criteria 1</v>
      </c>
    </row>
    <row r="442" spans="1:24" x14ac:dyDescent="0.2">
      <c r="A442" t="s">
        <v>3938</v>
      </c>
      <c r="B442" t="s">
        <v>3939</v>
      </c>
      <c r="C442">
        <v>2019</v>
      </c>
      <c r="D442">
        <v>4</v>
      </c>
      <c r="F442" t="s">
        <v>2940</v>
      </c>
      <c r="G442" t="s">
        <v>2941</v>
      </c>
      <c r="H442">
        <v>20</v>
      </c>
      <c r="J442" t="s">
        <v>3940</v>
      </c>
      <c r="K442" t="s">
        <v>3941</v>
      </c>
      <c r="M442" t="s">
        <v>31</v>
      </c>
      <c r="O442" t="s">
        <v>3942</v>
      </c>
      <c r="P442" t="s">
        <v>3943</v>
      </c>
      <c r="Q442" t="s">
        <v>9851</v>
      </c>
      <c r="R442" t="s">
        <v>3944</v>
      </c>
      <c r="S442" t="s">
        <v>3945</v>
      </c>
      <c r="V442" t="s">
        <v>10714</v>
      </c>
      <c r="W442" t="s">
        <v>10536</v>
      </c>
      <c r="X442" t="str">
        <f t="shared" si="8"/>
        <v xml:space="preserve"> RAYYAN-LABELS: None</v>
      </c>
    </row>
    <row r="443" spans="1:24" x14ac:dyDescent="0.2">
      <c r="A443" t="s">
        <v>3946</v>
      </c>
      <c r="B443" t="s">
        <v>3947</v>
      </c>
      <c r="C443">
        <v>2020</v>
      </c>
      <c r="D443">
        <v>4</v>
      </c>
      <c r="F443" t="s">
        <v>3948</v>
      </c>
      <c r="G443" t="s">
        <v>3949</v>
      </c>
      <c r="H443">
        <v>63</v>
      </c>
      <c r="I443">
        <v>4</v>
      </c>
      <c r="J443" t="s">
        <v>3950</v>
      </c>
      <c r="K443" t="s">
        <v>3951</v>
      </c>
      <c r="M443" t="s">
        <v>31</v>
      </c>
      <c r="O443" t="s">
        <v>3952</v>
      </c>
      <c r="P443" t="s">
        <v>3953</v>
      </c>
      <c r="Q443" t="s">
        <v>9852</v>
      </c>
      <c r="R443" t="s">
        <v>3954</v>
      </c>
      <c r="V443" t="s">
        <v>10715</v>
      </c>
      <c r="W443" t="s">
        <v>10358</v>
      </c>
      <c r="X443" t="str">
        <f t="shared" si="8"/>
        <v xml:space="preserve"> RAYYAN-LABELS: Criteria 1,Criteria 2</v>
      </c>
    </row>
    <row r="444" spans="1:24" x14ac:dyDescent="0.2">
      <c r="A444" t="s">
        <v>3955</v>
      </c>
      <c r="B444" t="s">
        <v>3956</v>
      </c>
      <c r="C444">
        <v>2017</v>
      </c>
      <c r="F444" t="s">
        <v>3957</v>
      </c>
      <c r="G444" t="s">
        <v>3958</v>
      </c>
      <c r="J444" t="s">
        <v>3959</v>
      </c>
      <c r="K444" t="s">
        <v>3960</v>
      </c>
      <c r="M444" t="s">
        <v>31</v>
      </c>
      <c r="O444" t="s">
        <v>3961</v>
      </c>
      <c r="P444" t="s">
        <v>3962</v>
      </c>
      <c r="Q444" t="s">
        <v>9853</v>
      </c>
      <c r="S444" t="s">
        <v>3963</v>
      </c>
      <c r="V444" t="s">
        <v>10716</v>
      </c>
      <c r="W444" t="s">
        <v>10612</v>
      </c>
      <c r="X444" t="str">
        <f t="shared" si="8"/>
        <v xml:space="preserve"> RAYYAN-LABELS: Criteria 3</v>
      </c>
    </row>
    <row r="445" spans="1:24" x14ac:dyDescent="0.2">
      <c r="A445" t="s">
        <v>3964</v>
      </c>
      <c r="B445" t="s">
        <v>3965</v>
      </c>
      <c r="C445">
        <v>2024</v>
      </c>
      <c r="F445" t="s">
        <v>3966</v>
      </c>
      <c r="G445" t="s">
        <v>3967</v>
      </c>
      <c r="J445" t="s">
        <v>3968</v>
      </c>
      <c r="K445" t="s">
        <v>3969</v>
      </c>
      <c r="M445" t="s">
        <v>31</v>
      </c>
      <c r="O445" t="s">
        <v>3970</v>
      </c>
      <c r="P445" t="s">
        <v>3971</v>
      </c>
      <c r="Q445" t="s">
        <v>9854</v>
      </c>
      <c r="R445" t="s">
        <v>3972</v>
      </c>
      <c r="S445" t="s">
        <v>3973</v>
      </c>
      <c r="V445" t="s">
        <v>10506</v>
      </c>
      <c r="W445" t="s">
        <v>10358</v>
      </c>
      <c r="X445" t="str">
        <f t="shared" si="8"/>
        <v xml:space="preserve"> RAYYAN-LABELS: Criteria 1,Criteria 2</v>
      </c>
    </row>
    <row r="446" spans="1:24" x14ac:dyDescent="0.2">
      <c r="A446" t="s">
        <v>3974</v>
      </c>
      <c r="B446" t="s">
        <v>3975</v>
      </c>
      <c r="C446">
        <v>2024</v>
      </c>
      <c r="D446">
        <v>11</v>
      </c>
      <c r="E446">
        <v>7</v>
      </c>
      <c r="F446" t="s">
        <v>3976</v>
      </c>
      <c r="G446" t="s">
        <v>3977</v>
      </c>
      <c r="K446" t="s">
        <v>3978</v>
      </c>
      <c r="M446" t="s">
        <v>31</v>
      </c>
      <c r="O446" t="s">
        <v>3979</v>
      </c>
      <c r="P446" t="s">
        <v>3980</v>
      </c>
      <c r="Q446" t="s">
        <v>9855</v>
      </c>
      <c r="R446" t="s">
        <v>3981</v>
      </c>
      <c r="S446" t="s">
        <v>3982</v>
      </c>
      <c r="V446" t="s">
        <v>10717</v>
      </c>
      <c r="W446" t="s">
        <v>10358</v>
      </c>
      <c r="X446" t="str">
        <f t="shared" si="8"/>
        <v xml:space="preserve"> RAYYAN-LABELS: Criteria 1,Criteria 2</v>
      </c>
    </row>
    <row r="447" spans="1:24" x14ac:dyDescent="0.2">
      <c r="A447" t="s">
        <v>3983</v>
      </c>
      <c r="B447" t="s">
        <v>3984</v>
      </c>
      <c r="C447">
        <v>2023</v>
      </c>
      <c r="D447">
        <v>8</v>
      </c>
      <c r="F447" t="s">
        <v>3985</v>
      </c>
      <c r="G447" t="s">
        <v>3986</v>
      </c>
      <c r="H447">
        <v>85</v>
      </c>
      <c r="K447" t="s">
        <v>3987</v>
      </c>
      <c r="M447" t="s">
        <v>31</v>
      </c>
      <c r="O447" t="s">
        <v>3988</v>
      </c>
      <c r="P447" t="s">
        <v>3989</v>
      </c>
      <c r="Q447" t="s">
        <v>9856</v>
      </c>
      <c r="R447" t="s">
        <v>3990</v>
      </c>
      <c r="S447" t="s">
        <v>3991</v>
      </c>
      <c r="V447" t="s">
        <v>10718</v>
      </c>
      <c r="W447" t="s">
        <v>10612</v>
      </c>
      <c r="X447" t="str">
        <f t="shared" si="8"/>
        <v xml:space="preserve"> RAYYAN-LABELS: Criteria 3</v>
      </c>
    </row>
    <row r="448" spans="1:24" x14ac:dyDescent="0.2">
      <c r="A448" t="s">
        <v>3992</v>
      </c>
      <c r="B448" t="s">
        <v>3993</v>
      </c>
      <c r="C448">
        <v>2020</v>
      </c>
      <c r="D448">
        <v>11</v>
      </c>
      <c r="F448" t="s">
        <v>239</v>
      </c>
      <c r="G448" t="s">
        <v>240</v>
      </c>
      <c r="H448">
        <v>12</v>
      </c>
      <c r="I448">
        <v>21</v>
      </c>
      <c r="K448" t="s">
        <v>3994</v>
      </c>
      <c r="M448" t="s">
        <v>31</v>
      </c>
      <c r="O448" t="s">
        <v>3995</v>
      </c>
      <c r="P448" t="s">
        <v>3996</v>
      </c>
      <c r="Q448" t="s">
        <v>9857</v>
      </c>
      <c r="R448" t="s">
        <v>3997</v>
      </c>
      <c r="S448" t="s">
        <v>3998</v>
      </c>
      <c r="V448" t="s">
        <v>10719</v>
      </c>
      <c r="W448" t="s">
        <v>10536</v>
      </c>
      <c r="X448" t="str">
        <f t="shared" si="8"/>
        <v xml:space="preserve"> RAYYAN-LABELS: None</v>
      </c>
    </row>
    <row r="449" spans="1:24" x14ac:dyDescent="0.2">
      <c r="A449" t="s">
        <v>3999</v>
      </c>
      <c r="B449" t="s">
        <v>4000</v>
      </c>
      <c r="C449">
        <v>2024</v>
      </c>
      <c r="F449" t="s">
        <v>4001</v>
      </c>
      <c r="G449" t="s">
        <v>4002</v>
      </c>
      <c r="H449">
        <v>36</v>
      </c>
      <c r="I449">
        <v>1</v>
      </c>
      <c r="K449" t="s">
        <v>4003</v>
      </c>
      <c r="M449" t="s">
        <v>31</v>
      </c>
      <c r="O449" t="s">
        <v>4004</v>
      </c>
      <c r="P449" t="s">
        <v>4005</v>
      </c>
      <c r="Q449" t="s">
        <v>9858</v>
      </c>
      <c r="R449" t="s">
        <v>4006</v>
      </c>
      <c r="S449" t="s">
        <v>4007</v>
      </c>
      <c r="V449" t="s">
        <v>10523</v>
      </c>
      <c r="W449" t="s">
        <v>10358</v>
      </c>
      <c r="X449" t="str">
        <f t="shared" si="8"/>
        <v xml:space="preserve"> RAYYAN-LABELS: Criteria 1,Criteria 2</v>
      </c>
    </row>
    <row r="450" spans="1:24" x14ac:dyDescent="0.2">
      <c r="A450" t="s">
        <v>4008</v>
      </c>
      <c r="B450" t="s">
        <v>4009</v>
      </c>
      <c r="C450">
        <v>2022</v>
      </c>
      <c r="D450">
        <v>9</v>
      </c>
      <c r="F450" t="s">
        <v>4010</v>
      </c>
      <c r="G450" t="s">
        <v>4011</v>
      </c>
      <c r="H450">
        <v>43</v>
      </c>
      <c r="I450">
        <v>3</v>
      </c>
      <c r="J450" t="s">
        <v>4012</v>
      </c>
      <c r="K450" t="s">
        <v>4013</v>
      </c>
      <c r="M450" t="s">
        <v>31</v>
      </c>
      <c r="O450" t="s">
        <v>4014</v>
      </c>
      <c r="P450" t="s">
        <v>4015</v>
      </c>
      <c r="Q450" t="s">
        <v>9859</v>
      </c>
      <c r="R450" t="s">
        <v>4016</v>
      </c>
      <c r="V450" t="s">
        <v>10720</v>
      </c>
      <c r="W450" t="s">
        <v>10358</v>
      </c>
      <c r="X450" t="str">
        <f t="shared" si="8"/>
        <v xml:space="preserve"> RAYYAN-LABELS: Criteria 1,Criteria 2</v>
      </c>
    </row>
    <row r="451" spans="1:24" x14ac:dyDescent="0.2">
      <c r="A451" t="s">
        <v>4017</v>
      </c>
      <c r="B451" t="s">
        <v>4018</v>
      </c>
      <c r="C451">
        <v>2017</v>
      </c>
      <c r="F451" t="s">
        <v>4019</v>
      </c>
      <c r="G451" t="s">
        <v>4020</v>
      </c>
      <c r="H451">
        <v>23</v>
      </c>
      <c r="I451">
        <v>11</v>
      </c>
      <c r="J451" t="s">
        <v>4021</v>
      </c>
      <c r="K451" t="s">
        <v>4022</v>
      </c>
      <c r="M451" t="s">
        <v>31</v>
      </c>
      <c r="O451" t="s">
        <v>4023</v>
      </c>
      <c r="P451" t="s">
        <v>4024</v>
      </c>
      <c r="Q451" t="s">
        <v>9860</v>
      </c>
      <c r="S451" t="s">
        <v>4025</v>
      </c>
      <c r="V451" t="s">
        <v>10721</v>
      </c>
      <c r="W451" t="s">
        <v>10358</v>
      </c>
      <c r="X451" t="str">
        <f t="shared" si="8"/>
        <v xml:space="preserve"> RAYYAN-LABELS: Criteria 1,Criteria 2</v>
      </c>
    </row>
    <row r="452" spans="1:24" x14ac:dyDescent="0.2">
      <c r="A452" t="s">
        <v>4026</v>
      </c>
      <c r="B452" t="s">
        <v>4027</v>
      </c>
      <c r="C452">
        <v>2019</v>
      </c>
      <c r="D452">
        <v>1</v>
      </c>
      <c r="F452" t="s">
        <v>2940</v>
      </c>
      <c r="G452" t="s">
        <v>2941</v>
      </c>
      <c r="H452">
        <v>19</v>
      </c>
      <c r="J452" s="1">
        <v>45748</v>
      </c>
      <c r="K452" t="s">
        <v>4028</v>
      </c>
      <c r="M452" t="s">
        <v>31</v>
      </c>
      <c r="O452" t="s">
        <v>4029</v>
      </c>
      <c r="P452" t="s">
        <v>4030</v>
      </c>
      <c r="Q452" t="s">
        <v>9861</v>
      </c>
      <c r="R452" t="s">
        <v>4031</v>
      </c>
      <c r="S452" t="s">
        <v>4032</v>
      </c>
      <c r="V452" t="s">
        <v>10722</v>
      </c>
      <c r="W452" t="s">
        <v>10585</v>
      </c>
      <c r="X452" t="str">
        <f t="shared" si="8"/>
        <v xml:space="preserve"> RAYYAN-LABELS: Criteria 1,Criteria 3</v>
      </c>
    </row>
    <row r="453" spans="1:24" x14ac:dyDescent="0.2">
      <c r="A453" t="s">
        <v>4033</v>
      </c>
      <c r="B453" t="s">
        <v>4034</v>
      </c>
      <c r="C453">
        <v>2019</v>
      </c>
      <c r="D453">
        <v>9</v>
      </c>
      <c r="F453" t="s">
        <v>239</v>
      </c>
      <c r="G453" t="s">
        <v>240</v>
      </c>
      <c r="H453">
        <v>11</v>
      </c>
      <c r="I453">
        <v>18</v>
      </c>
      <c r="K453" t="s">
        <v>4035</v>
      </c>
      <c r="M453" t="s">
        <v>31</v>
      </c>
      <c r="O453" t="s">
        <v>4036</v>
      </c>
      <c r="P453" t="s">
        <v>4037</v>
      </c>
      <c r="Q453" t="s">
        <v>9862</v>
      </c>
      <c r="R453" t="s">
        <v>4038</v>
      </c>
      <c r="S453" t="s">
        <v>4039</v>
      </c>
      <c r="V453" t="s">
        <v>10723</v>
      </c>
      <c r="W453" t="s">
        <v>10536</v>
      </c>
      <c r="X453" t="str">
        <f t="shared" si="8"/>
        <v xml:space="preserve"> RAYYAN-LABELS: None</v>
      </c>
    </row>
    <row r="454" spans="1:24" x14ac:dyDescent="0.2">
      <c r="A454" t="s">
        <v>4040</v>
      </c>
      <c r="B454" t="s">
        <v>4041</v>
      </c>
      <c r="C454">
        <v>2023</v>
      </c>
      <c r="D454">
        <v>2</v>
      </c>
      <c r="F454" t="s">
        <v>239</v>
      </c>
      <c r="G454" t="s">
        <v>240</v>
      </c>
      <c r="H454">
        <v>15</v>
      </c>
      <c r="I454">
        <v>4</v>
      </c>
      <c r="K454" t="s">
        <v>4042</v>
      </c>
      <c r="M454" t="s">
        <v>31</v>
      </c>
      <c r="O454" t="s">
        <v>4043</v>
      </c>
      <c r="P454" t="s">
        <v>4044</v>
      </c>
      <c r="Q454" t="s">
        <v>9863</v>
      </c>
      <c r="R454" t="s">
        <v>4045</v>
      </c>
      <c r="S454" t="s">
        <v>4046</v>
      </c>
      <c r="V454" t="s">
        <v>10724</v>
      </c>
      <c r="W454" t="s">
        <v>10358</v>
      </c>
      <c r="X454" t="str">
        <f t="shared" si="8"/>
        <v xml:space="preserve"> RAYYAN-LABELS: Criteria 1,Criteria 2</v>
      </c>
    </row>
    <row r="455" spans="1:24" x14ac:dyDescent="0.2">
      <c r="A455" t="s">
        <v>4047</v>
      </c>
      <c r="B455" t="s">
        <v>4048</v>
      </c>
      <c r="C455">
        <v>2021</v>
      </c>
      <c r="D455">
        <v>4</v>
      </c>
      <c r="E455">
        <v>2</v>
      </c>
      <c r="F455" t="s">
        <v>3976</v>
      </c>
      <c r="G455" t="s">
        <v>3977</v>
      </c>
      <c r="H455">
        <v>15</v>
      </c>
      <c r="I455">
        <v>2</v>
      </c>
      <c r="J455" t="s">
        <v>4049</v>
      </c>
      <c r="K455" t="s">
        <v>4050</v>
      </c>
      <c r="M455" t="s">
        <v>31</v>
      </c>
      <c r="O455" t="s">
        <v>4051</v>
      </c>
      <c r="P455" t="s">
        <v>4052</v>
      </c>
      <c r="Q455" t="s">
        <v>9864</v>
      </c>
      <c r="R455" t="s">
        <v>4053</v>
      </c>
      <c r="S455" t="s">
        <v>4054</v>
      </c>
      <c r="V455" t="s">
        <v>10725</v>
      </c>
      <c r="W455" t="s">
        <v>10453</v>
      </c>
      <c r="X455" t="str">
        <f t="shared" si="8"/>
        <v xml:space="preserve"> RAYYAN-LABELS: Criteria 1</v>
      </c>
    </row>
    <row r="456" spans="1:24" x14ac:dyDescent="0.2">
      <c r="A456" t="s">
        <v>4055</v>
      </c>
      <c r="B456" t="s">
        <v>4056</v>
      </c>
      <c r="C456">
        <v>2025</v>
      </c>
      <c r="D456">
        <v>1</v>
      </c>
      <c r="F456" t="s">
        <v>239</v>
      </c>
      <c r="G456" t="s">
        <v>240</v>
      </c>
      <c r="H456">
        <v>17</v>
      </c>
      <c r="I456">
        <v>2</v>
      </c>
      <c r="K456" t="s">
        <v>4057</v>
      </c>
      <c r="M456" t="s">
        <v>31</v>
      </c>
      <c r="O456" t="s">
        <v>4058</v>
      </c>
      <c r="P456" t="s">
        <v>4059</v>
      </c>
      <c r="Q456" t="s">
        <v>9865</v>
      </c>
      <c r="R456" t="s">
        <v>4060</v>
      </c>
      <c r="S456" t="s">
        <v>4061</v>
      </c>
      <c r="V456" t="s">
        <v>10726</v>
      </c>
      <c r="W456" t="s">
        <v>10358</v>
      </c>
      <c r="X456" t="str">
        <f t="shared" si="8"/>
        <v xml:space="preserve"> RAYYAN-LABELS: Criteria 1,Criteria 2</v>
      </c>
    </row>
    <row r="457" spans="1:24" x14ac:dyDescent="0.2">
      <c r="A457" t="s">
        <v>4062</v>
      </c>
      <c r="B457" t="s">
        <v>4063</v>
      </c>
      <c r="C457">
        <v>2021</v>
      </c>
      <c r="D457">
        <v>1</v>
      </c>
      <c r="E457">
        <v>25</v>
      </c>
      <c r="F457" t="s">
        <v>4064</v>
      </c>
      <c r="G457" t="s">
        <v>4065</v>
      </c>
      <c r="K457" t="s">
        <v>4066</v>
      </c>
      <c r="M457" t="s">
        <v>31</v>
      </c>
      <c r="O457" t="s">
        <v>4067</v>
      </c>
      <c r="P457" t="s">
        <v>4068</v>
      </c>
      <c r="Q457" t="s">
        <v>9866</v>
      </c>
      <c r="R457" t="s">
        <v>4069</v>
      </c>
      <c r="S457" t="s">
        <v>4070</v>
      </c>
      <c r="V457" t="s">
        <v>10727</v>
      </c>
      <c r="W457" t="s">
        <v>10358</v>
      </c>
      <c r="X457" t="str">
        <f t="shared" si="8"/>
        <v xml:space="preserve"> RAYYAN-LABELS: Criteria 1,Criteria 2</v>
      </c>
    </row>
    <row r="458" spans="1:24" x14ac:dyDescent="0.2">
      <c r="A458" t="s">
        <v>4071</v>
      </c>
      <c r="B458" t="s">
        <v>4072</v>
      </c>
      <c r="C458">
        <v>2020</v>
      </c>
      <c r="F458" t="s">
        <v>3839</v>
      </c>
      <c r="G458" t="s">
        <v>725</v>
      </c>
      <c r="H458">
        <v>48</v>
      </c>
      <c r="J458" t="s">
        <v>4073</v>
      </c>
      <c r="K458" t="s">
        <v>4074</v>
      </c>
      <c r="M458" t="s">
        <v>31</v>
      </c>
      <c r="O458" t="s">
        <v>4075</v>
      </c>
      <c r="P458" t="s">
        <v>4076</v>
      </c>
      <c r="Q458" t="s">
        <v>9867</v>
      </c>
      <c r="R458" t="s">
        <v>4077</v>
      </c>
      <c r="S458" t="s">
        <v>4078</v>
      </c>
      <c r="V458" t="s">
        <v>10728</v>
      </c>
      <c r="W458" t="s">
        <v>10536</v>
      </c>
      <c r="X458" t="str">
        <f t="shared" si="8"/>
        <v xml:space="preserve"> RAYYAN-LABELS: None</v>
      </c>
    </row>
    <row r="459" spans="1:24" x14ac:dyDescent="0.2">
      <c r="A459" t="s">
        <v>4079</v>
      </c>
      <c r="B459" t="s">
        <v>4080</v>
      </c>
      <c r="C459">
        <v>2022</v>
      </c>
      <c r="F459" t="s">
        <v>771</v>
      </c>
      <c r="G459" t="s">
        <v>772</v>
      </c>
      <c r="H459">
        <v>58</v>
      </c>
      <c r="J459" t="s">
        <v>4081</v>
      </c>
      <c r="K459" t="s">
        <v>4082</v>
      </c>
      <c r="M459" t="s">
        <v>31</v>
      </c>
      <c r="O459" t="s">
        <v>4083</v>
      </c>
      <c r="P459" t="s">
        <v>4084</v>
      </c>
      <c r="Q459" t="s">
        <v>9868</v>
      </c>
      <c r="R459" t="s">
        <v>4085</v>
      </c>
      <c r="S459" t="s">
        <v>4086</v>
      </c>
      <c r="V459" t="s">
        <v>10729</v>
      </c>
      <c r="W459" t="s">
        <v>10612</v>
      </c>
      <c r="X459" t="str">
        <f t="shared" si="8"/>
        <v xml:space="preserve"> RAYYAN-LABELS: Criteria 3</v>
      </c>
    </row>
    <row r="460" spans="1:24" x14ac:dyDescent="0.2">
      <c r="A460" t="s">
        <v>4087</v>
      </c>
      <c r="B460" t="s">
        <v>4088</v>
      </c>
      <c r="C460">
        <v>2019</v>
      </c>
      <c r="D460">
        <v>4</v>
      </c>
      <c r="F460" t="s">
        <v>4089</v>
      </c>
      <c r="G460" t="s">
        <v>4090</v>
      </c>
      <c r="H460">
        <v>33</v>
      </c>
      <c r="I460">
        <v>2</v>
      </c>
      <c r="J460" t="s">
        <v>4091</v>
      </c>
      <c r="K460" t="s">
        <v>4092</v>
      </c>
      <c r="M460" t="s">
        <v>31</v>
      </c>
      <c r="O460" t="s">
        <v>4093</v>
      </c>
      <c r="P460" t="s">
        <v>4094</v>
      </c>
      <c r="Q460" t="s">
        <v>9869</v>
      </c>
      <c r="R460" t="s">
        <v>4095</v>
      </c>
      <c r="V460" t="s">
        <v>10730</v>
      </c>
      <c r="W460" t="s">
        <v>10453</v>
      </c>
      <c r="X460" t="str">
        <f t="shared" si="8"/>
        <v xml:space="preserve"> RAYYAN-LABELS: Criteria 1</v>
      </c>
    </row>
    <row r="461" spans="1:24" x14ac:dyDescent="0.2">
      <c r="A461" t="s">
        <v>4096</v>
      </c>
      <c r="B461" t="s">
        <v>4097</v>
      </c>
      <c r="C461">
        <v>2024</v>
      </c>
      <c r="D461">
        <v>12</v>
      </c>
      <c r="F461" t="s">
        <v>239</v>
      </c>
      <c r="G461" t="s">
        <v>240</v>
      </c>
      <c r="H461">
        <v>16</v>
      </c>
      <c r="I461">
        <v>24</v>
      </c>
      <c r="K461" t="s">
        <v>4098</v>
      </c>
      <c r="M461" t="s">
        <v>31</v>
      </c>
      <c r="O461" t="s">
        <v>4099</v>
      </c>
      <c r="P461" t="s">
        <v>4100</v>
      </c>
      <c r="Q461" t="s">
        <v>9870</v>
      </c>
      <c r="R461" t="s">
        <v>4101</v>
      </c>
      <c r="S461" t="s">
        <v>4102</v>
      </c>
      <c r="V461" t="s">
        <v>10731</v>
      </c>
      <c r="W461" t="s">
        <v>10370</v>
      </c>
      <c r="X461" t="str">
        <f t="shared" si="8"/>
        <v xml:space="preserve"> RAYYAN-LABELS: Criteria 1,Criteria 2,Criteria 4</v>
      </c>
    </row>
    <row r="462" spans="1:24" x14ac:dyDescent="0.2">
      <c r="A462" t="s">
        <v>4103</v>
      </c>
      <c r="B462" t="s">
        <v>4104</v>
      </c>
      <c r="C462">
        <v>2024</v>
      </c>
      <c r="D462">
        <v>3</v>
      </c>
      <c r="F462" t="s">
        <v>4105</v>
      </c>
      <c r="G462" t="s">
        <v>4106</v>
      </c>
      <c r="H462">
        <v>183</v>
      </c>
      <c r="K462" t="s">
        <v>4107</v>
      </c>
      <c r="M462" t="s">
        <v>31</v>
      </c>
      <c r="O462" t="s">
        <v>4108</v>
      </c>
      <c r="P462" t="s">
        <v>4109</v>
      </c>
      <c r="Q462" t="s">
        <v>9871</v>
      </c>
      <c r="R462" t="s">
        <v>4110</v>
      </c>
      <c r="S462" t="s">
        <v>4111</v>
      </c>
      <c r="V462" t="s">
        <v>10732</v>
      </c>
      <c r="W462" t="s">
        <v>10453</v>
      </c>
      <c r="X462" t="str">
        <f t="shared" si="8"/>
        <v xml:space="preserve"> RAYYAN-LABELS: Criteria 1</v>
      </c>
    </row>
    <row r="463" spans="1:24" x14ac:dyDescent="0.2">
      <c r="A463" t="s">
        <v>4112</v>
      </c>
      <c r="B463" t="s">
        <v>4113</v>
      </c>
      <c r="C463">
        <v>2018</v>
      </c>
      <c r="F463" t="s">
        <v>2538</v>
      </c>
      <c r="G463" t="s">
        <v>2539</v>
      </c>
      <c r="J463" t="s">
        <v>4114</v>
      </c>
      <c r="K463" t="s">
        <v>4115</v>
      </c>
      <c r="M463" t="s">
        <v>31</v>
      </c>
      <c r="O463" t="s">
        <v>4116</v>
      </c>
      <c r="P463" t="s">
        <v>4117</v>
      </c>
      <c r="Q463" t="s">
        <v>9615</v>
      </c>
      <c r="S463" t="s">
        <v>4118</v>
      </c>
      <c r="V463" t="s">
        <v>10506</v>
      </c>
      <c r="W463" t="s">
        <v>10393</v>
      </c>
      <c r="X463" t="str">
        <f t="shared" si="8"/>
        <v xml:space="preserve"> RAYYAN-LABELS: Criteria 2</v>
      </c>
    </row>
    <row r="464" spans="1:24" x14ac:dyDescent="0.2">
      <c r="A464" t="s">
        <v>4119</v>
      </c>
      <c r="B464" t="s">
        <v>4120</v>
      </c>
      <c r="C464">
        <v>2021</v>
      </c>
      <c r="D464">
        <v>6</v>
      </c>
      <c r="F464" t="s">
        <v>4010</v>
      </c>
      <c r="G464" t="s">
        <v>4011</v>
      </c>
      <c r="H464">
        <v>42</v>
      </c>
      <c r="I464">
        <v>2</v>
      </c>
      <c r="J464" s="2">
        <v>43221</v>
      </c>
      <c r="K464" t="s">
        <v>4121</v>
      </c>
      <c r="M464" t="s">
        <v>31</v>
      </c>
      <c r="O464" t="s">
        <v>4122</v>
      </c>
      <c r="P464" t="s">
        <v>4123</v>
      </c>
      <c r="Q464" t="s">
        <v>9872</v>
      </c>
      <c r="R464" t="s">
        <v>4124</v>
      </c>
      <c r="S464" t="s">
        <v>4125</v>
      </c>
      <c r="V464" t="s">
        <v>10733</v>
      </c>
      <c r="W464" t="s">
        <v>10367</v>
      </c>
      <c r="X464" t="str">
        <f t="shared" si="8"/>
        <v xml:space="preserve"> RAYYAN-LABELS: Criteria 1,Criteria 2,Criteria 3</v>
      </c>
    </row>
    <row r="465" spans="1:24" x14ac:dyDescent="0.2">
      <c r="A465" t="s">
        <v>4126</v>
      </c>
      <c r="B465" t="s">
        <v>4127</v>
      </c>
      <c r="C465">
        <v>2024</v>
      </c>
      <c r="F465" t="s">
        <v>4128</v>
      </c>
      <c r="G465" t="s">
        <v>4129</v>
      </c>
      <c r="H465">
        <v>731</v>
      </c>
      <c r="J465" t="s">
        <v>4130</v>
      </c>
      <c r="K465" t="s">
        <v>4131</v>
      </c>
      <c r="M465" t="s">
        <v>31</v>
      </c>
      <c r="O465" t="s">
        <v>4132</v>
      </c>
      <c r="P465" t="s">
        <v>4133</v>
      </c>
      <c r="Q465" t="s">
        <v>9571</v>
      </c>
      <c r="R465" t="s">
        <v>4134</v>
      </c>
      <c r="S465" t="s">
        <v>4135</v>
      </c>
      <c r="V465" t="s">
        <v>10468</v>
      </c>
      <c r="W465" t="s">
        <v>10358</v>
      </c>
      <c r="X465" t="str">
        <f t="shared" si="8"/>
        <v xml:space="preserve"> RAYYAN-LABELS: Criteria 1,Criteria 2</v>
      </c>
    </row>
    <row r="466" spans="1:24" x14ac:dyDescent="0.2">
      <c r="A466" t="s">
        <v>4136</v>
      </c>
      <c r="B466" t="s">
        <v>4137</v>
      </c>
      <c r="C466">
        <v>2022</v>
      </c>
      <c r="D466">
        <v>6</v>
      </c>
      <c r="F466" t="s">
        <v>4138</v>
      </c>
      <c r="G466" t="s">
        <v>4139</v>
      </c>
      <c r="H466">
        <v>33</v>
      </c>
      <c r="I466">
        <v>6</v>
      </c>
      <c r="J466" t="s">
        <v>4140</v>
      </c>
      <c r="K466" t="s">
        <v>4141</v>
      </c>
      <c r="M466" t="s">
        <v>31</v>
      </c>
      <c r="O466" t="s">
        <v>4142</v>
      </c>
      <c r="P466" t="s">
        <v>4143</v>
      </c>
      <c r="Q466" t="s">
        <v>9873</v>
      </c>
      <c r="R466" t="s">
        <v>4144</v>
      </c>
      <c r="S466" t="s">
        <v>4145</v>
      </c>
      <c r="V466" t="s">
        <v>10734</v>
      </c>
      <c r="W466" t="s">
        <v>10585</v>
      </c>
      <c r="X466" t="str">
        <f t="shared" si="8"/>
        <v xml:space="preserve"> RAYYAN-LABELS: Criteria 1,Criteria 3</v>
      </c>
    </row>
    <row r="467" spans="1:24" x14ac:dyDescent="0.2">
      <c r="A467" t="s">
        <v>4146</v>
      </c>
      <c r="B467" t="s">
        <v>4147</v>
      </c>
      <c r="C467">
        <v>2005</v>
      </c>
      <c r="F467" t="s">
        <v>4148</v>
      </c>
      <c r="G467" t="s">
        <v>4149</v>
      </c>
      <c r="H467">
        <v>3588</v>
      </c>
      <c r="J467" t="s">
        <v>4150</v>
      </c>
      <c r="K467" t="s">
        <v>4151</v>
      </c>
      <c r="M467" t="s">
        <v>31</v>
      </c>
      <c r="O467" t="s">
        <v>4152</v>
      </c>
      <c r="P467" t="s">
        <v>4153</v>
      </c>
      <c r="Q467" t="s">
        <v>9874</v>
      </c>
      <c r="S467" t="s">
        <v>4154</v>
      </c>
      <c r="V467" t="s">
        <v>10735</v>
      </c>
      <c r="W467" t="s">
        <v>10367</v>
      </c>
      <c r="X467" t="str">
        <f t="shared" si="8"/>
        <v xml:space="preserve"> RAYYAN-LABELS: Criteria 1,Criteria 2,Criteria 3</v>
      </c>
    </row>
    <row r="468" spans="1:24" x14ac:dyDescent="0.2">
      <c r="A468" t="s">
        <v>4155</v>
      </c>
      <c r="B468" t="s">
        <v>4156</v>
      </c>
      <c r="C468">
        <v>2017</v>
      </c>
      <c r="F468" t="s">
        <v>4157</v>
      </c>
      <c r="G468" t="s">
        <v>4158</v>
      </c>
      <c r="H468">
        <v>10273</v>
      </c>
      <c r="J468" t="s">
        <v>4159</v>
      </c>
      <c r="K468" t="s">
        <v>4160</v>
      </c>
      <c r="M468" t="s">
        <v>31</v>
      </c>
      <c r="O468" t="s">
        <v>4161</v>
      </c>
      <c r="P468" t="s">
        <v>4162</v>
      </c>
      <c r="Q468" t="s">
        <v>9875</v>
      </c>
      <c r="R468" t="s">
        <v>4163</v>
      </c>
      <c r="S468" t="s">
        <v>4164</v>
      </c>
      <c r="V468" t="s">
        <v>10625</v>
      </c>
      <c r="W468" t="s">
        <v>10358</v>
      </c>
      <c r="X468" t="str">
        <f t="shared" ref="X468:X524" si="9">W468</f>
        <v xml:space="preserve"> RAYYAN-LABELS: Criteria 1,Criteria 2</v>
      </c>
    </row>
    <row r="469" spans="1:24" x14ac:dyDescent="0.2">
      <c r="A469" t="s">
        <v>4165</v>
      </c>
      <c r="B469" t="s">
        <v>4166</v>
      </c>
      <c r="C469">
        <v>1994</v>
      </c>
      <c r="D469">
        <v>4</v>
      </c>
      <c r="F469" t="s">
        <v>4167</v>
      </c>
      <c r="G469" t="s">
        <v>4168</v>
      </c>
      <c r="H469">
        <v>5</v>
      </c>
      <c r="I469">
        <v>2</v>
      </c>
      <c r="J469" t="s">
        <v>4169</v>
      </c>
      <c r="K469" t="s">
        <v>4170</v>
      </c>
      <c r="M469" t="s">
        <v>31</v>
      </c>
      <c r="P469" t="s">
        <v>4171</v>
      </c>
      <c r="Q469" t="s">
        <v>9876</v>
      </c>
      <c r="R469" t="s">
        <v>4172</v>
      </c>
      <c r="S469" t="s">
        <v>4173</v>
      </c>
      <c r="V469" t="s">
        <v>10736</v>
      </c>
      <c r="W469" t="s">
        <v>10585</v>
      </c>
      <c r="X469" t="str">
        <f t="shared" si="9"/>
        <v xml:space="preserve"> RAYYAN-LABELS: Criteria 1,Criteria 3</v>
      </c>
    </row>
    <row r="470" spans="1:24" x14ac:dyDescent="0.2">
      <c r="A470" t="s">
        <v>4174</v>
      </c>
      <c r="B470" t="s">
        <v>4175</v>
      </c>
      <c r="C470">
        <v>2022</v>
      </c>
      <c r="D470">
        <v>9</v>
      </c>
      <c r="F470" t="s">
        <v>2940</v>
      </c>
      <c r="G470" t="s">
        <v>2941</v>
      </c>
      <c r="H470">
        <v>33</v>
      </c>
      <c r="J470" t="s">
        <v>4176</v>
      </c>
      <c r="K470" t="s">
        <v>4177</v>
      </c>
      <c r="M470" t="s">
        <v>31</v>
      </c>
      <c r="O470" t="s">
        <v>4178</v>
      </c>
      <c r="P470" t="s">
        <v>4179</v>
      </c>
      <c r="Q470" t="s">
        <v>9877</v>
      </c>
      <c r="S470" t="s">
        <v>4180</v>
      </c>
      <c r="V470" t="s">
        <v>10737</v>
      </c>
      <c r="W470" t="s">
        <v>10536</v>
      </c>
      <c r="X470" t="str">
        <f t="shared" si="9"/>
        <v xml:space="preserve"> RAYYAN-LABELS: None</v>
      </c>
    </row>
    <row r="471" spans="1:24" x14ac:dyDescent="0.2">
      <c r="A471" t="s">
        <v>4181</v>
      </c>
      <c r="B471" t="s">
        <v>4182</v>
      </c>
      <c r="C471">
        <v>2024</v>
      </c>
      <c r="F471" t="s">
        <v>4183</v>
      </c>
      <c r="G471" t="s">
        <v>4184</v>
      </c>
      <c r="K471" t="s">
        <v>4185</v>
      </c>
      <c r="M471" t="s">
        <v>31</v>
      </c>
      <c r="O471" t="s">
        <v>4186</v>
      </c>
      <c r="P471" t="s">
        <v>4187</v>
      </c>
      <c r="Q471" t="s">
        <v>9878</v>
      </c>
      <c r="R471" t="s">
        <v>4188</v>
      </c>
      <c r="S471" t="s">
        <v>4189</v>
      </c>
      <c r="V471" t="s">
        <v>10738</v>
      </c>
      <c r="W471" t="s">
        <v>10536</v>
      </c>
      <c r="X471" t="str">
        <f t="shared" si="9"/>
        <v xml:space="preserve"> RAYYAN-LABELS: None</v>
      </c>
    </row>
    <row r="472" spans="1:24" x14ac:dyDescent="0.2">
      <c r="A472" t="s">
        <v>4190</v>
      </c>
      <c r="B472" t="s">
        <v>4191</v>
      </c>
      <c r="C472">
        <v>2022</v>
      </c>
      <c r="F472" t="s">
        <v>4192</v>
      </c>
      <c r="G472" t="s">
        <v>4193</v>
      </c>
      <c r="H472">
        <v>350</v>
      </c>
      <c r="I472">
        <v>1</v>
      </c>
      <c r="J472" t="s">
        <v>4194</v>
      </c>
      <c r="K472" t="s">
        <v>4195</v>
      </c>
      <c r="M472" t="s">
        <v>31</v>
      </c>
      <c r="O472" t="s">
        <v>4196</v>
      </c>
      <c r="P472" t="s">
        <v>4197</v>
      </c>
      <c r="Q472" t="s">
        <v>9879</v>
      </c>
      <c r="R472" t="s">
        <v>4198</v>
      </c>
      <c r="S472" t="s">
        <v>4199</v>
      </c>
      <c r="V472" t="s">
        <v>10484</v>
      </c>
      <c r="W472" t="s">
        <v>10585</v>
      </c>
      <c r="X472" t="str">
        <f t="shared" si="9"/>
        <v xml:space="preserve"> RAYYAN-LABELS: Criteria 1,Criteria 3</v>
      </c>
    </row>
    <row r="473" spans="1:24" x14ac:dyDescent="0.2">
      <c r="A473" t="s">
        <v>4200</v>
      </c>
      <c r="B473" t="s">
        <v>4201</v>
      </c>
      <c r="C473">
        <v>2021</v>
      </c>
      <c r="D473">
        <v>8</v>
      </c>
      <c r="F473" t="s">
        <v>2940</v>
      </c>
      <c r="G473" t="s">
        <v>2941</v>
      </c>
      <c r="H473">
        <v>29</v>
      </c>
      <c r="J473" t="s">
        <v>3873</v>
      </c>
      <c r="K473" t="s">
        <v>4202</v>
      </c>
      <c r="M473" t="s">
        <v>31</v>
      </c>
      <c r="O473" t="s">
        <v>4203</v>
      </c>
      <c r="P473" t="s">
        <v>4204</v>
      </c>
      <c r="Q473" t="s">
        <v>9880</v>
      </c>
      <c r="R473" t="s">
        <v>4205</v>
      </c>
      <c r="S473" t="s">
        <v>4206</v>
      </c>
      <c r="V473" t="s">
        <v>10517</v>
      </c>
      <c r="W473" t="s">
        <v>10585</v>
      </c>
      <c r="X473" t="str">
        <f t="shared" si="9"/>
        <v xml:space="preserve"> RAYYAN-LABELS: Criteria 1,Criteria 3</v>
      </c>
    </row>
    <row r="474" spans="1:24" x14ac:dyDescent="0.2">
      <c r="A474" t="s">
        <v>4207</v>
      </c>
      <c r="B474" t="s">
        <v>4208</v>
      </c>
      <c r="C474">
        <v>2019</v>
      </c>
      <c r="F474" t="s">
        <v>4209</v>
      </c>
      <c r="G474" t="s">
        <v>4210</v>
      </c>
      <c r="J474" t="s">
        <v>4211</v>
      </c>
      <c r="K474" t="s">
        <v>4212</v>
      </c>
      <c r="M474" t="s">
        <v>31</v>
      </c>
      <c r="O474" t="s">
        <v>4213</v>
      </c>
      <c r="P474" t="s">
        <v>4214</v>
      </c>
      <c r="Q474" t="s">
        <v>9881</v>
      </c>
      <c r="R474" t="s">
        <v>4215</v>
      </c>
      <c r="S474" t="s">
        <v>4216</v>
      </c>
      <c r="V474" t="s">
        <v>10739</v>
      </c>
      <c r="W474" t="s">
        <v>10585</v>
      </c>
      <c r="X474" t="str">
        <f t="shared" si="9"/>
        <v xml:space="preserve"> RAYYAN-LABELS: Criteria 1,Criteria 3</v>
      </c>
    </row>
    <row r="475" spans="1:24" x14ac:dyDescent="0.2">
      <c r="A475" t="s">
        <v>4217</v>
      </c>
      <c r="B475" t="s">
        <v>4218</v>
      </c>
      <c r="C475">
        <v>2015</v>
      </c>
      <c r="F475" t="s">
        <v>3600</v>
      </c>
      <c r="G475" t="s">
        <v>3601</v>
      </c>
      <c r="H475">
        <v>7</v>
      </c>
      <c r="I475">
        <v>4</v>
      </c>
      <c r="J475" t="s">
        <v>4219</v>
      </c>
      <c r="K475" t="s">
        <v>4220</v>
      </c>
      <c r="M475" t="s">
        <v>31</v>
      </c>
      <c r="O475" t="s">
        <v>4221</v>
      </c>
      <c r="P475" t="s">
        <v>4222</v>
      </c>
      <c r="Q475" t="s">
        <v>9882</v>
      </c>
      <c r="R475" t="s">
        <v>4223</v>
      </c>
      <c r="S475" t="s">
        <v>4224</v>
      </c>
      <c r="V475" t="s">
        <v>10740</v>
      </c>
      <c r="W475" t="s">
        <v>10585</v>
      </c>
      <c r="X475" t="str">
        <f t="shared" si="9"/>
        <v xml:space="preserve"> RAYYAN-LABELS: Criteria 1,Criteria 3</v>
      </c>
    </row>
    <row r="476" spans="1:24" x14ac:dyDescent="0.2">
      <c r="A476" t="s">
        <v>4225</v>
      </c>
      <c r="B476" t="s">
        <v>4226</v>
      </c>
      <c r="C476">
        <v>2024</v>
      </c>
      <c r="D476">
        <v>11</v>
      </c>
      <c r="F476" t="s">
        <v>191</v>
      </c>
      <c r="G476" t="s">
        <v>192</v>
      </c>
      <c r="H476">
        <v>342</v>
      </c>
      <c r="I476">
        <v>2</v>
      </c>
      <c r="J476" t="s">
        <v>4227</v>
      </c>
      <c r="K476" t="s">
        <v>4228</v>
      </c>
      <c r="M476" t="s">
        <v>31</v>
      </c>
      <c r="O476" t="s">
        <v>4229</v>
      </c>
      <c r="P476" t="s">
        <v>4230</v>
      </c>
      <c r="Q476" t="s">
        <v>9883</v>
      </c>
      <c r="R476" t="s">
        <v>4231</v>
      </c>
      <c r="S476" t="s">
        <v>4232</v>
      </c>
      <c r="V476" t="s">
        <v>10741</v>
      </c>
      <c r="W476" t="s">
        <v>10358</v>
      </c>
      <c r="X476" t="str">
        <f t="shared" si="9"/>
        <v xml:space="preserve"> RAYYAN-LABELS: Criteria 1,Criteria 2</v>
      </c>
    </row>
    <row r="477" spans="1:24" x14ac:dyDescent="0.2">
      <c r="A477" t="s">
        <v>4233</v>
      </c>
      <c r="B477" t="s">
        <v>4234</v>
      </c>
      <c r="C477">
        <v>2023</v>
      </c>
      <c r="D477">
        <v>9</v>
      </c>
      <c r="E477">
        <v>26</v>
      </c>
      <c r="F477" t="s">
        <v>359</v>
      </c>
      <c r="G477" t="s">
        <v>360</v>
      </c>
      <c r="H477">
        <v>16</v>
      </c>
      <c r="I477">
        <v>1</v>
      </c>
      <c r="K477" t="s">
        <v>4235</v>
      </c>
      <c r="M477" t="s">
        <v>31</v>
      </c>
      <c r="O477" t="s">
        <v>4236</v>
      </c>
      <c r="P477" t="s">
        <v>4237</v>
      </c>
      <c r="Q477" t="s">
        <v>11192</v>
      </c>
      <c r="R477" t="s">
        <v>4238</v>
      </c>
      <c r="S477" t="s">
        <v>4239</v>
      </c>
      <c r="V477" t="s">
        <v>10732</v>
      </c>
      <c r="W477" t="s">
        <v>10672</v>
      </c>
      <c r="X477" t="str">
        <f t="shared" si="9"/>
        <v xml:space="preserve"> RAYYAN-LABELS: Criteria 1,Criteria 4</v>
      </c>
    </row>
    <row r="478" spans="1:24" x14ac:dyDescent="0.2">
      <c r="A478" t="s">
        <v>4240</v>
      </c>
      <c r="B478" t="s">
        <v>4241</v>
      </c>
      <c r="C478">
        <v>2023</v>
      </c>
      <c r="D478">
        <v>1</v>
      </c>
      <c r="F478" t="s">
        <v>2940</v>
      </c>
      <c r="G478" t="s">
        <v>2941</v>
      </c>
      <c r="H478">
        <v>35</v>
      </c>
      <c r="J478" t="s">
        <v>4242</v>
      </c>
      <c r="K478" t="s">
        <v>4243</v>
      </c>
      <c r="M478" t="s">
        <v>31</v>
      </c>
      <c r="O478" t="s">
        <v>4244</v>
      </c>
      <c r="P478" t="s">
        <v>4245</v>
      </c>
      <c r="Q478" t="s">
        <v>9884</v>
      </c>
      <c r="R478" t="s">
        <v>4246</v>
      </c>
      <c r="S478" t="s">
        <v>4247</v>
      </c>
      <c r="V478" t="s">
        <v>10742</v>
      </c>
      <c r="W478" t="s">
        <v>10585</v>
      </c>
      <c r="X478" t="str">
        <f t="shared" si="9"/>
        <v xml:space="preserve"> RAYYAN-LABELS: Criteria 1,Criteria 3</v>
      </c>
    </row>
    <row r="479" spans="1:24" x14ac:dyDescent="0.2">
      <c r="A479" t="s">
        <v>4248</v>
      </c>
      <c r="B479" t="s">
        <v>4249</v>
      </c>
      <c r="C479">
        <v>2022</v>
      </c>
      <c r="F479" t="s">
        <v>1896</v>
      </c>
      <c r="G479" t="s">
        <v>432</v>
      </c>
      <c r="H479">
        <v>200</v>
      </c>
      <c r="J479" t="s">
        <v>4250</v>
      </c>
      <c r="K479" t="s">
        <v>4251</v>
      </c>
      <c r="M479" t="s">
        <v>31</v>
      </c>
      <c r="O479" t="s">
        <v>4252</v>
      </c>
      <c r="P479" t="s">
        <v>4253</v>
      </c>
      <c r="Q479" t="s">
        <v>9885</v>
      </c>
      <c r="R479" t="s">
        <v>4254</v>
      </c>
      <c r="S479" t="s">
        <v>4255</v>
      </c>
      <c r="V479" t="s">
        <v>10743</v>
      </c>
      <c r="W479" t="s">
        <v>10367</v>
      </c>
      <c r="X479" t="str">
        <f t="shared" si="9"/>
        <v xml:space="preserve"> RAYYAN-LABELS: Criteria 1,Criteria 2,Criteria 3</v>
      </c>
    </row>
    <row r="480" spans="1:24" x14ac:dyDescent="0.2">
      <c r="A480" t="s">
        <v>4256</v>
      </c>
      <c r="B480" t="s">
        <v>4257</v>
      </c>
      <c r="C480">
        <v>2022</v>
      </c>
      <c r="F480" t="s">
        <v>4258</v>
      </c>
      <c r="G480" t="s">
        <v>4259</v>
      </c>
      <c r="J480" t="s">
        <v>4260</v>
      </c>
      <c r="K480" t="s">
        <v>4261</v>
      </c>
      <c r="M480" t="s">
        <v>31</v>
      </c>
      <c r="O480" t="s">
        <v>4262</v>
      </c>
      <c r="P480" t="s">
        <v>4263</v>
      </c>
      <c r="Q480" t="s">
        <v>9886</v>
      </c>
      <c r="R480" t="s">
        <v>4264</v>
      </c>
      <c r="S480" t="s">
        <v>4265</v>
      </c>
      <c r="V480" t="s">
        <v>10368</v>
      </c>
      <c r="W480" t="s">
        <v>10585</v>
      </c>
      <c r="X480" t="str">
        <f t="shared" si="9"/>
        <v xml:space="preserve"> RAYYAN-LABELS: Criteria 1,Criteria 3</v>
      </c>
    </row>
    <row r="481" spans="1:24" x14ac:dyDescent="0.2">
      <c r="A481" t="s">
        <v>4266</v>
      </c>
      <c r="B481" t="s">
        <v>4267</v>
      </c>
      <c r="C481">
        <v>2024</v>
      </c>
      <c r="D481">
        <v>3</v>
      </c>
      <c r="F481" t="s">
        <v>4268</v>
      </c>
      <c r="G481" t="s">
        <v>4269</v>
      </c>
      <c r="H481">
        <v>9</v>
      </c>
      <c r="I481">
        <v>1</v>
      </c>
      <c r="J481" t="s">
        <v>4270</v>
      </c>
      <c r="K481" t="s">
        <v>4271</v>
      </c>
      <c r="M481" t="s">
        <v>31</v>
      </c>
      <c r="O481" t="s">
        <v>4272</v>
      </c>
      <c r="P481" t="s">
        <v>4273</v>
      </c>
      <c r="Q481" t="s">
        <v>9887</v>
      </c>
      <c r="R481" t="s">
        <v>4274</v>
      </c>
      <c r="S481" t="s">
        <v>4275</v>
      </c>
      <c r="V481" t="s">
        <v>10744</v>
      </c>
      <c r="W481" t="s">
        <v>10358</v>
      </c>
      <c r="X481" t="str">
        <f t="shared" si="9"/>
        <v xml:space="preserve"> RAYYAN-LABELS: Criteria 1,Criteria 2</v>
      </c>
    </row>
    <row r="482" spans="1:24" x14ac:dyDescent="0.2">
      <c r="A482" t="s">
        <v>4276</v>
      </c>
      <c r="B482" t="s">
        <v>4277</v>
      </c>
      <c r="C482">
        <v>2022</v>
      </c>
      <c r="D482">
        <v>8</v>
      </c>
      <c r="F482" t="s">
        <v>4278</v>
      </c>
      <c r="G482" t="s">
        <v>4279</v>
      </c>
      <c r="H482">
        <v>9</v>
      </c>
      <c r="I482">
        <v>8</v>
      </c>
      <c r="K482" t="s">
        <v>4280</v>
      </c>
      <c r="M482" t="s">
        <v>31</v>
      </c>
      <c r="O482" t="s">
        <v>4281</v>
      </c>
      <c r="P482" t="s">
        <v>4282</v>
      </c>
      <c r="Q482" t="s">
        <v>9888</v>
      </c>
      <c r="R482" t="s">
        <v>4283</v>
      </c>
      <c r="S482" t="s">
        <v>4284</v>
      </c>
      <c r="V482" t="s">
        <v>10745</v>
      </c>
      <c r="W482" t="s">
        <v>10585</v>
      </c>
      <c r="X482" t="str">
        <f t="shared" si="9"/>
        <v xml:space="preserve"> RAYYAN-LABELS: Criteria 1,Criteria 3</v>
      </c>
    </row>
    <row r="483" spans="1:24" x14ac:dyDescent="0.2">
      <c r="A483" t="s">
        <v>4285</v>
      </c>
      <c r="B483" t="s">
        <v>4286</v>
      </c>
      <c r="C483">
        <v>2022</v>
      </c>
      <c r="D483">
        <v>11</v>
      </c>
      <c r="F483" t="s">
        <v>387</v>
      </c>
      <c r="G483" t="s">
        <v>388</v>
      </c>
      <c r="H483">
        <v>184</v>
      </c>
      <c r="K483" t="s">
        <v>4287</v>
      </c>
      <c r="M483" t="s">
        <v>31</v>
      </c>
      <c r="O483" t="s">
        <v>4288</v>
      </c>
      <c r="P483" t="s">
        <v>4289</v>
      </c>
      <c r="Q483" t="s">
        <v>9889</v>
      </c>
      <c r="R483" t="s">
        <v>4290</v>
      </c>
      <c r="S483" t="s">
        <v>4291</v>
      </c>
      <c r="V483" t="s">
        <v>10746</v>
      </c>
      <c r="W483" t="s">
        <v>10358</v>
      </c>
      <c r="X483" t="str">
        <f t="shared" si="9"/>
        <v xml:space="preserve"> RAYYAN-LABELS: Criteria 1,Criteria 2</v>
      </c>
    </row>
    <row r="484" spans="1:24" x14ac:dyDescent="0.2">
      <c r="A484" t="s">
        <v>4292</v>
      </c>
      <c r="B484" t="s">
        <v>4293</v>
      </c>
      <c r="C484">
        <v>2024</v>
      </c>
      <c r="D484">
        <v>5</v>
      </c>
      <c r="F484" t="s">
        <v>4294</v>
      </c>
      <c r="G484" t="s">
        <v>4295</v>
      </c>
      <c r="H484">
        <v>9</v>
      </c>
      <c r="I484">
        <v>5</v>
      </c>
      <c r="K484" t="s">
        <v>4296</v>
      </c>
      <c r="M484" t="s">
        <v>31</v>
      </c>
      <c r="O484" t="s">
        <v>4297</v>
      </c>
      <c r="P484" t="s">
        <v>4298</v>
      </c>
      <c r="Q484" t="s">
        <v>9890</v>
      </c>
      <c r="R484" t="s">
        <v>4299</v>
      </c>
      <c r="S484" t="s">
        <v>4300</v>
      </c>
      <c r="V484" t="s">
        <v>10495</v>
      </c>
      <c r="W484" t="s">
        <v>10453</v>
      </c>
      <c r="X484" t="str">
        <f t="shared" si="9"/>
        <v xml:space="preserve"> RAYYAN-LABELS: Criteria 1</v>
      </c>
    </row>
    <row r="485" spans="1:24" x14ac:dyDescent="0.2">
      <c r="A485" t="s">
        <v>4301</v>
      </c>
      <c r="B485" t="s">
        <v>4302</v>
      </c>
      <c r="C485">
        <v>2018</v>
      </c>
      <c r="D485">
        <v>5</v>
      </c>
      <c r="E485">
        <v>21</v>
      </c>
      <c r="F485" t="s">
        <v>4303</v>
      </c>
      <c r="G485" t="s">
        <v>4304</v>
      </c>
      <c r="H485">
        <v>12</v>
      </c>
      <c r="I485">
        <v>7</v>
      </c>
      <c r="J485" t="s">
        <v>4305</v>
      </c>
      <c r="K485" t="s">
        <v>4306</v>
      </c>
      <c r="M485" t="s">
        <v>31</v>
      </c>
      <c r="O485" t="s">
        <v>4307</v>
      </c>
      <c r="P485" t="s">
        <v>4308</v>
      </c>
      <c r="Q485" t="s">
        <v>9891</v>
      </c>
      <c r="R485" t="s">
        <v>4309</v>
      </c>
      <c r="S485" t="s">
        <v>4310</v>
      </c>
      <c r="V485" t="s">
        <v>10747</v>
      </c>
      <c r="W485" t="s">
        <v>10612</v>
      </c>
      <c r="X485" t="str">
        <f t="shared" si="9"/>
        <v xml:space="preserve"> RAYYAN-LABELS: Criteria 3</v>
      </c>
    </row>
    <row r="486" spans="1:24" x14ac:dyDescent="0.2">
      <c r="A486" t="s">
        <v>4311</v>
      </c>
      <c r="B486" t="s">
        <v>4312</v>
      </c>
      <c r="C486">
        <v>2022</v>
      </c>
      <c r="F486" t="s">
        <v>4313</v>
      </c>
      <c r="G486" t="s">
        <v>4314</v>
      </c>
      <c r="H486">
        <v>26</v>
      </c>
      <c r="I486">
        <v>2</v>
      </c>
      <c r="J486" t="s">
        <v>4315</v>
      </c>
      <c r="K486" t="s">
        <v>4316</v>
      </c>
      <c r="M486" t="s">
        <v>31</v>
      </c>
      <c r="O486" t="s">
        <v>4317</v>
      </c>
      <c r="P486" t="s">
        <v>4318</v>
      </c>
      <c r="Q486" t="s">
        <v>9892</v>
      </c>
      <c r="R486" t="s">
        <v>4319</v>
      </c>
      <c r="S486" t="s">
        <v>4320</v>
      </c>
      <c r="V486" t="s">
        <v>10748</v>
      </c>
      <c r="W486" t="s">
        <v>10358</v>
      </c>
      <c r="X486" t="str">
        <f t="shared" si="9"/>
        <v xml:space="preserve"> RAYYAN-LABELS: Criteria 1,Criteria 2</v>
      </c>
    </row>
    <row r="487" spans="1:24" x14ac:dyDescent="0.2">
      <c r="A487" t="s">
        <v>4321</v>
      </c>
      <c r="B487" t="s">
        <v>4322</v>
      </c>
      <c r="C487">
        <v>2024</v>
      </c>
      <c r="D487">
        <v>9</v>
      </c>
      <c r="E487">
        <v>5</v>
      </c>
      <c r="F487" t="s">
        <v>4323</v>
      </c>
      <c r="G487" t="s">
        <v>4324</v>
      </c>
      <c r="K487" t="s">
        <v>4325</v>
      </c>
      <c r="M487" t="s">
        <v>31</v>
      </c>
      <c r="O487" t="s">
        <v>4326</v>
      </c>
      <c r="P487" t="s">
        <v>4327</v>
      </c>
      <c r="Q487" t="s">
        <v>9893</v>
      </c>
      <c r="R487" t="s">
        <v>4328</v>
      </c>
      <c r="S487" t="s">
        <v>4329</v>
      </c>
      <c r="V487" t="s">
        <v>10749</v>
      </c>
      <c r="W487" t="s">
        <v>10453</v>
      </c>
      <c r="X487" t="str">
        <f t="shared" si="9"/>
        <v xml:space="preserve"> RAYYAN-LABELS: Criteria 1</v>
      </c>
    </row>
    <row r="488" spans="1:24" x14ac:dyDescent="0.2">
      <c r="A488" t="s">
        <v>4330</v>
      </c>
      <c r="B488" t="s">
        <v>4331</v>
      </c>
      <c r="C488">
        <v>2020</v>
      </c>
      <c r="F488" t="s">
        <v>4332</v>
      </c>
      <c r="G488" t="s">
        <v>4333</v>
      </c>
      <c r="H488">
        <v>21</v>
      </c>
      <c r="I488">
        <v>5</v>
      </c>
      <c r="J488" t="s">
        <v>4334</v>
      </c>
      <c r="K488" t="s">
        <v>4335</v>
      </c>
      <c r="M488" t="s">
        <v>31</v>
      </c>
      <c r="O488" t="s">
        <v>4336</v>
      </c>
      <c r="P488" t="s">
        <v>4337</v>
      </c>
      <c r="Q488" t="s">
        <v>9894</v>
      </c>
      <c r="R488" t="s">
        <v>4338</v>
      </c>
      <c r="S488" t="s">
        <v>4339</v>
      </c>
      <c r="V488" t="s">
        <v>10750</v>
      </c>
      <c r="W488" t="s">
        <v>10536</v>
      </c>
      <c r="X488" t="str">
        <f t="shared" si="9"/>
        <v xml:space="preserve"> RAYYAN-LABELS: None</v>
      </c>
    </row>
    <row r="489" spans="1:24" x14ac:dyDescent="0.2">
      <c r="A489" t="s">
        <v>4340</v>
      </c>
      <c r="B489" t="s">
        <v>4341</v>
      </c>
      <c r="C489">
        <v>2022</v>
      </c>
      <c r="D489">
        <v>8</v>
      </c>
      <c r="F489" t="s">
        <v>3705</v>
      </c>
      <c r="G489" t="s">
        <v>3706</v>
      </c>
      <c r="H489">
        <v>13</v>
      </c>
      <c r="I489">
        <v>8</v>
      </c>
      <c r="J489" t="s">
        <v>4342</v>
      </c>
      <c r="K489" t="s">
        <v>4343</v>
      </c>
      <c r="M489" t="s">
        <v>31</v>
      </c>
      <c r="O489" t="s">
        <v>4344</v>
      </c>
      <c r="P489" t="s">
        <v>4345</v>
      </c>
      <c r="Q489" t="s">
        <v>9895</v>
      </c>
      <c r="S489" t="s">
        <v>4346</v>
      </c>
      <c r="V489" t="s">
        <v>10751</v>
      </c>
      <c r="W489" t="s">
        <v>10393</v>
      </c>
      <c r="X489" t="str">
        <f t="shared" si="9"/>
        <v xml:space="preserve"> RAYYAN-LABELS: Criteria 2</v>
      </c>
    </row>
    <row r="490" spans="1:24" x14ac:dyDescent="0.2">
      <c r="A490" t="s">
        <v>4347</v>
      </c>
      <c r="B490" t="s">
        <v>4348</v>
      </c>
      <c r="C490">
        <v>2023</v>
      </c>
      <c r="F490" t="s">
        <v>4349</v>
      </c>
      <c r="G490" t="s">
        <v>4350</v>
      </c>
      <c r="J490" t="s">
        <v>4351</v>
      </c>
      <c r="K490" t="s">
        <v>4352</v>
      </c>
      <c r="M490" t="s">
        <v>31</v>
      </c>
      <c r="O490" t="s">
        <v>4353</v>
      </c>
      <c r="P490" t="s">
        <v>4354</v>
      </c>
      <c r="Q490" t="s">
        <v>9896</v>
      </c>
      <c r="S490" t="s">
        <v>4355</v>
      </c>
      <c r="V490" t="s">
        <v>10388</v>
      </c>
      <c r="W490" t="s">
        <v>10453</v>
      </c>
      <c r="X490" t="str">
        <f t="shared" si="9"/>
        <v xml:space="preserve"> RAYYAN-LABELS: Criteria 1</v>
      </c>
    </row>
    <row r="491" spans="1:24" x14ac:dyDescent="0.2">
      <c r="A491" t="s">
        <v>4356</v>
      </c>
      <c r="B491" t="s">
        <v>4357</v>
      </c>
      <c r="C491">
        <v>2024</v>
      </c>
      <c r="D491">
        <v>12</v>
      </c>
      <c r="E491">
        <v>16</v>
      </c>
      <c r="F491" t="s">
        <v>4358</v>
      </c>
      <c r="G491" t="s">
        <v>4359</v>
      </c>
      <c r="H491">
        <v>25</v>
      </c>
      <c r="I491">
        <v>7</v>
      </c>
      <c r="J491" t="s">
        <v>4360</v>
      </c>
      <c r="K491" t="s">
        <v>4361</v>
      </c>
      <c r="M491" t="s">
        <v>31</v>
      </c>
      <c r="O491" t="s">
        <v>4362</v>
      </c>
      <c r="P491" t="s">
        <v>4363</v>
      </c>
      <c r="Q491" t="s">
        <v>9897</v>
      </c>
      <c r="R491" t="s">
        <v>4364</v>
      </c>
      <c r="S491" t="s">
        <v>4365</v>
      </c>
      <c r="V491" t="s">
        <v>10752</v>
      </c>
      <c r="W491" t="s">
        <v>10453</v>
      </c>
      <c r="X491" t="str">
        <f t="shared" si="9"/>
        <v xml:space="preserve"> RAYYAN-LABELS: Criteria 1</v>
      </c>
    </row>
    <row r="492" spans="1:24" x14ac:dyDescent="0.2">
      <c r="A492" t="s">
        <v>4366</v>
      </c>
      <c r="B492" t="s">
        <v>4367</v>
      </c>
      <c r="C492">
        <v>2024</v>
      </c>
      <c r="F492" t="s">
        <v>4368</v>
      </c>
      <c r="G492" t="s">
        <v>4369</v>
      </c>
      <c r="J492" t="s">
        <v>4370</v>
      </c>
      <c r="K492" t="s">
        <v>4371</v>
      </c>
      <c r="M492" t="s">
        <v>31</v>
      </c>
      <c r="O492" t="s">
        <v>4372</v>
      </c>
      <c r="P492" t="s">
        <v>4373</v>
      </c>
      <c r="Q492" t="s">
        <v>9898</v>
      </c>
      <c r="R492" t="s">
        <v>4374</v>
      </c>
      <c r="S492" t="s">
        <v>4375</v>
      </c>
      <c r="V492" t="s">
        <v>10468</v>
      </c>
      <c r="W492" t="s">
        <v>10585</v>
      </c>
      <c r="X492" t="str">
        <f t="shared" si="9"/>
        <v xml:space="preserve"> RAYYAN-LABELS: Criteria 1,Criteria 3</v>
      </c>
    </row>
    <row r="493" spans="1:24" x14ac:dyDescent="0.2">
      <c r="A493" t="s">
        <v>4376</v>
      </c>
      <c r="B493" t="s">
        <v>4377</v>
      </c>
      <c r="C493">
        <v>2024</v>
      </c>
      <c r="F493" t="s">
        <v>4378</v>
      </c>
      <c r="G493" t="s">
        <v>4379</v>
      </c>
      <c r="J493" s="1">
        <v>45839</v>
      </c>
      <c r="K493" t="s">
        <v>4380</v>
      </c>
      <c r="M493" t="s">
        <v>31</v>
      </c>
      <c r="O493" t="s">
        <v>4381</v>
      </c>
      <c r="P493" t="s">
        <v>4382</v>
      </c>
      <c r="Q493" t="s">
        <v>9474</v>
      </c>
      <c r="R493" t="s">
        <v>4383</v>
      </c>
      <c r="S493" t="s">
        <v>4384</v>
      </c>
      <c r="V493" t="s">
        <v>10368</v>
      </c>
      <c r="W493" t="s">
        <v>10358</v>
      </c>
      <c r="X493" t="str">
        <f t="shared" si="9"/>
        <v xml:space="preserve"> RAYYAN-LABELS: Criteria 1,Criteria 2</v>
      </c>
    </row>
    <row r="494" spans="1:24" x14ac:dyDescent="0.2">
      <c r="A494" t="s">
        <v>4385</v>
      </c>
      <c r="B494" t="s">
        <v>4386</v>
      </c>
      <c r="C494">
        <v>2024</v>
      </c>
      <c r="D494">
        <v>6</v>
      </c>
      <c r="F494" t="s">
        <v>4387</v>
      </c>
      <c r="G494" t="s">
        <v>4388</v>
      </c>
      <c r="H494">
        <v>41</v>
      </c>
      <c r="I494">
        <v>2</v>
      </c>
      <c r="J494" t="s">
        <v>4389</v>
      </c>
      <c r="K494" t="s">
        <v>4390</v>
      </c>
      <c r="M494" t="s">
        <v>31</v>
      </c>
      <c r="O494" t="s">
        <v>4391</v>
      </c>
      <c r="P494" t="s">
        <v>4392</v>
      </c>
      <c r="Q494" t="s">
        <v>9899</v>
      </c>
      <c r="R494" t="s">
        <v>4393</v>
      </c>
      <c r="S494" t="s">
        <v>4394</v>
      </c>
      <c r="V494" t="s">
        <v>10753</v>
      </c>
      <c r="W494" t="s">
        <v>10393</v>
      </c>
      <c r="X494" t="str">
        <f t="shared" si="9"/>
        <v xml:space="preserve"> RAYYAN-LABELS: Criteria 2</v>
      </c>
    </row>
    <row r="495" spans="1:24" x14ac:dyDescent="0.2">
      <c r="A495" t="s">
        <v>4395</v>
      </c>
      <c r="B495" t="s">
        <v>4396</v>
      </c>
      <c r="C495">
        <v>2023</v>
      </c>
      <c r="D495">
        <v>8</v>
      </c>
      <c r="F495" t="s">
        <v>4397</v>
      </c>
      <c r="G495" t="s">
        <v>4398</v>
      </c>
      <c r="H495">
        <v>27</v>
      </c>
      <c r="I495">
        <v>4</v>
      </c>
      <c r="J495" t="s">
        <v>4399</v>
      </c>
      <c r="K495" t="s">
        <v>4400</v>
      </c>
      <c r="M495" t="s">
        <v>4401</v>
      </c>
      <c r="O495" t="s">
        <v>4402</v>
      </c>
      <c r="P495" t="s">
        <v>4403</v>
      </c>
      <c r="Q495" t="s">
        <v>9658</v>
      </c>
      <c r="S495" t="s">
        <v>4404</v>
      </c>
      <c r="V495" t="s">
        <v>10549</v>
      </c>
      <c r="W495" t="s">
        <v>10358</v>
      </c>
      <c r="X495" t="str">
        <f t="shared" si="9"/>
        <v xml:space="preserve"> RAYYAN-LABELS: Criteria 1,Criteria 2</v>
      </c>
    </row>
    <row r="496" spans="1:24" x14ac:dyDescent="0.2">
      <c r="A496" t="s">
        <v>4405</v>
      </c>
      <c r="B496" t="s">
        <v>4406</v>
      </c>
      <c r="C496">
        <v>2024</v>
      </c>
      <c r="F496" t="s">
        <v>3485</v>
      </c>
      <c r="G496" t="s">
        <v>3486</v>
      </c>
      <c r="J496" t="s">
        <v>4407</v>
      </c>
      <c r="K496" t="s">
        <v>4408</v>
      </c>
      <c r="M496" t="s">
        <v>31</v>
      </c>
      <c r="O496" t="s">
        <v>4409</v>
      </c>
      <c r="P496" t="s">
        <v>4410</v>
      </c>
      <c r="Q496" t="s">
        <v>9536</v>
      </c>
      <c r="R496" t="s">
        <v>4411</v>
      </c>
      <c r="S496" t="s">
        <v>4412</v>
      </c>
      <c r="V496" t="s">
        <v>10432</v>
      </c>
      <c r="W496" t="s">
        <v>10358</v>
      </c>
      <c r="X496" t="str">
        <f t="shared" si="9"/>
        <v xml:space="preserve"> RAYYAN-LABELS: Criteria 1,Criteria 2</v>
      </c>
    </row>
    <row r="497" spans="1:24" x14ac:dyDescent="0.2">
      <c r="A497" t="s">
        <v>4413</v>
      </c>
      <c r="B497" t="s">
        <v>4414</v>
      </c>
      <c r="C497">
        <v>2022</v>
      </c>
      <c r="D497">
        <v>7</v>
      </c>
      <c r="F497" t="s">
        <v>2038</v>
      </c>
      <c r="G497" t="s">
        <v>2039</v>
      </c>
      <c r="H497">
        <v>11</v>
      </c>
      <c r="I497">
        <v>14</v>
      </c>
      <c r="K497" t="s">
        <v>4415</v>
      </c>
      <c r="M497" t="s">
        <v>31</v>
      </c>
      <c r="O497" t="s">
        <v>4416</v>
      </c>
      <c r="P497" t="s">
        <v>4417</v>
      </c>
      <c r="Q497" t="s">
        <v>9900</v>
      </c>
      <c r="R497" t="s">
        <v>4418</v>
      </c>
      <c r="S497" t="s">
        <v>4419</v>
      </c>
      <c r="V497" t="s">
        <v>10754</v>
      </c>
      <c r="W497" t="s">
        <v>10453</v>
      </c>
      <c r="X497" t="str">
        <f t="shared" si="9"/>
        <v xml:space="preserve"> RAYYAN-LABELS: Criteria 1</v>
      </c>
    </row>
    <row r="498" spans="1:24" x14ac:dyDescent="0.2">
      <c r="A498" t="s">
        <v>4420</v>
      </c>
      <c r="B498" t="s">
        <v>4421</v>
      </c>
      <c r="C498">
        <v>2024</v>
      </c>
      <c r="F498" t="s">
        <v>4422</v>
      </c>
      <c r="G498" t="s">
        <v>4423</v>
      </c>
      <c r="H498">
        <v>811</v>
      </c>
      <c r="J498" t="s">
        <v>4424</v>
      </c>
      <c r="K498" t="s">
        <v>4425</v>
      </c>
      <c r="M498" t="s">
        <v>31</v>
      </c>
      <c r="O498" t="s">
        <v>4426</v>
      </c>
      <c r="P498" t="s">
        <v>4427</v>
      </c>
      <c r="Q498" t="s">
        <v>9901</v>
      </c>
      <c r="R498" t="s">
        <v>4428</v>
      </c>
      <c r="S498" t="s">
        <v>4429</v>
      </c>
      <c r="V498" t="s">
        <v>10755</v>
      </c>
      <c r="W498" t="s">
        <v>10358</v>
      </c>
      <c r="X498" t="str">
        <f t="shared" si="9"/>
        <v xml:space="preserve"> RAYYAN-LABELS: Criteria 1,Criteria 2</v>
      </c>
    </row>
    <row r="499" spans="1:24" x14ac:dyDescent="0.2">
      <c r="A499" t="s">
        <v>4430</v>
      </c>
      <c r="B499" t="s">
        <v>4431</v>
      </c>
      <c r="C499">
        <v>2023</v>
      </c>
      <c r="F499" t="s">
        <v>4432</v>
      </c>
      <c r="G499" t="s">
        <v>4433</v>
      </c>
      <c r="H499">
        <v>667</v>
      </c>
      <c r="J499" t="s">
        <v>4434</v>
      </c>
      <c r="K499" t="s">
        <v>4435</v>
      </c>
      <c r="M499" t="s">
        <v>31</v>
      </c>
      <c r="O499" t="s">
        <v>4436</v>
      </c>
      <c r="P499" t="s">
        <v>4437</v>
      </c>
      <c r="Q499" t="s">
        <v>9902</v>
      </c>
      <c r="R499" t="s">
        <v>4438</v>
      </c>
      <c r="S499" t="s">
        <v>4439</v>
      </c>
      <c r="V499" t="s">
        <v>10473</v>
      </c>
      <c r="W499" t="s">
        <v>10453</v>
      </c>
      <c r="X499" t="str">
        <f t="shared" si="9"/>
        <v xml:space="preserve"> RAYYAN-LABELS: Criteria 1</v>
      </c>
    </row>
    <row r="500" spans="1:24" x14ac:dyDescent="0.2">
      <c r="A500" t="s">
        <v>4440</v>
      </c>
      <c r="B500" t="s">
        <v>4441</v>
      </c>
      <c r="C500">
        <v>2024</v>
      </c>
      <c r="F500" t="s">
        <v>4442</v>
      </c>
      <c r="G500" t="s">
        <v>4443</v>
      </c>
      <c r="K500" t="s">
        <v>4444</v>
      </c>
      <c r="M500" t="s">
        <v>31</v>
      </c>
      <c r="O500" t="s">
        <v>4445</v>
      </c>
      <c r="P500" t="s">
        <v>4446</v>
      </c>
      <c r="Q500" t="s">
        <v>9903</v>
      </c>
      <c r="R500" t="s">
        <v>4447</v>
      </c>
      <c r="S500" t="s">
        <v>4448</v>
      </c>
      <c r="V500" t="s">
        <v>10756</v>
      </c>
      <c r="W500" t="s">
        <v>10367</v>
      </c>
      <c r="X500" t="str">
        <f t="shared" si="9"/>
        <v xml:space="preserve"> RAYYAN-LABELS: Criteria 1,Criteria 2,Criteria 3</v>
      </c>
    </row>
    <row r="501" spans="1:24" x14ac:dyDescent="0.2">
      <c r="A501" t="s">
        <v>4449</v>
      </c>
      <c r="B501" t="s">
        <v>4450</v>
      </c>
      <c r="C501">
        <v>2023</v>
      </c>
      <c r="F501" t="s">
        <v>4451</v>
      </c>
      <c r="G501" t="s">
        <v>4452</v>
      </c>
      <c r="J501" t="s">
        <v>4453</v>
      </c>
      <c r="K501" t="s">
        <v>4454</v>
      </c>
      <c r="M501" t="s">
        <v>31</v>
      </c>
      <c r="O501" t="s">
        <v>4455</v>
      </c>
      <c r="P501" t="s">
        <v>4456</v>
      </c>
      <c r="Q501" t="s">
        <v>9904</v>
      </c>
      <c r="R501" t="s">
        <v>4457</v>
      </c>
      <c r="S501" t="s">
        <v>4458</v>
      </c>
      <c r="V501" t="s">
        <v>10757</v>
      </c>
      <c r="W501" t="s">
        <v>10585</v>
      </c>
      <c r="X501" t="str">
        <f t="shared" si="9"/>
        <v xml:space="preserve"> RAYYAN-LABELS: Criteria 1,Criteria 3</v>
      </c>
    </row>
    <row r="502" spans="1:24" x14ac:dyDescent="0.2">
      <c r="A502" t="s">
        <v>4459</v>
      </c>
      <c r="B502" t="s">
        <v>4460</v>
      </c>
      <c r="C502">
        <v>2025</v>
      </c>
      <c r="D502">
        <v>3</v>
      </c>
      <c r="F502" t="s">
        <v>4461</v>
      </c>
      <c r="G502" t="s">
        <v>4462</v>
      </c>
      <c r="H502">
        <v>50</v>
      </c>
      <c r="I502">
        <v>1</v>
      </c>
      <c r="J502" t="s">
        <v>4463</v>
      </c>
      <c r="K502" t="s">
        <v>4464</v>
      </c>
      <c r="M502" t="s">
        <v>31</v>
      </c>
      <c r="O502" t="s">
        <v>4465</v>
      </c>
      <c r="P502" t="s">
        <v>4466</v>
      </c>
      <c r="Q502" t="s">
        <v>9719</v>
      </c>
      <c r="R502" t="s">
        <v>4467</v>
      </c>
      <c r="S502" t="s">
        <v>4468</v>
      </c>
      <c r="V502" t="s">
        <v>10606</v>
      </c>
      <c r="W502" t="s">
        <v>10358</v>
      </c>
      <c r="X502" t="str">
        <f t="shared" si="9"/>
        <v xml:space="preserve"> RAYYAN-LABELS: Criteria 1,Criteria 2</v>
      </c>
    </row>
    <row r="503" spans="1:24" x14ac:dyDescent="0.2">
      <c r="A503" t="s">
        <v>4469</v>
      </c>
      <c r="B503" t="s">
        <v>4470</v>
      </c>
      <c r="C503">
        <v>2022</v>
      </c>
      <c r="D503">
        <v>9</v>
      </c>
      <c r="F503" t="s">
        <v>2940</v>
      </c>
      <c r="G503" t="s">
        <v>2941</v>
      </c>
      <c r="H503">
        <v>33</v>
      </c>
      <c r="J503" t="s">
        <v>4471</v>
      </c>
      <c r="K503" t="s">
        <v>4472</v>
      </c>
      <c r="M503" t="s">
        <v>31</v>
      </c>
      <c r="O503" t="s">
        <v>4473</v>
      </c>
      <c r="P503" t="s">
        <v>4474</v>
      </c>
      <c r="Q503" t="s">
        <v>9905</v>
      </c>
      <c r="S503" t="s">
        <v>4475</v>
      </c>
      <c r="V503" t="s">
        <v>10758</v>
      </c>
      <c r="W503" t="s">
        <v>10585</v>
      </c>
      <c r="X503" t="str">
        <f t="shared" si="9"/>
        <v xml:space="preserve"> RAYYAN-LABELS: Criteria 1,Criteria 3</v>
      </c>
    </row>
    <row r="504" spans="1:24" x14ac:dyDescent="0.2">
      <c r="A504" t="s">
        <v>4476</v>
      </c>
      <c r="B504" t="s">
        <v>4477</v>
      </c>
      <c r="C504">
        <v>2022</v>
      </c>
      <c r="F504" t="s">
        <v>4478</v>
      </c>
      <c r="G504" t="s">
        <v>4479</v>
      </c>
      <c r="H504">
        <v>17</v>
      </c>
      <c r="I504">
        <v>1</v>
      </c>
      <c r="J504" s="2">
        <v>41760</v>
      </c>
      <c r="K504" t="s">
        <v>4480</v>
      </c>
      <c r="M504" t="s">
        <v>31</v>
      </c>
      <c r="O504" t="s">
        <v>4481</v>
      </c>
      <c r="P504" t="s">
        <v>4482</v>
      </c>
      <c r="Q504" t="s">
        <v>9906</v>
      </c>
      <c r="R504" t="s">
        <v>4483</v>
      </c>
      <c r="S504" t="s">
        <v>4484</v>
      </c>
      <c r="V504" t="s">
        <v>10759</v>
      </c>
      <c r="W504" t="s">
        <v>10358</v>
      </c>
      <c r="X504" t="str">
        <f t="shared" si="9"/>
        <v xml:space="preserve"> RAYYAN-LABELS: Criteria 1,Criteria 2</v>
      </c>
    </row>
    <row r="505" spans="1:24" x14ac:dyDescent="0.2">
      <c r="A505" t="s">
        <v>4485</v>
      </c>
      <c r="B505" t="s">
        <v>4486</v>
      </c>
      <c r="C505">
        <v>2002</v>
      </c>
      <c r="D505">
        <v>11</v>
      </c>
      <c r="F505" t="s">
        <v>4487</v>
      </c>
      <c r="G505" t="s">
        <v>4488</v>
      </c>
      <c r="H505">
        <v>10</v>
      </c>
      <c r="I505">
        <v>11</v>
      </c>
      <c r="J505" t="s">
        <v>4489</v>
      </c>
      <c r="K505" t="s">
        <v>4490</v>
      </c>
      <c r="M505" t="s">
        <v>31</v>
      </c>
      <c r="O505" t="s">
        <v>4491</v>
      </c>
      <c r="P505" t="s">
        <v>4492</v>
      </c>
      <c r="Q505" t="s">
        <v>11193</v>
      </c>
      <c r="R505" t="s">
        <v>4493</v>
      </c>
      <c r="S505" t="s">
        <v>4494</v>
      </c>
      <c r="V505" t="s">
        <v>11219</v>
      </c>
      <c r="W505" t="s">
        <v>10587</v>
      </c>
      <c r="X505" t="str">
        <f t="shared" si="9"/>
        <v xml:space="preserve"> RAYYAN-LABELS: Criteria 2,Criteria 3</v>
      </c>
    </row>
    <row r="506" spans="1:24" x14ac:dyDescent="0.2">
      <c r="A506" t="s">
        <v>4495</v>
      </c>
      <c r="B506" t="s">
        <v>4496</v>
      </c>
      <c r="C506">
        <v>2024</v>
      </c>
      <c r="F506" t="s">
        <v>4497</v>
      </c>
      <c r="G506" t="s">
        <v>4498</v>
      </c>
      <c r="K506" t="s">
        <v>4499</v>
      </c>
      <c r="M506" t="s">
        <v>31</v>
      </c>
      <c r="O506" t="s">
        <v>4500</v>
      </c>
      <c r="P506" t="s">
        <v>4501</v>
      </c>
      <c r="Q506" t="s">
        <v>9907</v>
      </c>
      <c r="R506" t="s">
        <v>4502</v>
      </c>
      <c r="S506" t="s">
        <v>4503</v>
      </c>
      <c r="V506" t="s">
        <v>10760</v>
      </c>
      <c r="W506" t="s">
        <v>10367</v>
      </c>
      <c r="X506" t="str">
        <f t="shared" si="9"/>
        <v xml:space="preserve"> RAYYAN-LABELS: Criteria 1,Criteria 2,Criteria 3</v>
      </c>
    </row>
    <row r="507" spans="1:24" x14ac:dyDescent="0.2">
      <c r="A507" t="s">
        <v>4504</v>
      </c>
      <c r="B507" t="s">
        <v>4505</v>
      </c>
      <c r="C507">
        <v>2018</v>
      </c>
      <c r="F507" t="s">
        <v>4506</v>
      </c>
      <c r="G507" t="s">
        <v>4507</v>
      </c>
      <c r="H507">
        <v>15</v>
      </c>
      <c r="I507">
        <v>3</v>
      </c>
      <c r="J507" t="s">
        <v>4508</v>
      </c>
      <c r="K507" t="s">
        <v>4509</v>
      </c>
      <c r="M507" t="s">
        <v>31</v>
      </c>
      <c r="O507" t="s">
        <v>4510</v>
      </c>
      <c r="P507" t="s">
        <v>4511</v>
      </c>
      <c r="Q507" t="s">
        <v>9908</v>
      </c>
      <c r="R507" t="s">
        <v>4512</v>
      </c>
      <c r="S507" t="s">
        <v>4513</v>
      </c>
      <c r="V507" t="s">
        <v>10761</v>
      </c>
      <c r="W507" t="s">
        <v>10612</v>
      </c>
      <c r="X507" t="str">
        <f t="shared" si="9"/>
        <v xml:space="preserve"> RAYYAN-LABELS: Criteria 3</v>
      </c>
    </row>
    <row r="508" spans="1:24" x14ac:dyDescent="0.2">
      <c r="A508" t="s">
        <v>4514</v>
      </c>
      <c r="B508" t="s">
        <v>4515</v>
      </c>
      <c r="C508">
        <v>2021</v>
      </c>
      <c r="D508">
        <v>4</v>
      </c>
      <c r="F508" t="s">
        <v>230</v>
      </c>
      <c r="G508" t="s">
        <v>231</v>
      </c>
      <c r="H508">
        <v>11</v>
      </c>
      <c r="I508">
        <v>8</v>
      </c>
      <c r="K508" t="s">
        <v>4516</v>
      </c>
      <c r="M508" t="s">
        <v>31</v>
      </c>
      <c r="O508" t="s">
        <v>4517</v>
      </c>
      <c r="P508" t="s">
        <v>4518</v>
      </c>
      <c r="Q508" t="s">
        <v>9909</v>
      </c>
      <c r="R508" t="s">
        <v>4519</v>
      </c>
      <c r="S508" t="s">
        <v>4520</v>
      </c>
      <c r="V508" t="s">
        <v>10762</v>
      </c>
      <c r="W508" t="s">
        <v>10358</v>
      </c>
      <c r="X508" t="str">
        <f t="shared" si="9"/>
        <v xml:space="preserve"> RAYYAN-LABELS: Criteria 1,Criteria 2</v>
      </c>
    </row>
    <row r="509" spans="1:24" x14ac:dyDescent="0.2">
      <c r="A509" t="s">
        <v>4521</v>
      </c>
      <c r="B509" t="s">
        <v>4522</v>
      </c>
      <c r="C509">
        <v>2023</v>
      </c>
      <c r="D509">
        <v>3</v>
      </c>
      <c r="F509" t="s">
        <v>2466</v>
      </c>
      <c r="G509" t="s">
        <v>2467</v>
      </c>
      <c r="H509">
        <v>21</v>
      </c>
      <c r="I509">
        <v>1</v>
      </c>
      <c r="J509" s="2">
        <v>10959</v>
      </c>
      <c r="K509" t="s">
        <v>2469</v>
      </c>
      <c r="M509" t="s">
        <v>31</v>
      </c>
      <c r="O509" t="s">
        <v>2470</v>
      </c>
      <c r="P509" t="s">
        <v>4523</v>
      </c>
      <c r="Q509" t="s">
        <v>11194</v>
      </c>
      <c r="R509" t="s">
        <v>4524</v>
      </c>
      <c r="S509" t="s">
        <v>4525</v>
      </c>
      <c r="V509" t="s">
        <v>11220</v>
      </c>
      <c r="W509" t="s">
        <v>10358</v>
      </c>
      <c r="X509" t="str">
        <f t="shared" si="9"/>
        <v xml:space="preserve"> RAYYAN-LABELS: Criteria 1,Criteria 2</v>
      </c>
    </row>
    <row r="510" spans="1:24" x14ac:dyDescent="0.2">
      <c r="A510" t="s">
        <v>4526</v>
      </c>
      <c r="B510" t="s">
        <v>4527</v>
      </c>
      <c r="C510">
        <v>2024</v>
      </c>
      <c r="D510">
        <v>3</v>
      </c>
      <c r="F510" t="s">
        <v>4528</v>
      </c>
      <c r="G510" t="s">
        <v>4529</v>
      </c>
      <c r="H510">
        <v>52</v>
      </c>
      <c r="K510" t="s">
        <v>4530</v>
      </c>
      <c r="M510" t="s">
        <v>31</v>
      </c>
      <c r="O510" t="s">
        <v>4531</v>
      </c>
      <c r="P510" t="s">
        <v>4532</v>
      </c>
      <c r="Q510" t="s">
        <v>9910</v>
      </c>
      <c r="R510" t="s">
        <v>4533</v>
      </c>
      <c r="S510" t="s">
        <v>4534</v>
      </c>
      <c r="V510" t="s">
        <v>10763</v>
      </c>
      <c r="W510" t="s">
        <v>10453</v>
      </c>
      <c r="X510" t="str">
        <f t="shared" si="9"/>
        <v xml:space="preserve"> RAYYAN-LABELS: Criteria 1</v>
      </c>
    </row>
    <row r="511" spans="1:24" x14ac:dyDescent="0.2">
      <c r="A511" t="s">
        <v>4535</v>
      </c>
      <c r="B511" t="s">
        <v>4536</v>
      </c>
      <c r="C511">
        <v>2023</v>
      </c>
      <c r="D511">
        <v>1</v>
      </c>
      <c r="F511" t="s">
        <v>4537</v>
      </c>
      <c r="G511" t="s">
        <v>4538</v>
      </c>
      <c r="H511">
        <v>119</v>
      </c>
      <c r="K511" t="s">
        <v>4539</v>
      </c>
      <c r="M511" t="s">
        <v>31</v>
      </c>
      <c r="O511" t="s">
        <v>4540</v>
      </c>
      <c r="P511" t="s">
        <v>4541</v>
      </c>
      <c r="Q511" t="s">
        <v>9911</v>
      </c>
      <c r="R511" t="s">
        <v>4542</v>
      </c>
      <c r="S511" t="s">
        <v>4543</v>
      </c>
      <c r="V511" t="s">
        <v>10764</v>
      </c>
      <c r="W511" t="s">
        <v>10453</v>
      </c>
      <c r="X511" t="str">
        <f t="shared" si="9"/>
        <v xml:space="preserve"> RAYYAN-LABELS: Criteria 1</v>
      </c>
    </row>
    <row r="512" spans="1:24" x14ac:dyDescent="0.2">
      <c r="A512" t="s">
        <v>4544</v>
      </c>
      <c r="B512" t="s">
        <v>4545</v>
      </c>
      <c r="C512">
        <v>2024</v>
      </c>
      <c r="D512">
        <v>8</v>
      </c>
      <c r="F512" t="s">
        <v>4546</v>
      </c>
      <c r="G512" t="s">
        <v>4547</v>
      </c>
      <c r="H512">
        <v>113</v>
      </c>
      <c r="I512">
        <v>8</v>
      </c>
      <c r="J512" t="s">
        <v>4548</v>
      </c>
      <c r="K512" t="s">
        <v>4549</v>
      </c>
      <c r="M512" t="s">
        <v>31</v>
      </c>
      <c r="O512" t="s">
        <v>4550</v>
      </c>
      <c r="P512" t="s">
        <v>4551</v>
      </c>
      <c r="Q512" t="s">
        <v>9912</v>
      </c>
      <c r="R512" t="s">
        <v>4552</v>
      </c>
      <c r="S512" t="s">
        <v>4553</v>
      </c>
      <c r="V512" t="s">
        <v>10502</v>
      </c>
      <c r="W512" t="s">
        <v>10585</v>
      </c>
      <c r="X512" t="str">
        <f t="shared" si="9"/>
        <v xml:space="preserve"> RAYYAN-LABELS: Criteria 1,Criteria 3</v>
      </c>
    </row>
    <row r="513" spans="1:24" x14ac:dyDescent="0.2">
      <c r="A513" t="s">
        <v>4554</v>
      </c>
      <c r="B513" t="s">
        <v>4555</v>
      </c>
      <c r="C513">
        <v>2022</v>
      </c>
      <c r="D513">
        <v>8</v>
      </c>
      <c r="F513" t="s">
        <v>2940</v>
      </c>
      <c r="G513" t="s">
        <v>2941</v>
      </c>
      <c r="H513">
        <v>33</v>
      </c>
      <c r="J513" t="s">
        <v>4556</v>
      </c>
      <c r="K513" t="s">
        <v>4557</v>
      </c>
      <c r="M513" t="s">
        <v>31</v>
      </c>
      <c r="O513" t="s">
        <v>4558</v>
      </c>
      <c r="P513" t="s">
        <v>4559</v>
      </c>
      <c r="Q513" t="s">
        <v>9913</v>
      </c>
      <c r="S513" t="s">
        <v>4560</v>
      </c>
      <c r="V513" t="s">
        <v>10560</v>
      </c>
      <c r="W513" t="s">
        <v>10585</v>
      </c>
      <c r="X513" t="str">
        <f t="shared" si="9"/>
        <v xml:space="preserve"> RAYYAN-LABELS: Criteria 1,Criteria 3</v>
      </c>
    </row>
    <row r="514" spans="1:24" x14ac:dyDescent="0.2">
      <c r="A514" t="s">
        <v>4561</v>
      </c>
      <c r="B514" t="s">
        <v>4562</v>
      </c>
      <c r="C514">
        <v>2024</v>
      </c>
      <c r="F514" t="s">
        <v>4563</v>
      </c>
      <c r="G514" t="s">
        <v>4564</v>
      </c>
      <c r="H514">
        <v>16</v>
      </c>
      <c r="I514">
        <v>8</v>
      </c>
      <c r="J514" t="s">
        <v>4565</v>
      </c>
      <c r="K514" t="s">
        <v>4566</v>
      </c>
      <c r="M514" t="s">
        <v>31</v>
      </c>
      <c r="O514" t="s">
        <v>4567</v>
      </c>
      <c r="P514" t="s">
        <v>4568</v>
      </c>
      <c r="Q514" t="s">
        <v>9914</v>
      </c>
      <c r="R514" t="s">
        <v>4569</v>
      </c>
      <c r="S514" t="s">
        <v>4570</v>
      </c>
      <c r="V514" t="s">
        <v>10690</v>
      </c>
      <c r="W514" t="s">
        <v>10453</v>
      </c>
      <c r="X514" t="str">
        <f t="shared" si="9"/>
        <v xml:space="preserve"> RAYYAN-LABELS: Criteria 1</v>
      </c>
    </row>
    <row r="515" spans="1:24" x14ac:dyDescent="0.2">
      <c r="A515" t="s">
        <v>4571</v>
      </c>
      <c r="B515" t="s">
        <v>4572</v>
      </c>
      <c r="C515">
        <v>2024</v>
      </c>
      <c r="D515">
        <v>7</v>
      </c>
      <c r="F515" t="s">
        <v>2940</v>
      </c>
      <c r="G515" t="s">
        <v>2941</v>
      </c>
      <c r="H515">
        <v>40</v>
      </c>
      <c r="J515" t="s">
        <v>4573</v>
      </c>
      <c r="K515" t="s">
        <v>4574</v>
      </c>
      <c r="M515" t="s">
        <v>31</v>
      </c>
      <c r="O515" t="s">
        <v>4575</v>
      </c>
      <c r="P515" t="s">
        <v>4576</v>
      </c>
      <c r="Q515" t="s">
        <v>9915</v>
      </c>
      <c r="R515" t="s">
        <v>4577</v>
      </c>
      <c r="S515" t="s">
        <v>4578</v>
      </c>
      <c r="V515" t="s">
        <v>10765</v>
      </c>
      <c r="W515" t="s">
        <v>10585</v>
      </c>
      <c r="X515" t="str">
        <f t="shared" si="9"/>
        <v xml:space="preserve"> RAYYAN-LABELS: Criteria 1,Criteria 3</v>
      </c>
    </row>
    <row r="516" spans="1:24" x14ac:dyDescent="0.2">
      <c r="A516" t="s">
        <v>4579</v>
      </c>
      <c r="B516" t="s">
        <v>4580</v>
      </c>
      <c r="C516">
        <v>2022</v>
      </c>
      <c r="D516">
        <v>6</v>
      </c>
      <c r="E516">
        <v>9</v>
      </c>
      <c r="F516" t="s">
        <v>1447</v>
      </c>
      <c r="G516" t="s">
        <v>1448</v>
      </c>
      <c r="H516">
        <v>2022</v>
      </c>
      <c r="K516" t="s">
        <v>4581</v>
      </c>
      <c r="M516" t="s">
        <v>31</v>
      </c>
      <c r="O516" t="s">
        <v>4582</v>
      </c>
      <c r="P516" t="s">
        <v>4583</v>
      </c>
      <c r="Q516" t="s">
        <v>9916</v>
      </c>
      <c r="R516" t="s">
        <v>4584</v>
      </c>
      <c r="S516" t="s">
        <v>4585</v>
      </c>
      <c r="V516" t="s">
        <v>10766</v>
      </c>
      <c r="W516" t="s">
        <v>10585</v>
      </c>
      <c r="X516" t="str">
        <f t="shared" si="9"/>
        <v xml:space="preserve"> RAYYAN-LABELS: Criteria 1,Criteria 3</v>
      </c>
    </row>
    <row r="517" spans="1:24" x14ac:dyDescent="0.2">
      <c r="A517" t="s">
        <v>4586</v>
      </c>
      <c r="B517" t="s">
        <v>4587</v>
      </c>
      <c r="C517">
        <v>2020</v>
      </c>
      <c r="F517" t="s">
        <v>724</v>
      </c>
      <c r="G517" t="s">
        <v>725</v>
      </c>
      <c r="H517">
        <v>51</v>
      </c>
      <c r="J517" t="s">
        <v>4588</v>
      </c>
      <c r="K517" t="s">
        <v>4589</v>
      </c>
      <c r="M517" t="s">
        <v>31</v>
      </c>
      <c r="O517" t="s">
        <v>4590</v>
      </c>
      <c r="P517" t="s">
        <v>4591</v>
      </c>
      <c r="Q517" t="s">
        <v>9917</v>
      </c>
      <c r="R517" t="s">
        <v>4592</v>
      </c>
      <c r="S517" t="s">
        <v>4593</v>
      </c>
      <c r="V517" t="s">
        <v>10767</v>
      </c>
      <c r="W517" t="s">
        <v>10393</v>
      </c>
      <c r="X517" t="str">
        <f t="shared" si="9"/>
        <v xml:space="preserve"> RAYYAN-LABELS: Criteria 2</v>
      </c>
    </row>
    <row r="518" spans="1:24" x14ac:dyDescent="0.2">
      <c r="A518" t="s">
        <v>4594</v>
      </c>
      <c r="B518" t="s">
        <v>4595</v>
      </c>
      <c r="C518">
        <v>2025</v>
      </c>
      <c r="D518">
        <v>3</v>
      </c>
      <c r="E518">
        <v>12</v>
      </c>
      <c r="F518" t="s">
        <v>2878</v>
      </c>
      <c r="G518" t="s">
        <v>2879</v>
      </c>
      <c r="H518">
        <v>13</v>
      </c>
      <c r="I518">
        <v>3</v>
      </c>
      <c r="K518" t="s">
        <v>4596</v>
      </c>
      <c r="M518" t="s">
        <v>31</v>
      </c>
      <c r="O518" t="s">
        <v>4597</v>
      </c>
      <c r="P518" t="s">
        <v>4598</v>
      </c>
      <c r="Q518" t="s">
        <v>11195</v>
      </c>
      <c r="R518" t="s">
        <v>4599</v>
      </c>
      <c r="S518" t="s">
        <v>4600</v>
      </c>
      <c r="V518" t="s">
        <v>10749</v>
      </c>
      <c r="W518" t="s">
        <v>10358</v>
      </c>
      <c r="X518" t="str">
        <f t="shared" si="9"/>
        <v xml:space="preserve"> RAYYAN-LABELS: Criteria 1,Criteria 2</v>
      </c>
    </row>
    <row r="519" spans="1:24" x14ac:dyDescent="0.2">
      <c r="A519" t="s">
        <v>4601</v>
      </c>
      <c r="B519" t="s">
        <v>4602</v>
      </c>
      <c r="C519">
        <v>2018</v>
      </c>
      <c r="D519">
        <v>8</v>
      </c>
      <c r="F519" t="s">
        <v>239</v>
      </c>
      <c r="G519" t="s">
        <v>240</v>
      </c>
      <c r="H519">
        <v>10</v>
      </c>
      <c r="I519">
        <v>8</v>
      </c>
      <c r="K519" t="s">
        <v>4603</v>
      </c>
      <c r="M519" t="s">
        <v>31</v>
      </c>
      <c r="O519" t="s">
        <v>4604</v>
      </c>
      <c r="P519" t="s">
        <v>4605</v>
      </c>
      <c r="Q519" t="s">
        <v>9918</v>
      </c>
      <c r="R519" t="s">
        <v>4606</v>
      </c>
      <c r="S519" t="s">
        <v>4607</v>
      </c>
      <c r="V519" t="s">
        <v>10768</v>
      </c>
      <c r="W519" t="s">
        <v>10536</v>
      </c>
      <c r="X519" t="str">
        <f t="shared" si="9"/>
        <v xml:space="preserve"> RAYYAN-LABELS: None</v>
      </c>
    </row>
    <row r="520" spans="1:24" x14ac:dyDescent="0.2">
      <c r="A520" t="s">
        <v>4608</v>
      </c>
      <c r="B520" t="s">
        <v>4609</v>
      </c>
      <c r="C520">
        <v>2024</v>
      </c>
      <c r="D520">
        <v>9</v>
      </c>
      <c r="E520">
        <v>5</v>
      </c>
      <c r="F520" t="s">
        <v>4610</v>
      </c>
      <c r="G520" t="s">
        <v>4611</v>
      </c>
      <c r="H520">
        <v>275</v>
      </c>
      <c r="K520" t="s">
        <v>4612</v>
      </c>
      <c r="M520" t="s">
        <v>31</v>
      </c>
      <c r="O520" t="s">
        <v>4613</v>
      </c>
      <c r="P520" t="s">
        <v>4614</v>
      </c>
      <c r="Q520" t="s">
        <v>9919</v>
      </c>
      <c r="R520" t="s">
        <v>4615</v>
      </c>
      <c r="S520" t="s">
        <v>4616</v>
      </c>
      <c r="V520" t="s">
        <v>10769</v>
      </c>
      <c r="W520" t="s">
        <v>10585</v>
      </c>
      <c r="X520" t="str">
        <f t="shared" si="9"/>
        <v xml:space="preserve"> RAYYAN-LABELS: Criteria 1,Criteria 3</v>
      </c>
    </row>
    <row r="521" spans="1:24" x14ac:dyDescent="0.2">
      <c r="A521" t="s">
        <v>4617</v>
      </c>
      <c r="B521" t="s">
        <v>4618</v>
      </c>
      <c r="C521">
        <v>2020</v>
      </c>
      <c r="D521">
        <v>7</v>
      </c>
      <c r="F521" t="s">
        <v>4619</v>
      </c>
      <c r="G521" t="s">
        <v>4620</v>
      </c>
      <c r="H521">
        <v>9</v>
      </c>
      <c r="I521">
        <v>7</v>
      </c>
      <c r="K521" t="s">
        <v>4621</v>
      </c>
      <c r="M521" t="s">
        <v>31</v>
      </c>
      <c r="O521" t="s">
        <v>4622</v>
      </c>
      <c r="P521" t="s">
        <v>4623</v>
      </c>
      <c r="Q521" t="s">
        <v>9920</v>
      </c>
      <c r="R521" t="s">
        <v>4624</v>
      </c>
      <c r="S521" t="s">
        <v>4625</v>
      </c>
      <c r="V521" t="s">
        <v>10770</v>
      </c>
      <c r="W521" t="s">
        <v>10536</v>
      </c>
      <c r="X521" t="str">
        <f t="shared" si="9"/>
        <v xml:space="preserve"> RAYYAN-LABELS: None</v>
      </c>
    </row>
    <row r="522" spans="1:24" x14ac:dyDescent="0.2">
      <c r="A522" t="s">
        <v>4626</v>
      </c>
      <c r="B522" t="s">
        <v>4627</v>
      </c>
      <c r="C522">
        <v>2024</v>
      </c>
      <c r="F522" t="s">
        <v>4628</v>
      </c>
      <c r="G522" t="s">
        <v>4629</v>
      </c>
      <c r="H522">
        <v>27</v>
      </c>
      <c r="I522">
        <v>1</v>
      </c>
      <c r="J522" t="s">
        <v>4630</v>
      </c>
      <c r="K522" t="s">
        <v>4631</v>
      </c>
      <c r="M522" t="s">
        <v>31</v>
      </c>
      <c r="O522" t="s">
        <v>4632</v>
      </c>
      <c r="P522" t="s">
        <v>4633</v>
      </c>
      <c r="Q522" t="s">
        <v>11196</v>
      </c>
      <c r="R522" t="s">
        <v>4634</v>
      </c>
      <c r="S522" t="s">
        <v>4635</v>
      </c>
      <c r="V522" t="s">
        <v>11221</v>
      </c>
      <c r="W522" t="s">
        <v>10358</v>
      </c>
      <c r="X522" t="str">
        <f t="shared" si="9"/>
        <v xml:space="preserve"> RAYYAN-LABELS: Criteria 1,Criteria 2</v>
      </c>
    </row>
    <row r="523" spans="1:24" x14ac:dyDescent="0.2">
      <c r="A523" t="s">
        <v>4636</v>
      </c>
      <c r="B523" t="s">
        <v>4637</v>
      </c>
      <c r="C523">
        <v>2022</v>
      </c>
      <c r="D523">
        <v>2</v>
      </c>
      <c r="F523" t="s">
        <v>48</v>
      </c>
      <c r="G523" t="s">
        <v>49</v>
      </c>
      <c r="H523">
        <v>68</v>
      </c>
      <c r="K523" t="s">
        <v>4638</v>
      </c>
      <c r="M523" t="s">
        <v>31</v>
      </c>
      <c r="O523" t="s">
        <v>4639</v>
      </c>
      <c r="P523" t="s">
        <v>4640</v>
      </c>
      <c r="Q523" t="s">
        <v>9921</v>
      </c>
      <c r="R523" t="s">
        <v>4641</v>
      </c>
      <c r="S523" t="s">
        <v>4642</v>
      </c>
      <c r="V523" t="s">
        <v>10771</v>
      </c>
      <c r="W523" t="s">
        <v>10370</v>
      </c>
      <c r="X523" t="str">
        <f t="shared" si="9"/>
        <v xml:space="preserve"> RAYYAN-LABELS: Criteria 1,Criteria 2,Criteria 4</v>
      </c>
    </row>
    <row r="524" spans="1:24" x14ac:dyDescent="0.2">
      <c r="A524" t="s">
        <v>4643</v>
      </c>
      <c r="B524" t="s">
        <v>4644</v>
      </c>
      <c r="C524">
        <v>2016</v>
      </c>
      <c r="F524" t="s">
        <v>4645</v>
      </c>
      <c r="G524" t="s">
        <v>1591</v>
      </c>
      <c r="H524">
        <v>57</v>
      </c>
      <c r="J524" t="s">
        <v>4646</v>
      </c>
      <c r="K524" t="s">
        <v>4647</v>
      </c>
      <c r="M524" t="s">
        <v>31</v>
      </c>
      <c r="O524" t="s">
        <v>4648</v>
      </c>
      <c r="P524" t="s">
        <v>4649</v>
      </c>
      <c r="Q524" t="s">
        <v>11197</v>
      </c>
      <c r="R524" t="s">
        <v>4650</v>
      </c>
      <c r="V524" t="s">
        <v>11222</v>
      </c>
      <c r="W524" t="s">
        <v>10358</v>
      </c>
      <c r="X524" t="str">
        <f t="shared" si="9"/>
        <v xml:space="preserve"> RAYYAN-LABELS: Criteria 1,Criteria 2</v>
      </c>
    </row>
    <row r="525" spans="1:24" x14ac:dyDescent="0.2">
      <c r="A525" t="s">
        <v>4651</v>
      </c>
      <c r="B525" t="s">
        <v>4652</v>
      </c>
      <c r="C525">
        <v>2023</v>
      </c>
      <c r="D525">
        <v>3</v>
      </c>
      <c r="E525">
        <v>29</v>
      </c>
      <c r="F525" t="s">
        <v>3743</v>
      </c>
      <c r="G525" t="s">
        <v>3744</v>
      </c>
      <c r="H525">
        <v>18</v>
      </c>
      <c r="I525">
        <v>3</v>
      </c>
      <c r="K525" t="s">
        <v>4653</v>
      </c>
      <c r="M525" t="s">
        <v>31</v>
      </c>
      <c r="O525" t="s">
        <v>4654</v>
      </c>
      <c r="P525" t="s">
        <v>4655</v>
      </c>
      <c r="Q525" t="s">
        <v>9922</v>
      </c>
      <c r="R525" t="s">
        <v>4656</v>
      </c>
      <c r="S525" t="s">
        <v>4657</v>
      </c>
      <c r="V525" t="s">
        <v>10772</v>
      </c>
      <c r="W525" t="s">
        <v>10416</v>
      </c>
      <c r="X525" t="s">
        <v>10417</v>
      </c>
    </row>
    <row r="526" spans="1:24" x14ac:dyDescent="0.2">
      <c r="A526" t="s">
        <v>4658</v>
      </c>
      <c r="B526" t="s">
        <v>4659</v>
      </c>
      <c r="C526">
        <v>2020</v>
      </c>
      <c r="D526">
        <v>1</v>
      </c>
      <c r="F526" t="s">
        <v>4660</v>
      </c>
      <c r="G526" t="s">
        <v>4661</v>
      </c>
      <c r="H526">
        <v>139</v>
      </c>
      <c r="K526" t="s">
        <v>4662</v>
      </c>
      <c r="M526" t="s">
        <v>31</v>
      </c>
      <c r="O526" t="s">
        <v>4663</v>
      </c>
      <c r="P526" t="s">
        <v>4664</v>
      </c>
      <c r="Q526" t="s">
        <v>11198</v>
      </c>
      <c r="R526" t="s">
        <v>4665</v>
      </c>
      <c r="S526" t="s">
        <v>4666</v>
      </c>
      <c r="V526" t="s">
        <v>11223</v>
      </c>
      <c r="W526" t="s">
        <v>10358</v>
      </c>
      <c r="X526" t="str">
        <f t="shared" ref="X526:X582" si="10">W526</f>
        <v xml:space="preserve"> RAYYAN-LABELS: Criteria 1,Criteria 2</v>
      </c>
    </row>
    <row r="527" spans="1:24" x14ac:dyDescent="0.2">
      <c r="A527" t="s">
        <v>4667</v>
      </c>
      <c r="B527" t="s">
        <v>4668</v>
      </c>
      <c r="C527">
        <v>2022</v>
      </c>
      <c r="D527">
        <v>5</v>
      </c>
      <c r="E527">
        <v>17</v>
      </c>
      <c r="F527" t="s">
        <v>4669</v>
      </c>
      <c r="G527" t="s">
        <v>4670</v>
      </c>
      <c r="H527">
        <v>7</v>
      </c>
      <c r="I527">
        <v>19</v>
      </c>
      <c r="J527" t="s">
        <v>4671</v>
      </c>
      <c r="K527" t="s">
        <v>4672</v>
      </c>
      <c r="M527" t="s">
        <v>31</v>
      </c>
      <c r="O527" t="s">
        <v>4673</v>
      </c>
      <c r="P527" t="s">
        <v>4674</v>
      </c>
      <c r="Q527" t="s">
        <v>9923</v>
      </c>
      <c r="R527" t="s">
        <v>4675</v>
      </c>
      <c r="V527" t="s">
        <v>10378</v>
      </c>
      <c r="W527" t="s">
        <v>10585</v>
      </c>
      <c r="X527" t="str">
        <f t="shared" si="10"/>
        <v xml:space="preserve"> RAYYAN-LABELS: Criteria 1,Criteria 3</v>
      </c>
    </row>
    <row r="528" spans="1:24" x14ac:dyDescent="0.2">
      <c r="A528" t="s">
        <v>4676</v>
      </c>
      <c r="B528" t="s">
        <v>4677</v>
      </c>
      <c r="C528">
        <v>2021</v>
      </c>
      <c r="D528">
        <v>6</v>
      </c>
      <c r="F528" t="s">
        <v>258</v>
      </c>
      <c r="G528" t="s">
        <v>259</v>
      </c>
      <c r="H528">
        <v>5</v>
      </c>
      <c r="I528">
        <v>2</v>
      </c>
      <c r="K528" t="s">
        <v>4678</v>
      </c>
      <c r="M528" t="s">
        <v>31</v>
      </c>
      <c r="O528" t="s">
        <v>4679</v>
      </c>
      <c r="P528" t="s">
        <v>4680</v>
      </c>
      <c r="Q528" t="s">
        <v>9924</v>
      </c>
      <c r="R528" t="s">
        <v>4681</v>
      </c>
      <c r="S528" t="s">
        <v>4682</v>
      </c>
      <c r="V528" t="s">
        <v>10773</v>
      </c>
      <c r="W528" t="s">
        <v>10393</v>
      </c>
      <c r="X528" t="str">
        <f t="shared" si="10"/>
        <v xml:space="preserve"> RAYYAN-LABELS: Criteria 2</v>
      </c>
    </row>
    <row r="529" spans="1:24" x14ac:dyDescent="0.2">
      <c r="A529" t="s">
        <v>4683</v>
      </c>
      <c r="B529" t="s">
        <v>4684</v>
      </c>
      <c r="C529">
        <v>2025</v>
      </c>
      <c r="D529">
        <v>3</v>
      </c>
      <c r="E529">
        <v>25</v>
      </c>
      <c r="F529" t="s">
        <v>4685</v>
      </c>
      <c r="G529" t="s">
        <v>4686</v>
      </c>
      <c r="K529" t="s">
        <v>4687</v>
      </c>
      <c r="M529" t="s">
        <v>31</v>
      </c>
      <c r="O529" t="s">
        <v>4688</v>
      </c>
      <c r="P529" t="s">
        <v>4689</v>
      </c>
      <c r="Q529" t="s">
        <v>9925</v>
      </c>
      <c r="R529" t="s">
        <v>4690</v>
      </c>
      <c r="S529" t="s">
        <v>4691</v>
      </c>
      <c r="V529" t="s">
        <v>10458</v>
      </c>
      <c r="W529" t="s">
        <v>10453</v>
      </c>
      <c r="X529" t="str">
        <f t="shared" si="10"/>
        <v xml:space="preserve"> RAYYAN-LABELS: Criteria 1</v>
      </c>
    </row>
    <row r="530" spans="1:24" x14ac:dyDescent="0.2">
      <c r="A530" t="s">
        <v>4692</v>
      </c>
      <c r="B530" t="s">
        <v>4693</v>
      </c>
      <c r="C530">
        <v>2024</v>
      </c>
      <c r="D530">
        <v>1</v>
      </c>
      <c r="F530" t="s">
        <v>239</v>
      </c>
      <c r="G530" t="s">
        <v>240</v>
      </c>
      <c r="H530">
        <v>16</v>
      </c>
      <c r="I530">
        <v>1</v>
      </c>
      <c r="K530" t="s">
        <v>4694</v>
      </c>
      <c r="M530" t="s">
        <v>31</v>
      </c>
      <c r="O530" t="s">
        <v>4695</v>
      </c>
      <c r="P530" t="s">
        <v>4696</v>
      </c>
      <c r="Q530" t="s">
        <v>9926</v>
      </c>
      <c r="R530" t="s">
        <v>4697</v>
      </c>
      <c r="S530" t="s">
        <v>4698</v>
      </c>
      <c r="V530" t="s">
        <v>10774</v>
      </c>
      <c r="W530" t="s">
        <v>10370</v>
      </c>
      <c r="X530" t="str">
        <f t="shared" si="10"/>
        <v xml:space="preserve"> RAYYAN-LABELS: Criteria 1,Criteria 2,Criteria 4</v>
      </c>
    </row>
    <row r="531" spans="1:24" x14ac:dyDescent="0.2">
      <c r="A531" t="s">
        <v>4699</v>
      </c>
      <c r="B531" t="s">
        <v>4700</v>
      </c>
      <c r="C531">
        <v>2023</v>
      </c>
      <c r="D531">
        <v>12</v>
      </c>
      <c r="F531" t="s">
        <v>2466</v>
      </c>
      <c r="G531" t="s">
        <v>2467</v>
      </c>
      <c r="H531">
        <v>21</v>
      </c>
      <c r="I531">
        <v>4</v>
      </c>
      <c r="J531" t="s">
        <v>4701</v>
      </c>
      <c r="K531" t="s">
        <v>2469</v>
      </c>
      <c r="M531" t="s">
        <v>31</v>
      </c>
      <c r="O531" t="s">
        <v>2470</v>
      </c>
      <c r="P531" t="s">
        <v>4702</v>
      </c>
      <c r="Q531" t="s">
        <v>9927</v>
      </c>
      <c r="R531" t="s">
        <v>4703</v>
      </c>
      <c r="S531" t="s">
        <v>4704</v>
      </c>
      <c r="V531" t="s">
        <v>10775</v>
      </c>
      <c r="W531" t="s">
        <v>10358</v>
      </c>
      <c r="X531" t="str">
        <f t="shared" si="10"/>
        <v xml:space="preserve"> RAYYAN-LABELS: Criteria 1,Criteria 2</v>
      </c>
    </row>
    <row r="532" spans="1:24" x14ac:dyDescent="0.2">
      <c r="A532" t="s">
        <v>4705</v>
      </c>
      <c r="B532" t="s">
        <v>4706</v>
      </c>
      <c r="C532">
        <v>2025</v>
      </c>
      <c r="D532">
        <v>3</v>
      </c>
      <c r="F532" t="s">
        <v>4707</v>
      </c>
      <c r="G532" t="s">
        <v>4708</v>
      </c>
      <c r="H532">
        <v>8</v>
      </c>
      <c r="I532">
        <v>1</v>
      </c>
      <c r="J532" t="s">
        <v>4709</v>
      </c>
      <c r="K532" t="s">
        <v>4710</v>
      </c>
      <c r="M532" t="s">
        <v>31</v>
      </c>
      <c r="O532" t="s">
        <v>4711</v>
      </c>
      <c r="P532" t="s">
        <v>4712</v>
      </c>
      <c r="Q532" t="s">
        <v>11199</v>
      </c>
      <c r="R532" t="s">
        <v>4713</v>
      </c>
      <c r="S532" t="s">
        <v>4714</v>
      </c>
      <c r="V532" t="s">
        <v>11224</v>
      </c>
      <c r="W532" t="s">
        <v>10538</v>
      </c>
      <c r="X532" t="str">
        <f t="shared" si="10"/>
        <v xml:space="preserve"> RAYYAN-LABELS: Criteria 2,Criteria 4</v>
      </c>
    </row>
    <row r="533" spans="1:24" x14ac:dyDescent="0.2">
      <c r="A533" t="s">
        <v>4715</v>
      </c>
      <c r="B533" t="s">
        <v>4716</v>
      </c>
      <c r="C533">
        <v>2004</v>
      </c>
      <c r="D533">
        <v>3</v>
      </c>
      <c r="F533" t="s">
        <v>4717</v>
      </c>
      <c r="G533" t="s">
        <v>4718</v>
      </c>
      <c r="H533">
        <v>8</v>
      </c>
      <c r="I533">
        <v>2</v>
      </c>
      <c r="J533" t="s">
        <v>4719</v>
      </c>
      <c r="K533" t="s">
        <v>4720</v>
      </c>
      <c r="M533" t="s">
        <v>31</v>
      </c>
      <c r="O533" t="s">
        <v>4721</v>
      </c>
      <c r="P533" t="s">
        <v>4722</v>
      </c>
      <c r="Q533" t="s">
        <v>9928</v>
      </c>
      <c r="R533" t="s">
        <v>4723</v>
      </c>
      <c r="S533" t="s">
        <v>4724</v>
      </c>
      <c r="V533" t="s">
        <v>10776</v>
      </c>
      <c r="W533" t="s">
        <v>10585</v>
      </c>
      <c r="X533" t="str">
        <f t="shared" si="10"/>
        <v xml:space="preserve"> RAYYAN-LABELS: Criteria 1,Criteria 3</v>
      </c>
    </row>
    <row r="534" spans="1:24" x14ac:dyDescent="0.2">
      <c r="A534" t="s">
        <v>4725</v>
      </c>
      <c r="B534" t="s">
        <v>4726</v>
      </c>
      <c r="C534">
        <v>2023</v>
      </c>
      <c r="D534">
        <v>10</v>
      </c>
      <c r="F534" t="s">
        <v>4727</v>
      </c>
      <c r="G534" t="s">
        <v>4728</v>
      </c>
      <c r="H534">
        <v>6</v>
      </c>
      <c r="J534" t="s">
        <v>4729</v>
      </c>
      <c r="K534" t="s">
        <v>4730</v>
      </c>
      <c r="M534" t="s">
        <v>31</v>
      </c>
      <c r="O534" t="s">
        <v>4731</v>
      </c>
      <c r="P534" t="s">
        <v>4732</v>
      </c>
      <c r="Q534" t="s">
        <v>9929</v>
      </c>
      <c r="R534" t="s">
        <v>4733</v>
      </c>
      <c r="S534" t="s">
        <v>4734</v>
      </c>
      <c r="V534" t="s">
        <v>10743</v>
      </c>
      <c r="W534" t="s">
        <v>10358</v>
      </c>
      <c r="X534" t="str">
        <f t="shared" si="10"/>
        <v xml:space="preserve"> RAYYAN-LABELS: Criteria 1,Criteria 2</v>
      </c>
    </row>
    <row r="535" spans="1:24" x14ac:dyDescent="0.2">
      <c r="A535" t="s">
        <v>4735</v>
      </c>
      <c r="B535" t="s">
        <v>4736</v>
      </c>
      <c r="C535">
        <v>2024</v>
      </c>
      <c r="D535">
        <v>7</v>
      </c>
      <c r="E535">
        <v>17</v>
      </c>
      <c r="F535" t="s">
        <v>4737</v>
      </c>
      <c r="G535" t="s">
        <v>4738</v>
      </c>
      <c r="H535">
        <v>32</v>
      </c>
      <c r="I535">
        <v>4</v>
      </c>
      <c r="J535" t="s">
        <v>4739</v>
      </c>
      <c r="K535" t="s">
        <v>4740</v>
      </c>
      <c r="M535" t="s">
        <v>31</v>
      </c>
      <c r="O535" t="s">
        <v>4741</v>
      </c>
      <c r="P535" t="s">
        <v>4742</v>
      </c>
      <c r="Q535" t="s">
        <v>9930</v>
      </c>
      <c r="R535" t="s">
        <v>4743</v>
      </c>
      <c r="S535" t="s">
        <v>4744</v>
      </c>
      <c r="V535" t="s">
        <v>10777</v>
      </c>
      <c r="W535" t="s">
        <v>10453</v>
      </c>
      <c r="X535" t="str">
        <f t="shared" si="10"/>
        <v xml:space="preserve"> RAYYAN-LABELS: Criteria 1</v>
      </c>
    </row>
    <row r="536" spans="1:24" x14ac:dyDescent="0.2">
      <c r="A536" t="s">
        <v>4745</v>
      </c>
      <c r="B536" t="s">
        <v>4746</v>
      </c>
      <c r="C536">
        <v>2021</v>
      </c>
      <c r="D536">
        <v>9</v>
      </c>
      <c r="F536" t="s">
        <v>4747</v>
      </c>
      <c r="G536" t="s">
        <v>4748</v>
      </c>
      <c r="H536">
        <v>66</v>
      </c>
      <c r="I536">
        <v>3</v>
      </c>
      <c r="J536" t="s">
        <v>4749</v>
      </c>
      <c r="K536" t="s">
        <v>4750</v>
      </c>
      <c r="M536" t="s">
        <v>4751</v>
      </c>
      <c r="O536" t="s">
        <v>4752</v>
      </c>
      <c r="P536" t="s">
        <v>4753</v>
      </c>
      <c r="Q536" t="s">
        <v>9931</v>
      </c>
      <c r="R536" t="s">
        <v>4754</v>
      </c>
      <c r="S536" t="s">
        <v>4755</v>
      </c>
      <c r="V536" t="s">
        <v>10778</v>
      </c>
      <c r="W536" t="s">
        <v>10453</v>
      </c>
      <c r="X536" t="str">
        <f t="shared" si="10"/>
        <v xml:space="preserve"> RAYYAN-LABELS: Criteria 1</v>
      </c>
    </row>
    <row r="537" spans="1:24" x14ac:dyDescent="0.2">
      <c r="A537" t="s">
        <v>4756</v>
      </c>
      <c r="B537" t="s">
        <v>4757</v>
      </c>
      <c r="C537">
        <v>1993</v>
      </c>
      <c r="F537" t="s">
        <v>4758</v>
      </c>
      <c r="G537" t="s">
        <v>4759</v>
      </c>
      <c r="H537">
        <v>35</v>
      </c>
      <c r="J537" t="s">
        <v>4760</v>
      </c>
      <c r="K537" t="s">
        <v>4761</v>
      </c>
      <c r="M537" t="s">
        <v>31</v>
      </c>
      <c r="P537" t="s">
        <v>4762</v>
      </c>
      <c r="Q537" t="s">
        <v>9932</v>
      </c>
      <c r="S537" t="s">
        <v>4763</v>
      </c>
      <c r="V537" t="s">
        <v>10779</v>
      </c>
      <c r="W537" t="s">
        <v>10358</v>
      </c>
      <c r="X537" t="str">
        <f t="shared" si="10"/>
        <v xml:space="preserve"> RAYYAN-LABELS: Criteria 1,Criteria 2</v>
      </c>
    </row>
    <row r="538" spans="1:24" x14ac:dyDescent="0.2">
      <c r="A538" t="s">
        <v>4764</v>
      </c>
      <c r="B538" t="s">
        <v>4765</v>
      </c>
      <c r="C538">
        <v>2020</v>
      </c>
      <c r="F538" t="s">
        <v>4766</v>
      </c>
      <c r="G538" t="s">
        <v>4767</v>
      </c>
      <c r="J538" t="s">
        <v>4768</v>
      </c>
      <c r="K538" t="s">
        <v>4769</v>
      </c>
      <c r="M538" t="s">
        <v>31</v>
      </c>
      <c r="O538" t="s">
        <v>4770</v>
      </c>
      <c r="P538" t="s">
        <v>4771</v>
      </c>
      <c r="Q538" t="s">
        <v>9933</v>
      </c>
      <c r="R538" t="s">
        <v>4772</v>
      </c>
      <c r="S538" t="s">
        <v>4773</v>
      </c>
      <c r="V538" t="s">
        <v>10780</v>
      </c>
      <c r="W538" t="s">
        <v>10358</v>
      </c>
      <c r="X538" t="str">
        <f t="shared" si="10"/>
        <v xml:space="preserve"> RAYYAN-LABELS: Criteria 1,Criteria 2</v>
      </c>
    </row>
    <row r="539" spans="1:24" x14ac:dyDescent="0.2">
      <c r="A539" t="s">
        <v>4774</v>
      </c>
      <c r="B539" t="s">
        <v>4775</v>
      </c>
      <c r="C539">
        <v>2024</v>
      </c>
      <c r="D539">
        <v>2</v>
      </c>
      <c r="E539">
        <v>15</v>
      </c>
      <c r="F539" t="s">
        <v>3743</v>
      </c>
      <c r="G539" t="s">
        <v>3744</v>
      </c>
      <c r="H539">
        <v>19</v>
      </c>
      <c r="I539">
        <v>2</v>
      </c>
      <c r="K539" t="s">
        <v>4776</v>
      </c>
      <c r="M539" t="s">
        <v>31</v>
      </c>
      <c r="O539" t="s">
        <v>4777</v>
      </c>
      <c r="P539" t="s">
        <v>4778</v>
      </c>
      <c r="Q539" t="s">
        <v>9934</v>
      </c>
      <c r="R539" t="s">
        <v>4779</v>
      </c>
      <c r="S539" t="s">
        <v>4780</v>
      </c>
      <c r="V539" t="s">
        <v>10683</v>
      </c>
      <c r="W539" t="s">
        <v>10358</v>
      </c>
      <c r="X539" t="str">
        <f t="shared" si="10"/>
        <v xml:space="preserve"> RAYYAN-LABELS: Criteria 1,Criteria 2</v>
      </c>
    </row>
    <row r="540" spans="1:24" x14ac:dyDescent="0.2">
      <c r="A540" t="s">
        <v>4781</v>
      </c>
      <c r="B540" t="s">
        <v>4782</v>
      </c>
      <c r="C540">
        <v>2023</v>
      </c>
      <c r="D540">
        <v>11</v>
      </c>
      <c r="E540">
        <v>20</v>
      </c>
      <c r="F540" t="s">
        <v>1956</v>
      </c>
      <c r="G540" t="s">
        <v>1957</v>
      </c>
      <c r="H540">
        <v>38</v>
      </c>
      <c r="I540">
        <v>11</v>
      </c>
      <c r="J540" t="s">
        <v>4783</v>
      </c>
      <c r="K540" t="s">
        <v>4784</v>
      </c>
      <c r="M540" t="s">
        <v>31</v>
      </c>
      <c r="O540" t="s">
        <v>4785</v>
      </c>
      <c r="P540" t="s">
        <v>4786</v>
      </c>
      <c r="Q540" t="s">
        <v>9935</v>
      </c>
      <c r="R540" t="s">
        <v>4787</v>
      </c>
      <c r="S540" t="s">
        <v>4788</v>
      </c>
      <c r="V540" t="s">
        <v>10781</v>
      </c>
      <c r="W540" t="s">
        <v>10393</v>
      </c>
      <c r="X540" t="str">
        <f t="shared" si="10"/>
        <v xml:space="preserve"> RAYYAN-LABELS: Criteria 2</v>
      </c>
    </row>
    <row r="541" spans="1:24" x14ac:dyDescent="0.2">
      <c r="A541" t="s">
        <v>4789</v>
      </c>
      <c r="B541" t="s">
        <v>4790</v>
      </c>
      <c r="C541">
        <v>2024</v>
      </c>
      <c r="D541">
        <v>12</v>
      </c>
      <c r="F541" t="s">
        <v>4707</v>
      </c>
      <c r="G541" t="s">
        <v>4708</v>
      </c>
      <c r="H541">
        <v>7</v>
      </c>
      <c r="I541">
        <v>4</v>
      </c>
      <c r="J541" t="s">
        <v>4791</v>
      </c>
      <c r="K541" t="s">
        <v>4792</v>
      </c>
      <c r="M541" t="s">
        <v>31</v>
      </c>
      <c r="O541" t="s">
        <v>4793</v>
      </c>
      <c r="P541" t="s">
        <v>4794</v>
      </c>
      <c r="Q541" t="s">
        <v>11200</v>
      </c>
      <c r="R541" t="s">
        <v>4795</v>
      </c>
      <c r="S541" t="s">
        <v>4796</v>
      </c>
      <c r="V541" t="s">
        <v>10458</v>
      </c>
      <c r="W541" t="s">
        <v>10538</v>
      </c>
      <c r="X541" t="str">
        <f t="shared" si="10"/>
        <v xml:space="preserve"> RAYYAN-LABELS: Criteria 2,Criteria 4</v>
      </c>
    </row>
    <row r="542" spans="1:24" x14ac:dyDescent="0.2">
      <c r="A542" t="s">
        <v>4797</v>
      </c>
      <c r="B542" t="s">
        <v>4798</v>
      </c>
      <c r="C542">
        <v>2024</v>
      </c>
      <c r="F542" t="s">
        <v>4799</v>
      </c>
      <c r="G542" t="s">
        <v>4800</v>
      </c>
      <c r="H542">
        <v>102</v>
      </c>
      <c r="I542">
        <v>21</v>
      </c>
      <c r="J542" t="s">
        <v>4801</v>
      </c>
      <c r="K542" t="s">
        <v>4802</v>
      </c>
      <c r="L542" t="s">
        <v>4803</v>
      </c>
      <c r="M542" t="s">
        <v>31</v>
      </c>
      <c r="N542" t="s">
        <v>4804</v>
      </c>
      <c r="O542" t="s">
        <v>4805</v>
      </c>
      <c r="P542" t="s">
        <v>4806</v>
      </c>
      <c r="Q542" t="s">
        <v>9936</v>
      </c>
      <c r="S542" t="s">
        <v>4807</v>
      </c>
      <c r="V542" t="s">
        <v>10782</v>
      </c>
      <c r="W542" t="s">
        <v>10358</v>
      </c>
      <c r="X542" t="str">
        <f t="shared" si="10"/>
        <v xml:space="preserve"> RAYYAN-LABELS: Criteria 1,Criteria 2</v>
      </c>
    </row>
    <row r="543" spans="1:24" x14ac:dyDescent="0.2">
      <c r="A543" t="s">
        <v>4808</v>
      </c>
      <c r="B543" t="s">
        <v>4809</v>
      </c>
      <c r="C543">
        <v>2025</v>
      </c>
      <c r="F543" t="s">
        <v>4810</v>
      </c>
      <c r="G543" t="s">
        <v>4811</v>
      </c>
      <c r="K543" t="s">
        <v>4812</v>
      </c>
      <c r="L543" t="s">
        <v>4813</v>
      </c>
      <c r="M543" t="s">
        <v>31</v>
      </c>
      <c r="N543" t="s">
        <v>4814</v>
      </c>
      <c r="O543" t="s">
        <v>4815</v>
      </c>
      <c r="P543" t="s">
        <v>4816</v>
      </c>
      <c r="Q543" t="s">
        <v>9937</v>
      </c>
      <c r="R543" t="s">
        <v>4817</v>
      </c>
      <c r="S543" t="s">
        <v>4818</v>
      </c>
      <c r="V543" t="s">
        <v>10783</v>
      </c>
      <c r="W543" t="s">
        <v>10358</v>
      </c>
      <c r="X543" t="str">
        <f t="shared" si="10"/>
        <v xml:space="preserve"> RAYYAN-LABELS: Criteria 1,Criteria 2</v>
      </c>
    </row>
    <row r="544" spans="1:24" x14ac:dyDescent="0.2">
      <c r="A544" t="s">
        <v>4819</v>
      </c>
      <c r="B544" t="s">
        <v>4820</v>
      </c>
      <c r="C544">
        <v>2025</v>
      </c>
      <c r="F544" t="s">
        <v>4821</v>
      </c>
      <c r="G544" t="s">
        <v>4822</v>
      </c>
      <c r="H544">
        <v>403</v>
      </c>
      <c r="J544" t="s">
        <v>4823</v>
      </c>
      <c r="K544" t="s">
        <v>4824</v>
      </c>
      <c r="L544" t="s">
        <v>4825</v>
      </c>
      <c r="M544" t="s">
        <v>31</v>
      </c>
      <c r="N544" t="s">
        <v>4826</v>
      </c>
      <c r="O544" t="s">
        <v>4827</v>
      </c>
      <c r="P544" t="s">
        <v>4828</v>
      </c>
      <c r="Q544" t="s">
        <v>9938</v>
      </c>
      <c r="R544" t="s">
        <v>4829</v>
      </c>
      <c r="S544" t="s">
        <v>4830</v>
      </c>
      <c r="V544" t="s">
        <v>10784</v>
      </c>
      <c r="W544" t="s">
        <v>10358</v>
      </c>
      <c r="X544" t="str">
        <f t="shared" si="10"/>
        <v xml:space="preserve"> RAYYAN-LABELS: Criteria 1,Criteria 2</v>
      </c>
    </row>
    <row r="545" spans="1:24" x14ac:dyDescent="0.2">
      <c r="A545" t="s">
        <v>4831</v>
      </c>
      <c r="B545" t="s">
        <v>4832</v>
      </c>
      <c r="C545">
        <v>2024</v>
      </c>
      <c r="F545" t="s">
        <v>4833</v>
      </c>
      <c r="G545" t="s">
        <v>4834</v>
      </c>
      <c r="H545">
        <v>135</v>
      </c>
      <c r="K545" t="s">
        <v>4835</v>
      </c>
      <c r="L545" t="s">
        <v>4836</v>
      </c>
      <c r="M545" t="s">
        <v>31</v>
      </c>
      <c r="N545" t="s">
        <v>4837</v>
      </c>
      <c r="O545" t="s">
        <v>4838</v>
      </c>
      <c r="P545" t="s">
        <v>4839</v>
      </c>
      <c r="Q545" t="s">
        <v>9939</v>
      </c>
      <c r="R545" t="s">
        <v>4840</v>
      </c>
      <c r="S545" t="s">
        <v>4841</v>
      </c>
      <c r="V545" t="s">
        <v>10785</v>
      </c>
      <c r="W545" t="s">
        <v>10358</v>
      </c>
      <c r="X545" t="str">
        <f t="shared" si="10"/>
        <v xml:space="preserve"> RAYYAN-LABELS: Criteria 1,Criteria 2</v>
      </c>
    </row>
    <row r="546" spans="1:24" x14ac:dyDescent="0.2">
      <c r="A546" t="s">
        <v>4842</v>
      </c>
      <c r="B546" t="s">
        <v>4843</v>
      </c>
      <c r="C546">
        <v>2024</v>
      </c>
      <c r="F546" t="s">
        <v>4844</v>
      </c>
      <c r="G546" t="s">
        <v>4845</v>
      </c>
      <c r="H546">
        <v>10</v>
      </c>
      <c r="I546">
        <v>4</v>
      </c>
      <c r="K546" t="s">
        <v>4846</v>
      </c>
      <c r="L546" t="s">
        <v>4847</v>
      </c>
      <c r="M546" t="s">
        <v>31</v>
      </c>
      <c r="N546" t="s">
        <v>4848</v>
      </c>
      <c r="O546" t="s">
        <v>4849</v>
      </c>
      <c r="P546" t="s">
        <v>4850</v>
      </c>
      <c r="Q546" t="s">
        <v>9940</v>
      </c>
      <c r="R546" t="s">
        <v>4851</v>
      </c>
      <c r="S546" t="s">
        <v>4852</v>
      </c>
      <c r="V546" t="s">
        <v>10786</v>
      </c>
      <c r="W546" t="s">
        <v>10358</v>
      </c>
      <c r="X546" t="str">
        <f t="shared" si="10"/>
        <v xml:space="preserve"> RAYYAN-LABELS: Criteria 1,Criteria 2</v>
      </c>
    </row>
    <row r="547" spans="1:24" x14ac:dyDescent="0.2">
      <c r="A547" t="s">
        <v>4853</v>
      </c>
      <c r="B547" t="s">
        <v>4854</v>
      </c>
      <c r="C547">
        <v>2024</v>
      </c>
      <c r="F547" t="s">
        <v>4855</v>
      </c>
      <c r="G547" t="s">
        <v>4856</v>
      </c>
      <c r="J547" t="s">
        <v>4857</v>
      </c>
      <c r="K547" t="s">
        <v>4858</v>
      </c>
      <c r="L547" t="s">
        <v>4859</v>
      </c>
      <c r="M547" t="s">
        <v>31</v>
      </c>
      <c r="N547" t="s">
        <v>4860</v>
      </c>
      <c r="O547" t="s">
        <v>4861</v>
      </c>
      <c r="P547" t="s">
        <v>4862</v>
      </c>
      <c r="Q547" t="s">
        <v>9941</v>
      </c>
      <c r="R547" t="s">
        <v>4863</v>
      </c>
      <c r="V547" t="s">
        <v>10787</v>
      </c>
      <c r="W547" t="s">
        <v>10358</v>
      </c>
      <c r="X547" t="str">
        <f t="shared" si="10"/>
        <v xml:space="preserve"> RAYYAN-LABELS: Criteria 1,Criteria 2</v>
      </c>
    </row>
    <row r="548" spans="1:24" x14ac:dyDescent="0.2">
      <c r="A548" t="s">
        <v>4864</v>
      </c>
      <c r="B548" t="s">
        <v>4865</v>
      </c>
      <c r="C548">
        <v>2025</v>
      </c>
      <c r="F548" t="s">
        <v>4866</v>
      </c>
      <c r="G548" t="s">
        <v>4867</v>
      </c>
      <c r="H548">
        <v>253</v>
      </c>
      <c r="J548" t="s">
        <v>4868</v>
      </c>
      <c r="K548" t="s">
        <v>4869</v>
      </c>
      <c r="L548" t="s">
        <v>4870</v>
      </c>
      <c r="M548" t="s">
        <v>31</v>
      </c>
      <c r="N548" t="s">
        <v>4848</v>
      </c>
      <c r="O548" t="s">
        <v>4871</v>
      </c>
      <c r="P548" t="s">
        <v>4872</v>
      </c>
      <c r="Q548" t="s">
        <v>9942</v>
      </c>
      <c r="R548" t="s">
        <v>4873</v>
      </c>
      <c r="S548" t="s">
        <v>4874</v>
      </c>
      <c r="V548" t="s">
        <v>10788</v>
      </c>
      <c r="W548" t="s">
        <v>10358</v>
      </c>
      <c r="X548" t="str">
        <f t="shared" si="10"/>
        <v xml:space="preserve"> RAYYAN-LABELS: Criteria 1,Criteria 2</v>
      </c>
    </row>
    <row r="549" spans="1:24" x14ac:dyDescent="0.2">
      <c r="A549" t="s">
        <v>4875</v>
      </c>
      <c r="B549" t="s">
        <v>4876</v>
      </c>
      <c r="C549">
        <v>2025</v>
      </c>
      <c r="F549" t="s">
        <v>4877</v>
      </c>
      <c r="G549" t="s">
        <v>4878</v>
      </c>
      <c r="H549">
        <v>17</v>
      </c>
      <c r="I549">
        <v>7</v>
      </c>
      <c r="K549" t="s">
        <v>4879</v>
      </c>
      <c r="L549" t="s">
        <v>4880</v>
      </c>
      <c r="M549" t="s">
        <v>31</v>
      </c>
      <c r="N549" t="s">
        <v>4881</v>
      </c>
      <c r="O549" t="s">
        <v>4882</v>
      </c>
      <c r="P549" t="s">
        <v>4883</v>
      </c>
      <c r="Q549" t="s">
        <v>9943</v>
      </c>
      <c r="R549" t="s">
        <v>4884</v>
      </c>
      <c r="S549" t="s">
        <v>4885</v>
      </c>
      <c r="V549" t="s">
        <v>10789</v>
      </c>
      <c r="W549" t="s">
        <v>10358</v>
      </c>
      <c r="X549" t="str">
        <f t="shared" si="10"/>
        <v xml:space="preserve"> RAYYAN-LABELS: Criteria 1,Criteria 2</v>
      </c>
    </row>
    <row r="550" spans="1:24" x14ac:dyDescent="0.2">
      <c r="A550" t="s">
        <v>4886</v>
      </c>
      <c r="B550" t="s">
        <v>4887</v>
      </c>
      <c r="C550">
        <v>2025</v>
      </c>
      <c r="F550" t="s">
        <v>4888</v>
      </c>
      <c r="G550" t="s">
        <v>4889</v>
      </c>
      <c r="J550" t="s">
        <v>4890</v>
      </c>
      <c r="K550" t="s">
        <v>4891</v>
      </c>
      <c r="L550" t="s">
        <v>4892</v>
      </c>
      <c r="M550" t="s">
        <v>31</v>
      </c>
      <c r="N550" t="s">
        <v>4893</v>
      </c>
      <c r="O550" t="s">
        <v>4894</v>
      </c>
      <c r="P550" t="s">
        <v>4895</v>
      </c>
      <c r="Q550" t="s">
        <v>9944</v>
      </c>
      <c r="R550" t="s">
        <v>4896</v>
      </c>
      <c r="S550" t="s">
        <v>4897</v>
      </c>
      <c r="V550" t="s">
        <v>10790</v>
      </c>
      <c r="W550" t="s">
        <v>10358</v>
      </c>
      <c r="X550" t="str">
        <f t="shared" si="10"/>
        <v xml:space="preserve"> RAYYAN-LABELS: Criteria 1,Criteria 2</v>
      </c>
    </row>
    <row r="551" spans="1:24" x14ac:dyDescent="0.2">
      <c r="A551" t="s">
        <v>4898</v>
      </c>
      <c r="B551" t="s">
        <v>4899</v>
      </c>
      <c r="C551">
        <v>2025</v>
      </c>
      <c r="F551" t="s">
        <v>4900</v>
      </c>
      <c r="G551" t="s">
        <v>4901</v>
      </c>
      <c r="J551" t="s">
        <v>1084</v>
      </c>
      <c r="K551" t="s">
        <v>4902</v>
      </c>
      <c r="L551" t="s">
        <v>4903</v>
      </c>
      <c r="M551" t="s">
        <v>31</v>
      </c>
      <c r="N551" t="s">
        <v>4904</v>
      </c>
      <c r="O551" t="s">
        <v>4905</v>
      </c>
      <c r="P551" t="s">
        <v>4906</v>
      </c>
      <c r="Q551" t="s">
        <v>9945</v>
      </c>
      <c r="R551" t="s">
        <v>4907</v>
      </c>
      <c r="S551" t="s">
        <v>4908</v>
      </c>
      <c r="V551" t="s">
        <v>10791</v>
      </c>
      <c r="W551" t="s">
        <v>10358</v>
      </c>
      <c r="X551" t="str">
        <f t="shared" si="10"/>
        <v xml:space="preserve"> RAYYAN-LABELS: Criteria 1,Criteria 2</v>
      </c>
    </row>
    <row r="552" spans="1:24" x14ac:dyDescent="0.2">
      <c r="A552" t="s">
        <v>4909</v>
      </c>
      <c r="B552" t="s">
        <v>4910</v>
      </c>
      <c r="C552">
        <v>2024</v>
      </c>
      <c r="F552" t="s">
        <v>4911</v>
      </c>
      <c r="G552" t="s">
        <v>4912</v>
      </c>
      <c r="H552">
        <v>61</v>
      </c>
      <c r="I552">
        <v>1</v>
      </c>
      <c r="J552" t="s">
        <v>4913</v>
      </c>
      <c r="K552" t="s">
        <v>4914</v>
      </c>
      <c r="L552" t="s">
        <v>4915</v>
      </c>
      <c r="M552" t="s">
        <v>31</v>
      </c>
      <c r="N552" t="s">
        <v>4916</v>
      </c>
      <c r="O552" t="s">
        <v>4917</v>
      </c>
      <c r="P552" t="s">
        <v>4918</v>
      </c>
      <c r="Q552" t="s">
        <v>9946</v>
      </c>
      <c r="R552" t="s">
        <v>4919</v>
      </c>
      <c r="S552" t="s">
        <v>4920</v>
      </c>
      <c r="V552" t="s">
        <v>10792</v>
      </c>
      <c r="W552" t="s">
        <v>10358</v>
      </c>
      <c r="X552" t="str">
        <f t="shared" si="10"/>
        <v xml:space="preserve"> RAYYAN-LABELS: Criteria 1,Criteria 2</v>
      </c>
    </row>
    <row r="553" spans="1:24" x14ac:dyDescent="0.2">
      <c r="A553" t="s">
        <v>4921</v>
      </c>
      <c r="B553" t="s">
        <v>4922</v>
      </c>
      <c r="C553">
        <v>2024</v>
      </c>
      <c r="F553" t="s">
        <v>4923</v>
      </c>
      <c r="G553" t="s">
        <v>4924</v>
      </c>
      <c r="H553">
        <v>12</v>
      </c>
      <c r="I553">
        <v>9</v>
      </c>
      <c r="K553" t="s">
        <v>4925</v>
      </c>
      <c r="L553" t="s">
        <v>4926</v>
      </c>
      <c r="M553" t="s">
        <v>31</v>
      </c>
      <c r="N553" t="s">
        <v>4881</v>
      </c>
      <c r="O553" t="s">
        <v>4927</v>
      </c>
      <c r="P553" t="s">
        <v>4928</v>
      </c>
      <c r="Q553" t="s">
        <v>9947</v>
      </c>
      <c r="R553" t="s">
        <v>4929</v>
      </c>
      <c r="S553" t="s">
        <v>4930</v>
      </c>
      <c r="V553" t="s">
        <v>10793</v>
      </c>
      <c r="W553" t="s">
        <v>10358</v>
      </c>
      <c r="X553" t="str">
        <f t="shared" si="10"/>
        <v xml:space="preserve"> RAYYAN-LABELS: Criteria 1,Criteria 2</v>
      </c>
    </row>
    <row r="554" spans="1:24" x14ac:dyDescent="0.2">
      <c r="A554" t="s">
        <v>4931</v>
      </c>
      <c r="B554" t="s">
        <v>4932</v>
      </c>
      <c r="C554">
        <v>2024</v>
      </c>
      <c r="F554" t="s">
        <v>4933</v>
      </c>
      <c r="G554" t="s">
        <v>4934</v>
      </c>
      <c r="J554" t="s">
        <v>4935</v>
      </c>
      <c r="K554" t="s">
        <v>4936</v>
      </c>
      <c r="L554" t="s">
        <v>4937</v>
      </c>
      <c r="M554" t="s">
        <v>31</v>
      </c>
      <c r="N554" t="s">
        <v>4938</v>
      </c>
      <c r="O554" t="s">
        <v>4939</v>
      </c>
      <c r="P554" t="s">
        <v>4940</v>
      </c>
      <c r="Q554" t="s">
        <v>9948</v>
      </c>
      <c r="R554" t="s">
        <v>4941</v>
      </c>
      <c r="S554" t="s">
        <v>4942</v>
      </c>
      <c r="V554" t="s">
        <v>10794</v>
      </c>
      <c r="W554" t="s">
        <v>10358</v>
      </c>
      <c r="X554" t="str">
        <f t="shared" si="10"/>
        <v xml:space="preserve"> RAYYAN-LABELS: Criteria 1,Criteria 2</v>
      </c>
    </row>
    <row r="555" spans="1:24" x14ac:dyDescent="0.2">
      <c r="A555" t="s">
        <v>4943</v>
      </c>
      <c r="B555" t="s">
        <v>4944</v>
      </c>
      <c r="C555">
        <v>2024</v>
      </c>
      <c r="F555" t="s">
        <v>4945</v>
      </c>
      <c r="G555" t="s">
        <v>4946</v>
      </c>
      <c r="J555" t="s">
        <v>4947</v>
      </c>
      <c r="K555" t="s">
        <v>4948</v>
      </c>
      <c r="L555" t="s">
        <v>4949</v>
      </c>
      <c r="M555" t="s">
        <v>31</v>
      </c>
      <c r="N555" t="s">
        <v>4860</v>
      </c>
      <c r="O555" t="s">
        <v>4950</v>
      </c>
      <c r="P555" t="s">
        <v>4951</v>
      </c>
      <c r="Q555" t="s">
        <v>9936</v>
      </c>
      <c r="R555" t="s">
        <v>4952</v>
      </c>
      <c r="V555" t="s">
        <v>10782</v>
      </c>
      <c r="W555" t="s">
        <v>10358</v>
      </c>
      <c r="X555" t="str">
        <f t="shared" si="10"/>
        <v xml:space="preserve"> RAYYAN-LABELS: Criteria 1,Criteria 2</v>
      </c>
    </row>
    <row r="556" spans="1:24" x14ac:dyDescent="0.2">
      <c r="A556" t="s">
        <v>4953</v>
      </c>
      <c r="B556" t="s">
        <v>4954</v>
      </c>
      <c r="C556">
        <v>2024</v>
      </c>
      <c r="F556" t="s">
        <v>4955</v>
      </c>
      <c r="G556" t="s">
        <v>4956</v>
      </c>
      <c r="H556">
        <v>32</v>
      </c>
      <c r="I556">
        <v>5</v>
      </c>
      <c r="J556" t="s">
        <v>4957</v>
      </c>
      <c r="K556" t="s">
        <v>4958</v>
      </c>
      <c r="L556" t="s">
        <v>4959</v>
      </c>
      <c r="M556" t="s">
        <v>31</v>
      </c>
      <c r="N556" t="s">
        <v>4960</v>
      </c>
      <c r="O556" t="s">
        <v>4961</v>
      </c>
      <c r="P556" t="s">
        <v>4962</v>
      </c>
      <c r="Q556" t="s">
        <v>9949</v>
      </c>
      <c r="R556" t="s">
        <v>4963</v>
      </c>
      <c r="S556" t="s">
        <v>4964</v>
      </c>
      <c r="V556" t="s">
        <v>10795</v>
      </c>
      <c r="W556" t="s">
        <v>10393</v>
      </c>
      <c r="X556" t="str">
        <f t="shared" si="10"/>
        <v xml:space="preserve"> RAYYAN-LABELS: Criteria 2</v>
      </c>
    </row>
    <row r="557" spans="1:24" x14ac:dyDescent="0.2">
      <c r="A557" t="s">
        <v>4965</v>
      </c>
      <c r="B557" t="s">
        <v>4966</v>
      </c>
      <c r="C557">
        <v>2024</v>
      </c>
      <c r="F557" t="s">
        <v>4877</v>
      </c>
      <c r="G557" t="s">
        <v>4878</v>
      </c>
      <c r="H557">
        <v>16</v>
      </c>
      <c r="I557">
        <v>21</v>
      </c>
      <c r="K557" t="s">
        <v>4967</v>
      </c>
      <c r="L557" t="s">
        <v>4968</v>
      </c>
      <c r="M557" t="s">
        <v>31</v>
      </c>
      <c r="N557" t="s">
        <v>4881</v>
      </c>
      <c r="O557" t="s">
        <v>4969</v>
      </c>
      <c r="P557" t="s">
        <v>4970</v>
      </c>
      <c r="Q557" t="s">
        <v>9950</v>
      </c>
      <c r="R557" t="s">
        <v>4971</v>
      </c>
      <c r="S557" t="s">
        <v>4972</v>
      </c>
      <c r="V557" t="s">
        <v>10796</v>
      </c>
      <c r="W557" t="s">
        <v>10358</v>
      </c>
      <c r="X557" t="str">
        <f t="shared" si="10"/>
        <v xml:space="preserve"> RAYYAN-LABELS: Criteria 1,Criteria 2</v>
      </c>
    </row>
    <row r="558" spans="1:24" x14ac:dyDescent="0.2">
      <c r="A558" t="s">
        <v>4973</v>
      </c>
      <c r="B558" t="s">
        <v>4974</v>
      </c>
      <c r="C558">
        <v>2024</v>
      </c>
      <c r="F558" t="s">
        <v>4877</v>
      </c>
      <c r="G558" t="s">
        <v>4878</v>
      </c>
      <c r="H558">
        <v>16</v>
      </c>
      <c r="I558">
        <v>24</v>
      </c>
      <c r="K558" t="s">
        <v>4975</v>
      </c>
      <c r="L558" t="s">
        <v>4976</v>
      </c>
      <c r="M558" t="s">
        <v>31</v>
      </c>
      <c r="N558" t="s">
        <v>4881</v>
      </c>
      <c r="O558" t="s">
        <v>4977</v>
      </c>
      <c r="P558" t="s">
        <v>4978</v>
      </c>
      <c r="Q558" t="s">
        <v>9951</v>
      </c>
      <c r="R558" t="s">
        <v>4979</v>
      </c>
      <c r="S558" t="s">
        <v>4980</v>
      </c>
      <c r="V558" t="s">
        <v>10797</v>
      </c>
      <c r="W558" t="s">
        <v>10358</v>
      </c>
      <c r="X558" t="str">
        <f t="shared" si="10"/>
        <v xml:space="preserve"> RAYYAN-LABELS: Criteria 1,Criteria 2</v>
      </c>
    </row>
    <row r="559" spans="1:24" x14ac:dyDescent="0.2">
      <c r="A559" t="s">
        <v>4981</v>
      </c>
      <c r="B559" t="s">
        <v>4982</v>
      </c>
      <c r="C559">
        <v>2024</v>
      </c>
      <c r="F559" t="s">
        <v>4983</v>
      </c>
      <c r="G559" t="s">
        <v>4984</v>
      </c>
      <c r="H559">
        <v>119</v>
      </c>
      <c r="I559">
        <v>6</v>
      </c>
      <c r="J559" t="s">
        <v>4985</v>
      </c>
      <c r="K559" t="s">
        <v>4986</v>
      </c>
      <c r="L559" t="s">
        <v>4987</v>
      </c>
      <c r="M559" t="s">
        <v>4988</v>
      </c>
      <c r="N559" t="s">
        <v>4989</v>
      </c>
      <c r="O559" t="s">
        <v>4990</v>
      </c>
      <c r="P559" t="s">
        <v>4991</v>
      </c>
      <c r="Q559" t="s">
        <v>9952</v>
      </c>
      <c r="R559" t="s">
        <v>4992</v>
      </c>
      <c r="S559" t="s">
        <v>4993</v>
      </c>
      <c r="V559" t="s">
        <v>10798</v>
      </c>
      <c r="W559" t="s">
        <v>10393</v>
      </c>
      <c r="X559" t="str">
        <f t="shared" si="10"/>
        <v xml:space="preserve"> RAYYAN-LABELS: Criteria 2</v>
      </c>
    </row>
    <row r="560" spans="1:24" x14ac:dyDescent="0.2">
      <c r="A560" t="s">
        <v>4994</v>
      </c>
      <c r="B560" t="s">
        <v>4995</v>
      </c>
      <c r="C560">
        <v>2024</v>
      </c>
      <c r="F560" t="s">
        <v>4996</v>
      </c>
      <c r="G560" t="s">
        <v>4997</v>
      </c>
      <c r="H560">
        <v>3</v>
      </c>
      <c r="I560">
        <v>5</v>
      </c>
      <c r="J560" t="s">
        <v>4998</v>
      </c>
      <c r="K560" t="s">
        <v>4999</v>
      </c>
      <c r="L560" t="s">
        <v>5000</v>
      </c>
      <c r="M560" t="s">
        <v>31</v>
      </c>
      <c r="N560" t="s">
        <v>5001</v>
      </c>
      <c r="O560" t="s">
        <v>5002</v>
      </c>
      <c r="P560" t="s">
        <v>5003</v>
      </c>
      <c r="Q560" t="s">
        <v>9936</v>
      </c>
      <c r="R560" t="s">
        <v>5004</v>
      </c>
      <c r="S560" t="s">
        <v>5005</v>
      </c>
      <c r="V560" t="s">
        <v>10782</v>
      </c>
      <c r="W560" t="s">
        <v>10358</v>
      </c>
      <c r="X560" t="str">
        <f t="shared" si="10"/>
        <v xml:space="preserve"> RAYYAN-LABELS: Criteria 1,Criteria 2</v>
      </c>
    </row>
    <row r="561" spans="1:24" x14ac:dyDescent="0.2">
      <c r="A561" t="s">
        <v>5006</v>
      </c>
      <c r="B561" t="s">
        <v>5007</v>
      </c>
      <c r="C561">
        <v>2025</v>
      </c>
      <c r="F561" t="s">
        <v>5008</v>
      </c>
      <c r="G561" t="s">
        <v>5009</v>
      </c>
      <c r="H561">
        <v>630</v>
      </c>
      <c r="J561" t="s">
        <v>5010</v>
      </c>
      <c r="K561" t="s">
        <v>5011</v>
      </c>
      <c r="L561" t="s">
        <v>5012</v>
      </c>
      <c r="M561" t="s">
        <v>31</v>
      </c>
      <c r="N561" t="s">
        <v>4904</v>
      </c>
      <c r="O561" t="s">
        <v>5013</v>
      </c>
      <c r="P561" t="s">
        <v>5014</v>
      </c>
      <c r="Q561" t="s">
        <v>9953</v>
      </c>
      <c r="R561" t="s">
        <v>5015</v>
      </c>
      <c r="S561" t="s">
        <v>5016</v>
      </c>
      <c r="V561" t="s">
        <v>10799</v>
      </c>
      <c r="W561" t="s">
        <v>10393</v>
      </c>
      <c r="X561" t="str">
        <f t="shared" si="10"/>
        <v xml:space="preserve"> RAYYAN-LABELS: Criteria 2</v>
      </c>
    </row>
    <row r="562" spans="1:24" x14ac:dyDescent="0.2">
      <c r="A562" t="s">
        <v>5017</v>
      </c>
      <c r="B562" t="s">
        <v>5018</v>
      </c>
      <c r="C562">
        <v>2024</v>
      </c>
      <c r="F562" t="s">
        <v>5019</v>
      </c>
      <c r="G562" t="s">
        <v>5020</v>
      </c>
      <c r="H562">
        <v>10</v>
      </c>
      <c r="I562">
        <v>13</v>
      </c>
      <c r="K562" t="s">
        <v>5021</v>
      </c>
      <c r="L562" t="s">
        <v>5022</v>
      </c>
      <c r="M562" t="s">
        <v>31</v>
      </c>
      <c r="N562" t="s">
        <v>4837</v>
      </c>
      <c r="O562" t="s">
        <v>5023</v>
      </c>
      <c r="P562" t="s">
        <v>5024</v>
      </c>
      <c r="Q562" t="s">
        <v>9954</v>
      </c>
      <c r="R562" t="s">
        <v>5025</v>
      </c>
      <c r="S562" t="s">
        <v>5026</v>
      </c>
      <c r="V562" t="s">
        <v>10800</v>
      </c>
      <c r="W562" t="s">
        <v>10358</v>
      </c>
      <c r="X562" t="str">
        <f t="shared" si="10"/>
        <v xml:space="preserve"> RAYYAN-LABELS: Criteria 1,Criteria 2</v>
      </c>
    </row>
    <row r="563" spans="1:24" x14ac:dyDescent="0.2">
      <c r="A563" t="s">
        <v>5027</v>
      </c>
      <c r="B563" t="s">
        <v>5028</v>
      </c>
      <c r="C563">
        <v>2024</v>
      </c>
      <c r="F563" t="s">
        <v>4877</v>
      </c>
      <c r="G563" t="s">
        <v>4878</v>
      </c>
      <c r="H563">
        <v>16</v>
      </c>
      <c r="I563">
        <v>5</v>
      </c>
      <c r="K563" t="s">
        <v>5029</v>
      </c>
      <c r="L563" t="s">
        <v>5030</v>
      </c>
      <c r="M563" t="s">
        <v>31</v>
      </c>
      <c r="N563" t="s">
        <v>4881</v>
      </c>
      <c r="O563" t="s">
        <v>5031</v>
      </c>
      <c r="P563" t="s">
        <v>5032</v>
      </c>
      <c r="Q563" t="s">
        <v>9955</v>
      </c>
      <c r="R563" t="s">
        <v>5033</v>
      </c>
      <c r="S563" t="s">
        <v>5034</v>
      </c>
      <c r="V563" t="s">
        <v>10801</v>
      </c>
      <c r="W563" t="s">
        <v>10358</v>
      </c>
      <c r="X563" t="str">
        <f t="shared" si="10"/>
        <v xml:space="preserve"> RAYYAN-LABELS: Criteria 1,Criteria 2</v>
      </c>
    </row>
    <row r="564" spans="1:24" x14ac:dyDescent="0.2">
      <c r="A564" t="s">
        <v>5035</v>
      </c>
      <c r="B564" t="s">
        <v>5036</v>
      </c>
      <c r="C564">
        <v>2025</v>
      </c>
      <c r="F564" t="s">
        <v>4866</v>
      </c>
      <c r="G564" t="s">
        <v>4867</v>
      </c>
      <c r="H564">
        <v>256</v>
      </c>
      <c r="J564" t="s">
        <v>5037</v>
      </c>
      <c r="K564" t="s">
        <v>5038</v>
      </c>
      <c r="L564" t="s">
        <v>5039</v>
      </c>
      <c r="M564" t="s">
        <v>31</v>
      </c>
      <c r="N564" t="s">
        <v>4848</v>
      </c>
      <c r="O564" t="s">
        <v>5040</v>
      </c>
      <c r="P564" t="s">
        <v>5041</v>
      </c>
      <c r="Q564" t="s">
        <v>9956</v>
      </c>
      <c r="R564" t="s">
        <v>5042</v>
      </c>
      <c r="S564" t="s">
        <v>5043</v>
      </c>
      <c r="V564" t="s">
        <v>10802</v>
      </c>
      <c r="W564" t="s">
        <v>10453</v>
      </c>
      <c r="X564" t="str">
        <f t="shared" si="10"/>
        <v xml:space="preserve"> RAYYAN-LABELS: Criteria 1</v>
      </c>
    </row>
    <row r="565" spans="1:24" x14ac:dyDescent="0.2">
      <c r="A565" t="s">
        <v>5044</v>
      </c>
      <c r="B565" t="s">
        <v>5045</v>
      </c>
      <c r="C565">
        <v>2025</v>
      </c>
      <c r="F565" t="s">
        <v>5046</v>
      </c>
      <c r="G565" t="s">
        <v>5047</v>
      </c>
      <c r="H565">
        <v>23</v>
      </c>
      <c r="I565">
        <v>1</v>
      </c>
      <c r="J565" t="s">
        <v>5048</v>
      </c>
      <c r="K565" t="s">
        <v>5049</v>
      </c>
      <c r="L565" t="s">
        <v>5050</v>
      </c>
      <c r="M565" t="s">
        <v>31</v>
      </c>
      <c r="N565" t="s">
        <v>5051</v>
      </c>
      <c r="O565" t="s">
        <v>5052</v>
      </c>
      <c r="P565" t="s">
        <v>5053</v>
      </c>
      <c r="Q565" t="s">
        <v>9936</v>
      </c>
      <c r="R565" t="s">
        <v>5054</v>
      </c>
      <c r="S565" t="s">
        <v>5055</v>
      </c>
      <c r="V565" t="s">
        <v>10782</v>
      </c>
      <c r="W565" t="s">
        <v>10358</v>
      </c>
      <c r="X565" t="str">
        <f t="shared" si="10"/>
        <v xml:space="preserve"> RAYYAN-LABELS: Criteria 1,Criteria 2</v>
      </c>
    </row>
    <row r="566" spans="1:24" x14ac:dyDescent="0.2">
      <c r="A566" t="s">
        <v>5056</v>
      </c>
      <c r="B566" t="s">
        <v>5057</v>
      </c>
      <c r="C566">
        <v>2025</v>
      </c>
      <c r="F566" t="s">
        <v>5058</v>
      </c>
      <c r="G566" t="s">
        <v>5059</v>
      </c>
      <c r="H566">
        <v>126</v>
      </c>
      <c r="J566" t="s">
        <v>5060</v>
      </c>
      <c r="K566" t="s">
        <v>5061</v>
      </c>
      <c r="L566" t="s">
        <v>5062</v>
      </c>
      <c r="M566" t="s">
        <v>31</v>
      </c>
      <c r="N566" t="s">
        <v>5063</v>
      </c>
      <c r="O566" t="s">
        <v>5064</v>
      </c>
      <c r="P566" t="s">
        <v>5065</v>
      </c>
      <c r="Q566" t="s">
        <v>9957</v>
      </c>
      <c r="R566" t="s">
        <v>5066</v>
      </c>
      <c r="S566" t="s">
        <v>5067</v>
      </c>
      <c r="V566" t="s">
        <v>10803</v>
      </c>
      <c r="W566" t="s">
        <v>10358</v>
      </c>
      <c r="X566" t="str">
        <f t="shared" si="10"/>
        <v xml:space="preserve"> RAYYAN-LABELS: Criteria 1,Criteria 2</v>
      </c>
    </row>
    <row r="567" spans="1:24" x14ac:dyDescent="0.2">
      <c r="A567" t="s">
        <v>5068</v>
      </c>
      <c r="B567" t="s">
        <v>5069</v>
      </c>
      <c r="C567">
        <v>2025</v>
      </c>
      <c r="F567" t="s">
        <v>5070</v>
      </c>
      <c r="G567" t="s">
        <v>5071</v>
      </c>
      <c r="H567">
        <v>1174</v>
      </c>
      <c r="J567" s="2">
        <v>42005</v>
      </c>
      <c r="K567" t="s">
        <v>5072</v>
      </c>
      <c r="L567" t="s">
        <v>5073</v>
      </c>
      <c r="M567" t="s">
        <v>31</v>
      </c>
      <c r="N567" t="s">
        <v>4904</v>
      </c>
      <c r="O567" t="s">
        <v>5074</v>
      </c>
      <c r="P567" t="s">
        <v>5075</v>
      </c>
      <c r="Q567" t="s">
        <v>9958</v>
      </c>
      <c r="R567" t="s">
        <v>5076</v>
      </c>
      <c r="S567" t="s">
        <v>5077</v>
      </c>
      <c r="V567" t="s">
        <v>10804</v>
      </c>
      <c r="W567" t="s">
        <v>10358</v>
      </c>
      <c r="X567" t="str">
        <f t="shared" si="10"/>
        <v xml:space="preserve"> RAYYAN-LABELS: Criteria 1,Criteria 2</v>
      </c>
    </row>
    <row r="568" spans="1:24" x14ac:dyDescent="0.2">
      <c r="A568" t="s">
        <v>5078</v>
      </c>
      <c r="B568" t="s">
        <v>5079</v>
      </c>
      <c r="C568">
        <v>2024</v>
      </c>
      <c r="F568" t="s">
        <v>5080</v>
      </c>
      <c r="G568" t="s">
        <v>5081</v>
      </c>
      <c r="H568">
        <v>77</v>
      </c>
      <c r="K568" t="s">
        <v>5082</v>
      </c>
      <c r="L568" t="s">
        <v>5083</v>
      </c>
      <c r="M568" t="s">
        <v>31</v>
      </c>
      <c r="N568" t="s">
        <v>4837</v>
      </c>
      <c r="O568" t="s">
        <v>5084</v>
      </c>
      <c r="P568" t="s">
        <v>5085</v>
      </c>
      <c r="Q568" t="s">
        <v>9959</v>
      </c>
      <c r="R568" t="s">
        <v>5086</v>
      </c>
      <c r="S568" t="s">
        <v>5087</v>
      </c>
      <c r="V568" t="s">
        <v>10805</v>
      </c>
      <c r="W568" t="s">
        <v>10358</v>
      </c>
      <c r="X568" t="str">
        <f t="shared" si="10"/>
        <v xml:space="preserve"> RAYYAN-LABELS: Criteria 1,Criteria 2</v>
      </c>
    </row>
    <row r="569" spans="1:24" x14ac:dyDescent="0.2">
      <c r="A569" t="s">
        <v>5088</v>
      </c>
      <c r="B569" t="s">
        <v>5089</v>
      </c>
      <c r="C569">
        <v>2025</v>
      </c>
      <c r="F569" t="s">
        <v>5090</v>
      </c>
      <c r="G569" t="s">
        <v>5091</v>
      </c>
      <c r="K569" t="s">
        <v>5092</v>
      </c>
      <c r="L569" t="s">
        <v>5093</v>
      </c>
      <c r="M569" t="s">
        <v>31</v>
      </c>
      <c r="N569" t="s">
        <v>5094</v>
      </c>
      <c r="O569" t="s">
        <v>5095</v>
      </c>
      <c r="P569" t="s">
        <v>5096</v>
      </c>
      <c r="Q569" t="s">
        <v>9960</v>
      </c>
      <c r="R569" t="s">
        <v>5097</v>
      </c>
      <c r="S569" t="s">
        <v>5098</v>
      </c>
      <c r="V569" t="s">
        <v>10806</v>
      </c>
      <c r="W569" t="s">
        <v>10358</v>
      </c>
      <c r="X569" t="str">
        <f t="shared" si="10"/>
        <v xml:space="preserve"> RAYYAN-LABELS: Criteria 1,Criteria 2</v>
      </c>
    </row>
    <row r="570" spans="1:24" x14ac:dyDescent="0.2">
      <c r="A570" t="s">
        <v>5099</v>
      </c>
      <c r="B570" t="s">
        <v>5100</v>
      </c>
      <c r="C570">
        <v>2024</v>
      </c>
      <c r="F570" t="s">
        <v>4844</v>
      </c>
      <c r="G570" t="s">
        <v>4845</v>
      </c>
      <c r="H570">
        <v>10</v>
      </c>
      <c r="I570">
        <v>3</v>
      </c>
      <c r="K570" t="s">
        <v>5101</v>
      </c>
      <c r="L570" t="s">
        <v>5102</v>
      </c>
      <c r="M570" t="s">
        <v>31</v>
      </c>
      <c r="N570" t="s">
        <v>4848</v>
      </c>
      <c r="O570" t="s">
        <v>5103</v>
      </c>
      <c r="P570" t="s">
        <v>5104</v>
      </c>
      <c r="Q570" t="s">
        <v>9961</v>
      </c>
      <c r="R570" t="s">
        <v>5105</v>
      </c>
      <c r="S570" t="s">
        <v>5106</v>
      </c>
      <c r="V570" t="s">
        <v>10807</v>
      </c>
      <c r="W570" t="s">
        <v>10358</v>
      </c>
      <c r="X570" t="str">
        <f t="shared" si="10"/>
        <v xml:space="preserve"> RAYYAN-LABELS: Criteria 1,Criteria 2</v>
      </c>
    </row>
    <row r="571" spans="1:24" x14ac:dyDescent="0.2">
      <c r="A571" t="s">
        <v>5107</v>
      </c>
      <c r="B571" t="s">
        <v>5108</v>
      </c>
      <c r="C571">
        <v>2024</v>
      </c>
      <c r="F571" t="s">
        <v>5109</v>
      </c>
      <c r="G571" t="s">
        <v>5110</v>
      </c>
      <c r="H571">
        <v>67</v>
      </c>
      <c r="I571">
        <v>5</v>
      </c>
      <c r="J571" t="s">
        <v>5111</v>
      </c>
      <c r="K571" t="s">
        <v>5112</v>
      </c>
      <c r="L571" t="s">
        <v>5113</v>
      </c>
      <c r="M571" t="s">
        <v>31</v>
      </c>
      <c r="N571" t="s">
        <v>4837</v>
      </c>
      <c r="O571" t="s">
        <v>5114</v>
      </c>
      <c r="P571" t="s">
        <v>5115</v>
      </c>
      <c r="Q571" t="s">
        <v>9962</v>
      </c>
      <c r="R571" t="s">
        <v>5116</v>
      </c>
      <c r="S571" t="s">
        <v>5117</v>
      </c>
      <c r="V571" t="s">
        <v>10808</v>
      </c>
      <c r="W571" t="s">
        <v>10358</v>
      </c>
      <c r="X571" t="str">
        <f t="shared" si="10"/>
        <v xml:space="preserve"> RAYYAN-LABELS: Criteria 1,Criteria 2</v>
      </c>
    </row>
    <row r="572" spans="1:24" x14ac:dyDescent="0.2">
      <c r="A572" t="s">
        <v>5118</v>
      </c>
      <c r="B572" t="s">
        <v>5119</v>
      </c>
      <c r="C572">
        <v>2024</v>
      </c>
      <c r="F572" t="s">
        <v>5120</v>
      </c>
      <c r="G572" t="s">
        <v>5121</v>
      </c>
      <c r="H572">
        <v>30</v>
      </c>
      <c r="I572">
        <v>4</v>
      </c>
      <c r="J572" t="s">
        <v>5122</v>
      </c>
      <c r="K572" t="s">
        <v>5123</v>
      </c>
      <c r="L572" t="s">
        <v>5124</v>
      </c>
      <c r="M572" t="s">
        <v>31</v>
      </c>
      <c r="N572" t="s">
        <v>5125</v>
      </c>
      <c r="O572" t="s">
        <v>5126</v>
      </c>
      <c r="P572" t="s">
        <v>5127</v>
      </c>
      <c r="Q572" t="s">
        <v>9936</v>
      </c>
      <c r="R572" t="s">
        <v>5128</v>
      </c>
      <c r="S572" t="s">
        <v>5129</v>
      </c>
      <c r="V572" t="s">
        <v>10782</v>
      </c>
      <c r="W572" t="s">
        <v>10358</v>
      </c>
      <c r="X572" t="str">
        <f t="shared" si="10"/>
        <v xml:space="preserve"> RAYYAN-LABELS: Criteria 1,Criteria 2</v>
      </c>
    </row>
    <row r="573" spans="1:24" x14ac:dyDescent="0.2">
      <c r="A573" t="s">
        <v>5130</v>
      </c>
      <c r="B573" t="s">
        <v>5131</v>
      </c>
      <c r="C573">
        <v>2024</v>
      </c>
      <c r="F573" t="s">
        <v>5132</v>
      </c>
      <c r="G573" t="s">
        <v>5133</v>
      </c>
      <c r="J573" t="s">
        <v>5134</v>
      </c>
      <c r="K573" t="s">
        <v>5135</v>
      </c>
      <c r="L573" t="s">
        <v>5136</v>
      </c>
      <c r="M573" t="s">
        <v>31</v>
      </c>
      <c r="N573" t="s">
        <v>4860</v>
      </c>
      <c r="O573" t="s">
        <v>5137</v>
      </c>
      <c r="P573" t="s">
        <v>5138</v>
      </c>
      <c r="Q573" t="s">
        <v>9963</v>
      </c>
      <c r="R573" t="s">
        <v>5139</v>
      </c>
      <c r="V573" t="s">
        <v>10809</v>
      </c>
      <c r="W573" t="s">
        <v>10358</v>
      </c>
      <c r="X573" t="str">
        <f t="shared" si="10"/>
        <v xml:space="preserve"> RAYYAN-LABELS: Criteria 1,Criteria 2</v>
      </c>
    </row>
    <row r="574" spans="1:24" x14ac:dyDescent="0.2">
      <c r="A574" t="s">
        <v>5140</v>
      </c>
      <c r="B574" t="s">
        <v>5141</v>
      </c>
      <c r="C574">
        <v>2025</v>
      </c>
      <c r="F574" t="s">
        <v>5142</v>
      </c>
      <c r="G574" t="s">
        <v>5143</v>
      </c>
      <c r="H574">
        <v>82</v>
      </c>
      <c r="K574" t="s">
        <v>5144</v>
      </c>
      <c r="L574" t="s">
        <v>5145</v>
      </c>
      <c r="M574" t="s">
        <v>31</v>
      </c>
      <c r="N574" t="s">
        <v>4837</v>
      </c>
      <c r="O574" t="s">
        <v>5146</v>
      </c>
      <c r="P574" t="s">
        <v>5147</v>
      </c>
      <c r="Q574" t="s">
        <v>9964</v>
      </c>
      <c r="R574" t="s">
        <v>5148</v>
      </c>
      <c r="S574" t="s">
        <v>5149</v>
      </c>
      <c r="V574" t="s">
        <v>10810</v>
      </c>
      <c r="W574" t="s">
        <v>10358</v>
      </c>
      <c r="X574" t="str">
        <f t="shared" si="10"/>
        <v xml:space="preserve"> RAYYAN-LABELS: Criteria 1,Criteria 2</v>
      </c>
    </row>
    <row r="575" spans="1:24" x14ac:dyDescent="0.2">
      <c r="A575" t="s">
        <v>5150</v>
      </c>
      <c r="B575" t="s">
        <v>5151</v>
      </c>
      <c r="C575">
        <v>2025</v>
      </c>
      <c r="F575" t="s">
        <v>5152</v>
      </c>
      <c r="G575" t="s">
        <v>5153</v>
      </c>
      <c r="H575">
        <v>5</v>
      </c>
      <c r="I575">
        <v>1</v>
      </c>
      <c r="K575" t="s">
        <v>5154</v>
      </c>
      <c r="L575" t="s">
        <v>5155</v>
      </c>
      <c r="M575" t="s">
        <v>31</v>
      </c>
      <c r="N575" t="s">
        <v>5156</v>
      </c>
      <c r="O575" t="s">
        <v>5157</v>
      </c>
      <c r="P575" t="s">
        <v>5158</v>
      </c>
      <c r="Q575" t="s">
        <v>9965</v>
      </c>
      <c r="R575" t="s">
        <v>5159</v>
      </c>
      <c r="S575" t="s">
        <v>5160</v>
      </c>
      <c r="V575" t="s">
        <v>10811</v>
      </c>
      <c r="W575" t="s">
        <v>10358</v>
      </c>
      <c r="X575" t="str">
        <f t="shared" si="10"/>
        <v xml:space="preserve"> RAYYAN-LABELS: Criteria 1,Criteria 2</v>
      </c>
    </row>
    <row r="576" spans="1:24" x14ac:dyDescent="0.2">
      <c r="A576" t="s">
        <v>5161</v>
      </c>
      <c r="B576" t="s">
        <v>5162</v>
      </c>
      <c r="C576">
        <v>2024</v>
      </c>
      <c r="F576" t="s">
        <v>5163</v>
      </c>
      <c r="G576" t="s">
        <v>5164</v>
      </c>
      <c r="H576">
        <v>58</v>
      </c>
      <c r="I576">
        <v>8</v>
      </c>
      <c r="J576" t="s">
        <v>5165</v>
      </c>
      <c r="K576" t="s">
        <v>5166</v>
      </c>
      <c r="L576" t="s">
        <v>5167</v>
      </c>
      <c r="M576" t="s">
        <v>31</v>
      </c>
      <c r="N576" t="s">
        <v>4848</v>
      </c>
      <c r="O576" t="s">
        <v>5168</v>
      </c>
      <c r="P576" t="s">
        <v>5169</v>
      </c>
      <c r="Q576" t="s">
        <v>9966</v>
      </c>
      <c r="R576" t="s">
        <v>5170</v>
      </c>
      <c r="S576" t="s">
        <v>5171</v>
      </c>
      <c r="V576" t="s">
        <v>10812</v>
      </c>
      <c r="W576" t="s">
        <v>10358</v>
      </c>
      <c r="X576" t="str">
        <f t="shared" si="10"/>
        <v xml:space="preserve"> RAYYAN-LABELS: Criteria 1,Criteria 2</v>
      </c>
    </row>
    <row r="577" spans="1:25" x14ac:dyDescent="0.2">
      <c r="A577" t="s">
        <v>5172</v>
      </c>
      <c r="B577" t="s">
        <v>5173</v>
      </c>
      <c r="C577">
        <v>2025</v>
      </c>
      <c r="F577" t="s">
        <v>5174</v>
      </c>
      <c r="G577" t="s">
        <v>5175</v>
      </c>
      <c r="K577" t="s">
        <v>5176</v>
      </c>
      <c r="L577" t="s">
        <v>5177</v>
      </c>
      <c r="M577" t="s">
        <v>31</v>
      </c>
      <c r="N577" t="s">
        <v>4904</v>
      </c>
      <c r="O577" t="s">
        <v>5178</v>
      </c>
      <c r="P577" t="s">
        <v>5179</v>
      </c>
      <c r="Q577" t="s">
        <v>9967</v>
      </c>
      <c r="R577" t="s">
        <v>5180</v>
      </c>
      <c r="S577" t="s">
        <v>5181</v>
      </c>
      <c r="V577" t="s">
        <v>10813</v>
      </c>
      <c r="W577" t="s">
        <v>10453</v>
      </c>
      <c r="X577" t="str">
        <f t="shared" si="10"/>
        <v xml:space="preserve"> RAYYAN-LABELS: Criteria 1</v>
      </c>
    </row>
    <row r="578" spans="1:25" x14ac:dyDescent="0.2">
      <c r="A578" t="s">
        <v>5182</v>
      </c>
      <c r="B578" t="s">
        <v>5183</v>
      </c>
      <c r="C578">
        <v>2024</v>
      </c>
      <c r="F578" t="s">
        <v>5184</v>
      </c>
      <c r="G578" t="s">
        <v>5185</v>
      </c>
      <c r="H578">
        <v>8</v>
      </c>
      <c r="I578">
        <v>4</v>
      </c>
      <c r="J578" t="s">
        <v>5186</v>
      </c>
      <c r="K578" t="s">
        <v>5187</v>
      </c>
      <c r="L578" t="s">
        <v>5188</v>
      </c>
      <c r="M578" t="s">
        <v>31</v>
      </c>
      <c r="N578" t="s">
        <v>5189</v>
      </c>
      <c r="O578" t="s">
        <v>5190</v>
      </c>
      <c r="P578" t="s">
        <v>5191</v>
      </c>
      <c r="Q578" t="s">
        <v>9968</v>
      </c>
      <c r="R578" t="s">
        <v>5192</v>
      </c>
      <c r="S578" t="s">
        <v>5193</v>
      </c>
      <c r="V578" t="s">
        <v>10814</v>
      </c>
      <c r="W578" t="s">
        <v>10358</v>
      </c>
      <c r="X578" t="str">
        <f t="shared" si="10"/>
        <v xml:space="preserve"> RAYYAN-LABELS: Criteria 1,Criteria 2</v>
      </c>
    </row>
    <row r="579" spans="1:25" x14ac:dyDescent="0.2">
      <c r="A579" t="s">
        <v>5194</v>
      </c>
      <c r="B579" t="s">
        <v>5195</v>
      </c>
      <c r="C579">
        <v>2024</v>
      </c>
      <c r="F579" t="s">
        <v>5184</v>
      </c>
      <c r="G579" t="s">
        <v>5185</v>
      </c>
      <c r="H579">
        <v>8</v>
      </c>
      <c r="I579">
        <v>4</v>
      </c>
      <c r="J579" t="s">
        <v>5196</v>
      </c>
      <c r="K579" t="s">
        <v>5197</v>
      </c>
      <c r="L579" t="s">
        <v>5198</v>
      </c>
      <c r="M579" t="s">
        <v>31</v>
      </c>
      <c r="N579" t="s">
        <v>5189</v>
      </c>
      <c r="O579" t="s">
        <v>5199</v>
      </c>
      <c r="P579" t="s">
        <v>5200</v>
      </c>
      <c r="Q579" t="s">
        <v>9969</v>
      </c>
      <c r="R579" t="s">
        <v>5201</v>
      </c>
      <c r="S579" t="s">
        <v>5202</v>
      </c>
      <c r="V579" t="s">
        <v>10815</v>
      </c>
      <c r="W579" t="s">
        <v>10358</v>
      </c>
      <c r="X579" t="str">
        <f t="shared" si="10"/>
        <v xml:space="preserve"> RAYYAN-LABELS: Criteria 1,Criteria 2</v>
      </c>
    </row>
    <row r="580" spans="1:25" x14ac:dyDescent="0.2">
      <c r="A580" t="s">
        <v>5203</v>
      </c>
      <c r="B580" t="s">
        <v>5204</v>
      </c>
      <c r="C580">
        <v>2024</v>
      </c>
      <c r="F580" t="s">
        <v>5205</v>
      </c>
      <c r="G580" t="s">
        <v>5206</v>
      </c>
      <c r="J580" t="s">
        <v>5207</v>
      </c>
      <c r="K580" t="s">
        <v>5208</v>
      </c>
      <c r="L580" t="s">
        <v>5209</v>
      </c>
      <c r="M580" t="s">
        <v>31</v>
      </c>
      <c r="N580" t="s">
        <v>4860</v>
      </c>
      <c r="O580" t="s">
        <v>5210</v>
      </c>
      <c r="P580" t="s">
        <v>5211</v>
      </c>
      <c r="Q580" t="s">
        <v>9936</v>
      </c>
      <c r="R580" t="s">
        <v>5212</v>
      </c>
      <c r="V580" t="s">
        <v>10782</v>
      </c>
      <c r="W580" t="s">
        <v>10358</v>
      </c>
      <c r="X580" t="str">
        <f t="shared" si="10"/>
        <v xml:space="preserve"> RAYYAN-LABELS: Criteria 1,Criteria 2</v>
      </c>
    </row>
    <row r="581" spans="1:25" x14ac:dyDescent="0.2">
      <c r="A581" t="s">
        <v>5213</v>
      </c>
      <c r="B581" t="s">
        <v>5214</v>
      </c>
      <c r="C581">
        <v>2025</v>
      </c>
      <c r="F581" t="s">
        <v>5215</v>
      </c>
      <c r="G581" t="s">
        <v>5216</v>
      </c>
      <c r="H581">
        <v>127</v>
      </c>
      <c r="K581" t="s">
        <v>5217</v>
      </c>
      <c r="L581" t="s">
        <v>5218</v>
      </c>
      <c r="M581" t="s">
        <v>31</v>
      </c>
      <c r="N581" t="s">
        <v>4837</v>
      </c>
      <c r="O581" t="s">
        <v>5219</v>
      </c>
      <c r="P581" t="s">
        <v>5220</v>
      </c>
      <c r="Q581" t="s">
        <v>9970</v>
      </c>
      <c r="R581" t="s">
        <v>5221</v>
      </c>
      <c r="S581" t="s">
        <v>5222</v>
      </c>
      <c r="V581" t="s">
        <v>10816</v>
      </c>
      <c r="W581" t="s">
        <v>10358</v>
      </c>
      <c r="X581" t="str">
        <f t="shared" si="10"/>
        <v xml:space="preserve"> RAYYAN-LABELS: Criteria 1,Criteria 2</v>
      </c>
    </row>
    <row r="582" spans="1:25" x14ac:dyDescent="0.2">
      <c r="A582" t="s">
        <v>5223</v>
      </c>
      <c r="B582" t="s">
        <v>5224</v>
      </c>
      <c r="C582">
        <v>2024</v>
      </c>
      <c r="F582" t="s">
        <v>5225</v>
      </c>
      <c r="G582" t="s">
        <v>5226</v>
      </c>
      <c r="H582">
        <v>5</v>
      </c>
      <c r="I582">
        <v>7</v>
      </c>
      <c r="K582" t="s">
        <v>5227</v>
      </c>
      <c r="L582" t="s">
        <v>5228</v>
      </c>
      <c r="M582" t="s">
        <v>31</v>
      </c>
      <c r="N582" t="s">
        <v>5229</v>
      </c>
      <c r="O582" t="s">
        <v>5230</v>
      </c>
      <c r="P582" t="s">
        <v>5231</v>
      </c>
      <c r="Q582" t="s">
        <v>9971</v>
      </c>
      <c r="R582" t="s">
        <v>5232</v>
      </c>
      <c r="S582" t="s">
        <v>5233</v>
      </c>
      <c r="V582" t="s">
        <v>10817</v>
      </c>
      <c r="W582" t="s">
        <v>10358</v>
      </c>
      <c r="X582" t="str">
        <f t="shared" si="10"/>
        <v xml:space="preserve"> RAYYAN-LABELS: Criteria 1,Criteria 2</v>
      </c>
    </row>
    <row r="583" spans="1:25" x14ac:dyDescent="0.2">
      <c r="A583" t="s">
        <v>5234</v>
      </c>
      <c r="B583" t="s">
        <v>5235</v>
      </c>
      <c r="C583">
        <v>2025</v>
      </c>
      <c r="F583" t="s">
        <v>4877</v>
      </c>
      <c r="G583" t="s">
        <v>4878</v>
      </c>
      <c r="H583">
        <v>17</v>
      </c>
      <c r="I583">
        <v>4</v>
      </c>
      <c r="K583" t="s">
        <v>5236</v>
      </c>
      <c r="L583" t="s">
        <v>5237</v>
      </c>
      <c r="M583" t="s">
        <v>31</v>
      </c>
      <c r="N583" t="s">
        <v>4881</v>
      </c>
      <c r="O583" t="s">
        <v>5238</v>
      </c>
      <c r="P583" t="s">
        <v>5239</v>
      </c>
      <c r="Q583" t="s">
        <v>9972</v>
      </c>
      <c r="R583" t="s">
        <v>5240</v>
      </c>
      <c r="S583" t="s">
        <v>5241</v>
      </c>
      <c r="V583" t="s">
        <v>10818</v>
      </c>
      <c r="W583" t="s">
        <v>10819</v>
      </c>
      <c r="X583" t="s">
        <v>10358</v>
      </c>
      <c r="Y583" t="s">
        <v>10358</v>
      </c>
    </row>
    <row r="584" spans="1:25" x14ac:dyDescent="0.2">
      <c r="A584" t="s">
        <v>5242</v>
      </c>
      <c r="B584" t="s">
        <v>5243</v>
      </c>
      <c r="C584">
        <v>2025</v>
      </c>
      <c r="F584" t="s">
        <v>5244</v>
      </c>
      <c r="G584" t="s">
        <v>5245</v>
      </c>
      <c r="J584" t="s">
        <v>5246</v>
      </c>
      <c r="K584" t="s">
        <v>5247</v>
      </c>
      <c r="L584" t="s">
        <v>5248</v>
      </c>
      <c r="M584" t="s">
        <v>31</v>
      </c>
      <c r="N584" t="s">
        <v>4860</v>
      </c>
      <c r="O584" t="s">
        <v>5249</v>
      </c>
      <c r="P584" t="s">
        <v>5250</v>
      </c>
      <c r="Q584" t="s">
        <v>9936</v>
      </c>
      <c r="R584" t="s">
        <v>5251</v>
      </c>
      <c r="V584" t="s">
        <v>10782</v>
      </c>
      <c r="W584" t="s">
        <v>10358</v>
      </c>
      <c r="X584" t="str">
        <f t="shared" ref="X584:X647" si="11">W584</f>
        <v xml:space="preserve"> RAYYAN-LABELS: Criteria 1,Criteria 2</v>
      </c>
    </row>
    <row r="585" spans="1:25" x14ac:dyDescent="0.2">
      <c r="A585" t="s">
        <v>5252</v>
      </c>
      <c r="B585" t="s">
        <v>5253</v>
      </c>
      <c r="C585">
        <v>2025</v>
      </c>
      <c r="F585" t="s">
        <v>5254</v>
      </c>
      <c r="G585" t="s">
        <v>5255</v>
      </c>
      <c r="J585" t="s">
        <v>5256</v>
      </c>
      <c r="K585" t="s">
        <v>5257</v>
      </c>
      <c r="L585" t="s">
        <v>5258</v>
      </c>
      <c r="M585" t="s">
        <v>31</v>
      </c>
      <c r="N585" t="s">
        <v>5259</v>
      </c>
      <c r="O585" t="s">
        <v>5260</v>
      </c>
      <c r="P585" t="s">
        <v>5261</v>
      </c>
      <c r="Q585" t="s">
        <v>9973</v>
      </c>
      <c r="R585" t="s">
        <v>5262</v>
      </c>
      <c r="S585" t="s">
        <v>5263</v>
      </c>
      <c r="V585" t="s">
        <v>10820</v>
      </c>
      <c r="W585" t="s">
        <v>10358</v>
      </c>
      <c r="X585" t="str">
        <f t="shared" si="11"/>
        <v xml:space="preserve"> RAYYAN-LABELS: Criteria 1,Criteria 2</v>
      </c>
    </row>
    <row r="586" spans="1:25" x14ac:dyDescent="0.2">
      <c r="A586" t="s">
        <v>5264</v>
      </c>
      <c r="B586" t="s">
        <v>5265</v>
      </c>
      <c r="C586">
        <v>2025</v>
      </c>
      <c r="F586" t="s">
        <v>4877</v>
      </c>
      <c r="G586" t="s">
        <v>4878</v>
      </c>
      <c r="H586">
        <v>17</v>
      </c>
      <c r="I586">
        <v>3</v>
      </c>
      <c r="K586" t="s">
        <v>5266</v>
      </c>
      <c r="L586" t="s">
        <v>5267</v>
      </c>
      <c r="M586" t="s">
        <v>31</v>
      </c>
      <c r="N586" t="s">
        <v>4881</v>
      </c>
      <c r="O586" t="s">
        <v>5268</v>
      </c>
      <c r="P586" t="s">
        <v>5269</v>
      </c>
      <c r="Q586" t="s">
        <v>9974</v>
      </c>
      <c r="R586" t="s">
        <v>5270</v>
      </c>
      <c r="S586" t="s">
        <v>5271</v>
      </c>
      <c r="V586" t="s">
        <v>10821</v>
      </c>
      <c r="W586" t="s">
        <v>10358</v>
      </c>
      <c r="X586" t="str">
        <f t="shared" si="11"/>
        <v xml:space="preserve"> RAYYAN-LABELS: Criteria 1,Criteria 2</v>
      </c>
    </row>
    <row r="587" spans="1:25" x14ac:dyDescent="0.2">
      <c r="A587" t="s">
        <v>5272</v>
      </c>
      <c r="B587" t="s">
        <v>5273</v>
      </c>
      <c r="C587">
        <v>2025</v>
      </c>
      <c r="F587" t="s">
        <v>5274</v>
      </c>
      <c r="G587" t="s">
        <v>5275</v>
      </c>
      <c r="H587">
        <v>8</v>
      </c>
      <c r="I587">
        <v>1</v>
      </c>
      <c r="J587" t="s">
        <v>5276</v>
      </c>
      <c r="K587" t="s">
        <v>5277</v>
      </c>
      <c r="L587" t="s">
        <v>5278</v>
      </c>
      <c r="M587" t="s">
        <v>31</v>
      </c>
      <c r="N587" t="s">
        <v>5279</v>
      </c>
      <c r="O587" t="s">
        <v>5280</v>
      </c>
      <c r="P587" t="s">
        <v>5281</v>
      </c>
      <c r="Q587" t="s">
        <v>9975</v>
      </c>
      <c r="R587" t="s">
        <v>5282</v>
      </c>
      <c r="S587" t="s">
        <v>5283</v>
      </c>
      <c r="V587" t="s">
        <v>10822</v>
      </c>
      <c r="W587" t="s">
        <v>10358</v>
      </c>
      <c r="X587" t="str">
        <f t="shared" si="11"/>
        <v xml:space="preserve"> RAYYAN-LABELS: Criteria 1,Criteria 2</v>
      </c>
    </row>
    <row r="588" spans="1:25" x14ac:dyDescent="0.2">
      <c r="A588" t="s">
        <v>5284</v>
      </c>
      <c r="B588" t="s">
        <v>5285</v>
      </c>
      <c r="C588">
        <v>2024</v>
      </c>
      <c r="F588" t="s">
        <v>5286</v>
      </c>
      <c r="G588" t="s">
        <v>5287</v>
      </c>
      <c r="H588">
        <v>13</v>
      </c>
      <c r="I588">
        <v>1</v>
      </c>
      <c r="J588" t="s">
        <v>5288</v>
      </c>
      <c r="K588" t="s">
        <v>5289</v>
      </c>
      <c r="L588" t="s">
        <v>5290</v>
      </c>
      <c r="M588" t="s">
        <v>31</v>
      </c>
      <c r="N588" t="s">
        <v>5291</v>
      </c>
      <c r="O588" t="s">
        <v>5292</v>
      </c>
      <c r="P588" t="s">
        <v>5293</v>
      </c>
      <c r="Q588" t="s">
        <v>9976</v>
      </c>
      <c r="R588" t="s">
        <v>5294</v>
      </c>
      <c r="S588" t="s">
        <v>5295</v>
      </c>
      <c r="V588" t="s">
        <v>10823</v>
      </c>
      <c r="W588" t="s">
        <v>10358</v>
      </c>
      <c r="X588" t="str">
        <f t="shared" si="11"/>
        <v xml:space="preserve"> RAYYAN-LABELS: Criteria 1,Criteria 2</v>
      </c>
    </row>
    <row r="589" spans="1:25" x14ac:dyDescent="0.2">
      <c r="A589" t="s">
        <v>5296</v>
      </c>
      <c r="B589" t="s">
        <v>5297</v>
      </c>
      <c r="C589">
        <v>2024</v>
      </c>
      <c r="F589" t="s">
        <v>5184</v>
      </c>
      <c r="G589" t="s">
        <v>5185</v>
      </c>
      <c r="H589">
        <v>8</v>
      </c>
      <c r="I589">
        <v>2</v>
      </c>
      <c r="J589" t="s">
        <v>5298</v>
      </c>
      <c r="K589" t="s">
        <v>5299</v>
      </c>
      <c r="L589" t="s">
        <v>5300</v>
      </c>
      <c r="M589" t="s">
        <v>31</v>
      </c>
      <c r="N589" t="s">
        <v>5189</v>
      </c>
      <c r="O589" t="s">
        <v>5301</v>
      </c>
      <c r="P589" t="s">
        <v>5302</v>
      </c>
      <c r="Q589" t="s">
        <v>9977</v>
      </c>
      <c r="R589" t="s">
        <v>5303</v>
      </c>
      <c r="S589" t="s">
        <v>5304</v>
      </c>
      <c r="V589" t="s">
        <v>10824</v>
      </c>
      <c r="W589" t="s">
        <v>10358</v>
      </c>
      <c r="X589" t="str">
        <f t="shared" si="11"/>
        <v xml:space="preserve"> RAYYAN-LABELS: Criteria 1,Criteria 2</v>
      </c>
    </row>
    <row r="590" spans="1:25" x14ac:dyDescent="0.2">
      <c r="A590" t="s">
        <v>5305</v>
      </c>
      <c r="B590" t="s">
        <v>5306</v>
      </c>
      <c r="C590">
        <v>2025</v>
      </c>
      <c r="F590" t="s">
        <v>5307</v>
      </c>
      <c r="G590" t="s">
        <v>5308</v>
      </c>
      <c r="K590" t="s">
        <v>5309</v>
      </c>
      <c r="L590" t="s">
        <v>5310</v>
      </c>
      <c r="M590" t="s">
        <v>31</v>
      </c>
      <c r="N590" t="s">
        <v>4960</v>
      </c>
      <c r="O590" t="s">
        <v>5311</v>
      </c>
      <c r="P590" t="s">
        <v>5312</v>
      </c>
      <c r="Q590" t="s">
        <v>9978</v>
      </c>
      <c r="R590" t="s">
        <v>5313</v>
      </c>
      <c r="S590" t="s">
        <v>5314</v>
      </c>
      <c r="V590" t="s">
        <v>10825</v>
      </c>
      <c r="W590" t="s">
        <v>10358</v>
      </c>
      <c r="X590" t="str">
        <f t="shared" si="11"/>
        <v xml:space="preserve"> RAYYAN-LABELS: Criteria 1,Criteria 2</v>
      </c>
    </row>
    <row r="591" spans="1:25" x14ac:dyDescent="0.2">
      <c r="A591" t="s">
        <v>5315</v>
      </c>
      <c r="B591" t="s">
        <v>5316</v>
      </c>
      <c r="C591">
        <v>2024</v>
      </c>
      <c r="F591" t="s">
        <v>5317</v>
      </c>
      <c r="G591" t="s">
        <v>5318</v>
      </c>
      <c r="J591" t="s">
        <v>5319</v>
      </c>
      <c r="K591" t="s">
        <v>5320</v>
      </c>
      <c r="L591" t="s">
        <v>5321</v>
      </c>
      <c r="M591" t="s">
        <v>31</v>
      </c>
      <c r="N591" t="s">
        <v>5322</v>
      </c>
      <c r="O591" t="s">
        <v>5323</v>
      </c>
      <c r="P591" t="s">
        <v>5324</v>
      </c>
      <c r="Q591" t="s">
        <v>9979</v>
      </c>
      <c r="R591" t="s">
        <v>5325</v>
      </c>
      <c r="S591" t="s">
        <v>5326</v>
      </c>
      <c r="V591" t="s">
        <v>10826</v>
      </c>
      <c r="W591" t="s">
        <v>10358</v>
      </c>
      <c r="X591" t="str">
        <f t="shared" si="11"/>
        <v xml:space="preserve"> RAYYAN-LABELS: Criteria 1,Criteria 2</v>
      </c>
    </row>
    <row r="592" spans="1:25" x14ac:dyDescent="0.2">
      <c r="A592" t="s">
        <v>5327</v>
      </c>
      <c r="B592" t="s">
        <v>5328</v>
      </c>
      <c r="C592">
        <v>2024</v>
      </c>
      <c r="F592" t="s">
        <v>4877</v>
      </c>
      <c r="G592" t="s">
        <v>4878</v>
      </c>
      <c r="H592">
        <v>16</v>
      </c>
      <c r="I592">
        <v>14</v>
      </c>
      <c r="K592" t="s">
        <v>5329</v>
      </c>
      <c r="L592" t="s">
        <v>5330</v>
      </c>
      <c r="M592" t="s">
        <v>31</v>
      </c>
      <c r="N592" t="s">
        <v>4881</v>
      </c>
      <c r="O592" t="s">
        <v>5331</v>
      </c>
      <c r="P592" t="s">
        <v>5332</v>
      </c>
      <c r="Q592" t="s">
        <v>9980</v>
      </c>
      <c r="R592" t="s">
        <v>5333</v>
      </c>
      <c r="S592" t="s">
        <v>5334</v>
      </c>
      <c r="V592" t="s">
        <v>10827</v>
      </c>
      <c r="W592" t="s">
        <v>10358</v>
      </c>
      <c r="X592" t="str">
        <f t="shared" si="11"/>
        <v xml:space="preserve"> RAYYAN-LABELS: Criteria 1,Criteria 2</v>
      </c>
    </row>
    <row r="593" spans="1:24" x14ac:dyDescent="0.2">
      <c r="A593" t="s">
        <v>5335</v>
      </c>
      <c r="B593" t="s">
        <v>5336</v>
      </c>
      <c r="C593">
        <v>2025</v>
      </c>
      <c r="F593" t="s">
        <v>5337</v>
      </c>
      <c r="G593" t="s">
        <v>5338</v>
      </c>
      <c r="J593" t="s">
        <v>5339</v>
      </c>
      <c r="K593" t="s">
        <v>5340</v>
      </c>
      <c r="L593" t="s">
        <v>5341</v>
      </c>
      <c r="M593" t="s">
        <v>31</v>
      </c>
      <c r="N593" t="s">
        <v>4960</v>
      </c>
      <c r="O593" t="s">
        <v>5342</v>
      </c>
      <c r="P593" t="s">
        <v>5343</v>
      </c>
      <c r="Q593" t="s">
        <v>9981</v>
      </c>
      <c r="R593" t="s">
        <v>5344</v>
      </c>
      <c r="S593" t="s">
        <v>5345</v>
      </c>
      <c r="V593" t="s">
        <v>10828</v>
      </c>
      <c r="W593" t="s">
        <v>10358</v>
      </c>
      <c r="X593" t="str">
        <f t="shared" si="11"/>
        <v xml:space="preserve"> RAYYAN-LABELS: Criteria 1,Criteria 2</v>
      </c>
    </row>
    <row r="594" spans="1:24" x14ac:dyDescent="0.2">
      <c r="A594" t="s">
        <v>5346</v>
      </c>
      <c r="B594" t="s">
        <v>5347</v>
      </c>
      <c r="C594">
        <v>2024</v>
      </c>
      <c r="F594" t="s">
        <v>5348</v>
      </c>
      <c r="G594" t="s">
        <v>5349</v>
      </c>
      <c r="H594">
        <v>5</v>
      </c>
      <c r="I594">
        <v>1</v>
      </c>
      <c r="J594" t="s">
        <v>5350</v>
      </c>
      <c r="K594" t="s">
        <v>5351</v>
      </c>
      <c r="L594" t="s">
        <v>5352</v>
      </c>
      <c r="M594" t="s">
        <v>31</v>
      </c>
      <c r="N594" t="s">
        <v>4881</v>
      </c>
      <c r="O594" t="s">
        <v>5353</v>
      </c>
      <c r="P594" t="s">
        <v>5354</v>
      </c>
      <c r="Q594" t="s">
        <v>9982</v>
      </c>
      <c r="R594" t="s">
        <v>5355</v>
      </c>
      <c r="S594" t="s">
        <v>5356</v>
      </c>
      <c r="V594" t="s">
        <v>10829</v>
      </c>
      <c r="W594" t="s">
        <v>10370</v>
      </c>
      <c r="X594" t="str">
        <f t="shared" si="11"/>
        <v xml:space="preserve"> RAYYAN-LABELS: Criteria 1,Criteria 2,Criteria 4</v>
      </c>
    </row>
    <row r="595" spans="1:24" x14ac:dyDescent="0.2">
      <c r="A595" t="s">
        <v>5357</v>
      </c>
      <c r="B595" t="s">
        <v>5358</v>
      </c>
      <c r="C595">
        <v>2024</v>
      </c>
      <c r="F595" t="s">
        <v>5359</v>
      </c>
      <c r="G595" t="s">
        <v>5360</v>
      </c>
      <c r="H595">
        <v>14</v>
      </c>
      <c r="I595">
        <v>3</v>
      </c>
      <c r="K595" t="s">
        <v>5361</v>
      </c>
      <c r="L595" t="s">
        <v>5362</v>
      </c>
      <c r="M595" t="s">
        <v>31</v>
      </c>
      <c r="N595" t="s">
        <v>5363</v>
      </c>
      <c r="O595" t="s">
        <v>5364</v>
      </c>
      <c r="P595" t="s">
        <v>5365</v>
      </c>
      <c r="Q595" t="s">
        <v>9983</v>
      </c>
      <c r="R595" t="s">
        <v>5366</v>
      </c>
      <c r="S595" t="s">
        <v>5367</v>
      </c>
      <c r="V595" t="s">
        <v>10830</v>
      </c>
      <c r="W595" t="s">
        <v>10393</v>
      </c>
      <c r="X595" t="str">
        <f t="shared" si="11"/>
        <v xml:space="preserve"> RAYYAN-LABELS: Criteria 2</v>
      </c>
    </row>
    <row r="596" spans="1:24" x14ac:dyDescent="0.2">
      <c r="A596" t="s">
        <v>5368</v>
      </c>
      <c r="B596" t="s">
        <v>5369</v>
      </c>
      <c r="C596">
        <v>2024</v>
      </c>
      <c r="F596" t="s">
        <v>5370</v>
      </c>
      <c r="G596" t="s">
        <v>5371</v>
      </c>
      <c r="H596">
        <v>255</v>
      </c>
      <c r="K596" t="s">
        <v>5372</v>
      </c>
      <c r="L596" t="s">
        <v>5373</v>
      </c>
      <c r="M596" t="s">
        <v>31</v>
      </c>
      <c r="N596" t="s">
        <v>5374</v>
      </c>
      <c r="O596" t="s">
        <v>5375</v>
      </c>
      <c r="P596" t="s">
        <v>5376</v>
      </c>
      <c r="Q596" t="s">
        <v>9984</v>
      </c>
      <c r="R596" t="s">
        <v>5377</v>
      </c>
      <c r="S596" t="s">
        <v>5378</v>
      </c>
      <c r="V596" t="s">
        <v>10831</v>
      </c>
      <c r="W596" t="s">
        <v>10358</v>
      </c>
      <c r="X596" t="str">
        <f t="shared" si="11"/>
        <v xml:space="preserve"> RAYYAN-LABELS: Criteria 1,Criteria 2</v>
      </c>
    </row>
    <row r="597" spans="1:24" x14ac:dyDescent="0.2">
      <c r="A597" t="s">
        <v>5379</v>
      </c>
      <c r="B597" t="s">
        <v>5380</v>
      </c>
      <c r="C597">
        <v>2025</v>
      </c>
      <c r="F597" t="s">
        <v>4844</v>
      </c>
      <c r="G597" t="s">
        <v>4845</v>
      </c>
      <c r="H597">
        <v>11</v>
      </c>
      <c r="I597">
        <v>2</v>
      </c>
      <c r="K597" t="s">
        <v>5381</v>
      </c>
      <c r="L597" t="s">
        <v>5382</v>
      </c>
      <c r="M597" t="s">
        <v>31</v>
      </c>
      <c r="N597" t="s">
        <v>4848</v>
      </c>
      <c r="O597" t="s">
        <v>5383</v>
      </c>
      <c r="P597" t="s">
        <v>5384</v>
      </c>
      <c r="Q597" t="s">
        <v>9985</v>
      </c>
      <c r="R597" t="s">
        <v>5385</v>
      </c>
      <c r="S597" t="s">
        <v>5386</v>
      </c>
      <c r="V597" t="s">
        <v>10832</v>
      </c>
      <c r="W597" t="s">
        <v>10358</v>
      </c>
      <c r="X597" t="str">
        <f t="shared" si="11"/>
        <v xml:space="preserve"> RAYYAN-LABELS: Criteria 1,Criteria 2</v>
      </c>
    </row>
    <row r="598" spans="1:24" x14ac:dyDescent="0.2">
      <c r="A598" t="s">
        <v>5387</v>
      </c>
      <c r="B598" t="s">
        <v>5388</v>
      </c>
      <c r="C598">
        <v>2025</v>
      </c>
      <c r="F598" t="s">
        <v>5348</v>
      </c>
      <c r="G598" t="s">
        <v>5349</v>
      </c>
      <c r="H598">
        <v>6</v>
      </c>
      <c r="I598">
        <v>3</v>
      </c>
      <c r="K598" t="s">
        <v>5389</v>
      </c>
      <c r="L598" t="s">
        <v>5390</v>
      </c>
      <c r="M598" t="s">
        <v>31</v>
      </c>
      <c r="N598" t="s">
        <v>4881</v>
      </c>
      <c r="O598" t="s">
        <v>5391</v>
      </c>
      <c r="P598" t="s">
        <v>5392</v>
      </c>
      <c r="Q598" t="s">
        <v>9986</v>
      </c>
      <c r="R598" t="s">
        <v>5393</v>
      </c>
      <c r="S598" t="s">
        <v>5394</v>
      </c>
      <c r="V598" t="s">
        <v>10833</v>
      </c>
      <c r="W598" t="s">
        <v>10370</v>
      </c>
      <c r="X598" t="str">
        <f t="shared" si="11"/>
        <v xml:space="preserve"> RAYYAN-LABELS: Criteria 1,Criteria 2,Criteria 4</v>
      </c>
    </row>
    <row r="599" spans="1:24" x14ac:dyDescent="0.2">
      <c r="A599" t="s">
        <v>5395</v>
      </c>
      <c r="B599" t="s">
        <v>5396</v>
      </c>
      <c r="C599">
        <v>2025</v>
      </c>
      <c r="F599" t="s">
        <v>5397</v>
      </c>
      <c r="G599" t="s">
        <v>5398</v>
      </c>
      <c r="K599" t="s">
        <v>5399</v>
      </c>
      <c r="L599" t="s">
        <v>5400</v>
      </c>
      <c r="M599" t="s">
        <v>31</v>
      </c>
      <c r="N599" t="s">
        <v>5401</v>
      </c>
      <c r="O599" t="s">
        <v>5402</v>
      </c>
      <c r="P599" t="s">
        <v>5403</v>
      </c>
      <c r="Q599" t="s">
        <v>9987</v>
      </c>
      <c r="R599" t="s">
        <v>5404</v>
      </c>
      <c r="S599" t="s">
        <v>5405</v>
      </c>
      <c r="V599" t="s">
        <v>10834</v>
      </c>
      <c r="W599" t="s">
        <v>10358</v>
      </c>
      <c r="X599" t="str">
        <f t="shared" si="11"/>
        <v xml:space="preserve"> RAYYAN-LABELS: Criteria 1,Criteria 2</v>
      </c>
    </row>
    <row r="600" spans="1:24" x14ac:dyDescent="0.2">
      <c r="A600" t="s">
        <v>5406</v>
      </c>
      <c r="B600" t="s">
        <v>5407</v>
      </c>
      <c r="C600">
        <v>2024</v>
      </c>
      <c r="F600" t="s">
        <v>5408</v>
      </c>
      <c r="G600" t="s">
        <v>5409</v>
      </c>
      <c r="H600">
        <v>4</v>
      </c>
      <c r="I600">
        <v>2</v>
      </c>
      <c r="K600" t="s">
        <v>5410</v>
      </c>
      <c r="L600" t="s">
        <v>5411</v>
      </c>
      <c r="M600" t="s">
        <v>31</v>
      </c>
      <c r="N600" t="s">
        <v>4848</v>
      </c>
      <c r="O600" t="s">
        <v>5412</v>
      </c>
      <c r="P600" t="s">
        <v>5413</v>
      </c>
      <c r="Q600" t="s">
        <v>9988</v>
      </c>
      <c r="R600" t="s">
        <v>5414</v>
      </c>
      <c r="S600" t="s">
        <v>5415</v>
      </c>
      <c r="V600" t="s">
        <v>10835</v>
      </c>
      <c r="W600" t="s">
        <v>10358</v>
      </c>
      <c r="X600" t="str">
        <f t="shared" si="11"/>
        <v xml:space="preserve"> RAYYAN-LABELS: Criteria 1,Criteria 2</v>
      </c>
    </row>
    <row r="601" spans="1:24" x14ac:dyDescent="0.2">
      <c r="A601" t="s">
        <v>5416</v>
      </c>
      <c r="B601" t="s">
        <v>5417</v>
      </c>
      <c r="C601">
        <v>2024</v>
      </c>
      <c r="F601" t="s">
        <v>5418</v>
      </c>
      <c r="G601" t="s">
        <v>5419</v>
      </c>
      <c r="H601">
        <v>43</v>
      </c>
      <c r="I601">
        <v>3</v>
      </c>
      <c r="J601" t="s">
        <v>5420</v>
      </c>
      <c r="K601" t="s">
        <v>5421</v>
      </c>
      <c r="L601" t="s">
        <v>5422</v>
      </c>
      <c r="M601" t="s">
        <v>31</v>
      </c>
      <c r="N601" t="s">
        <v>4826</v>
      </c>
      <c r="O601" t="s">
        <v>5423</v>
      </c>
      <c r="P601" t="s">
        <v>5424</v>
      </c>
      <c r="Q601" t="s">
        <v>9989</v>
      </c>
      <c r="R601" t="s">
        <v>5425</v>
      </c>
      <c r="S601" t="s">
        <v>5426</v>
      </c>
      <c r="V601" t="s">
        <v>10836</v>
      </c>
      <c r="W601" t="s">
        <v>10393</v>
      </c>
      <c r="X601" t="str">
        <f t="shared" si="11"/>
        <v xml:space="preserve"> RAYYAN-LABELS: Criteria 2</v>
      </c>
    </row>
    <row r="602" spans="1:24" x14ac:dyDescent="0.2">
      <c r="A602" t="s">
        <v>5427</v>
      </c>
      <c r="B602" t="s">
        <v>5428</v>
      </c>
      <c r="C602">
        <v>2025</v>
      </c>
      <c r="F602" t="s">
        <v>5337</v>
      </c>
      <c r="G602" t="s">
        <v>5338</v>
      </c>
      <c r="J602" t="s">
        <v>5429</v>
      </c>
      <c r="K602" t="s">
        <v>5430</v>
      </c>
      <c r="L602" t="s">
        <v>5431</v>
      </c>
      <c r="M602" t="s">
        <v>31</v>
      </c>
      <c r="N602" t="s">
        <v>4960</v>
      </c>
      <c r="O602" t="s">
        <v>5432</v>
      </c>
      <c r="P602" t="s">
        <v>5433</v>
      </c>
      <c r="Q602" t="s">
        <v>9990</v>
      </c>
      <c r="R602" t="s">
        <v>5434</v>
      </c>
      <c r="S602" t="s">
        <v>5435</v>
      </c>
      <c r="V602" t="s">
        <v>10828</v>
      </c>
      <c r="W602" t="s">
        <v>10585</v>
      </c>
      <c r="X602" t="str">
        <f t="shared" si="11"/>
        <v xml:space="preserve"> RAYYAN-LABELS: Criteria 1,Criteria 3</v>
      </c>
    </row>
    <row r="603" spans="1:24" x14ac:dyDescent="0.2">
      <c r="A603" t="s">
        <v>5436</v>
      </c>
      <c r="B603" t="s">
        <v>5437</v>
      </c>
      <c r="C603">
        <v>2024</v>
      </c>
      <c r="F603" t="s">
        <v>4821</v>
      </c>
      <c r="G603" t="s">
        <v>5438</v>
      </c>
      <c r="H603">
        <v>389</v>
      </c>
      <c r="J603" t="s">
        <v>5439</v>
      </c>
      <c r="K603" t="s">
        <v>5440</v>
      </c>
      <c r="L603" t="s">
        <v>5441</v>
      </c>
      <c r="M603" t="s">
        <v>31</v>
      </c>
      <c r="N603" t="s">
        <v>4826</v>
      </c>
      <c r="O603" t="s">
        <v>5442</v>
      </c>
      <c r="P603" t="s">
        <v>5443</v>
      </c>
      <c r="Q603" t="s">
        <v>9991</v>
      </c>
      <c r="R603" t="s">
        <v>5444</v>
      </c>
      <c r="S603" t="s">
        <v>5445</v>
      </c>
      <c r="V603" t="s">
        <v>10837</v>
      </c>
      <c r="W603" t="s">
        <v>10358</v>
      </c>
      <c r="X603" t="str">
        <f t="shared" si="11"/>
        <v xml:space="preserve"> RAYYAN-LABELS: Criteria 1,Criteria 2</v>
      </c>
    </row>
    <row r="604" spans="1:24" x14ac:dyDescent="0.2">
      <c r="A604" t="s">
        <v>5446</v>
      </c>
      <c r="B604" t="s">
        <v>5447</v>
      </c>
      <c r="C604">
        <v>2025</v>
      </c>
      <c r="F604" t="s">
        <v>5448</v>
      </c>
      <c r="G604" t="s">
        <v>5449</v>
      </c>
      <c r="K604" t="s">
        <v>5450</v>
      </c>
      <c r="L604" t="s">
        <v>5451</v>
      </c>
      <c r="M604" t="s">
        <v>31</v>
      </c>
      <c r="N604" t="s">
        <v>5229</v>
      </c>
      <c r="O604" t="s">
        <v>5452</v>
      </c>
      <c r="P604" t="s">
        <v>5453</v>
      </c>
      <c r="Q604" t="s">
        <v>9992</v>
      </c>
      <c r="R604" t="s">
        <v>5454</v>
      </c>
      <c r="S604" t="s">
        <v>5455</v>
      </c>
      <c r="V604" t="s">
        <v>10838</v>
      </c>
      <c r="W604" t="s">
        <v>10358</v>
      </c>
      <c r="X604" t="str">
        <f t="shared" si="11"/>
        <v xml:space="preserve"> RAYYAN-LABELS: Criteria 1,Criteria 2</v>
      </c>
    </row>
    <row r="605" spans="1:24" x14ac:dyDescent="0.2">
      <c r="A605" t="s">
        <v>5456</v>
      </c>
      <c r="B605" t="s">
        <v>5457</v>
      </c>
      <c r="C605">
        <v>2025</v>
      </c>
      <c r="F605" t="s">
        <v>5458</v>
      </c>
      <c r="G605" t="s">
        <v>5459</v>
      </c>
      <c r="H605">
        <v>23</v>
      </c>
      <c r="I605">
        <v>1</v>
      </c>
      <c r="J605" t="s">
        <v>5460</v>
      </c>
      <c r="K605" t="s">
        <v>5461</v>
      </c>
      <c r="L605" t="s">
        <v>5462</v>
      </c>
      <c r="M605" t="s">
        <v>31</v>
      </c>
      <c r="N605" t="s">
        <v>5463</v>
      </c>
      <c r="O605" t="s">
        <v>5464</v>
      </c>
      <c r="P605" t="s">
        <v>5465</v>
      </c>
      <c r="Q605" t="s">
        <v>9993</v>
      </c>
      <c r="R605" t="s">
        <v>5466</v>
      </c>
      <c r="S605" t="s">
        <v>5467</v>
      </c>
      <c r="V605" t="s">
        <v>10839</v>
      </c>
      <c r="W605" t="s">
        <v>10358</v>
      </c>
      <c r="X605" t="str">
        <f t="shared" si="11"/>
        <v xml:space="preserve"> RAYYAN-LABELS: Criteria 1,Criteria 2</v>
      </c>
    </row>
    <row r="606" spans="1:24" x14ac:dyDescent="0.2">
      <c r="A606" t="s">
        <v>5468</v>
      </c>
      <c r="B606" t="s">
        <v>5469</v>
      </c>
      <c r="C606">
        <v>2024</v>
      </c>
      <c r="F606" t="s">
        <v>5317</v>
      </c>
      <c r="G606" t="s">
        <v>5318</v>
      </c>
      <c r="J606" t="s">
        <v>5470</v>
      </c>
      <c r="K606" t="s">
        <v>5471</v>
      </c>
      <c r="L606" t="s">
        <v>5472</v>
      </c>
      <c r="M606" t="s">
        <v>31</v>
      </c>
      <c r="N606" t="s">
        <v>5322</v>
      </c>
      <c r="O606" t="s">
        <v>5473</v>
      </c>
      <c r="P606" t="s">
        <v>5474</v>
      </c>
      <c r="Q606" t="s">
        <v>9994</v>
      </c>
      <c r="R606" t="s">
        <v>5475</v>
      </c>
      <c r="S606" t="s">
        <v>5476</v>
      </c>
      <c r="V606" t="s">
        <v>10840</v>
      </c>
      <c r="W606" t="s">
        <v>10358</v>
      </c>
      <c r="X606" t="str">
        <f t="shared" si="11"/>
        <v xml:space="preserve"> RAYYAN-LABELS: Criteria 1,Criteria 2</v>
      </c>
    </row>
    <row r="607" spans="1:24" x14ac:dyDescent="0.2">
      <c r="A607" t="s">
        <v>5477</v>
      </c>
      <c r="B607" t="s">
        <v>5478</v>
      </c>
      <c r="C607">
        <v>2025</v>
      </c>
      <c r="F607" t="s">
        <v>5479</v>
      </c>
      <c r="G607" t="s">
        <v>5480</v>
      </c>
      <c r="J607" t="s">
        <v>5481</v>
      </c>
      <c r="K607" t="s">
        <v>5482</v>
      </c>
      <c r="L607" t="s">
        <v>5483</v>
      </c>
      <c r="M607" t="s">
        <v>31</v>
      </c>
      <c r="N607" t="s">
        <v>5156</v>
      </c>
      <c r="O607" t="s">
        <v>5484</v>
      </c>
      <c r="P607" t="s">
        <v>5485</v>
      </c>
      <c r="Q607" t="s">
        <v>9995</v>
      </c>
      <c r="R607" t="s">
        <v>5486</v>
      </c>
      <c r="S607" t="s">
        <v>5487</v>
      </c>
      <c r="V607" t="s">
        <v>10841</v>
      </c>
      <c r="W607" t="s">
        <v>10358</v>
      </c>
      <c r="X607" t="str">
        <f t="shared" si="11"/>
        <v xml:space="preserve"> RAYYAN-LABELS: Criteria 1,Criteria 2</v>
      </c>
    </row>
    <row r="608" spans="1:24" x14ac:dyDescent="0.2">
      <c r="A608" t="s">
        <v>5488</v>
      </c>
      <c r="B608" t="s">
        <v>5489</v>
      </c>
      <c r="C608">
        <v>2024</v>
      </c>
      <c r="F608" t="s">
        <v>5142</v>
      </c>
      <c r="G608" t="s">
        <v>5143</v>
      </c>
      <c r="H608">
        <v>79</v>
      </c>
      <c r="K608" t="s">
        <v>5490</v>
      </c>
      <c r="L608" t="s">
        <v>5491</v>
      </c>
      <c r="M608" t="s">
        <v>31</v>
      </c>
      <c r="N608" t="s">
        <v>4837</v>
      </c>
      <c r="O608" t="s">
        <v>5492</v>
      </c>
      <c r="P608" t="s">
        <v>5493</v>
      </c>
      <c r="Q608" t="s">
        <v>9996</v>
      </c>
      <c r="R608" t="s">
        <v>5494</v>
      </c>
      <c r="S608" t="s">
        <v>5495</v>
      </c>
      <c r="V608" t="s">
        <v>10842</v>
      </c>
      <c r="W608" t="s">
        <v>10358</v>
      </c>
      <c r="X608" t="str">
        <f t="shared" si="11"/>
        <v xml:space="preserve"> RAYYAN-LABELS: Criteria 1,Criteria 2</v>
      </c>
    </row>
    <row r="609" spans="1:24" x14ac:dyDescent="0.2">
      <c r="A609" t="s">
        <v>5496</v>
      </c>
      <c r="B609" t="s">
        <v>5497</v>
      </c>
      <c r="C609">
        <v>2024</v>
      </c>
      <c r="F609" t="s">
        <v>5498</v>
      </c>
      <c r="G609" t="s">
        <v>5499</v>
      </c>
      <c r="J609" t="s">
        <v>5500</v>
      </c>
      <c r="K609" t="s">
        <v>5501</v>
      </c>
      <c r="L609" t="s">
        <v>5502</v>
      </c>
      <c r="M609" t="s">
        <v>31</v>
      </c>
      <c r="N609" t="s">
        <v>4860</v>
      </c>
      <c r="O609" t="s">
        <v>5503</v>
      </c>
      <c r="P609" t="s">
        <v>5504</v>
      </c>
      <c r="Q609" t="s">
        <v>9936</v>
      </c>
      <c r="R609" t="s">
        <v>5505</v>
      </c>
      <c r="V609" t="s">
        <v>10782</v>
      </c>
      <c r="W609" t="s">
        <v>10358</v>
      </c>
      <c r="X609" t="str">
        <f t="shared" si="11"/>
        <v xml:space="preserve"> RAYYAN-LABELS: Criteria 1,Criteria 2</v>
      </c>
    </row>
    <row r="610" spans="1:24" x14ac:dyDescent="0.2">
      <c r="A610" t="s">
        <v>5506</v>
      </c>
      <c r="B610" t="s">
        <v>5507</v>
      </c>
      <c r="C610">
        <v>2024</v>
      </c>
      <c r="F610" t="s">
        <v>5508</v>
      </c>
      <c r="G610" t="s">
        <v>5509</v>
      </c>
      <c r="H610">
        <v>189</v>
      </c>
      <c r="K610" t="s">
        <v>5510</v>
      </c>
      <c r="L610" t="s">
        <v>5511</v>
      </c>
      <c r="M610" t="s">
        <v>31</v>
      </c>
      <c r="N610" t="s">
        <v>4837</v>
      </c>
      <c r="O610" t="s">
        <v>5512</v>
      </c>
      <c r="P610" t="s">
        <v>5513</v>
      </c>
      <c r="Q610" t="s">
        <v>9997</v>
      </c>
      <c r="R610" t="s">
        <v>5514</v>
      </c>
      <c r="S610" t="s">
        <v>5515</v>
      </c>
      <c r="V610" t="s">
        <v>10843</v>
      </c>
      <c r="W610" t="s">
        <v>10358</v>
      </c>
      <c r="X610" t="str">
        <f t="shared" si="11"/>
        <v xml:space="preserve"> RAYYAN-LABELS: Criteria 1,Criteria 2</v>
      </c>
    </row>
    <row r="611" spans="1:24" x14ac:dyDescent="0.2">
      <c r="A611" t="s">
        <v>5516</v>
      </c>
      <c r="B611" t="s">
        <v>5517</v>
      </c>
      <c r="C611">
        <v>2025</v>
      </c>
      <c r="F611" t="s">
        <v>5518</v>
      </c>
      <c r="G611" t="s">
        <v>5519</v>
      </c>
      <c r="H611">
        <v>33</v>
      </c>
      <c r="I611">
        <v>1</v>
      </c>
      <c r="J611" t="s">
        <v>5520</v>
      </c>
      <c r="K611" t="s">
        <v>5144</v>
      </c>
      <c r="L611" t="s">
        <v>5521</v>
      </c>
      <c r="M611" t="s">
        <v>31</v>
      </c>
      <c r="N611" t="s">
        <v>5522</v>
      </c>
      <c r="O611" t="s">
        <v>5523</v>
      </c>
      <c r="P611" t="s">
        <v>5524</v>
      </c>
      <c r="Q611" t="s">
        <v>9998</v>
      </c>
      <c r="R611" t="s">
        <v>5525</v>
      </c>
      <c r="S611" t="s">
        <v>5526</v>
      </c>
      <c r="V611" t="s">
        <v>10844</v>
      </c>
      <c r="W611" t="s">
        <v>10358</v>
      </c>
      <c r="X611" t="str">
        <f t="shared" si="11"/>
        <v xml:space="preserve"> RAYYAN-LABELS: Criteria 1,Criteria 2</v>
      </c>
    </row>
    <row r="612" spans="1:24" x14ac:dyDescent="0.2">
      <c r="A612" t="s">
        <v>5527</v>
      </c>
      <c r="B612" t="s">
        <v>5528</v>
      </c>
      <c r="C612">
        <v>2024</v>
      </c>
      <c r="F612" t="s">
        <v>4833</v>
      </c>
      <c r="G612" t="s">
        <v>4834</v>
      </c>
      <c r="H612">
        <v>134</v>
      </c>
      <c r="K612" t="s">
        <v>5529</v>
      </c>
      <c r="L612" t="s">
        <v>5530</v>
      </c>
      <c r="M612" t="s">
        <v>31</v>
      </c>
      <c r="N612" t="s">
        <v>4837</v>
      </c>
      <c r="O612" t="s">
        <v>5531</v>
      </c>
      <c r="P612" t="s">
        <v>5532</v>
      </c>
      <c r="Q612" t="s">
        <v>9999</v>
      </c>
      <c r="R612" t="s">
        <v>5533</v>
      </c>
      <c r="S612" t="s">
        <v>5534</v>
      </c>
      <c r="V612" t="s">
        <v>10845</v>
      </c>
      <c r="W612" t="s">
        <v>10358</v>
      </c>
      <c r="X612" t="str">
        <f t="shared" si="11"/>
        <v xml:space="preserve"> RAYYAN-LABELS: Criteria 1,Criteria 2</v>
      </c>
    </row>
    <row r="613" spans="1:24" x14ac:dyDescent="0.2">
      <c r="A613" t="s">
        <v>5535</v>
      </c>
      <c r="B613" t="s">
        <v>5536</v>
      </c>
      <c r="C613">
        <v>2025</v>
      </c>
      <c r="F613" t="s">
        <v>5537</v>
      </c>
      <c r="G613" t="s">
        <v>5538</v>
      </c>
      <c r="H613">
        <v>15</v>
      </c>
      <c r="I613">
        <v>1</v>
      </c>
      <c r="K613" t="s">
        <v>5539</v>
      </c>
      <c r="L613" t="s">
        <v>5540</v>
      </c>
      <c r="M613" t="s">
        <v>31</v>
      </c>
      <c r="N613" t="s">
        <v>5541</v>
      </c>
      <c r="O613" t="s">
        <v>5542</v>
      </c>
      <c r="P613" t="s">
        <v>5543</v>
      </c>
      <c r="Q613" t="s">
        <v>10000</v>
      </c>
      <c r="R613" t="s">
        <v>5544</v>
      </c>
      <c r="S613" t="s">
        <v>5545</v>
      </c>
      <c r="V613" t="s">
        <v>10846</v>
      </c>
      <c r="W613" t="s">
        <v>10358</v>
      </c>
      <c r="X613" t="str">
        <f t="shared" si="11"/>
        <v xml:space="preserve"> RAYYAN-LABELS: Criteria 1,Criteria 2</v>
      </c>
    </row>
    <row r="614" spans="1:24" x14ac:dyDescent="0.2">
      <c r="A614" t="s">
        <v>5546</v>
      </c>
      <c r="B614" t="s">
        <v>5547</v>
      </c>
      <c r="C614">
        <v>2024</v>
      </c>
      <c r="F614" t="s">
        <v>5548</v>
      </c>
      <c r="G614" t="s">
        <v>5549</v>
      </c>
      <c r="H614">
        <v>9</v>
      </c>
      <c r="I614">
        <v>3</v>
      </c>
      <c r="K614" t="s">
        <v>5550</v>
      </c>
      <c r="L614" t="s">
        <v>5551</v>
      </c>
      <c r="M614" t="s">
        <v>31</v>
      </c>
      <c r="N614" t="s">
        <v>4848</v>
      </c>
      <c r="O614" t="s">
        <v>5552</v>
      </c>
      <c r="P614" t="s">
        <v>5553</v>
      </c>
      <c r="Q614" t="s">
        <v>10001</v>
      </c>
      <c r="R614" t="s">
        <v>5554</v>
      </c>
      <c r="S614" t="s">
        <v>5555</v>
      </c>
      <c r="V614" t="s">
        <v>10847</v>
      </c>
      <c r="W614" t="s">
        <v>10358</v>
      </c>
      <c r="X614" t="str">
        <f t="shared" si="11"/>
        <v xml:space="preserve"> RAYYAN-LABELS: Criteria 1,Criteria 2</v>
      </c>
    </row>
    <row r="615" spans="1:24" x14ac:dyDescent="0.2">
      <c r="A615" t="s">
        <v>5556</v>
      </c>
      <c r="B615" t="s">
        <v>5557</v>
      </c>
      <c r="C615">
        <v>2025</v>
      </c>
      <c r="F615" t="s">
        <v>5558</v>
      </c>
      <c r="G615" t="s">
        <v>5559</v>
      </c>
      <c r="J615" t="s">
        <v>5560</v>
      </c>
      <c r="K615" t="s">
        <v>5561</v>
      </c>
      <c r="L615" t="s">
        <v>5562</v>
      </c>
      <c r="M615" t="s">
        <v>31</v>
      </c>
      <c r="N615" t="s">
        <v>5401</v>
      </c>
      <c r="O615" t="s">
        <v>5563</v>
      </c>
      <c r="P615" t="s">
        <v>5564</v>
      </c>
      <c r="Q615" t="s">
        <v>9936</v>
      </c>
      <c r="R615" t="s">
        <v>5565</v>
      </c>
      <c r="S615" t="s">
        <v>5566</v>
      </c>
      <c r="V615" t="s">
        <v>10782</v>
      </c>
      <c r="W615" t="s">
        <v>10358</v>
      </c>
      <c r="X615" t="str">
        <f t="shared" si="11"/>
        <v xml:space="preserve"> RAYYAN-LABELS: Criteria 1,Criteria 2</v>
      </c>
    </row>
    <row r="616" spans="1:24" x14ac:dyDescent="0.2">
      <c r="A616" t="s">
        <v>5567</v>
      </c>
      <c r="B616" t="s">
        <v>5568</v>
      </c>
      <c r="C616">
        <v>2024</v>
      </c>
      <c r="F616" t="s">
        <v>5132</v>
      </c>
      <c r="G616" t="s">
        <v>5133</v>
      </c>
      <c r="J616" t="s">
        <v>5569</v>
      </c>
      <c r="K616" t="s">
        <v>5570</v>
      </c>
      <c r="L616" t="s">
        <v>5571</v>
      </c>
      <c r="M616" t="s">
        <v>31</v>
      </c>
      <c r="N616" t="s">
        <v>4860</v>
      </c>
      <c r="O616" t="s">
        <v>5572</v>
      </c>
      <c r="P616" t="s">
        <v>5573</v>
      </c>
      <c r="Q616" t="s">
        <v>9963</v>
      </c>
      <c r="R616" t="s">
        <v>5574</v>
      </c>
      <c r="V616" t="s">
        <v>10809</v>
      </c>
      <c r="W616" t="s">
        <v>10358</v>
      </c>
      <c r="X616" t="str">
        <f t="shared" si="11"/>
        <v xml:space="preserve"> RAYYAN-LABELS: Criteria 1,Criteria 2</v>
      </c>
    </row>
    <row r="617" spans="1:24" x14ac:dyDescent="0.2">
      <c r="A617" t="s">
        <v>5575</v>
      </c>
      <c r="B617" t="s">
        <v>5576</v>
      </c>
      <c r="C617">
        <v>2024</v>
      </c>
      <c r="F617" t="s">
        <v>5498</v>
      </c>
      <c r="G617" t="s">
        <v>5499</v>
      </c>
      <c r="J617" t="s">
        <v>5577</v>
      </c>
      <c r="K617" t="s">
        <v>5578</v>
      </c>
      <c r="L617" t="s">
        <v>5579</v>
      </c>
      <c r="M617" t="s">
        <v>31</v>
      </c>
      <c r="N617" t="s">
        <v>4860</v>
      </c>
      <c r="O617" t="s">
        <v>5580</v>
      </c>
      <c r="P617" t="s">
        <v>5581</v>
      </c>
      <c r="Q617" t="s">
        <v>9963</v>
      </c>
      <c r="R617" t="s">
        <v>5582</v>
      </c>
      <c r="V617" t="s">
        <v>10809</v>
      </c>
      <c r="W617" t="s">
        <v>10358</v>
      </c>
      <c r="X617" t="str">
        <f t="shared" si="11"/>
        <v xml:space="preserve"> RAYYAN-LABELS: Criteria 1,Criteria 2</v>
      </c>
    </row>
    <row r="618" spans="1:24" x14ac:dyDescent="0.2">
      <c r="A618" t="s">
        <v>5583</v>
      </c>
      <c r="B618" t="s">
        <v>5584</v>
      </c>
      <c r="C618">
        <v>2025</v>
      </c>
      <c r="F618" t="s">
        <v>5585</v>
      </c>
      <c r="G618" t="s">
        <v>5586</v>
      </c>
      <c r="H618">
        <v>41</v>
      </c>
      <c r="I618">
        <v>1</v>
      </c>
      <c r="J618" t="s">
        <v>5587</v>
      </c>
      <c r="K618" t="s">
        <v>5588</v>
      </c>
      <c r="L618" t="s">
        <v>5589</v>
      </c>
      <c r="M618" t="s">
        <v>31</v>
      </c>
      <c r="N618" t="s">
        <v>5590</v>
      </c>
      <c r="O618" t="s">
        <v>5591</v>
      </c>
      <c r="P618" t="s">
        <v>5592</v>
      </c>
      <c r="Q618" t="s">
        <v>10002</v>
      </c>
      <c r="R618" t="s">
        <v>5593</v>
      </c>
      <c r="S618" t="s">
        <v>5594</v>
      </c>
      <c r="V618" t="s">
        <v>10848</v>
      </c>
      <c r="W618" t="s">
        <v>10358</v>
      </c>
      <c r="X618" t="str">
        <f t="shared" si="11"/>
        <v xml:space="preserve"> RAYYAN-LABELS: Criteria 1,Criteria 2</v>
      </c>
    </row>
    <row r="619" spans="1:24" x14ac:dyDescent="0.2">
      <c r="A619" t="s">
        <v>5595</v>
      </c>
      <c r="B619" t="s">
        <v>5596</v>
      </c>
      <c r="C619">
        <v>2025</v>
      </c>
      <c r="F619" t="s">
        <v>5597</v>
      </c>
      <c r="G619" t="s">
        <v>5598</v>
      </c>
      <c r="H619">
        <v>39</v>
      </c>
      <c r="K619" t="s">
        <v>5599</v>
      </c>
      <c r="L619" t="s">
        <v>5600</v>
      </c>
      <c r="M619" t="s">
        <v>31</v>
      </c>
      <c r="N619" t="s">
        <v>5601</v>
      </c>
      <c r="O619" t="s">
        <v>5602</v>
      </c>
      <c r="P619" t="s">
        <v>5603</v>
      </c>
      <c r="Q619" t="s">
        <v>10003</v>
      </c>
      <c r="R619" t="s">
        <v>5604</v>
      </c>
      <c r="S619" t="s">
        <v>5605</v>
      </c>
      <c r="V619" t="s">
        <v>10849</v>
      </c>
      <c r="W619" t="s">
        <v>10367</v>
      </c>
      <c r="X619" t="str">
        <f t="shared" si="11"/>
        <v xml:space="preserve"> RAYYAN-LABELS: Criteria 1,Criteria 2,Criteria 3</v>
      </c>
    </row>
    <row r="620" spans="1:24" x14ac:dyDescent="0.2">
      <c r="A620" t="s">
        <v>5606</v>
      </c>
      <c r="B620" t="s">
        <v>5607</v>
      </c>
      <c r="C620">
        <v>2025</v>
      </c>
      <c r="F620" t="s">
        <v>5608</v>
      </c>
      <c r="G620" t="s">
        <v>5609</v>
      </c>
      <c r="H620">
        <v>45</v>
      </c>
      <c r="K620" t="s">
        <v>5610</v>
      </c>
      <c r="L620" t="s">
        <v>5611</v>
      </c>
      <c r="M620" t="s">
        <v>31</v>
      </c>
      <c r="N620" t="s">
        <v>4848</v>
      </c>
      <c r="O620" t="s">
        <v>5612</v>
      </c>
      <c r="P620" t="s">
        <v>5613</v>
      </c>
      <c r="Q620" t="s">
        <v>10004</v>
      </c>
      <c r="R620" t="s">
        <v>5614</v>
      </c>
      <c r="S620" t="s">
        <v>5615</v>
      </c>
      <c r="V620" t="s">
        <v>10850</v>
      </c>
      <c r="W620" t="s">
        <v>10358</v>
      </c>
      <c r="X620" t="str">
        <f t="shared" si="11"/>
        <v xml:space="preserve"> RAYYAN-LABELS: Criteria 1,Criteria 2</v>
      </c>
    </row>
    <row r="621" spans="1:24" x14ac:dyDescent="0.2">
      <c r="A621" t="s">
        <v>5616</v>
      </c>
      <c r="B621" t="s">
        <v>5617</v>
      </c>
      <c r="C621">
        <v>2024</v>
      </c>
      <c r="F621" t="s">
        <v>4983</v>
      </c>
      <c r="G621" t="s">
        <v>4984</v>
      </c>
      <c r="H621">
        <v>119</v>
      </c>
      <c r="I621">
        <v>4</v>
      </c>
      <c r="J621" t="s">
        <v>5618</v>
      </c>
      <c r="K621" t="s">
        <v>5619</v>
      </c>
      <c r="L621" t="s">
        <v>5620</v>
      </c>
      <c r="M621" t="s">
        <v>4988</v>
      </c>
      <c r="N621" t="s">
        <v>4989</v>
      </c>
      <c r="O621" t="s">
        <v>5621</v>
      </c>
      <c r="P621" t="s">
        <v>5622</v>
      </c>
      <c r="Q621" t="s">
        <v>10005</v>
      </c>
      <c r="R621" t="s">
        <v>5623</v>
      </c>
      <c r="S621" t="s">
        <v>5624</v>
      </c>
      <c r="V621" t="s">
        <v>10851</v>
      </c>
      <c r="W621" t="s">
        <v>10358</v>
      </c>
      <c r="X621" t="str">
        <f t="shared" si="11"/>
        <v xml:space="preserve"> RAYYAN-LABELS: Criteria 1,Criteria 2</v>
      </c>
    </row>
    <row r="622" spans="1:24" x14ac:dyDescent="0.2">
      <c r="A622" t="s">
        <v>5625</v>
      </c>
      <c r="B622" t="s">
        <v>5626</v>
      </c>
      <c r="C622">
        <v>2024</v>
      </c>
      <c r="F622" t="s">
        <v>5627</v>
      </c>
      <c r="G622" t="s">
        <v>5628</v>
      </c>
      <c r="K622" t="s">
        <v>5629</v>
      </c>
      <c r="L622" t="s">
        <v>5630</v>
      </c>
      <c r="M622" t="s">
        <v>31</v>
      </c>
      <c r="N622" t="s">
        <v>4960</v>
      </c>
      <c r="O622" t="s">
        <v>5631</v>
      </c>
      <c r="P622" t="s">
        <v>5632</v>
      </c>
      <c r="Q622" t="s">
        <v>10006</v>
      </c>
      <c r="R622" t="s">
        <v>5633</v>
      </c>
      <c r="S622" t="s">
        <v>5634</v>
      </c>
      <c r="V622" t="s">
        <v>10852</v>
      </c>
      <c r="W622" t="s">
        <v>10358</v>
      </c>
      <c r="X622" t="str">
        <f t="shared" si="11"/>
        <v xml:space="preserve"> RAYYAN-LABELS: Criteria 1,Criteria 2</v>
      </c>
    </row>
    <row r="623" spans="1:24" x14ac:dyDescent="0.2">
      <c r="A623" t="s">
        <v>5635</v>
      </c>
      <c r="B623" t="s">
        <v>5636</v>
      </c>
      <c r="C623">
        <v>2024</v>
      </c>
      <c r="F623" t="s">
        <v>5637</v>
      </c>
      <c r="G623" t="s">
        <v>5638</v>
      </c>
      <c r="J623" t="s">
        <v>5639</v>
      </c>
      <c r="K623" t="s">
        <v>5640</v>
      </c>
      <c r="L623" t="s">
        <v>5641</v>
      </c>
      <c r="M623" t="s">
        <v>31</v>
      </c>
      <c r="N623" t="s">
        <v>4960</v>
      </c>
      <c r="O623" t="s">
        <v>5642</v>
      </c>
      <c r="P623" t="s">
        <v>5643</v>
      </c>
      <c r="Q623" t="s">
        <v>10007</v>
      </c>
      <c r="R623" t="s">
        <v>5644</v>
      </c>
      <c r="S623" t="s">
        <v>5645</v>
      </c>
      <c r="V623" t="s">
        <v>10853</v>
      </c>
      <c r="W623" t="s">
        <v>10358</v>
      </c>
      <c r="X623" t="str">
        <f t="shared" si="11"/>
        <v xml:space="preserve"> RAYYAN-LABELS: Criteria 1,Criteria 2</v>
      </c>
    </row>
    <row r="624" spans="1:24" x14ac:dyDescent="0.2">
      <c r="A624" t="s">
        <v>5646</v>
      </c>
      <c r="B624" t="s">
        <v>5647</v>
      </c>
      <c r="C624">
        <v>2024</v>
      </c>
      <c r="F624" t="s">
        <v>4844</v>
      </c>
      <c r="G624" t="s">
        <v>4845</v>
      </c>
      <c r="H624">
        <v>10</v>
      </c>
      <c r="I624">
        <v>1</v>
      </c>
      <c r="K624" t="s">
        <v>5648</v>
      </c>
      <c r="L624" t="s">
        <v>5649</v>
      </c>
      <c r="M624" t="s">
        <v>31</v>
      </c>
      <c r="N624" t="s">
        <v>4848</v>
      </c>
      <c r="O624" t="s">
        <v>5650</v>
      </c>
      <c r="P624" t="s">
        <v>5651</v>
      </c>
      <c r="Q624" t="s">
        <v>10008</v>
      </c>
      <c r="R624" t="s">
        <v>5652</v>
      </c>
      <c r="S624" t="s">
        <v>5653</v>
      </c>
      <c r="V624" t="s">
        <v>10854</v>
      </c>
      <c r="W624" t="s">
        <v>10358</v>
      </c>
      <c r="X624" t="str">
        <f t="shared" si="11"/>
        <v xml:space="preserve"> RAYYAN-LABELS: Criteria 1,Criteria 2</v>
      </c>
    </row>
    <row r="625" spans="1:24" x14ac:dyDescent="0.2">
      <c r="A625" t="s">
        <v>5654</v>
      </c>
      <c r="B625" t="s">
        <v>5655</v>
      </c>
      <c r="C625">
        <v>2023</v>
      </c>
      <c r="F625" t="s">
        <v>5656</v>
      </c>
      <c r="G625" t="s">
        <v>5657</v>
      </c>
      <c r="J625" t="s">
        <v>5658</v>
      </c>
      <c r="K625" t="s">
        <v>5659</v>
      </c>
      <c r="L625" t="s">
        <v>5660</v>
      </c>
      <c r="M625" t="s">
        <v>31</v>
      </c>
      <c r="N625" t="s">
        <v>5322</v>
      </c>
      <c r="O625" t="s">
        <v>5661</v>
      </c>
      <c r="P625" t="s">
        <v>5662</v>
      </c>
      <c r="Q625" t="s">
        <v>9936</v>
      </c>
      <c r="R625" t="s">
        <v>5663</v>
      </c>
      <c r="S625" t="s">
        <v>5664</v>
      </c>
      <c r="V625" t="s">
        <v>10782</v>
      </c>
      <c r="W625" t="s">
        <v>10358</v>
      </c>
      <c r="X625" t="str">
        <f t="shared" si="11"/>
        <v xml:space="preserve"> RAYYAN-LABELS: Criteria 1,Criteria 2</v>
      </c>
    </row>
    <row r="626" spans="1:24" x14ac:dyDescent="0.2">
      <c r="A626" t="s">
        <v>5665</v>
      </c>
      <c r="B626" t="s">
        <v>5666</v>
      </c>
      <c r="C626">
        <v>2024</v>
      </c>
      <c r="F626" t="s">
        <v>5667</v>
      </c>
      <c r="G626" t="s">
        <v>5668</v>
      </c>
      <c r="H626">
        <v>12</v>
      </c>
      <c r="J626" t="s">
        <v>5669</v>
      </c>
      <c r="K626" t="s">
        <v>5670</v>
      </c>
      <c r="L626" t="s">
        <v>5671</v>
      </c>
      <c r="M626" t="s">
        <v>31</v>
      </c>
      <c r="N626" t="s">
        <v>4960</v>
      </c>
      <c r="O626" t="s">
        <v>5672</v>
      </c>
      <c r="P626" t="s">
        <v>5673</v>
      </c>
      <c r="Q626" t="s">
        <v>10009</v>
      </c>
      <c r="R626" t="s">
        <v>5674</v>
      </c>
      <c r="S626" t="s">
        <v>5675</v>
      </c>
      <c r="V626" t="s">
        <v>10855</v>
      </c>
      <c r="W626" t="s">
        <v>10367</v>
      </c>
      <c r="X626" t="str">
        <f t="shared" si="11"/>
        <v xml:space="preserve"> RAYYAN-LABELS: Criteria 1,Criteria 2,Criteria 3</v>
      </c>
    </row>
    <row r="627" spans="1:24" x14ac:dyDescent="0.2">
      <c r="A627" t="s">
        <v>5676</v>
      </c>
      <c r="B627" t="s">
        <v>5677</v>
      </c>
      <c r="C627">
        <v>2023</v>
      </c>
      <c r="F627" t="s">
        <v>5678</v>
      </c>
      <c r="G627" t="s">
        <v>5679</v>
      </c>
      <c r="H627">
        <v>5</v>
      </c>
      <c r="K627" t="s">
        <v>5680</v>
      </c>
      <c r="L627" t="s">
        <v>5681</v>
      </c>
      <c r="M627" t="s">
        <v>31</v>
      </c>
      <c r="N627" t="s">
        <v>4848</v>
      </c>
      <c r="O627" t="s">
        <v>5682</v>
      </c>
      <c r="P627" t="s">
        <v>5683</v>
      </c>
      <c r="Q627" t="s">
        <v>10010</v>
      </c>
      <c r="R627" t="s">
        <v>5684</v>
      </c>
      <c r="S627" t="s">
        <v>5685</v>
      </c>
      <c r="V627" t="s">
        <v>10856</v>
      </c>
      <c r="W627" t="s">
        <v>10393</v>
      </c>
      <c r="X627" t="str">
        <f t="shared" si="11"/>
        <v xml:space="preserve"> RAYYAN-LABELS: Criteria 2</v>
      </c>
    </row>
    <row r="628" spans="1:24" x14ac:dyDescent="0.2">
      <c r="A628" t="s">
        <v>5686</v>
      </c>
      <c r="B628" t="s">
        <v>5687</v>
      </c>
      <c r="C628">
        <v>2024</v>
      </c>
      <c r="F628" t="s">
        <v>5688</v>
      </c>
      <c r="G628" t="s">
        <v>5689</v>
      </c>
      <c r="K628" t="s">
        <v>5690</v>
      </c>
      <c r="L628" t="s">
        <v>5691</v>
      </c>
      <c r="M628" t="s">
        <v>31</v>
      </c>
      <c r="N628" t="s">
        <v>4960</v>
      </c>
      <c r="O628" t="s">
        <v>5692</v>
      </c>
      <c r="P628" t="s">
        <v>5693</v>
      </c>
      <c r="Q628" t="s">
        <v>10011</v>
      </c>
      <c r="R628" t="s">
        <v>5694</v>
      </c>
      <c r="S628" t="s">
        <v>5695</v>
      </c>
      <c r="V628" t="s">
        <v>10857</v>
      </c>
      <c r="W628" t="s">
        <v>10358</v>
      </c>
      <c r="X628" t="str">
        <f t="shared" si="11"/>
        <v xml:space="preserve"> RAYYAN-LABELS: Criteria 1,Criteria 2</v>
      </c>
    </row>
    <row r="629" spans="1:24" x14ac:dyDescent="0.2">
      <c r="A629" t="s">
        <v>5696</v>
      </c>
      <c r="B629" t="s">
        <v>5697</v>
      </c>
      <c r="C629">
        <v>2024</v>
      </c>
      <c r="F629" t="s">
        <v>5698</v>
      </c>
      <c r="G629" t="s">
        <v>5699</v>
      </c>
      <c r="H629">
        <v>376</v>
      </c>
      <c r="J629" t="s">
        <v>5700</v>
      </c>
      <c r="K629" t="s">
        <v>5701</v>
      </c>
      <c r="L629" t="s">
        <v>5702</v>
      </c>
      <c r="M629" t="s">
        <v>31</v>
      </c>
      <c r="N629" t="s">
        <v>4904</v>
      </c>
      <c r="O629" t="s">
        <v>5703</v>
      </c>
      <c r="P629" t="s">
        <v>5704</v>
      </c>
      <c r="Q629" t="s">
        <v>10012</v>
      </c>
      <c r="R629" t="s">
        <v>5705</v>
      </c>
      <c r="S629" t="s">
        <v>5706</v>
      </c>
      <c r="V629" t="s">
        <v>10858</v>
      </c>
      <c r="W629" t="s">
        <v>10358</v>
      </c>
      <c r="X629" t="str">
        <f t="shared" si="11"/>
        <v xml:space="preserve"> RAYYAN-LABELS: Criteria 1,Criteria 2</v>
      </c>
    </row>
    <row r="630" spans="1:24" x14ac:dyDescent="0.2">
      <c r="A630" t="s">
        <v>5707</v>
      </c>
      <c r="B630" t="s">
        <v>5708</v>
      </c>
      <c r="C630">
        <v>2024</v>
      </c>
      <c r="F630" t="s">
        <v>5709</v>
      </c>
      <c r="G630" t="s">
        <v>5710</v>
      </c>
      <c r="H630">
        <v>46</v>
      </c>
      <c r="I630">
        <v>1</v>
      </c>
      <c r="J630" t="s">
        <v>5711</v>
      </c>
      <c r="K630" t="s">
        <v>5712</v>
      </c>
      <c r="L630" t="s">
        <v>5713</v>
      </c>
      <c r="M630" t="s">
        <v>31</v>
      </c>
      <c r="N630" t="s">
        <v>5714</v>
      </c>
      <c r="O630" t="s">
        <v>5715</v>
      </c>
      <c r="P630" t="s">
        <v>5716</v>
      </c>
      <c r="Q630" t="s">
        <v>9963</v>
      </c>
      <c r="R630" t="s">
        <v>5717</v>
      </c>
      <c r="S630" t="s">
        <v>5718</v>
      </c>
      <c r="V630" t="s">
        <v>10809</v>
      </c>
      <c r="W630" t="s">
        <v>10358</v>
      </c>
      <c r="X630" t="str">
        <f t="shared" si="11"/>
        <v xml:space="preserve"> RAYYAN-LABELS: Criteria 1,Criteria 2</v>
      </c>
    </row>
    <row r="631" spans="1:24" x14ac:dyDescent="0.2">
      <c r="A631" t="s">
        <v>5719</v>
      </c>
      <c r="B631" t="s">
        <v>5720</v>
      </c>
      <c r="C631">
        <v>2023</v>
      </c>
      <c r="F631" t="s">
        <v>5721</v>
      </c>
      <c r="G631" t="s">
        <v>5722</v>
      </c>
      <c r="H631">
        <v>196</v>
      </c>
      <c r="K631" t="s">
        <v>5723</v>
      </c>
      <c r="L631" t="s">
        <v>5724</v>
      </c>
      <c r="M631" t="s">
        <v>31</v>
      </c>
      <c r="N631" t="s">
        <v>5063</v>
      </c>
      <c r="O631" t="s">
        <v>5725</v>
      </c>
      <c r="P631" t="s">
        <v>5726</v>
      </c>
      <c r="Q631" t="s">
        <v>10013</v>
      </c>
      <c r="R631" t="s">
        <v>5727</v>
      </c>
      <c r="S631" t="s">
        <v>5728</v>
      </c>
      <c r="V631" t="s">
        <v>10859</v>
      </c>
      <c r="W631" t="s">
        <v>10358</v>
      </c>
      <c r="X631" t="str">
        <f t="shared" si="11"/>
        <v xml:space="preserve"> RAYYAN-LABELS: Criteria 1,Criteria 2</v>
      </c>
    </row>
    <row r="632" spans="1:24" x14ac:dyDescent="0.2">
      <c r="A632" t="s">
        <v>5729</v>
      </c>
      <c r="B632" t="s">
        <v>5730</v>
      </c>
      <c r="C632">
        <v>2024</v>
      </c>
      <c r="F632" t="s">
        <v>5731</v>
      </c>
      <c r="G632" t="s">
        <v>5732</v>
      </c>
      <c r="J632" t="s">
        <v>5733</v>
      </c>
      <c r="K632" t="s">
        <v>5734</v>
      </c>
      <c r="L632" t="s">
        <v>5735</v>
      </c>
      <c r="M632" t="s">
        <v>31</v>
      </c>
      <c r="N632" t="s">
        <v>4960</v>
      </c>
      <c r="O632" t="s">
        <v>5736</v>
      </c>
      <c r="P632" t="s">
        <v>5737</v>
      </c>
      <c r="Q632" t="s">
        <v>10014</v>
      </c>
      <c r="R632" t="s">
        <v>5738</v>
      </c>
      <c r="S632" t="s">
        <v>5739</v>
      </c>
      <c r="V632" t="s">
        <v>10860</v>
      </c>
      <c r="W632" t="s">
        <v>10358</v>
      </c>
      <c r="X632" t="str">
        <f t="shared" si="11"/>
        <v xml:space="preserve"> RAYYAN-LABELS: Criteria 1,Criteria 2</v>
      </c>
    </row>
    <row r="633" spans="1:24" x14ac:dyDescent="0.2">
      <c r="A633" t="s">
        <v>5740</v>
      </c>
      <c r="B633" t="s">
        <v>5741</v>
      </c>
      <c r="C633">
        <v>2024</v>
      </c>
      <c r="F633" t="s">
        <v>5742</v>
      </c>
      <c r="G633" t="s">
        <v>5743</v>
      </c>
      <c r="H633">
        <v>7</v>
      </c>
      <c r="I633">
        <v>2</v>
      </c>
      <c r="J633" t="s">
        <v>5744</v>
      </c>
      <c r="K633" t="s">
        <v>5745</v>
      </c>
      <c r="L633" t="s">
        <v>5746</v>
      </c>
      <c r="M633" t="s">
        <v>31</v>
      </c>
      <c r="N633" t="s">
        <v>5747</v>
      </c>
      <c r="O633" t="s">
        <v>5748</v>
      </c>
      <c r="P633" t="s">
        <v>5749</v>
      </c>
      <c r="Q633" t="s">
        <v>10015</v>
      </c>
      <c r="R633" t="s">
        <v>5750</v>
      </c>
      <c r="S633" t="s">
        <v>5751</v>
      </c>
      <c r="V633" t="s">
        <v>10861</v>
      </c>
      <c r="W633" t="s">
        <v>10358</v>
      </c>
      <c r="X633" t="str">
        <f t="shared" si="11"/>
        <v xml:space="preserve"> RAYYAN-LABELS: Criteria 1,Criteria 2</v>
      </c>
    </row>
    <row r="634" spans="1:24" x14ac:dyDescent="0.2">
      <c r="A634" t="s">
        <v>5752</v>
      </c>
      <c r="B634" t="s">
        <v>5753</v>
      </c>
      <c r="C634">
        <v>2023</v>
      </c>
      <c r="F634" t="s">
        <v>5754</v>
      </c>
      <c r="G634" t="s">
        <v>5755</v>
      </c>
      <c r="H634">
        <v>168</v>
      </c>
      <c r="K634" t="s">
        <v>5756</v>
      </c>
      <c r="L634" t="s">
        <v>5757</v>
      </c>
      <c r="M634" t="s">
        <v>31</v>
      </c>
      <c r="N634" t="s">
        <v>5063</v>
      </c>
      <c r="O634" t="s">
        <v>5758</v>
      </c>
      <c r="P634" t="s">
        <v>5759</v>
      </c>
      <c r="Q634" t="s">
        <v>10016</v>
      </c>
      <c r="R634" t="s">
        <v>5760</v>
      </c>
      <c r="S634" t="s">
        <v>5761</v>
      </c>
      <c r="V634" t="s">
        <v>10862</v>
      </c>
      <c r="W634" t="s">
        <v>10358</v>
      </c>
      <c r="X634" t="str">
        <f t="shared" si="11"/>
        <v xml:space="preserve"> RAYYAN-LABELS: Criteria 1,Criteria 2</v>
      </c>
    </row>
    <row r="635" spans="1:24" x14ac:dyDescent="0.2">
      <c r="A635" t="s">
        <v>5762</v>
      </c>
      <c r="B635" t="s">
        <v>5763</v>
      </c>
      <c r="C635">
        <v>2024</v>
      </c>
      <c r="F635" t="s">
        <v>4866</v>
      </c>
      <c r="G635" t="s">
        <v>4867</v>
      </c>
      <c r="H635">
        <v>238</v>
      </c>
      <c r="J635" t="s">
        <v>5764</v>
      </c>
      <c r="K635" t="s">
        <v>5765</v>
      </c>
      <c r="L635" t="s">
        <v>5766</v>
      </c>
      <c r="M635" t="s">
        <v>31</v>
      </c>
      <c r="N635" t="s">
        <v>4848</v>
      </c>
      <c r="O635" t="s">
        <v>5767</v>
      </c>
      <c r="P635" t="s">
        <v>5768</v>
      </c>
      <c r="Q635" t="s">
        <v>10017</v>
      </c>
      <c r="R635" t="s">
        <v>5769</v>
      </c>
      <c r="S635" t="s">
        <v>5770</v>
      </c>
      <c r="V635" t="s">
        <v>10863</v>
      </c>
      <c r="W635" t="s">
        <v>10358</v>
      </c>
      <c r="X635" t="str">
        <f t="shared" si="11"/>
        <v xml:space="preserve"> RAYYAN-LABELS: Criteria 1,Criteria 2</v>
      </c>
    </row>
    <row r="636" spans="1:24" x14ac:dyDescent="0.2">
      <c r="A636" t="s">
        <v>5771</v>
      </c>
      <c r="B636" t="s">
        <v>5772</v>
      </c>
      <c r="C636">
        <v>2024</v>
      </c>
      <c r="F636" t="s">
        <v>5773</v>
      </c>
      <c r="G636" t="s">
        <v>5774</v>
      </c>
      <c r="K636" t="s">
        <v>5061</v>
      </c>
      <c r="L636" t="s">
        <v>5775</v>
      </c>
      <c r="M636" t="s">
        <v>31</v>
      </c>
      <c r="N636" t="s">
        <v>4960</v>
      </c>
      <c r="O636" t="s">
        <v>5776</v>
      </c>
      <c r="P636" t="s">
        <v>5777</v>
      </c>
      <c r="Q636" t="s">
        <v>10018</v>
      </c>
      <c r="R636" t="s">
        <v>5778</v>
      </c>
      <c r="S636" t="s">
        <v>5779</v>
      </c>
      <c r="V636" t="s">
        <v>10864</v>
      </c>
      <c r="W636" t="s">
        <v>10358</v>
      </c>
      <c r="X636" t="str">
        <f t="shared" si="11"/>
        <v xml:space="preserve"> RAYYAN-LABELS: Criteria 1,Criteria 2</v>
      </c>
    </row>
    <row r="637" spans="1:24" x14ac:dyDescent="0.2">
      <c r="A637" t="s">
        <v>5780</v>
      </c>
      <c r="B637" t="s">
        <v>5781</v>
      </c>
      <c r="C637">
        <v>2024</v>
      </c>
      <c r="F637" t="s">
        <v>5782</v>
      </c>
      <c r="G637" t="s">
        <v>5783</v>
      </c>
      <c r="J637" t="s">
        <v>5784</v>
      </c>
      <c r="K637" t="s">
        <v>5785</v>
      </c>
      <c r="L637" t="s">
        <v>5786</v>
      </c>
      <c r="M637" t="s">
        <v>31</v>
      </c>
      <c r="N637" t="s">
        <v>4960</v>
      </c>
      <c r="O637" t="s">
        <v>5787</v>
      </c>
      <c r="P637" t="s">
        <v>5788</v>
      </c>
      <c r="Q637" t="s">
        <v>10019</v>
      </c>
      <c r="R637" t="s">
        <v>5789</v>
      </c>
      <c r="S637" t="s">
        <v>5790</v>
      </c>
      <c r="V637" t="s">
        <v>10865</v>
      </c>
      <c r="W637" t="s">
        <v>10358</v>
      </c>
      <c r="X637" t="str">
        <f t="shared" si="11"/>
        <v xml:space="preserve"> RAYYAN-LABELS: Criteria 1,Criteria 2</v>
      </c>
    </row>
    <row r="638" spans="1:24" x14ac:dyDescent="0.2">
      <c r="A638" t="s">
        <v>5791</v>
      </c>
      <c r="B638" t="s">
        <v>5792</v>
      </c>
      <c r="C638">
        <v>2023</v>
      </c>
      <c r="F638" t="s">
        <v>4933</v>
      </c>
      <c r="G638" t="s">
        <v>5793</v>
      </c>
      <c r="J638" s="1">
        <v>45871</v>
      </c>
      <c r="K638" t="s">
        <v>5794</v>
      </c>
      <c r="L638" t="s">
        <v>5795</v>
      </c>
      <c r="M638" t="s">
        <v>31</v>
      </c>
      <c r="N638" t="s">
        <v>4938</v>
      </c>
      <c r="O638" t="s">
        <v>5796</v>
      </c>
      <c r="P638" t="s">
        <v>5797</v>
      </c>
      <c r="Q638" t="s">
        <v>10020</v>
      </c>
      <c r="R638" t="s">
        <v>5798</v>
      </c>
      <c r="S638" t="s">
        <v>5799</v>
      </c>
      <c r="V638" t="s">
        <v>10866</v>
      </c>
      <c r="W638" t="s">
        <v>10358</v>
      </c>
      <c r="X638" t="str">
        <f t="shared" si="11"/>
        <v xml:space="preserve"> RAYYAN-LABELS: Criteria 1,Criteria 2</v>
      </c>
    </row>
    <row r="639" spans="1:24" x14ac:dyDescent="0.2">
      <c r="A639" t="s">
        <v>5800</v>
      </c>
      <c r="B639" t="s">
        <v>5801</v>
      </c>
      <c r="C639">
        <v>2024</v>
      </c>
      <c r="F639" t="s">
        <v>5802</v>
      </c>
      <c r="G639" t="s">
        <v>5803</v>
      </c>
      <c r="H639">
        <v>71</v>
      </c>
      <c r="J639" t="s">
        <v>5804</v>
      </c>
      <c r="K639" t="s">
        <v>5805</v>
      </c>
      <c r="L639" t="s">
        <v>5806</v>
      </c>
      <c r="M639" t="s">
        <v>31</v>
      </c>
      <c r="N639" t="s">
        <v>4960</v>
      </c>
      <c r="O639" t="s">
        <v>5807</v>
      </c>
      <c r="P639" t="s">
        <v>5808</v>
      </c>
      <c r="Q639" t="s">
        <v>10021</v>
      </c>
      <c r="R639" t="s">
        <v>5809</v>
      </c>
      <c r="S639" t="s">
        <v>5810</v>
      </c>
      <c r="V639" t="s">
        <v>10867</v>
      </c>
      <c r="W639" t="s">
        <v>10393</v>
      </c>
      <c r="X639" t="str">
        <f t="shared" si="11"/>
        <v xml:space="preserve"> RAYYAN-LABELS: Criteria 2</v>
      </c>
    </row>
    <row r="640" spans="1:24" x14ac:dyDescent="0.2">
      <c r="A640" t="s">
        <v>5811</v>
      </c>
      <c r="B640" t="s">
        <v>5812</v>
      </c>
      <c r="C640">
        <v>2024</v>
      </c>
      <c r="F640" t="s">
        <v>5813</v>
      </c>
      <c r="G640" t="s">
        <v>5814</v>
      </c>
      <c r="K640" t="s">
        <v>5815</v>
      </c>
      <c r="L640" t="s">
        <v>5816</v>
      </c>
      <c r="M640" t="s">
        <v>31</v>
      </c>
      <c r="N640" t="s">
        <v>4960</v>
      </c>
      <c r="O640" t="s">
        <v>5817</v>
      </c>
      <c r="P640" t="s">
        <v>5818</v>
      </c>
      <c r="Q640" t="s">
        <v>10022</v>
      </c>
      <c r="R640" t="s">
        <v>5819</v>
      </c>
      <c r="S640" t="s">
        <v>5820</v>
      </c>
      <c r="V640" t="s">
        <v>10868</v>
      </c>
      <c r="W640" t="s">
        <v>10536</v>
      </c>
      <c r="X640" t="str">
        <f t="shared" si="11"/>
        <v xml:space="preserve"> RAYYAN-LABELS: None</v>
      </c>
    </row>
    <row r="641" spans="1:24" x14ac:dyDescent="0.2">
      <c r="A641" t="s">
        <v>5821</v>
      </c>
      <c r="B641" t="s">
        <v>5822</v>
      </c>
      <c r="C641">
        <v>2024</v>
      </c>
      <c r="F641" t="s">
        <v>5823</v>
      </c>
      <c r="G641" t="s">
        <v>5824</v>
      </c>
      <c r="J641" t="s">
        <v>5825</v>
      </c>
      <c r="K641" t="s">
        <v>5826</v>
      </c>
      <c r="L641" t="s">
        <v>5827</v>
      </c>
      <c r="M641" t="s">
        <v>31</v>
      </c>
      <c r="N641" t="s">
        <v>4960</v>
      </c>
      <c r="O641" t="s">
        <v>5828</v>
      </c>
      <c r="P641" t="s">
        <v>5829</v>
      </c>
      <c r="Q641" t="s">
        <v>10023</v>
      </c>
      <c r="R641" t="s">
        <v>5830</v>
      </c>
      <c r="S641" t="s">
        <v>5831</v>
      </c>
      <c r="V641" t="s">
        <v>10869</v>
      </c>
      <c r="W641" t="s">
        <v>10358</v>
      </c>
      <c r="X641" t="str">
        <f t="shared" si="11"/>
        <v xml:space="preserve"> RAYYAN-LABELS: Criteria 1,Criteria 2</v>
      </c>
    </row>
    <row r="642" spans="1:24" x14ac:dyDescent="0.2">
      <c r="A642" t="s">
        <v>5832</v>
      </c>
      <c r="B642" t="s">
        <v>5833</v>
      </c>
      <c r="C642">
        <v>2024</v>
      </c>
      <c r="F642" t="s">
        <v>5834</v>
      </c>
      <c r="G642" t="s">
        <v>5835</v>
      </c>
      <c r="H642">
        <v>17</v>
      </c>
      <c r="I642">
        <v>1</v>
      </c>
      <c r="K642" t="s">
        <v>5836</v>
      </c>
      <c r="L642" t="s">
        <v>5837</v>
      </c>
      <c r="M642" t="s">
        <v>31</v>
      </c>
      <c r="N642" t="s">
        <v>4881</v>
      </c>
      <c r="O642" t="s">
        <v>5838</v>
      </c>
      <c r="P642" t="s">
        <v>5839</v>
      </c>
      <c r="Q642" t="s">
        <v>10024</v>
      </c>
      <c r="R642" t="s">
        <v>5840</v>
      </c>
      <c r="S642" t="s">
        <v>5841</v>
      </c>
      <c r="V642" t="s">
        <v>10870</v>
      </c>
      <c r="W642" t="s">
        <v>10358</v>
      </c>
      <c r="X642" t="str">
        <f t="shared" si="11"/>
        <v xml:space="preserve"> RAYYAN-LABELS: Criteria 1,Criteria 2</v>
      </c>
    </row>
    <row r="643" spans="1:24" x14ac:dyDescent="0.2">
      <c r="A643" t="s">
        <v>5842</v>
      </c>
      <c r="B643" t="s">
        <v>5843</v>
      </c>
      <c r="C643">
        <v>2024</v>
      </c>
      <c r="F643" t="s">
        <v>5844</v>
      </c>
      <c r="G643" t="s">
        <v>5845</v>
      </c>
      <c r="J643" t="s">
        <v>5846</v>
      </c>
      <c r="K643" t="s">
        <v>5847</v>
      </c>
      <c r="L643" t="s">
        <v>5848</v>
      </c>
      <c r="M643" t="s">
        <v>31</v>
      </c>
      <c r="N643" t="s">
        <v>5849</v>
      </c>
      <c r="O643" t="s">
        <v>5850</v>
      </c>
      <c r="P643" t="s">
        <v>5851</v>
      </c>
      <c r="Q643" t="s">
        <v>10025</v>
      </c>
      <c r="S643" t="s">
        <v>5852</v>
      </c>
      <c r="V643" t="s">
        <v>10871</v>
      </c>
      <c r="W643" t="s">
        <v>10358</v>
      </c>
      <c r="X643" t="str">
        <f t="shared" si="11"/>
        <v xml:space="preserve"> RAYYAN-LABELS: Criteria 1,Criteria 2</v>
      </c>
    </row>
    <row r="644" spans="1:24" x14ac:dyDescent="0.2">
      <c r="A644" t="s">
        <v>5853</v>
      </c>
      <c r="B644" t="s">
        <v>5854</v>
      </c>
      <c r="C644">
        <v>2024</v>
      </c>
      <c r="F644" t="s">
        <v>5855</v>
      </c>
      <c r="G644" t="s">
        <v>5856</v>
      </c>
      <c r="H644">
        <v>834</v>
      </c>
      <c r="J644" t="s">
        <v>2981</v>
      </c>
      <c r="K644" t="s">
        <v>5857</v>
      </c>
      <c r="L644" t="s">
        <v>5858</v>
      </c>
      <c r="M644" t="s">
        <v>31</v>
      </c>
      <c r="N644" t="s">
        <v>4904</v>
      </c>
      <c r="O644" t="s">
        <v>5859</v>
      </c>
      <c r="P644" t="s">
        <v>5860</v>
      </c>
      <c r="Q644" t="s">
        <v>10026</v>
      </c>
      <c r="R644" t="s">
        <v>5861</v>
      </c>
      <c r="S644" t="s">
        <v>5862</v>
      </c>
      <c r="V644" t="s">
        <v>10872</v>
      </c>
      <c r="W644" t="s">
        <v>10358</v>
      </c>
      <c r="X644" t="str">
        <f t="shared" si="11"/>
        <v xml:space="preserve"> RAYYAN-LABELS: Criteria 1,Criteria 2</v>
      </c>
    </row>
    <row r="645" spans="1:24" x14ac:dyDescent="0.2">
      <c r="A645" t="s">
        <v>5863</v>
      </c>
      <c r="B645" t="s">
        <v>5864</v>
      </c>
      <c r="C645">
        <v>2024</v>
      </c>
      <c r="F645" t="s">
        <v>4900</v>
      </c>
      <c r="G645" t="s">
        <v>5865</v>
      </c>
      <c r="J645" t="s">
        <v>5866</v>
      </c>
      <c r="K645" t="s">
        <v>5867</v>
      </c>
      <c r="L645" t="s">
        <v>5868</v>
      </c>
      <c r="M645" t="s">
        <v>31</v>
      </c>
      <c r="N645" t="s">
        <v>4904</v>
      </c>
      <c r="O645" t="s">
        <v>5869</v>
      </c>
      <c r="P645" t="s">
        <v>5870</v>
      </c>
      <c r="Q645" t="s">
        <v>10027</v>
      </c>
      <c r="R645" t="s">
        <v>5871</v>
      </c>
      <c r="S645" t="s">
        <v>5872</v>
      </c>
      <c r="V645" t="s">
        <v>10873</v>
      </c>
      <c r="W645" t="s">
        <v>10358</v>
      </c>
      <c r="X645" t="str">
        <f t="shared" si="11"/>
        <v xml:space="preserve"> RAYYAN-LABELS: Criteria 1,Criteria 2</v>
      </c>
    </row>
    <row r="646" spans="1:24" x14ac:dyDescent="0.2">
      <c r="A646" t="s">
        <v>5873</v>
      </c>
      <c r="B646" t="s">
        <v>5874</v>
      </c>
      <c r="C646">
        <v>2023</v>
      </c>
      <c r="F646" t="s">
        <v>5875</v>
      </c>
      <c r="G646" t="s">
        <v>5876</v>
      </c>
      <c r="J646" s="2">
        <v>44927</v>
      </c>
      <c r="K646" t="s">
        <v>5877</v>
      </c>
      <c r="L646" t="s">
        <v>5878</v>
      </c>
      <c r="M646" t="s">
        <v>31</v>
      </c>
      <c r="N646" t="s">
        <v>5879</v>
      </c>
      <c r="O646" t="s">
        <v>5880</v>
      </c>
      <c r="P646" t="s">
        <v>5881</v>
      </c>
      <c r="Q646" t="s">
        <v>10028</v>
      </c>
      <c r="R646" t="s">
        <v>5882</v>
      </c>
      <c r="S646" t="s">
        <v>5883</v>
      </c>
      <c r="V646" t="s">
        <v>10874</v>
      </c>
      <c r="W646" t="s">
        <v>10358</v>
      </c>
      <c r="X646" t="str">
        <f t="shared" si="11"/>
        <v xml:space="preserve"> RAYYAN-LABELS: Criteria 1,Criteria 2</v>
      </c>
    </row>
    <row r="647" spans="1:24" x14ac:dyDescent="0.2">
      <c r="A647" t="s">
        <v>5884</v>
      </c>
      <c r="B647" t="s">
        <v>5885</v>
      </c>
      <c r="C647">
        <v>2024</v>
      </c>
      <c r="F647" t="s">
        <v>5886</v>
      </c>
      <c r="G647" t="s">
        <v>5887</v>
      </c>
      <c r="H647">
        <v>11</v>
      </c>
      <c r="I647">
        <v>1</v>
      </c>
      <c r="K647" t="s">
        <v>5888</v>
      </c>
      <c r="L647" t="s">
        <v>5889</v>
      </c>
      <c r="M647" t="s">
        <v>31</v>
      </c>
      <c r="N647" t="s">
        <v>5890</v>
      </c>
      <c r="O647" t="s">
        <v>5891</v>
      </c>
      <c r="P647" t="s">
        <v>5892</v>
      </c>
      <c r="Q647" t="s">
        <v>10029</v>
      </c>
      <c r="R647" t="s">
        <v>5893</v>
      </c>
      <c r="S647" t="s">
        <v>5894</v>
      </c>
      <c r="V647" t="s">
        <v>10875</v>
      </c>
      <c r="W647" t="s">
        <v>10612</v>
      </c>
      <c r="X647" t="str">
        <f t="shared" si="11"/>
        <v xml:space="preserve"> RAYYAN-LABELS: Criteria 3</v>
      </c>
    </row>
    <row r="648" spans="1:24" x14ac:dyDescent="0.2">
      <c r="A648" t="s">
        <v>5895</v>
      </c>
      <c r="B648" t="s">
        <v>5896</v>
      </c>
      <c r="C648">
        <v>2024</v>
      </c>
      <c r="F648" t="s">
        <v>5897</v>
      </c>
      <c r="G648" t="s">
        <v>5898</v>
      </c>
      <c r="J648" t="s">
        <v>5899</v>
      </c>
      <c r="K648" t="s">
        <v>5900</v>
      </c>
      <c r="L648" t="s">
        <v>5901</v>
      </c>
      <c r="M648" t="s">
        <v>31</v>
      </c>
      <c r="N648" t="s">
        <v>4960</v>
      </c>
      <c r="O648" t="s">
        <v>5902</v>
      </c>
      <c r="P648" t="s">
        <v>5903</v>
      </c>
      <c r="Q648" t="s">
        <v>10030</v>
      </c>
      <c r="R648" t="s">
        <v>5904</v>
      </c>
      <c r="S648" t="s">
        <v>5905</v>
      </c>
      <c r="V648" t="s">
        <v>10876</v>
      </c>
      <c r="W648" t="s">
        <v>10453</v>
      </c>
      <c r="X648" t="str">
        <f t="shared" ref="X648:X711" si="12">W648</f>
        <v xml:space="preserve"> RAYYAN-LABELS: Criteria 1</v>
      </c>
    </row>
    <row r="649" spans="1:24" x14ac:dyDescent="0.2">
      <c r="A649" t="s">
        <v>5906</v>
      </c>
      <c r="B649" t="s">
        <v>5907</v>
      </c>
      <c r="C649">
        <v>2024</v>
      </c>
      <c r="F649" t="s">
        <v>5908</v>
      </c>
      <c r="G649" t="s">
        <v>5909</v>
      </c>
      <c r="H649">
        <v>14</v>
      </c>
      <c r="I649">
        <v>2</v>
      </c>
      <c r="J649" t="s">
        <v>5910</v>
      </c>
      <c r="K649" t="s">
        <v>5911</v>
      </c>
      <c r="L649" t="s">
        <v>5912</v>
      </c>
      <c r="M649" t="s">
        <v>31</v>
      </c>
      <c r="N649" t="s">
        <v>5913</v>
      </c>
      <c r="O649" t="s">
        <v>5914</v>
      </c>
      <c r="P649" t="s">
        <v>5915</v>
      </c>
      <c r="Q649" t="s">
        <v>10031</v>
      </c>
      <c r="R649" t="s">
        <v>5916</v>
      </c>
      <c r="S649" t="s">
        <v>5917</v>
      </c>
      <c r="V649" t="s">
        <v>10877</v>
      </c>
      <c r="W649" t="s">
        <v>10358</v>
      </c>
      <c r="X649" t="str">
        <f t="shared" si="12"/>
        <v xml:space="preserve"> RAYYAN-LABELS: Criteria 1,Criteria 2</v>
      </c>
    </row>
    <row r="650" spans="1:24" x14ac:dyDescent="0.2">
      <c r="A650" t="s">
        <v>5918</v>
      </c>
      <c r="B650" t="s">
        <v>5919</v>
      </c>
      <c r="C650">
        <v>2024</v>
      </c>
      <c r="F650" t="s">
        <v>5920</v>
      </c>
      <c r="G650" t="s">
        <v>5921</v>
      </c>
      <c r="J650" t="s">
        <v>5922</v>
      </c>
      <c r="K650" t="s">
        <v>5640</v>
      </c>
      <c r="L650" t="s">
        <v>5923</v>
      </c>
      <c r="M650" t="s">
        <v>31</v>
      </c>
      <c r="N650" t="s">
        <v>4960</v>
      </c>
      <c r="O650" t="s">
        <v>5642</v>
      </c>
      <c r="P650" t="s">
        <v>5924</v>
      </c>
      <c r="Q650" t="s">
        <v>10032</v>
      </c>
      <c r="R650" t="s">
        <v>5925</v>
      </c>
      <c r="S650" t="s">
        <v>5926</v>
      </c>
      <c r="V650" t="s">
        <v>10878</v>
      </c>
      <c r="W650" t="s">
        <v>10358</v>
      </c>
      <c r="X650" t="str">
        <f t="shared" si="12"/>
        <v xml:space="preserve"> RAYYAN-LABELS: Criteria 1,Criteria 2</v>
      </c>
    </row>
    <row r="651" spans="1:24" x14ac:dyDescent="0.2">
      <c r="A651" t="s">
        <v>5927</v>
      </c>
      <c r="B651" t="s">
        <v>5928</v>
      </c>
      <c r="C651">
        <v>2024</v>
      </c>
      <c r="F651" t="s">
        <v>5929</v>
      </c>
      <c r="G651" t="s">
        <v>5930</v>
      </c>
      <c r="H651">
        <v>55</v>
      </c>
      <c r="I651">
        <v>2</v>
      </c>
      <c r="J651" t="s">
        <v>5931</v>
      </c>
      <c r="K651" t="s">
        <v>5932</v>
      </c>
      <c r="L651" t="s">
        <v>5933</v>
      </c>
      <c r="M651" t="s">
        <v>31</v>
      </c>
      <c r="N651" t="s">
        <v>5934</v>
      </c>
      <c r="O651" t="s">
        <v>5935</v>
      </c>
      <c r="P651" t="s">
        <v>5936</v>
      </c>
      <c r="Q651" t="s">
        <v>10033</v>
      </c>
      <c r="R651" t="s">
        <v>5937</v>
      </c>
      <c r="S651" t="s">
        <v>5938</v>
      </c>
      <c r="V651" t="s">
        <v>10879</v>
      </c>
      <c r="W651" t="s">
        <v>10358</v>
      </c>
      <c r="X651" t="str">
        <f t="shared" si="12"/>
        <v xml:space="preserve"> RAYYAN-LABELS: Criteria 1,Criteria 2</v>
      </c>
    </row>
    <row r="652" spans="1:24" x14ac:dyDescent="0.2">
      <c r="A652" t="s">
        <v>5939</v>
      </c>
      <c r="B652" t="s">
        <v>5940</v>
      </c>
      <c r="C652">
        <v>2024</v>
      </c>
      <c r="F652" t="s">
        <v>5941</v>
      </c>
      <c r="G652" t="s">
        <v>5942</v>
      </c>
      <c r="H652">
        <v>697</v>
      </c>
      <c r="J652" t="s">
        <v>5943</v>
      </c>
      <c r="K652" t="s">
        <v>5944</v>
      </c>
      <c r="L652" t="s">
        <v>5945</v>
      </c>
      <c r="M652" t="s">
        <v>31</v>
      </c>
      <c r="N652" t="s">
        <v>4904</v>
      </c>
      <c r="O652" t="s">
        <v>5946</v>
      </c>
      <c r="P652" t="s">
        <v>5947</v>
      </c>
      <c r="Q652" t="s">
        <v>10034</v>
      </c>
      <c r="R652" t="s">
        <v>5948</v>
      </c>
      <c r="S652" t="s">
        <v>5949</v>
      </c>
      <c r="V652" t="s">
        <v>10880</v>
      </c>
      <c r="W652" t="s">
        <v>10358</v>
      </c>
      <c r="X652" t="str">
        <f t="shared" si="12"/>
        <v xml:space="preserve"> RAYYAN-LABELS: Criteria 1,Criteria 2</v>
      </c>
    </row>
    <row r="653" spans="1:24" x14ac:dyDescent="0.2">
      <c r="A653" t="s">
        <v>5950</v>
      </c>
      <c r="B653" t="s">
        <v>5951</v>
      </c>
      <c r="C653">
        <v>2024</v>
      </c>
      <c r="F653" t="s">
        <v>5952</v>
      </c>
      <c r="G653" t="s">
        <v>5953</v>
      </c>
      <c r="J653" t="s">
        <v>5954</v>
      </c>
      <c r="K653" t="s">
        <v>5955</v>
      </c>
      <c r="L653" t="s">
        <v>5956</v>
      </c>
      <c r="M653" t="s">
        <v>31</v>
      </c>
      <c r="N653" t="s">
        <v>4960</v>
      </c>
      <c r="O653" t="s">
        <v>5957</v>
      </c>
      <c r="P653" t="s">
        <v>5958</v>
      </c>
      <c r="Q653" t="s">
        <v>10035</v>
      </c>
      <c r="R653" t="s">
        <v>5959</v>
      </c>
      <c r="S653" t="s">
        <v>5960</v>
      </c>
      <c r="V653" t="s">
        <v>10881</v>
      </c>
      <c r="W653" t="s">
        <v>10358</v>
      </c>
      <c r="X653" t="str">
        <f t="shared" si="12"/>
        <v xml:space="preserve"> RAYYAN-LABELS: Criteria 1,Criteria 2</v>
      </c>
    </row>
    <row r="654" spans="1:24" x14ac:dyDescent="0.2">
      <c r="A654" t="s">
        <v>5961</v>
      </c>
      <c r="B654" t="s">
        <v>5962</v>
      </c>
      <c r="C654">
        <v>2024</v>
      </c>
      <c r="F654" t="s">
        <v>5963</v>
      </c>
      <c r="G654" t="s">
        <v>5964</v>
      </c>
      <c r="J654" t="s">
        <v>5965</v>
      </c>
      <c r="K654" t="s">
        <v>5966</v>
      </c>
      <c r="L654" t="s">
        <v>5967</v>
      </c>
      <c r="M654" t="s">
        <v>31</v>
      </c>
      <c r="N654" t="s">
        <v>4960</v>
      </c>
      <c r="O654" t="s">
        <v>5968</v>
      </c>
      <c r="P654" t="s">
        <v>5969</v>
      </c>
      <c r="Q654" t="s">
        <v>10036</v>
      </c>
      <c r="R654" t="s">
        <v>5970</v>
      </c>
      <c r="S654" t="s">
        <v>5971</v>
      </c>
      <c r="V654" t="s">
        <v>10882</v>
      </c>
      <c r="W654" t="s">
        <v>10358</v>
      </c>
      <c r="X654" t="str">
        <f t="shared" si="12"/>
        <v xml:space="preserve"> RAYYAN-LABELS: Criteria 1,Criteria 2</v>
      </c>
    </row>
    <row r="655" spans="1:24" x14ac:dyDescent="0.2">
      <c r="A655" t="s">
        <v>5972</v>
      </c>
      <c r="B655" t="s">
        <v>5973</v>
      </c>
      <c r="C655">
        <v>2024</v>
      </c>
      <c r="F655" t="s">
        <v>5974</v>
      </c>
      <c r="G655" t="s">
        <v>5975</v>
      </c>
      <c r="J655" t="s">
        <v>5976</v>
      </c>
      <c r="K655" t="s">
        <v>5977</v>
      </c>
      <c r="L655" t="s">
        <v>5978</v>
      </c>
      <c r="M655" t="s">
        <v>31</v>
      </c>
      <c r="N655" t="s">
        <v>5979</v>
      </c>
      <c r="O655" t="s">
        <v>5980</v>
      </c>
      <c r="P655" t="s">
        <v>5981</v>
      </c>
      <c r="Q655" t="s">
        <v>10037</v>
      </c>
      <c r="R655" t="s">
        <v>5982</v>
      </c>
      <c r="S655" t="s">
        <v>5983</v>
      </c>
      <c r="V655" t="s">
        <v>10809</v>
      </c>
      <c r="W655" t="s">
        <v>10453</v>
      </c>
      <c r="X655" t="str">
        <f t="shared" si="12"/>
        <v xml:space="preserve"> RAYYAN-LABELS: Criteria 1</v>
      </c>
    </row>
    <row r="656" spans="1:24" x14ac:dyDescent="0.2">
      <c r="A656" t="s">
        <v>5984</v>
      </c>
      <c r="B656" t="s">
        <v>5985</v>
      </c>
      <c r="C656">
        <v>2024</v>
      </c>
      <c r="F656" t="s">
        <v>4866</v>
      </c>
      <c r="G656" t="s">
        <v>4867</v>
      </c>
      <c r="H656">
        <v>246</v>
      </c>
      <c r="J656" t="s">
        <v>5986</v>
      </c>
      <c r="K656" t="s">
        <v>5987</v>
      </c>
      <c r="L656" t="s">
        <v>5988</v>
      </c>
      <c r="M656" t="s">
        <v>31</v>
      </c>
      <c r="N656" t="s">
        <v>4848</v>
      </c>
      <c r="O656" t="s">
        <v>5989</v>
      </c>
      <c r="P656" t="s">
        <v>5990</v>
      </c>
      <c r="Q656" t="s">
        <v>10038</v>
      </c>
      <c r="R656" t="s">
        <v>5991</v>
      </c>
      <c r="S656" t="s">
        <v>5992</v>
      </c>
      <c r="V656" t="s">
        <v>10883</v>
      </c>
      <c r="W656" t="s">
        <v>10358</v>
      </c>
      <c r="X656" t="str">
        <f t="shared" si="12"/>
        <v xml:space="preserve"> RAYYAN-LABELS: Criteria 1,Criteria 2</v>
      </c>
    </row>
    <row r="657" spans="1:24" x14ac:dyDescent="0.2">
      <c r="A657" t="s">
        <v>5993</v>
      </c>
      <c r="B657" t="s">
        <v>5994</v>
      </c>
      <c r="C657">
        <v>2024</v>
      </c>
      <c r="F657" t="s">
        <v>5995</v>
      </c>
      <c r="G657" t="s">
        <v>5996</v>
      </c>
      <c r="J657" t="s">
        <v>5997</v>
      </c>
      <c r="K657" t="s">
        <v>5998</v>
      </c>
      <c r="L657" t="s">
        <v>5999</v>
      </c>
      <c r="M657" t="s">
        <v>31</v>
      </c>
      <c r="N657" t="s">
        <v>6000</v>
      </c>
      <c r="O657" t="s">
        <v>6001</v>
      </c>
      <c r="P657" t="s">
        <v>6002</v>
      </c>
      <c r="Q657" t="s">
        <v>10039</v>
      </c>
      <c r="R657" t="s">
        <v>6003</v>
      </c>
      <c r="S657" t="s">
        <v>6004</v>
      </c>
      <c r="V657" t="s">
        <v>10884</v>
      </c>
      <c r="W657" t="s">
        <v>10585</v>
      </c>
      <c r="X657" t="str">
        <f t="shared" si="12"/>
        <v xml:space="preserve"> RAYYAN-LABELS: Criteria 1,Criteria 3</v>
      </c>
    </row>
    <row r="658" spans="1:24" x14ac:dyDescent="0.2">
      <c r="A658" t="s">
        <v>6005</v>
      </c>
      <c r="B658" t="s">
        <v>6006</v>
      </c>
      <c r="C658">
        <v>2024</v>
      </c>
      <c r="F658" t="s">
        <v>6007</v>
      </c>
      <c r="G658" t="s">
        <v>6008</v>
      </c>
      <c r="H658">
        <v>79</v>
      </c>
      <c r="I658">
        <v>1</v>
      </c>
      <c r="K658" t="s">
        <v>6009</v>
      </c>
      <c r="L658" t="s">
        <v>6010</v>
      </c>
      <c r="M658" t="s">
        <v>31</v>
      </c>
      <c r="N658" t="s">
        <v>4881</v>
      </c>
      <c r="O658" t="s">
        <v>6011</v>
      </c>
      <c r="P658" t="s">
        <v>6012</v>
      </c>
      <c r="Q658" t="s">
        <v>10040</v>
      </c>
      <c r="R658" t="s">
        <v>6013</v>
      </c>
      <c r="S658" t="s">
        <v>6014</v>
      </c>
      <c r="V658" t="s">
        <v>10885</v>
      </c>
      <c r="W658" t="s">
        <v>10358</v>
      </c>
      <c r="X658" t="str">
        <f t="shared" si="12"/>
        <v xml:space="preserve"> RAYYAN-LABELS: Criteria 1,Criteria 2</v>
      </c>
    </row>
    <row r="659" spans="1:24" x14ac:dyDescent="0.2">
      <c r="A659" t="s">
        <v>6015</v>
      </c>
      <c r="B659" t="s">
        <v>6016</v>
      </c>
      <c r="C659">
        <v>2023</v>
      </c>
      <c r="F659" t="s">
        <v>5875</v>
      </c>
      <c r="G659" t="s">
        <v>5876</v>
      </c>
      <c r="J659" t="s">
        <v>6017</v>
      </c>
      <c r="K659" t="s">
        <v>6018</v>
      </c>
      <c r="L659" t="s">
        <v>6019</v>
      </c>
      <c r="M659" t="s">
        <v>31</v>
      </c>
      <c r="N659" t="s">
        <v>5879</v>
      </c>
      <c r="O659" t="s">
        <v>6020</v>
      </c>
      <c r="P659" t="s">
        <v>6021</v>
      </c>
      <c r="Q659" t="s">
        <v>10041</v>
      </c>
      <c r="R659" t="s">
        <v>6022</v>
      </c>
      <c r="S659" t="s">
        <v>6023</v>
      </c>
      <c r="V659" t="s">
        <v>10886</v>
      </c>
      <c r="W659" t="s">
        <v>10358</v>
      </c>
      <c r="X659" t="str">
        <f t="shared" si="12"/>
        <v xml:space="preserve"> RAYYAN-LABELS: Criteria 1,Criteria 2</v>
      </c>
    </row>
    <row r="660" spans="1:24" x14ac:dyDescent="0.2">
      <c r="A660" t="s">
        <v>6024</v>
      </c>
      <c r="B660" t="s">
        <v>6025</v>
      </c>
      <c r="C660">
        <v>2024</v>
      </c>
      <c r="F660" t="s">
        <v>6026</v>
      </c>
      <c r="G660" t="s">
        <v>6027</v>
      </c>
      <c r="H660">
        <v>44</v>
      </c>
      <c r="I660">
        <v>2</v>
      </c>
      <c r="J660" t="s">
        <v>6028</v>
      </c>
      <c r="K660" t="s">
        <v>6029</v>
      </c>
      <c r="L660" t="s">
        <v>6030</v>
      </c>
      <c r="M660" t="s">
        <v>31</v>
      </c>
      <c r="N660" t="s">
        <v>6031</v>
      </c>
      <c r="O660" t="s">
        <v>6032</v>
      </c>
      <c r="P660" t="s">
        <v>6033</v>
      </c>
      <c r="Q660" t="s">
        <v>10042</v>
      </c>
      <c r="S660" t="s">
        <v>6034</v>
      </c>
      <c r="V660" t="s">
        <v>10887</v>
      </c>
      <c r="W660" t="s">
        <v>10358</v>
      </c>
      <c r="X660" t="str">
        <f t="shared" si="12"/>
        <v xml:space="preserve"> RAYYAN-LABELS: Criteria 1,Criteria 2</v>
      </c>
    </row>
    <row r="661" spans="1:24" x14ac:dyDescent="0.2">
      <c r="A661" t="s">
        <v>6035</v>
      </c>
      <c r="B661" t="s">
        <v>6036</v>
      </c>
      <c r="C661">
        <v>2024</v>
      </c>
      <c r="F661" t="s">
        <v>6037</v>
      </c>
      <c r="G661" t="s">
        <v>6038</v>
      </c>
      <c r="H661">
        <v>64</v>
      </c>
      <c r="J661" t="s">
        <v>6039</v>
      </c>
      <c r="K661" t="s">
        <v>6040</v>
      </c>
      <c r="L661" t="s">
        <v>6041</v>
      </c>
      <c r="M661" t="s">
        <v>31</v>
      </c>
      <c r="N661" t="s">
        <v>4904</v>
      </c>
      <c r="O661" t="s">
        <v>6042</v>
      </c>
      <c r="P661" t="s">
        <v>6043</v>
      </c>
      <c r="Q661" t="s">
        <v>10043</v>
      </c>
      <c r="R661" t="s">
        <v>6044</v>
      </c>
      <c r="S661" t="s">
        <v>6045</v>
      </c>
      <c r="V661" t="s">
        <v>10888</v>
      </c>
      <c r="W661" t="s">
        <v>10358</v>
      </c>
      <c r="X661" t="str">
        <f t="shared" si="12"/>
        <v xml:space="preserve"> RAYYAN-LABELS: Criteria 1,Criteria 2</v>
      </c>
    </row>
    <row r="662" spans="1:24" x14ac:dyDescent="0.2">
      <c r="A662" t="s">
        <v>6046</v>
      </c>
      <c r="B662" t="s">
        <v>6047</v>
      </c>
      <c r="C662">
        <v>2024</v>
      </c>
      <c r="F662" t="s">
        <v>6048</v>
      </c>
      <c r="G662" t="s">
        <v>6049</v>
      </c>
      <c r="H662">
        <v>36</v>
      </c>
      <c r="I662">
        <v>1</v>
      </c>
      <c r="K662" t="s">
        <v>6050</v>
      </c>
      <c r="L662" t="s">
        <v>6051</v>
      </c>
      <c r="M662" t="s">
        <v>31</v>
      </c>
      <c r="N662" t="s">
        <v>4860</v>
      </c>
      <c r="O662" t="s">
        <v>6052</v>
      </c>
      <c r="P662" t="s">
        <v>6053</v>
      </c>
      <c r="Q662" t="s">
        <v>10044</v>
      </c>
      <c r="R662" t="s">
        <v>6054</v>
      </c>
      <c r="S662" t="s">
        <v>6055</v>
      </c>
      <c r="V662" t="s">
        <v>10889</v>
      </c>
      <c r="W662" t="s">
        <v>10358</v>
      </c>
      <c r="X662" t="str">
        <f t="shared" si="12"/>
        <v xml:space="preserve"> RAYYAN-LABELS: Criteria 1,Criteria 2</v>
      </c>
    </row>
    <row r="663" spans="1:24" x14ac:dyDescent="0.2">
      <c r="A663" t="s">
        <v>6056</v>
      </c>
      <c r="B663" t="s">
        <v>6057</v>
      </c>
      <c r="C663">
        <v>2024</v>
      </c>
      <c r="F663" t="s">
        <v>6058</v>
      </c>
      <c r="G663" t="s">
        <v>6059</v>
      </c>
      <c r="K663" t="s">
        <v>6060</v>
      </c>
      <c r="L663" t="s">
        <v>6061</v>
      </c>
      <c r="M663" t="s">
        <v>31</v>
      </c>
      <c r="N663" t="s">
        <v>4960</v>
      </c>
      <c r="O663" t="s">
        <v>6062</v>
      </c>
      <c r="P663" t="s">
        <v>6063</v>
      </c>
      <c r="Q663" t="s">
        <v>10045</v>
      </c>
      <c r="R663" t="s">
        <v>6064</v>
      </c>
      <c r="S663" t="s">
        <v>6065</v>
      </c>
      <c r="V663" t="s">
        <v>10890</v>
      </c>
      <c r="W663" t="s">
        <v>10358</v>
      </c>
      <c r="X663" t="str">
        <f t="shared" si="12"/>
        <v xml:space="preserve"> RAYYAN-LABELS: Criteria 1,Criteria 2</v>
      </c>
    </row>
    <row r="664" spans="1:24" x14ac:dyDescent="0.2">
      <c r="A664" t="s">
        <v>6066</v>
      </c>
      <c r="B664" t="s">
        <v>6067</v>
      </c>
      <c r="C664">
        <v>2024</v>
      </c>
      <c r="F664" t="s">
        <v>5802</v>
      </c>
      <c r="G664" t="s">
        <v>5803</v>
      </c>
      <c r="H664">
        <v>71</v>
      </c>
      <c r="J664" t="s">
        <v>6068</v>
      </c>
      <c r="K664" t="s">
        <v>6069</v>
      </c>
      <c r="L664" t="s">
        <v>6070</v>
      </c>
      <c r="M664" t="s">
        <v>31</v>
      </c>
      <c r="N664" t="s">
        <v>4960</v>
      </c>
      <c r="O664" t="s">
        <v>6071</v>
      </c>
      <c r="P664" t="s">
        <v>6072</v>
      </c>
      <c r="Q664" t="s">
        <v>10046</v>
      </c>
      <c r="R664" t="s">
        <v>6073</v>
      </c>
      <c r="S664" t="s">
        <v>6074</v>
      </c>
      <c r="V664" t="s">
        <v>10891</v>
      </c>
      <c r="W664" t="s">
        <v>10358</v>
      </c>
      <c r="X664" t="str">
        <f t="shared" si="12"/>
        <v xml:space="preserve"> RAYYAN-LABELS: Criteria 1,Criteria 2</v>
      </c>
    </row>
    <row r="665" spans="1:24" x14ac:dyDescent="0.2">
      <c r="A665" t="s">
        <v>6075</v>
      </c>
      <c r="B665" t="s">
        <v>6076</v>
      </c>
      <c r="C665">
        <v>2024</v>
      </c>
      <c r="F665" t="s">
        <v>6077</v>
      </c>
      <c r="G665" t="s">
        <v>6078</v>
      </c>
      <c r="H665">
        <v>26</v>
      </c>
      <c r="I665">
        <v>6</v>
      </c>
      <c r="J665" t="s">
        <v>6079</v>
      </c>
      <c r="K665" t="s">
        <v>6080</v>
      </c>
      <c r="L665" t="s">
        <v>6081</v>
      </c>
      <c r="M665" t="s">
        <v>31</v>
      </c>
      <c r="N665" t="s">
        <v>6000</v>
      </c>
      <c r="O665" t="s">
        <v>6082</v>
      </c>
      <c r="P665" t="s">
        <v>6083</v>
      </c>
      <c r="Q665" t="s">
        <v>10047</v>
      </c>
      <c r="R665" t="s">
        <v>6084</v>
      </c>
      <c r="S665" t="s">
        <v>6085</v>
      </c>
      <c r="V665" t="s">
        <v>10892</v>
      </c>
      <c r="W665" t="s">
        <v>10358</v>
      </c>
      <c r="X665" t="str">
        <f t="shared" si="12"/>
        <v xml:space="preserve"> RAYYAN-LABELS: Criteria 1,Criteria 2</v>
      </c>
    </row>
    <row r="666" spans="1:24" x14ac:dyDescent="0.2">
      <c r="A666" t="s">
        <v>6086</v>
      </c>
      <c r="B666" t="s">
        <v>6087</v>
      </c>
      <c r="C666">
        <v>2024</v>
      </c>
      <c r="F666" t="s">
        <v>6088</v>
      </c>
      <c r="G666" t="s">
        <v>6089</v>
      </c>
      <c r="J666" t="s">
        <v>6090</v>
      </c>
      <c r="K666" t="s">
        <v>6091</v>
      </c>
      <c r="L666" t="s">
        <v>6092</v>
      </c>
      <c r="M666" t="s">
        <v>31</v>
      </c>
      <c r="N666" t="s">
        <v>5229</v>
      </c>
      <c r="O666" t="s">
        <v>6093</v>
      </c>
      <c r="P666" t="s">
        <v>6094</v>
      </c>
      <c r="Q666" t="s">
        <v>10048</v>
      </c>
      <c r="R666" t="s">
        <v>6095</v>
      </c>
      <c r="S666" t="s">
        <v>6096</v>
      </c>
      <c r="V666" t="s">
        <v>10893</v>
      </c>
      <c r="W666" t="s">
        <v>10358</v>
      </c>
      <c r="X666" t="str">
        <f t="shared" si="12"/>
        <v xml:space="preserve"> RAYYAN-LABELS: Criteria 1,Criteria 2</v>
      </c>
    </row>
    <row r="667" spans="1:24" x14ac:dyDescent="0.2">
      <c r="A667" t="s">
        <v>6097</v>
      </c>
      <c r="B667" t="s">
        <v>6098</v>
      </c>
      <c r="C667">
        <v>2024</v>
      </c>
      <c r="F667" t="s">
        <v>5479</v>
      </c>
      <c r="G667" t="s">
        <v>6099</v>
      </c>
      <c r="J667" t="s">
        <v>6100</v>
      </c>
      <c r="K667" t="s">
        <v>6101</v>
      </c>
      <c r="L667" t="s">
        <v>6102</v>
      </c>
      <c r="M667" t="s">
        <v>31</v>
      </c>
      <c r="N667" t="s">
        <v>5156</v>
      </c>
      <c r="O667" t="s">
        <v>6103</v>
      </c>
      <c r="P667" t="s">
        <v>6104</v>
      </c>
      <c r="Q667" t="s">
        <v>10049</v>
      </c>
      <c r="R667" t="s">
        <v>6105</v>
      </c>
      <c r="S667" t="s">
        <v>6106</v>
      </c>
      <c r="V667" t="s">
        <v>10894</v>
      </c>
      <c r="W667" t="s">
        <v>10358</v>
      </c>
      <c r="X667" t="str">
        <f t="shared" si="12"/>
        <v xml:space="preserve"> RAYYAN-LABELS: Criteria 1,Criteria 2</v>
      </c>
    </row>
    <row r="668" spans="1:24" x14ac:dyDescent="0.2">
      <c r="A668" t="s">
        <v>6107</v>
      </c>
      <c r="B668" t="s">
        <v>6108</v>
      </c>
      <c r="C668">
        <v>2024</v>
      </c>
      <c r="F668" t="s">
        <v>6109</v>
      </c>
      <c r="G668" t="s">
        <v>6110</v>
      </c>
      <c r="K668" t="s">
        <v>6111</v>
      </c>
      <c r="L668" t="s">
        <v>6112</v>
      </c>
      <c r="M668" t="s">
        <v>31</v>
      </c>
      <c r="N668" t="s">
        <v>4960</v>
      </c>
      <c r="O668" t="s">
        <v>6113</v>
      </c>
      <c r="P668" t="s">
        <v>6114</v>
      </c>
      <c r="Q668" t="s">
        <v>10050</v>
      </c>
      <c r="R668" t="s">
        <v>6115</v>
      </c>
      <c r="S668" t="s">
        <v>6116</v>
      </c>
      <c r="V668" t="s">
        <v>10895</v>
      </c>
      <c r="W668" t="s">
        <v>10453</v>
      </c>
      <c r="X668" t="str">
        <f t="shared" si="12"/>
        <v xml:space="preserve"> RAYYAN-LABELS: Criteria 1</v>
      </c>
    </row>
    <row r="669" spans="1:24" x14ac:dyDescent="0.2">
      <c r="A669" t="s">
        <v>6117</v>
      </c>
      <c r="B669" t="s">
        <v>6118</v>
      </c>
      <c r="C669">
        <v>2024</v>
      </c>
      <c r="F669" t="s">
        <v>6119</v>
      </c>
      <c r="G669" t="s">
        <v>6120</v>
      </c>
      <c r="H669">
        <v>36</v>
      </c>
      <c r="J669" t="s">
        <v>6121</v>
      </c>
      <c r="K669" t="s">
        <v>6122</v>
      </c>
      <c r="L669" t="s">
        <v>6123</v>
      </c>
      <c r="M669" t="s">
        <v>31</v>
      </c>
      <c r="N669" t="s">
        <v>5401</v>
      </c>
      <c r="O669" t="s">
        <v>6124</v>
      </c>
      <c r="P669" t="s">
        <v>6125</v>
      </c>
      <c r="Q669" t="s">
        <v>9963</v>
      </c>
      <c r="R669" t="s">
        <v>6126</v>
      </c>
      <c r="S669" t="s">
        <v>6127</v>
      </c>
      <c r="V669" t="s">
        <v>10809</v>
      </c>
      <c r="W669" t="s">
        <v>10358</v>
      </c>
      <c r="X669" t="str">
        <f t="shared" si="12"/>
        <v xml:space="preserve"> RAYYAN-LABELS: Criteria 1,Criteria 2</v>
      </c>
    </row>
    <row r="670" spans="1:24" x14ac:dyDescent="0.2">
      <c r="A670" t="s">
        <v>6128</v>
      </c>
      <c r="B670" t="s">
        <v>6129</v>
      </c>
      <c r="C670">
        <v>2024</v>
      </c>
      <c r="F670" t="s">
        <v>6130</v>
      </c>
      <c r="G670" t="s">
        <v>6131</v>
      </c>
      <c r="J670" t="s">
        <v>6132</v>
      </c>
      <c r="K670" t="s">
        <v>6133</v>
      </c>
      <c r="L670" t="s">
        <v>6134</v>
      </c>
      <c r="M670" t="s">
        <v>31</v>
      </c>
      <c r="N670" t="s">
        <v>6135</v>
      </c>
      <c r="O670" t="s">
        <v>6136</v>
      </c>
      <c r="Q670" t="s">
        <v>10051</v>
      </c>
      <c r="S670" t="s">
        <v>6137</v>
      </c>
      <c r="V670" t="s">
        <v>10896</v>
      </c>
      <c r="W670" t="s">
        <v>10536</v>
      </c>
      <c r="X670" t="str">
        <f t="shared" si="12"/>
        <v xml:space="preserve"> RAYYAN-LABELS: None</v>
      </c>
    </row>
    <row r="671" spans="1:24" x14ac:dyDescent="0.2">
      <c r="A671" t="s">
        <v>6138</v>
      </c>
      <c r="B671" t="s">
        <v>6139</v>
      </c>
      <c r="C671">
        <v>2024</v>
      </c>
      <c r="F671" t="s">
        <v>6140</v>
      </c>
      <c r="G671" t="s">
        <v>6141</v>
      </c>
      <c r="K671" t="s">
        <v>6142</v>
      </c>
      <c r="L671" t="s">
        <v>6143</v>
      </c>
      <c r="M671" t="s">
        <v>31</v>
      </c>
      <c r="N671" t="s">
        <v>4960</v>
      </c>
      <c r="O671" t="s">
        <v>6144</v>
      </c>
      <c r="P671" t="s">
        <v>6145</v>
      </c>
      <c r="Q671" t="s">
        <v>10052</v>
      </c>
      <c r="R671" t="s">
        <v>6146</v>
      </c>
      <c r="S671" t="s">
        <v>6147</v>
      </c>
      <c r="V671" t="s">
        <v>10897</v>
      </c>
      <c r="W671" t="s">
        <v>10358</v>
      </c>
      <c r="X671" t="str">
        <f t="shared" si="12"/>
        <v xml:space="preserve"> RAYYAN-LABELS: Criteria 1,Criteria 2</v>
      </c>
    </row>
    <row r="672" spans="1:24" x14ac:dyDescent="0.2">
      <c r="A672" t="s">
        <v>6148</v>
      </c>
      <c r="B672" t="s">
        <v>6149</v>
      </c>
      <c r="C672">
        <v>2024</v>
      </c>
      <c r="F672" t="s">
        <v>5855</v>
      </c>
      <c r="G672" t="s">
        <v>6150</v>
      </c>
      <c r="H672">
        <v>999</v>
      </c>
      <c r="J672" t="s">
        <v>6151</v>
      </c>
      <c r="K672" t="s">
        <v>6152</v>
      </c>
      <c r="L672" t="s">
        <v>6153</v>
      </c>
      <c r="M672" t="s">
        <v>31</v>
      </c>
      <c r="N672" t="s">
        <v>4904</v>
      </c>
      <c r="O672" t="s">
        <v>6154</v>
      </c>
      <c r="P672" t="s">
        <v>6155</v>
      </c>
      <c r="Q672" t="s">
        <v>10053</v>
      </c>
      <c r="R672" t="s">
        <v>6156</v>
      </c>
      <c r="S672" t="s">
        <v>6157</v>
      </c>
      <c r="V672" t="s">
        <v>10898</v>
      </c>
      <c r="W672" t="s">
        <v>10585</v>
      </c>
      <c r="X672" t="str">
        <f t="shared" si="12"/>
        <v xml:space="preserve"> RAYYAN-LABELS: Criteria 1,Criteria 3</v>
      </c>
    </row>
    <row r="673" spans="1:24" x14ac:dyDescent="0.2">
      <c r="A673" t="s">
        <v>6158</v>
      </c>
      <c r="B673" t="s">
        <v>6159</v>
      </c>
      <c r="C673">
        <v>2024</v>
      </c>
      <c r="F673" t="s">
        <v>6160</v>
      </c>
      <c r="G673" t="s">
        <v>6161</v>
      </c>
      <c r="K673" t="s">
        <v>6162</v>
      </c>
      <c r="L673" t="s">
        <v>6163</v>
      </c>
      <c r="M673" t="s">
        <v>31</v>
      </c>
      <c r="N673" t="s">
        <v>6164</v>
      </c>
      <c r="O673" t="s">
        <v>6165</v>
      </c>
      <c r="P673" t="s">
        <v>6166</v>
      </c>
      <c r="Q673" t="s">
        <v>10054</v>
      </c>
      <c r="R673" t="s">
        <v>6167</v>
      </c>
      <c r="S673" t="s">
        <v>6168</v>
      </c>
      <c r="V673" t="s">
        <v>10899</v>
      </c>
      <c r="W673" t="s">
        <v>10358</v>
      </c>
      <c r="X673" t="str">
        <f t="shared" si="12"/>
        <v xml:space="preserve"> RAYYAN-LABELS: Criteria 1,Criteria 2</v>
      </c>
    </row>
    <row r="674" spans="1:24" x14ac:dyDescent="0.2">
      <c r="A674" t="s">
        <v>6169</v>
      </c>
      <c r="B674" t="s">
        <v>6170</v>
      </c>
      <c r="C674">
        <v>2024</v>
      </c>
      <c r="F674" t="s">
        <v>6171</v>
      </c>
      <c r="G674" t="s">
        <v>6172</v>
      </c>
      <c r="H674">
        <v>32</v>
      </c>
      <c r="I674">
        <v>1</v>
      </c>
      <c r="K674" t="s">
        <v>6173</v>
      </c>
      <c r="L674" t="s">
        <v>6174</v>
      </c>
      <c r="M674" t="s">
        <v>31</v>
      </c>
      <c r="N674" t="s">
        <v>6175</v>
      </c>
      <c r="O674" t="s">
        <v>6176</v>
      </c>
      <c r="P674" t="s">
        <v>6177</v>
      </c>
      <c r="Q674" t="s">
        <v>10055</v>
      </c>
      <c r="R674" t="s">
        <v>6178</v>
      </c>
      <c r="S674" t="s">
        <v>6179</v>
      </c>
      <c r="V674" t="s">
        <v>10900</v>
      </c>
      <c r="W674" t="s">
        <v>10358</v>
      </c>
      <c r="X674" t="str">
        <f t="shared" si="12"/>
        <v xml:space="preserve"> RAYYAN-LABELS: Criteria 1,Criteria 2</v>
      </c>
    </row>
    <row r="675" spans="1:24" x14ac:dyDescent="0.2">
      <c r="A675" t="s">
        <v>6180</v>
      </c>
      <c r="B675" t="s">
        <v>6181</v>
      </c>
      <c r="C675">
        <v>2024</v>
      </c>
      <c r="F675" t="s">
        <v>6058</v>
      </c>
      <c r="G675" t="s">
        <v>6059</v>
      </c>
      <c r="K675" t="s">
        <v>6182</v>
      </c>
      <c r="L675" t="s">
        <v>6183</v>
      </c>
      <c r="M675" t="s">
        <v>31</v>
      </c>
      <c r="N675" t="s">
        <v>4960</v>
      </c>
      <c r="O675" t="s">
        <v>6184</v>
      </c>
      <c r="P675" t="s">
        <v>6185</v>
      </c>
      <c r="Q675" t="s">
        <v>10056</v>
      </c>
      <c r="R675" t="s">
        <v>6186</v>
      </c>
      <c r="S675" t="s">
        <v>6187</v>
      </c>
      <c r="V675" t="s">
        <v>10901</v>
      </c>
      <c r="W675" t="s">
        <v>10358</v>
      </c>
      <c r="X675" t="str">
        <f t="shared" si="12"/>
        <v xml:space="preserve"> RAYYAN-LABELS: Criteria 1,Criteria 2</v>
      </c>
    </row>
    <row r="676" spans="1:24" x14ac:dyDescent="0.2">
      <c r="A676" t="s">
        <v>6188</v>
      </c>
      <c r="B676" t="s">
        <v>6189</v>
      </c>
      <c r="C676">
        <v>2024</v>
      </c>
      <c r="F676" t="s">
        <v>6190</v>
      </c>
      <c r="G676" t="s">
        <v>6191</v>
      </c>
      <c r="K676" t="s">
        <v>6192</v>
      </c>
      <c r="L676" t="s">
        <v>6193</v>
      </c>
      <c r="M676" t="s">
        <v>31</v>
      </c>
      <c r="N676" t="s">
        <v>4960</v>
      </c>
      <c r="O676" t="s">
        <v>6194</v>
      </c>
      <c r="P676" t="s">
        <v>6195</v>
      </c>
      <c r="Q676" t="s">
        <v>10057</v>
      </c>
      <c r="R676" t="s">
        <v>6196</v>
      </c>
      <c r="S676" t="s">
        <v>6197</v>
      </c>
      <c r="V676" t="s">
        <v>10902</v>
      </c>
      <c r="W676" t="s">
        <v>10358</v>
      </c>
      <c r="X676" t="str">
        <f t="shared" si="12"/>
        <v xml:space="preserve"> RAYYAN-LABELS: Criteria 1,Criteria 2</v>
      </c>
    </row>
    <row r="677" spans="1:24" x14ac:dyDescent="0.2">
      <c r="A677" t="s">
        <v>6198</v>
      </c>
      <c r="B677" t="s">
        <v>6199</v>
      </c>
      <c r="C677">
        <v>2024</v>
      </c>
      <c r="F677" t="s">
        <v>6200</v>
      </c>
      <c r="G677" t="s">
        <v>6201</v>
      </c>
      <c r="H677">
        <v>265</v>
      </c>
      <c r="I677">
        <v>2</v>
      </c>
      <c r="J677" t="s">
        <v>6202</v>
      </c>
      <c r="K677" t="s">
        <v>6203</v>
      </c>
      <c r="L677" t="s">
        <v>6204</v>
      </c>
      <c r="M677" t="s">
        <v>31</v>
      </c>
      <c r="N677" t="s">
        <v>6205</v>
      </c>
      <c r="O677" t="s">
        <v>6206</v>
      </c>
      <c r="P677" t="s">
        <v>6207</v>
      </c>
      <c r="Q677" t="s">
        <v>9936</v>
      </c>
      <c r="S677" t="s">
        <v>6208</v>
      </c>
      <c r="V677" t="s">
        <v>10782</v>
      </c>
      <c r="W677" t="s">
        <v>10358</v>
      </c>
      <c r="X677" t="str">
        <f t="shared" si="12"/>
        <v xml:space="preserve"> RAYYAN-LABELS: Criteria 1,Criteria 2</v>
      </c>
    </row>
    <row r="678" spans="1:24" x14ac:dyDescent="0.2">
      <c r="A678" t="s">
        <v>6209</v>
      </c>
      <c r="B678" t="s">
        <v>6210</v>
      </c>
      <c r="C678">
        <v>2024</v>
      </c>
      <c r="F678" t="s">
        <v>6211</v>
      </c>
      <c r="G678" t="s">
        <v>6212</v>
      </c>
      <c r="J678" t="s">
        <v>6213</v>
      </c>
      <c r="K678" t="s">
        <v>6214</v>
      </c>
      <c r="L678" t="s">
        <v>6215</v>
      </c>
      <c r="M678" t="s">
        <v>31</v>
      </c>
      <c r="N678" t="s">
        <v>4960</v>
      </c>
      <c r="O678" t="s">
        <v>6216</v>
      </c>
      <c r="P678" t="s">
        <v>6217</v>
      </c>
      <c r="Q678" t="s">
        <v>10058</v>
      </c>
      <c r="R678" t="s">
        <v>6218</v>
      </c>
      <c r="S678" t="s">
        <v>6219</v>
      </c>
      <c r="V678" t="s">
        <v>10903</v>
      </c>
      <c r="W678" t="s">
        <v>10358</v>
      </c>
      <c r="X678" t="str">
        <f t="shared" si="12"/>
        <v xml:space="preserve"> RAYYAN-LABELS: Criteria 1,Criteria 2</v>
      </c>
    </row>
    <row r="679" spans="1:24" x14ac:dyDescent="0.2">
      <c r="A679" t="s">
        <v>6220</v>
      </c>
      <c r="B679" t="s">
        <v>6221</v>
      </c>
      <c r="C679">
        <v>2024</v>
      </c>
      <c r="F679" t="s">
        <v>6222</v>
      </c>
      <c r="G679" t="s">
        <v>6223</v>
      </c>
      <c r="K679" t="s">
        <v>6224</v>
      </c>
      <c r="L679" t="s">
        <v>6225</v>
      </c>
      <c r="M679" t="s">
        <v>31</v>
      </c>
      <c r="N679" t="s">
        <v>4960</v>
      </c>
      <c r="O679" t="s">
        <v>6226</v>
      </c>
      <c r="P679" t="s">
        <v>6227</v>
      </c>
      <c r="Q679" t="s">
        <v>10059</v>
      </c>
      <c r="R679" t="s">
        <v>6228</v>
      </c>
      <c r="S679" t="s">
        <v>6229</v>
      </c>
      <c r="V679" t="s">
        <v>10904</v>
      </c>
      <c r="W679" t="s">
        <v>10367</v>
      </c>
      <c r="X679" t="str">
        <f t="shared" si="12"/>
        <v xml:space="preserve"> RAYYAN-LABELS: Criteria 1,Criteria 2,Criteria 3</v>
      </c>
    </row>
    <row r="680" spans="1:24" x14ac:dyDescent="0.2">
      <c r="A680" t="s">
        <v>6230</v>
      </c>
      <c r="B680" t="s">
        <v>6231</v>
      </c>
      <c r="C680">
        <v>2024</v>
      </c>
      <c r="F680" t="s">
        <v>6232</v>
      </c>
      <c r="G680" t="s">
        <v>6233</v>
      </c>
      <c r="H680">
        <v>9</v>
      </c>
      <c r="I680">
        <v>2</v>
      </c>
      <c r="J680" s="2">
        <v>43466</v>
      </c>
      <c r="K680" t="s">
        <v>6234</v>
      </c>
      <c r="L680" t="s">
        <v>6235</v>
      </c>
      <c r="M680" t="s">
        <v>31</v>
      </c>
      <c r="N680" t="s">
        <v>6236</v>
      </c>
      <c r="O680" t="s">
        <v>6237</v>
      </c>
      <c r="P680" t="s">
        <v>6238</v>
      </c>
      <c r="Q680" t="s">
        <v>9963</v>
      </c>
      <c r="R680" t="s">
        <v>6239</v>
      </c>
      <c r="V680" t="s">
        <v>10809</v>
      </c>
      <c r="W680" t="s">
        <v>10358</v>
      </c>
      <c r="X680" t="str">
        <f t="shared" si="12"/>
        <v xml:space="preserve"> RAYYAN-LABELS: Criteria 1,Criteria 2</v>
      </c>
    </row>
    <row r="681" spans="1:24" x14ac:dyDescent="0.2">
      <c r="A681" t="s">
        <v>6240</v>
      </c>
      <c r="B681" t="s">
        <v>6241</v>
      </c>
      <c r="C681">
        <v>2024</v>
      </c>
      <c r="F681" t="s">
        <v>6140</v>
      </c>
      <c r="G681" t="s">
        <v>6141</v>
      </c>
      <c r="K681" t="s">
        <v>6242</v>
      </c>
      <c r="L681" t="s">
        <v>6243</v>
      </c>
      <c r="M681" t="s">
        <v>31</v>
      </c>
      <c r="N681" t="s">
        <v>4960</v>
      </c>
      <c r="O681" t="s">
        <v>6244</v>
      </c>
      <c r="P681" t="s">
        <v>6245</v>
      </c>
      <c r="Q681" t="s">
        <v>10052</v>
      </c>
      <c r="R681" t="s">
        <v>6246</v>
      </c>
      <c r="S681" t="s">
        <v>6247</v>
      </c>
      <c r="V681" t="s">
        <v>10897</v>
      </c>
      <c r="W681" t="s">
        <v>10358</v>
      </c>
      <c r="X681" t="str">
        <f t="shared" si="12"/>
        <v xml:space="preserve"> RAYYAN-LABELS: Criteria 1,Criteria 2</v>
      </c>
    </row>
    <row r="682" spans="1:24" x14ac:dyDescent="0.2">
      <c r="A682" t="s">
        <v>6248</v>
      </c>
      <c r="B682" t="s">
        <v>6249</v>
      </c>
      <c r="C682">
        <v>2024</v>
      </c>
      <c r="F682" t="s">
        <v>6250</v>
      </c>
      <c r="G682" t="s">
        <v>6251</v>
      </c>
      <c r="H682">
        <v>30</v>
      </c>
      <c r="I682">
        <v>1</v>
      </c>
      <c r="J682" t="s">
        <v>6252</v>
      </c>
      <c r="K682" t="s">
        <v>6253</v>
      </c>
      <c r="L682" t="s">
        <v>6254</v>
      </c>
      <c r="M682" t="s">
        <v>31</v>
      </c>
      <c r="N682" t="s">
        <v>5401</v>
      </c>
      <c r="O682" t="s">
        <v>6255</v>
      </c>
      <c r="P682" t="s">
        <v>6256</v>
      </c>
      <c r="Q682" t="s">
        <v>10060</v>
      </c>
      <c r="R682" t="s">
        <v>6257</v>
      </c>
      <c r="S682" t="s">
        <v>6258</v>
      </c>
      <c r="V682" t="s">
        <v>10905</v>
      </c>
      <c r="W682" t="s">
        <v>10358</v>
      </c>
      <c r="X682" t="str">
        <f t="shared" si="12"/>
        <v xml:space="preserve"> RAYYAN-LABELS: Criteria 1,Criteria 2</v>
      </c>
    </row>
    <row r="683" spans="1:24" x14ac:dyDescent="0.2">
      <c r="A683" t="s">
        <v>6259</v>
      </c>
      <c r="B683" t="s">
        <v>6260</v>
      </c>
      <c r="C683">
        <v>2024</v>
      </c>
      <c r="F683" t="s">
        <v>5844</v>
      </c>
      <c r="G683" t="s">
        <v>5845</v>
      </c>
      <c r="J683" t="s">
        <v>6261</v>
      </c>
      <c r="K683" t="s">
        <v>6262</v>
      </c>
      <c r="L683" t="s">
        <v>6263</v>
      </c>
      <c r="M683" t="s">
        <v>31</v>
      </c>
      <c r="N683" t="s">
        <v>5849</v>
      </c>
      <c r="O683" t="s">
        <v>6264</v>
      </c>
      <c r="P683" t="s">
        <v>6265</v>
      </c>
      <c r="Q683" t="s">
        <v>10061</v>
      </c>
      <c r="S683" t="s">
        <v>6266</v>
      </c>
      <c r="V683" t="s">
        <v>10906</v>
      </c>
      <c r="W683" t="s">
        <v>10370</v>
      </c>
      <c r="X683" t="str">
        <f t="shared" si="12"/>
        <v xml:space="preserve"> RAYYAN-LABELS: Criteria 1,Criteria 2,Criteria 4</v>
      </c>
    </row>
    <row r="684" spans="1:24" x14ac:dyDescent="0.2">
      <c r="A684" t="s">
        <v>6267</v>
      </c>
      <c r="B684" t="s">
        <v>6268</v>
      </c>
      <c r="C684">
        <v>2024</v>
      </c>
      <c r="F684" t="s">
        <v>4866</v>
      </c>
      <c r="G684" t="s">
        <v>4867</v>
      </c>
      <c r="H684">
        <v>232</v>
      </c>
      <c r="J684" t="s">
        <v>6269</v>
      </c>
      <c r="K684" t="s">
        <v>6270</v>
      </c>
      <c r="L684" t="s">
        <v>6271</v>
      </c>
      <c r="M684" t="s">
        <v>31</v>
      </c>
      <c r="N684" t="s">
        <v>4848</v>
      </c>
      <c r="O684" t="s">
        <v>6272</v>
      </c>
      <c r="P684" t="s">
        <v>6273</v>
      </c>
      <c r="Q684" t="s">
        <v>10062</v>
      </c>
      <c r="R684" t="s">
        <v>6274</v>
      </c>
      <c r="S684" t="s">
        <v>6275</v>
      </c>
      <c r="V684" t="s">
        <v>10907</v>
      </c>
      <c r="W684" t="s">
        <v>10358</v>
      </c>
      <c r="X684" t="str">
        <f t="shared" si="12"/>
        <v xml:space="preserve"> RAYYAN-LABELS: Criteria 1,Criteria 2</v>
      </c>
    </row>
    <row r="685" spans="1:24" x14ac:dyDescent="0.2">
      <c r="A685" t="s">
        <v>6276</v>
      </c>
      <c r="B685" t="s">
        <v>6277</v>
      </c>
      <c r="C685">
        <v>2024</v>
      </c>
      <c r="F685" t="s">
        <v>6278</v>
      </c>
      <c r="G685" t="s">
        <v>6279</v>
      </c>
      <c r="K685" t="s">
        <v>6280</v>
      </c>
      <c r="L685" t="s">
        <v>6281</v>
      </c>
      <c r="M685" t="s">
        <v>31</v>
      </c>
      <c r="N685" t="s">
        <v>4960</v>
      </c>
      <c r="O685" t="s">
        <v>6282</v>
      </c>
      <c r="P685" t="s">
        <v>6283</v>
      </c>
      <c r="Q685" t="s">
        <v>10063</v>
      </c>
      <c r="R685" t="s">
        <v>6284</v>
      </c>
      <c r="S685" t="s">
        <v>6285</v>
      </c>
      <c r="V685" t="s">
        <v>10908</v>
      </c>
      <c r="W685" t="s">
        <v>10358</v>
      </c>
      <c r="X685" t="str">
        <f t="shared" si="12"/>
        <v xml:space="preserve"> RAYYAN-LABELS: Criteria 1,Criteria 2</v>
      </c>
    </row>
    <row r="686" spans="1:24" x14ac:dyDescent="0.2">
      <c r="A686" t="s">
        <v>6286</v>
      </c>
      <c r="B686" t="s">
        <v>6287</v>
      </c>
      <c r="C686">
        <v>2024</v>
      </c>
      <c r="F686" t="s">
        <v>5174</v>
      </c>
      <c r="G686" t="s">
        <v>5175</v>
      </c>
      <c r="K686" t="s">
        <v>6288</v>
      </c>
      <c r="L686" t="s">
        <v>6289</v>
      </c>
      <c r="M686" t="s">
        <v>31</v>
      </c>
      <c r="N686" t="s">
        <v>4904</v>
      </c>
      <c r="O686" t="s">
        <v>6290</v>
      </c>
      <c r="P686" t="s">
        <v>6291</v>
      </c>
      <c r="Q686" t="s">
        <v>10064</v>
      </c>
      <c r="R686" t="s">
        <v>6292</v>
      </c>
      <c r="S686" t="s">
        <v>6293</v>
      </c>
      <c r="V686" t="s">
        <v>10909</v>
      </c>
      <c r="W686" t="s">
        <v>10358</v>
      </c>
      <c r="X686" t="str">
        <f t="shared" si="12"/>
        <v xml:space="preserve"> RAYYAN-LABELS: Criteria 1,Criteria 2</v>
      </c>
    </row>
    <row r="687" spans="1:24" x14ac:dyDescent="0.2">
      <c r="A687" t="s">
        <v>6294</v>
      </c>
      <c r="B687" t="s">
        <v>6295</v>
      </c>
      <c r="C687">
        <v>2024</v>
      </c>
      <c r="F687" t="s">
        <v>6296</v>
      </c>
      <c r="G687" t="s">
        <v>6297</v>
      </c>
      <c r="H687">
        <v>11</v>
      </c>
      <c r="I687">
        <v>12</v>
      </c>
      <c r="J687" t="s">
        <v>6298</v>
      </c>
      <c r="K687" t="s">
        <v>6299</v>
      </c>
      <c r="L687" t="s">
        <v>6300</v>
      </c>
      <c r="M687" t="s">
        <v>31</v>
      </c>
      <c r="N687" t="s">
        <v>6301</v>
      </c>
      <c r="O687" t="s">
        <v>6302</v>
      </c>
      <c r="P687" t="s">
        <v>6303</v>
      </c>
      <c r="Q687" t="s">
        <v>9936</v>
      </c>
      <c r="R687" t="s">
        <v>6304</v>
      </c>
      <c r="S687" t="s">
        <v>6305</v>
      </c>
      <c r="V687" t="s">
        <v>10782</v>
      </c>
      <c r="W687" t="s">
        <v>10358</v>
      </c>
      <c r="X687" t="str">
        <f t="shared" si="12"/>
        <v xml:space="preserve"> RAYYAN-LABELS: Criteria 1,Criteria 2</v>
      </c>
    </row>
    <row r="688" spans="1:24" x14ac:dyDescent="0.2">
      <c r="A688" t="s">
        <v>6306</v>
      </c>
      <c r="B688" t="s">
        <v>6307</v>
      </c>
      <c r="C688">
        <v>2023</v>
      </c>
      <c r="F688" t="s">
        <v>5184</v>
      </c>
      <c r="G688" t="s">
        <v>5185</v>
      </c>
      <c r="H688">
        <v>7</v>
      </c>
      <c r="I688">
        <v>1</v>
      </c>
      <c r="J688" t="s">
        <v>6308</v>
      </c>
      <c r="K688" t="s">
        <v>6309</v>
      </c>
      <c r="L688" t="s">
        <v>6310</v>
      </c>
      <c r="M688" t="s">
        <v>31</v>
      </c>
      <c r="N688" t="s">
        <v>5189</v>
      </c>
      <c r="O688" t="s">
        <v>6311</v>
      </c>
      <c r="P688" t="s">
        <v>6312</v>
      </c>
      <c r="Q688" t="s">
        <v>10065</v>
      </c>
      <c r="R688" t="s">
        <v>6313</v>
      </c>
      <c r="S688" t="s">
        <v>6314</v>
      </c>
      <c r="V688" t="s">
        <v>10910</v>
      </c>
      <c r="W688" t="s">
        <v>10358</v>
      </c>
      <c r="X688" t="str">
        <f t="shared" si="12"/>
        <v xml:space="preserve"> RAYYAN-LABELS: Criteria 1,Criteria 2</v>
      </c>
    </row>
    <row r="689" spans="1:24" x14ac:dyDescent="0.2">
      <c r="A689" t="s">
        <v>6315</v>
      </c>
      <c r="B689" t="s">
        <v>6316</v>
      </c>
      <c r="C689">
        <v>2024</v>
      </c>
      <c r="F689" t="s">
        <v>6317</v>
      </c>
      <c r="G689" t="s">
        <v>6318</v>
      </c>
      <c r="K689" t="s">
        <v>6319</v>
      </c>
      <c r="L689" t="s">
        <v>6320</v>
      </c>
      <c r="M689" t="s">
        <v>31</v>
      </c>
      <c r="N689" t="s">
        <v>6321</v>
      </c>
      <c r="O689" t="s">
        <v>6322</v>
      </c>
      <c r="P689" t="s">
        <v>6323</v>
      </c>
      <c r="Q689" t="s">
        <v>10066</v>
      </c>
      <c r="R689" t="s">
        <v>6324</v>
      </c>
      <c r="S689" t="s">
        <v>6325</v>
      </c>
      <c r="V689" t="s">
        <v>10911</v>
      </c>
      <c r="W689" t="s">
        <v>10358</v>
      </c>
      <c r="X689" t="str">
        <f t="shared" si="12"/>
        <v xml:space="preserve"> RAYYAN-LABELS: Criteria 1,Criteria 2</v>
      </c>
    </row>
    <row r="690" spans="1:24" x14ac:dyDescent="0.2">
      <c r="A690" t="s">
        <v>6326</v>
      </c>
      <c r="B690" t="s">
        <v>6327</v>
      </c>
      <c r="C690">
        <v>2023</v>
      </c>
      <c r="F690" t="s">
        <v>4983</v>
      </c>
      <c r="G690" t="s">
        <v>4984</v>
      </c>
      <c r="H690">
        <v>118</v>
      </c>
      <c r="I690">
        <v>10</v>
      </c>
      <c r="J690" t="s">
        <v>6328</v>
      </c>
      <c r="K690" t="s">
        <v>6329</v>
      </c>
      <c r="L690" t="s">
        <v>6330</v>
      </c>
      <c r="M690" t="s">
        <v>4988</v>
      </c>
      <c r="N690" t="s">
        <v>4989</v>
      </c>
      <c r="O690" t="s">
        <v>6331</v>
      </c>
      <c r="P690" t="s">
        <v>6332</v>
      </c>
      <c r="Q690" t="s">
        <v>10067</v>
      </c>
      <c r="R690" t="s">
        <v>6333</v>
      </c>
      <c r="S690" t="s">
        <v>6334</v>
      </c>
      <c r="V690" t="s">
        <v>10912</v>
      </c>
      <c r="W690" t="s">
        <v>10358</v>
      </c>
      <c r="X690" t="str">
        <f t="shared" si="12"/>
        <v xml:space="preserve"> RAYYAN-LABELS: Criteria 1,Criteria 2</v>
      </c>
    </row>
    <row r="691" spans="1:24" x14ac:dyDescent="0.2">
      <c r="A691" t="s">
        <v>6335</v>
      </c>
      <c r="B691" t="s">
        <v>6336</v>
      </c>
      <c r="C691">
        <v>2024</v>
      </c>
      <c r="F691" t="s">
        <v>6337</v>
      </c>
      <c r="G691" t="s">
        <v>6338</v>
      </c>
      <c r="H691">
        <v>35</v>
      </c>
      <c r="I691">
        <v>4</v>
      </c>
      <c r="J691" t="s">
        <v>6339</v>
      </c>
      <c r="K691" t="s">
        <v>6340</v>
      </c>
      <c r="L691" t="s">
        <v>6341</v>
      </c>
      <c r="M691" t="s">
        <v>31</v>
      </c>
      <c r="N691" t="s">
        <v>5913</v>
      </c>
      <c r="O691" t="s">
        <v>6342</v>
      </c>
      <c r="P691" t="s">
        <v>6343</v>
      </c>
      <c r="Q691" t="s">
        <v>10068</v>
      </c>
      <c r="R691" t="s">
        <v>6344</v>
      </c>
      <c r="S691" t="s">
        <v>6345</v>
      </c>
      <c r="V691" t="s">
        <v>10913</v>
      </c>
      <c r="W691" t="s">
        <v>10358</v>
      </c>
      <c r="X691" t="str">
        <f t="shared" si="12"/>
        <v xml:space="preserve"> RAYYAN-LABELS: Criteria 1,Criteria 2</v>
      </c>
    </row>
    <row r="692" spans="1:24" x14ac:dyDescent="0.2">
      <c r="A692" t="s">
        <v>6346</v>
      </c>
      <c r="B692" t="s">
        <v>6347</v>
      </c>
      <c r="C692">
        <v>2023</v>
      </c>
      <c r="F692" t="s">
        <v>4844</v>
      </c>
      <c r="G692" t="s">
        <v>4845</v>
      </c>
      <c r="H692">
        <v>9</v>
      </c>
      <c r="I692">
        <v>4</v>
      </c>
      <c r="K692" t="s">
        <v>6348</v>
      </c>
      <c r="L692" t="s">
        <v>6349</v>
      </c>
      <c r="M692" t="s">
        <v>31</v>
      </c>
      <c r="N692" t="s">
        <v>4848</v>
      </c>
      <c r="O692" t="s">
        <v>6350</v>
      </c>
      <c r="P692" t="s">
        <v>6351</v>
      </c>
      <c r="Q692" t="s">
        <v>10069</v>
      </c>
      <c r="R692" t="s">
        <v>6352</v>
      </c>
      <c r="S692" t="s">
        <v>6353</v>
      </c>
      <c r="V692" t="s">
        <v>10914</v>
      </c>
      <c r="W692" t="s">
        <v>10358</v>
      </c>
      <c r="X692" t="str">
        <f t="shared" si="12"/>
        <v xml:space="preserve"> RAYYAN-LABELS: Criteria 1,Criteria 2</v>
      </c>
    </row>
    <row r="693" spans="1:24" x14ac:dyDescent="0.2">
      <c r="A693" t="s">
        <v>6354</v>
      </c>
      <c r="B693" t="s">
        <v>6355</v>
      </c>
      <c r="C693">
        <v>2024</v>
      </c>
      <c r="F693" t="s">
        <v>6140</v>
      </c>
      <c r="G693" t="s">
        <v>6141</v>
      </c>
      <c r="K693" t="s">
        <v>6356</v>
      </c>
      <c r="L693" t="s">
        <v>6357</v>
      </c>
      <c r="M693" t="s">
        <v>31</v>
      </c>
      <c r="N693" t="s">
        <v>4960</v>
      </c>
      <c r="O693" t="s">
        <v>6358</v>
      </c>
      <c r="P693" t="s">
        <v>6359</v>
      </c>
      <c r="Q693" t="s">
        <v>10070</v>
      </c>
      <c r="R693" t="s">
        <v>6360</v>
      </c>
      <c r="S693" t="s">
        <v>6361</v>
      </c>
      <c r="V693" t="s">
        <v>10915</v>
      </c>
      <c r="W693" t="s">
        <v>10453</v>
      </c>
      <c r="X693" t="str">
        <f t="shared" si="12"/>
        <v xml:space="preserve"> RAYYAN-LABELS: Criteria 1</v>
      </c>
    </row>
    <row r="694" spans="1:24" x14ac:dyDescent="0.2">
      <c r="A694" t="s">
        <v>6362</v>
      </c>
      <c r="B694" t="s">
        <v>6363</v>
      </c>
      <c r="C694">
        <v>2024</v>
      </c>
      <c r="F694" t="s">
        <v>6364</v>
      </c>
      <c r="G694" t="s">
        <v>6365</v>
      </c>
      <c r="J694" t="s">
        <v>6366</v>
      </c>
      <c r="K694" t="s">
        <v>6367</v>
      </c>
      <c r="L694" t="s">
        <v>6368</v>
      </c>
      <c r="M694" t="s">
        <v>31</v>
      </c>
      <c r="N694" t="s">
        <v>4960</v>
      </c>
      <c r="O694" t="s">
        <v>6369</v>
      </c>
      <c r="P694" t="s">
        <v>6370</v>
      </c>
      <c r="Q694" t="s">
        <v>10071</v>
      </c>
      <c r="R694" t="s">
        <v>6371</v>
      </c>
      <c r="S694" t="s">
        <v>6372</v>
      </c>
      <c r="V694" t="s">
        <v>10916</v>
      </c>
      <c r="W694" t="s">
        <v>10358</v>
      </c>
      <c r="X694" t="str">
        <f t="shared" si="12"/>
        <v xml:space="preserve"> RAYYAN-LABELS: Criteria 1,Criteria 2</v>
      </c>
    </row>
    <row r="695" spans="1:24" x14ac:dyDescent="0.2">
      <c r="A695" t="s">
        <v>6373</v>
      </c>
      <c r="B695" t="s">
        <v>6374</v>
      </c>
      <c r="C695">
        <v>2024</v>
      </c>
      <c r="F695" t="s">
        <v>6375</v>
      </c>
      <c r="G695" t="s">
        <v>6376</v>
      </c>
      <c r="K695" t="s">
        <v>6377</v>
      </c>
      <c r="L695" t="s">
        <v>6378</v>
      </c>
      <c r="M695" t="s">
        <v>31</v>
      </c>
      <c r="N695" t="s">
        <v>4916</v>
      </c>
      <c r="O695" t="s">
        <v>6379</v>
      </c>
      <c r="P695" t="s">
        <v>6380</v>
      </c>
      <c r="Q695" t="s">
        <v>10072</v>
      </c>
      <c r="R695" t="s">
        <v>6381</v>
      </c>
      <c r="S695" t="s">
        <v>6382</v>
      </c>
      <c r="V695" t="s">
        <v>10917</v>
      </c>
      <c r="W695" t="s">
        <v>10358</v>
      </c>
      <c r="X695" t="str">
        <f t="shared" si="12"/>
        <v xml:space="preserve"> RAYYAN-LABELS: Criteria 1,Criteria 2</v>
      </c>
    </row>
    <row r="696" spans="1:24" x14ac:dyDescent="0.2">
      <c r="A696" t="s">
        <v>6383</v>
      </c>
      <c r="B696" t="s">
        <v>6384</v>
      </c>
      <c r="C696">
        <v>2024</v>
      </c>
      <c r="F696" t="s">
        <v>6385</v>
      </c>
      <c r="G696" t="s">
        <v>6386</v>
      </c>
      <c r="K696" t="s">
        <v>6387</v>
      </c>
      <c r="L696" t="s">
        <v>6388</v>
      </c>
      <c r="M696" t="s">
        <v>31</v>
      </c>
      <c r="N696" t="s">
        <v>5229</v>
      </c>
      <c r="O696" t="s">
        <v>6389</v>
      </c>
      <c r="P696" t="s">
        <v>6390</v>
      </c>
      <c r="Q696" t="s">
        <v>10073</v>
      </c>
      <c r="R696" t="s">
        <v>6391</v>
      </c>
      <c r="S696" t="s">
        <v>6392</v>
      </c>
      <c r="V696" t="s">
        <v>10918</v>
      </c>
      <c r="W696" t="s">
        <v>10358</v>
      </c>
      <c r="X696" t="str">
        <f t="shared" si="12"/>
        <v xml:space="preserve"> RAYYAN-LABELS: Criteria 1,Criteria 2</v>
      </c>
    </row>
    <row r="697" spans="1:24" x14ac:dyDescent="0.2">
      <c r="A697" t="s">
        <v>6393</v>
      </c>
      <c r="B697" t="s">
        <v>6394</v>
      </c>
      <c r="C697">
        <v>2024</v>
      </c>
      <c r="F697" t="s">
        <v>5698</v>
      </c>
      <c r="G697" t="s">
        <v>6395</v>
      </c>
      <c r="H697">
        <v>386</v>
      </c>
      <c r="J697" t="s">
        <v>6396</v>
      </c>
      <c r="K697" t="s">
        <v>6397</v>
      </c>
      <c r="L697" t="s">
        <v>6398</v>
      </c>
      <c r="M697" t="s">
        <v>31</v>
      </c>
      <c r="N697" t="s">
        <v>4904</v>
      </c>
      <c r="O697" t="s">
        <v>6399</v>
      </c>
      <c r="P697" t="s">
        <v>6400</v>
      </c>
      <c r="Q697" t="s">
        <v>10074</v>
      </c>
      <c r="R697" t="s">
        <v>6401</v>
      </c>
      <c r="S697" t="s">
        <v>6402</v>
      </c>
      <c r="V697" t="s">
        <v>10919</v>
      </c>
      <c r="W697" t="s">
        <v>10453</v>
      </c>
      <c r="X697" t="str">
        <f t="shared" si="12"/>
        <v xml:space="preserve"> RAYYAN-LABELS: Criteria 1</v>
      </c>
    </row>
    <row r="698" spans="1:24" x14ac:dyDescent="0.2">
      <c r="A698" t="s">
        <v>6403</v>
      </c>
      <c r="B698" t="s">
        <v>6404</v>
      </c>
      <c r="C698">
        <v>2024</v>
      </c>
      <c r="F698" t="s">
        <v>6405</v>
      </c>
      <c r="G698" t="s">
        <v>6406</v>
      </c>
      <c r="K698" t="s">
        <v>6407</v>
      </c>
      <c r="L698" t="s">
        <v>6408</v>
      </c>
      <c r="M698" t="s">
        <v>31</v>
      </c>
      <c r="N698" t="s">
        <v>4960</v>
      </c>
      <c r="O698" t="s">
        <v>6409</v>
      </c>
      <c r="P698" t="s">
        <v>6410</v>
      </c>
      <c r="Q698" t="s">
        <v>10075</v>
      </c>
      <c r="R698" t="s">
        <v>6411</v>
      </c>
      <c r="S698" t="s">
        <v>6412</v>
      </c>
      <c r="V698" t="s">
        <v>10920</v>
      </c>
      <c r="W698" t="s">
        <v>10358</v>
      </c>
      <c r="X698" t="str">
        <f t="shared" si="12"/>
        <v xml:space="preserve"> RAYYAN-LABELS: Criteria 1,Criteria 2</v>
      </c>
    </row>
    <row r="699" spans="1:24" x14ac:dyDescent="0.2">
      <c r="A699" t="s">
        <v>6413</v>
      </c>
      <c r="B699" t="s">
        <v>6414</v>
      </c>
      <c r="C699">
        <v>2024</v>
      </c>
      <c r="F699" t="s">
        <v>5479</v>
      </c>
      <c r="G699" t="s">
        <v>6415</v>
      </c>
      <c r="J699" t="s">
        <v>6416</v>
      </c>
      <c r="K699" t="s">
        <v>6417</v>
      </c>
      <c r="L699" t="s">
        <v>6418</v>
      </c>
      <c r="M699" t="s">
        <v>31</v>
      </c>
      <c r="N699" t="s">
        <v>5156</v>
      </c>
      <c r="O699" t="s">
        <v>6419</v>
      </c>
      <c r="P699" t="s">
        <v>6420</v>
      </c>
      <c r="Q699" t="s">
        <v>10076</v>
      </c>
      <c r="R699" t="s">
        <v>6421</v>
      </c>
      <c r="S699" t="s">
        <v>6422</v>
      </c>
      <c r="V699" t="s">
        <v>10921</v>
      </c>
      <c r="W699" t="s">
        <v>10358</v>
      </c>
      <c r="X699" t="str">
        <f t="shared" si="12"/>
        <v xml:space="preserve"> RAYYAN-LABELS: Criteria 1,Criteria 2</v>
      </c>
    </row>
    <row r="700" spans="1:24" x14ac:dyDescent="0.2">
      <c r="A700" t="s">
        <v>6423</v>
      </c>
      <c r="B700" t="s">
        <v>6424</v>
      </c>
      <c r="C700">
        <v>2023</v>
      </c>
      <c r="F700" t="s">
        <v>6425</v>
      </c>
      <c r="G700" t="s">
        <v>6426</v>
      </c>
      <c r="J700" t="s">
        <v>6427</v>
      </c>
      <c r="K700" t="s">
        <v>6428</v>
      </c>
      <c r="L700" t="s">
        <v>6429</v>
      </c>
      <c r="M700" t="s">
        <v>31</v>
      </c>
      <c r="N700" t="s">
        <v>6430</v>
      </c>
      <c r="O700" t="s">
        <v>6431</v>
      </c>
      <c r="Q700" t="s">
        <v>10077</v>
      </c>
      <c r="R700" t="s">
        <v>6432</v>
      </c>
      <c r="V700" t="s">
        <v>10782</v>
      </c>
      <c r="W700" t="s">
        <v>10536</v>
      </c>
      <c r="X700" t="str">
        <f t="shared" si="12"/>
        <v xml:space="preserve"> RAYYAN-LABELS: None</v>
      </c>
    </row>
    <row r="701" spans="1:24" x14ac:dyDescent="0.2">
      <c r="A701" t="s">
        <v>6433</v>
      </c>
      <c r="B701" t="s">
        <v>6434</v>
      </c>
      <c r="C701">
        <v>2024</v>
      </c>
      <c r="F701" t="s">
        <v>6435</v>
      </c>
      <c r="G701" t="s">
        <v>6436</v>
      </c>
      <c r="J701" t="s">
        <v>6437</v>
      </c>
      <c r="K701" t="s">
        <v>6438</v>
      </c>
      <c r="L701" t="s">
        <v>6439</v>
      </c>
      <c r="M701" t="s">
        <v>31</v>
      </c>
      <c r="N701" t="s">
        <v>6440</v>
      </c>
      <c r="O701" t="s">
        <v>6441</v>
      </c>
      <c r="P701" t="s">
        <v>6442</v>
      </c>
      <c r="Q701" t="s">
        <v>10078</v>
      </c>
      <c r="S701" t="s">
        <v>6443</v>
      </c>
      <c r="V701" t="s">
        <v>10922</v>
      </c>
      <c r="W701" t="s">
        <v>10358</v>
      </c>
      <c r="X701" t="str">
        <f t="shared" si="12"/>
        <v xml:space="preserve"> RAYYAN-LABELS: Criteria 1,Criteria 2</v>
      </c>
    </row>
    <row r="702" spans="1:24" x14ac:dyDescent="0.2">
      <c r="A702" t="s">
        <v>6444</v>
      </c>
      <c r="B702" t="s">
        <v>6445</v>
      </c>
      <c r="C702">
        <v>2024</v>
      </c>
      <c r="F702" t="s">
        <v>6446</v>
      </c>
      <c r="G702" t="s">
        <v>6447</v>
      </c>
      <c r="K702" t="s">
        <v>6448</v>
      </c>
      <c r="L702" t="s">
        <v>6449</v>
      </c>
      <c r="M702" t="s">
        <v>31</v>
      </c>
      <c r="N702" t="s">
        <v>5401</v>
      </c>
      <c r="O702" t="s">
        <v>6450</v>
      </c>
      <c r="P702" t="s">
        <v>6451</v>
      </c>
      <c r="Q702" t="s">
        <v>10079</v>
      </c>
      <c r="R702" t="s">
        <v>6452</v>
      </c>
      <c r="S702" t="s">
        <v>6453</v>
      </c>
      <c r="V702" t="s">
        <v>10923</v>
      </c>
      <c r="W702" t="s">
        <v>10358</v>
      </c>
      <c r="X702" t="str">
        <f t="shared" si="12"/>
        <v xml:space="preserve"> RAYYAN-LABELS: Criteria 1,Criteria 2</v>
      </c>
    </row>
    <row r="703" spans="1:24" x14ac:dyDescent="0.2">
      <c r="A703" t="s">
        <v>6454</v>
      </c>
      <c r="B703" t="s">
        <v>6455</v>
      </c>
      <c r="C703">
        <v>2023</v>
      </c>
      <c r="F703" t="s">
        <v>6456</v>
      </c>
      <c r="G703" t="s">
        <v>6457</v>
      </c>
      <c r="H703">
        <v>10</v>
      </c>
      <c r="I703">
        <v>4</v>
      </c>
      <c r="J703" t="s">
        <v>6458</v>
      </c>
      <c r="K703" t="s">
        <v>6459</v>
      </c>
      <c r="L703" t="s">
        <v>6460</v>
      </c>
      <c r="M703" t="s">
        <v>31</v>
      </c>
      <c r="N703" t="s">
        <v>6461</v>
      </c>
      <c r="O703" t="s">
        <v>6462</v>
      </c>
      <c r="P703" t="s">
        <v>6463</v>
      </c>
      <c r="Q703" t="s">
        <v>10080</v>
      </c>
      <c r="R703" t="s">
        <v>6464</v>
      </c>
      <c r="S703" t="s">
        <v>6465</v>
      </c>
      <c r="V703" t="s">
        <v>10924</v>
      </c>
      <c r="W703" t="s">
        <v>10358</v>
      </c>
      <c r="X703" t="str">
        <f t="shared" si="12"/>
        <v xml:space="preserve"> RAYYAN-LABELS: Criteria 1,Criteria 2</v>
      </c>
    </row>
    <row r="704" spans="1:24" x14ac:dyDescent="0.2">
      <c r="A704" t="s">
        <v>6466</v>
      </c>
      <c r="B704" t="s">
        <v>6467</v>
      </c>
      <c r="C704">
        <v>2024</v>
      </c>
      <c r="F704" t="s">
        <v>6468</v>
      </c>
      <c r="G704" t="s">
        <v>6469</v>
      </c>
      <c r="K704" t="s">
        <v>6470</v>
      </c>
      <c r="L704" t="s">
        <v>6471</v>
      </c>
      <c r="M704" t="s">
        <v>31</v>
      </c>
      <c r="N704" t="s">
        <v>4960</v>
      </c>
      <c r="O704" t="s">
        <v>6472</v>
      </c>
      <c r="P704" t="s">
        <v>6473</v>
      </c>
      <c r="Q704" t="s">
        <v>10081</v>
      </c>
      <c r="R704" t="s">
        <v>6474</v>
      </c>
      <c r="S704" t="s">
        <v>6475</v>
      </c>
      <c r="V704" t="s">
        <v>10925</v>
      </c>
      <c r="W704" t="s">
        <v>10367</v>
      </c>
      <c r="X704" t="str">
        <f t="shared" si="12"/>
        <v xml:space="preserve"> RAYYAN-LABELS: Criteria 1,Criteria 2,Criteria 3</v>
      </c>
    </row>
    <row r="705" spans="1:24" x14ac:dyDescent="0.2">
      <c r="A705" t="s">
        <v>6476</v>
      </c>
      <c r="B705" t="s">
        <v>6477</v>
      </c>
      <c r="C705">
        <v>2024</v>
      </c>
      <c r="F705" t="s">
        <v>6478</v>
      </c>
      <c r="G705" t="s">
        <v>6479</v>
      </c>
      <c r="H705">
        <v>18</v>
      </c>
      <c r="I705">
        <v>4</v>
      </c>
      <c r="J705" t="s">
        <v>6480</v>
      </c>
      <c r="K705" t="s">
        <v>6481</v>
      </c>
      <c r="L705" t="s">
        <v>6482</v>
      </c>
      <c r="M705" t="s">
        <v>31</v>
      </c>
      <c r="N705" t="s">
        <v>6483</v>
      </c>
      <c r="O705" t="s">
        <v>6484</v>
      </c>
      <c r="P705" t="s">
        <v>6485</v>
      </c>
      <c r="Q705" t="s">
        <v>10082</v>
      </c>
      <c r="S705" t="s">
        <v>6486</v>
      </c>
      <c r="V705" t="s">
        <v>10926</v>
      </c>
      <c r="W705" t="s">
        <v>10358</v>
      </c>
      <c r="X705" t="str">
        <f t="shared" si="12"/>
        <v xml:space="preserve"> RAYYAN-LABELS: Criteria 1,Criteria 2</v>
      </c>
    </row>
    <row r="706" spans="1:24" x14ac:dyDescent="0.2">
      <c r="A706" t="s">
        <v>6487</v>
      </c>
      <c r="B706" t="s">
        <v>6488</v>
      </c>
      <c r="C706">
        <v>2023</v>
      </c>
      <c r="F706" t="s">
        <v>6489</v>
      </c>
      <c r="G706" t="s">
        <v>6490</v>
      </c>
      <c r="J706" t="s">
        <v>6491</v>
      </c>
      <c r="K706" t="s">
        <v>6492</v>
      </c>
      <c r="L706" t="s">
        <v>6493</v>
      </c>
      <c r="M706" t="s">
        <v>31</v>
      </c>
      <c r="N706" t="s">
        <v>6494</v>
      </c>
      <c r="O706" t="s">
        <v>6495</v>
      </c>
      <c r="P706" t="s">
        <v>6496</v>
      </c>
      <c r="Q706" t="s">
        <v>10083</v>
      </c>
      <c r="R706" t="s">
        <v>6497</v>
      </c>
      <c r="S706" t="s">
        <v>6498</v>
      </c>
      <c r="V706" t="s">
        <v>10927</v>
      </c>
      <c r="W706" t="s">
        <v>10358</v>
      </c>
      <c r="X706" t="str">
        <f t="shared" si="12"/>
        <v xml:space="preserve"> RAYYAN-LABELS: Criteria 1,Criteria 2</v>
      </c>
    </row>
    <row r="707" spans="1:24" x14ac:dyDescent="0.2">
      <c r="A707" t="s">
        <v>6499</v>
      </c>
      <c r="B707" t="s">
        <v>6500</v>
      </c>
      <c r="C707">
        <v>2023</v>
      </c>
      <c r="F707" t="s">
        <v>6501</v>
      </c>
      <c r="G707" t="s">
        <v>6502</v>
      </c>
      <c r="H707">
        <v>14</v>
      </c>
      <c r="I707">
        <v>3</v>
      </c>
      <c r="J707" t="s">
        <v>6503</v>
      </c>
      <c r="K707" t="s">
        <v>6504</v>
      </c>
      <c r="L707" t="s">
        <v>6505</v>
      </c>
      <c r="M707" t="s">
        <v>31</v>
      </c>
      <c r="N707" t="s">
        <v>5229</v>
      </c>
      <c r="O707" t="s">
        <v>6506</v>
      </c>
      <c r="P707" t="s">
        <v>6507</v>
      </c>
      <c r="Q707" t="s">
        <v>10084</v>
      </c>
      <c r="R707" t="s">
        <v>6508</v>
      </c>
      <c r="S707" t="s">
        <v>6509</v>
      </c>
      <c r="V707" t="s">
        <v>10928</v>
      </c>
      <c r="W707" t="s">
        <v>10358</v>
      </c>
      <c r="X707" t="str">
        <f t="shared" si="12"/>
        <v xml:space="preserve"> RAYYAN-LABELS: Criteria 1,Criteria 2</v>
      </c>
    </row>
    <row r="708" spans="1:24" x14ac:dyDescent="0.2">
      <c r="A708" t="s">
        <v>6510</v>
      </c>
      <c r="B708" t="s">
        <v>6511</v>
      </c>
      <c r="C708">
        <v>2022</v>
      </c>
      <c r="F708" t="s">
        <v>6512</v>
      </c>
      <c r="G708" t="s">
        <v>6513</v>
      </c>
      <c r="H708">
        <v>10</v>
      </c>
      <c r="K708" t="s">
        <v>6514</v>
      </c>
      <c r="L708" t="s">
        <v>6515</v>
      </c>
      <c r="M708" t="s">
        <v>31</v>
      </c>
      <c r="N708" t="s">
        <v>6516</v>
      </c>
      <c r="O708" t="s">
        <v>6517</v>
      </c>
      <c r="P708" t="s">
        <v>6518</v>
      </c>
      <c r="Q708" t="s">
        <v>10085</v>
      </c>
      <c r="R708" t="s">
        <v>6519</v>
      </c>
      <c r="S708" t="s">
        <v>6520</v>
      </c>
      <c r="V708" t="s">
        <v>10929</v>
      </c>
      <c r="W708" t="s">
        <v>10358</v>
      </c>
      <c r="X708" t="str">
        <f t="shared" si="12"/>
        <v xml:space="preserve"> RAYYAN-LABELS: Criteria 1,Criteria 2</v>
      </c>
    </row>
    <row r="709" spans="1:24" x14ac:dyDescent="0.2">
      <c r="A709" t="s">
        <v>6521</v>
      </c>
      <c r="B709" t="s">
        <v>6522</v>
      </c>
      <c r="C709">
        <v>2023</v>
      </c>
      <c r="F709" t="s">
        <v>6523</v>
      </c>
      <c r="G709" t="s">
        <v>6524</v>
      </c>
      <c r="H709">
        <v>23</v>
      </c>
      <c r="I709">
        <v>2</v>
      </c>
      <c r="J709" t="s">
        <v>6525</v>
      </c>
      <c r="K709" t="s">
        <v>6526</v>
      </c>
      <c r="L709" t="s">
        <v>6527</v>
      </c>
      <c r="M709" t="s">
        <v>31</v>
      </c>
      <c r="N709" t="s">
        <v>5913</v>
      </c>
      <c r="O709" t="s">
        <v>6528</v>
      </c>
      <c r="P709" t="s">
        <v>6529</v>
      </c>
      <c r="Q709" t="s">
        <v>10086</v>
      </c>
      <c r="R709" t="s">
        <v>6530</v>
      </c>
      <c r="S709" t="s">
        <v>6531</v>
      </c>
      <c r="V709" t="s">
        <v>10930</v>
      </c>
      <c r="W709" t="s">
        <v>10358</v>
      </c>
      <c r="X709" t="str">
        <f t="shared" si="12"/>
        <v xml:space="preserve"> RAYYAN-LABELS: Criteria 1,Criteria 2</v>
      </c>
    </row>
    <row r="710" spans="1:24" x14ac:dyDescent="0.2">
      <c r="A710" t="s">
        <v>6532</v>
      </c>
      <c r="B710" t="s">
        <v>6533</v>
      </c>
      <c r="C710">
        <v>2023</v>
      </c>
      <c r="F710" t="s">
        <v>6534</v>
      </c>
      <c r="G710" t="s">
        <v>6535</v>
      </c>
      <c r="J710" t="s">
        <v>6536</v>
      </c>
      <c r="K710" t="s">
        <v>6537</v>
      </c>
      <c r="L710" t="s">
        <v>6538</v>
      </c>
      <c r="M710" t="s">
        <v>31</v>
      </c>
      <c r="N710" t="s">
        <v>4814</v>
      </c>
      <c r="O710" t="s">
        <v>6539</v>
      </c>
      <c r="P710" t="s">
        <v>6540</v>
      </c>
      <c r="Q710" t="s">
        <v>10087</v>
      </c>
      <c r="R710" t="s">
        <v>6541</v>
      </c>
      <c r="S710" t="s">
        <v>6542</v>
      </c>
      <c r="V710" t="s">
        <v>10931</v>
      </c>
      <c r="W710" t="s">
        <v>10358</v>
      </c>
      <c r="X710" t="str">
        <f t="shared" si="12"/>
        <v xml:space="preserve"> RAYYAN-LABELS: Criteria 1,Criteria 2</v>
      </c>
    </row>
    <row r="711" spans="1:24" x14ac:dyDescent="0.2">
      <c r="A711" t="s">
        <v>6543</v>
      </c>
      <c r="B711" t="s">
        <v>6544</v>
      </c>
      <c r="C711">
        <v>2023</v>
      </c>
      <c r="F711" t="s">
        <v>6545</v>
      </c>
      <c r="G711" t="s">
        <v>6546</v>
      </c>
      <c r="H711">
        <v>12</v>
      </c>
      <c r="I711">
        <v>2</v>
      </c>
      <c r="J711" t="s">
        <v>6547</v>
      </c>
      <c r="K711" t="s">
        <v>6548</v>
      </c>
      <c r="L711" t="s">
        <v>6549</v>
      </c>
      <c r="M711" t="s">
        <v>31</v>
      </c>
      <c r="N711" t="s">
        <v>6550</v>
      </c>
      <c r="O711" t="s">
        <v>6551</v>
      </c>
      <c r="P711" t="s">
        <v>6552</v>
      </c>
      <c r="Q711" t="s">
        <v>10088</v>
      </c>
      <c r="R711" t="s">
        <v>6553</v>
      </c>
      <c r="S711" t="s">
        <v>6554</v>
      </c>
      <c r="V711" t="s">
        <v>10932</v>
      </c>
      <c r="W711" t="s">
        <v>10358</v>
      </c>
      <c r="X711" t="str">
        <f t="shared" si="12"/>
        <v xml:space="preserve"> RAYYAN-LABELS: Criteria 1,Criteria 2</v>
      </c>
    </row>
    <row r="712" spans="1:24" x14ac:dyDescent="0.2">
      <c r="A712" t="s">
        <v>6555</v>
      </c>
      <c r="B712" t="s">
        <v>6556</v>
      </c>
      <c r="C712">
        <v>2022</v>
      </c>
      <c r="F712" t="s">
        <v>6557</v>
      </c>
      <c r="G712" t="s">
        <v>6558</v>
      </c>
      <c r="H712">
        <v>15</v>
      </c>
      <c r="I712">
        <v>4</v>
      </c>
      <c r="J712" t="s">
        <v>6559</v>
      </c>
      <c r="K712" t="s">
        <v>6560</v>
      </c>
      <c r="L712" t="s">
        <v>6561</v>
      </c>
      <c r="M712" t="s">
        <v>31</v>
      </c>
      <c r="N712" t="s">
        <v>6562</v>
      </c>
      <c r="O712" t="s">
        <v>6563</v>
      </c>
      <c r="P712" t="s">
        <v>6564</v>
      </c>
      <c r="Q712" t="s">
        <v>11201</v>
      </c>
      <c r="R712" t="s">
        <v>6565</v>
      </c>
      <c r="S712" t="s">
        <v>6566</v>
      </c>
      <c r="V712" t="s">
        <v>11225</v>
      </c>
      <c r="W712" t="s">
        <v>10519</v>
      </c>
      <c r="X712" t="str">
        <f t="shared" ref="X712:X775" si="13">W712</f>
        <v xml:space="preserve"> RAYYAN-LABELS: Criteria 1,Criteria 2,Criteria 3,Criteria 4</v>
      </c>
    </row>
    <row r="713" spans="1:24" x14ac:dyDescent="0.2">
      <c r="A713" t="s">
        <v>6567</v>
      </c>
      <c r="B713" t="s">
        <v>6568</v>
      </c>
      <c r="C713">
        <v>2023</v>
      </c>
      <c r="F713" t="s">
        <v>6569</v>
      </c>
      <c r="G713" t="s">
        <v>6570</v>
      </c>
      <c r="J713" t="s">
        <v>6571</v>
      </c>
      <c r="K713" t="s">
        <v>6572</v>
      </c>
      <c r="L713" t="s">
        <v>6573</v>
      </c>
      <c r="M713" t="s">
        <v>31</v>
      </c>
      <c r="N713" t="s">
        <v>6574</v>
      </c>
      <c r="O713" t="s">
        <v>6575</v>
      </c>
      <c r="P713" t="s">
        <v>6576</v>
      </c>
      <c r="Q713" t="s">
        <v>10089</v>
      </c>
      <c r="R713" t="s">
        <v>6577</v>
      </c>
      <c r="S713" t="s">
        <v>6578</v>
      </c>
      <c r="V713" t="s">
        <v>10933</v>
      </c>
      <c r="W713" t="s">
        <v>10453</v>
      </c>
      <c r="X713" t="str">
        <f t="shared" si="13"/>
        <v xml:space="preserve"> RAYYAN-LABELS: Criteria 1</v>
      </c>
    </row>
    <row r="714" spans="1:24" x14ac:dyDescent="0.2">
      <c r="A714" t="s">
        <v>6579</v>
      </c>
      <c r="B714" t="s">
        <v>6580</v>
      </c>
      <c r="C714">
        <v>2023</v>
      </c>
      <c r="F714" t="s">
        <v>6581</v>
      </c>
      <c r="G714" t="s">
        <v>6582</v>
      </c>
      <c r="H714">
        <v>14316</v>
      </c>
      <c r="J714" t="s">
        <v>6583</v>
      </c>
      <c r="K714" t="s">
        <v>6584</v>
      </c>
      <c r="L714" t="s">
        <v>6585</v>
      </c>
      <c r="M714" t="s">
        <v>31</v>
      </c>
      <c r="N714" t="s">
        <v>4904</v>
      </c>
      <c r="O714" t="s">
        <v>6586</v>
      </c>
      <c r="P714" t="s">
        <v>6587</v>
      </c>
      <c r="Q714" t="s">
        <v>10090</v>
      </c>
      <c r="R714" t="s">
        <v>6588</v>
      </c>
      <c r="S714" t="s">
        <v>6589</v>
      </c>
      <c r="V714" t="s">
        <v>10934</v>
      </c>
      <c r="W714" t="s">
        <v>10358</v>
      </c>
      <c r="X714" t="str">
        <f t="shared" si="13"/>
        <v xml:space="preserve"> RAYYAN-LABELS: Criteria 1,Criteria 2</v>
      </c>
    </row>
    <row r="715" spans="1:24" x14ac:dyDescent="0.2">
      <c r="A715" t="s">
        <v>6590</v>
      </c>
      <c r="B715" t="s">
        <v>6591</v>
      </c>
      <c r="C715">
        <v>2022</v>
      </c>
      <c r="F715" t="s">
        <v>6592</v>
      </c>
      <c r="G715" t="s">
        <v>6593</v>
      </c>
      <c r="K715" t="s">
        <v>6594</v>
      </c>
      <c r="L715" t="s">
        <v>6595</v>
      </c>
      <c r="M715" t="s">
        <v>31</v>
      </c>
      <c r="N715" t="s">
        <v>6596</v>
      </c>
      <c r="O715" t="s">
        <v>6597</v>
      </c>
      <c r="P715" t="s">
        <v>6598</v>
      </c>
      <c r="Q715" t="s">
        <v>10091</v>
      </c>
      <c r="R715" t="s">
        <v>6599</v>
      </c>
      <c r="S715" t="s">
        <v>6600</v>
      </c>
      <c r="V715" t="s">
        <v>10935</v>
      </c>
      <c r="W715" t="s">
        <v>10393</v>
      </c>
      <c r="X715" t="str">
        <f t="shared" si="13"/>
        <v xml:space="preserve"> RAYYAN-LABELS: Criteria 2</v>
      </c>
    </row>
    <row r="716" spans="1:24" x14ac:dyDescent="0.2">
      <c r="A716" t="s">
        <v>6601</v>
      </c>
      <c r="B716" t="s">
        <v>6602</v>
      </c>
      <c r="C716">
        <v>2023</v>
      </c>
      <c r="F716" t="s">
        <v>6603</v>
      </c>
      <c r="G716" t="s">
        <v>6604</v>
      </c>
      <c r="H716">
        <v>14</v>
      </c>
      <c r="I716">
        <v>3</v>
      </c>
      <c r="J716" t="s">
        <v>6605</v>
      </c>
      <c r="K716" t="s">
        <v>6606</v>
      </c>
      <c r="L716" t="s">
        <v>6607</v>
      </c>
      <c r="M716" t="s">
        <v>31</v>
      </c>
      <c r="N716" t="s">
        <v>6608</v>
      </c>
      <c r="O716" t="s">
        <v>6609</v>
      </c>
      <c r="P716" t="s">
        <v>6610</v>
      </c>
      <c r="Q716" t="s">
        <v>10092</v>
      </c>
      <c r="R716" t="s">
        <v>6611</v>
      </c>
      <c r="S716" t="s">
        <v>6612</v>
      </c>
      <c r="V716" t="s">
        <v>10936</v>
      </c>
      <c r="W716" t="s">
        <v>10358</v>
      </c>
      <c r="X716" t="str">
        <f t="shared" si="13"/>
        <v xml:space="preserve"> RAYYAN-LABELS: Criteria 1,Criteria 2</v>
      </c>
    </row>
    <row r="717" spans="1:24" x14ac:dyDescent="0.2">
      <c r="A717" t="s">
        <v>6613</v>
      </c>
      <c r="B717" t="s">
        <v>6614</v>
      </c>
      <c r="C717">
        <v>2023</v>
      </c>
      <c r="F717" t="s">
        <v>6615</v>
      </c>
      <c r="G717" t="s">
        <v>6616</v>
      </c>
      <c r="H717">
        <v>11</v>
      </c>
      <c r="I717">
        <v>3</v>
      </c>
      <c r="J717" s="2">
        <v>42887</v>
      </c>
      <c r="K717" t="s">
        <v>6617</v>
      </c>
      <c r="L717" t="s">
        <v>6618</v>
      </c>
      <c r="M717" t="s">
        <v>31</v>
      </c>
      <c r="N717" t="s">
        <v>6619</v>
      </c>
      <c r="O717" t="s">
        <v>6620</v>
      </c>
      <c r="P717" t="s">
        <v>6621</v>
      </c>
      <c r="Q717" t="s">
        <v>10093</v>
      </c>
      <c r="R717" t="s">
        <v>6622</v>
      </c>
      <c r="S717" t="s">
        <v>6623</v>
      </c>
      <c r="V717" t="s">
        <v>10937</v>
      </c>
      <c r="W717" t="s">
        <v>10358</v>
      </c>
      <c r="X717" t="str">
        <f t="shared" si="13"/>
        <v xml:space="preserve"> RAYYAN-LABELS: Criteria 1,Criteria 2</v>
      </c>
    </row>
    <row r="718" spans="1:24" x14ac:dyDescent="0.2">
      <c r="A718" t="s">
        <v>6624</v>
      </c>
      <c r="B718" t="s">
        <v>6625</v>
      </c>
      <c r="C718">
        <v>2023</v>
      </c>
      <c r="F718" t="s">
        <v>6626</v>
      </c>
      <c r="G718" t="s">
        <v>6627</v>
      </c>
      <c r="H718">
        <v>12</v>
      </c>
      <c r="I718">
        <v>2</v>
      </c>
      <c r="J718" t="s">
        <v>6628</v>
      </c>
      <c r="K718" t="s">
        <v>6629</v>
      </c>
      <c r="L718" t="s">
        <v>6630</v>
      </c>
      <c r="M718" t="s">
        <v>31</v>
      </c>
      <c r="N718" t="s">
        <v>5913</v>
      </c>
      <c r="O718" t="s">
        <v>6631</v>
      </c>
      <c r="P718" t="s">
        <v>6632</v>
      </c>
      <c r="Q718" t="s">
        <v>10094</v>
      </c>
      <c r="R718" t="s">
        <v>6633</v>
      </c>
      <c r="S718" t="s">
        <v>6634</v>
      </c>
      <c r="V718" t="s">
        <v>10938</v>
      </c>
      <c r="W718" t="s">
        <v>10358</v>
      </c>
      <c r="X718" t="str">
        <f t="shared" si="13"/>
        <v xml:space="preserve"> RAYYAN-LABELS: Criteria 1,Criteria 2</v>
      </c>
    </row>
    <row r="719" spans="1:24" x14ac:dyDescent="0.2">
      <c r="A719" t="s">
        <v>6635</v>
      </c>
      <c r="B719" t="s">
        <v>6636</v>
      </c>
      <c r="C719">
        <v>2023</v>
      </c>
      <c r="F719" t="s">
        <v>6637</v>
      </c>
      <c r="G719" t="s">
        <v>6638</v>
      </c>
      <c r="J719" t="s">
        <v>6639</v>
      </c>
      <c r="K719" t="s">
        <v>6640</v>
      </c>
      <c r="L719" t="s">
        <v>6641</v>
      </c>
      <c r="M719" t="s">
        <v>31</v>
      </c>
      <c r="N719" t="s">
        <v>4960</v>
      </c>
      <c r="O719" t="s">
        <v>6642</v>
      </c>
      <c r="P719" t="s">
        <v>6643</v>
      </c>
      <c r="Q719" t="s">
        <v>10095</v>
      </c>
      <c r="R719" t="s">
        <v>6644</v>
      </c>
      <c r="S719" t="s">
        <v>6645</v>
      </c>
      <c r="V719" t="s">
        <v>10939</v>
      </c>
      <c r="W719" t="s">
        <v>10358</v>
      </c>
      <c r="X719" t="str">
        <f t="shared" si="13"/>
        <v xml:space="preserve"> RAYYAN-LABELS: Criteria 1,Criteria 2</v>
      </c>
    </row>
    <row r="720" spans="1:24" x14ac:dyDescent="0.2">
      <c r="A720" t="s">
        <v>6646</v>
      </c>
      <c r="B720" t="s">
        <v>6647</v>
      </c>
      <c r="C720">
        <v>2023</v>
      </c>
      <c r="F720" t="s">
        <v>6648</v>
      </c>
      <c r="G720" t="s">
        <v>6649</v>
      </c>
      <c r="H720">
        <v>2023</v>
      </c>
      <c r="I720">
        <v>18</v>
      </c>
      <c r="J720" t="s">
        <v>6650</v>
      </c>
      <c r="K720" t="s">
        <v>6651</v>
      </c>
      <c r="L720" t="s">
        <v>6652</v>
      </c>
      <c r="M720" t="s">
        <v>31</v>
      </c>
      <c r="N720" t="s">
        <v>6653</v>
      </c>
      <c r="O720" t="s">
        <v>6654</v>
      </c>
      <c r="P720" t="s">
        <v>6655</v>
      </c>
      <c r="Q720" t="s">
        <v>10096</v>
      </c>
      <c r="R720" t="s">
        <v>6656</v>
      </c>
      <c r="S720" t="s">
        <v>6657</v>
      </c>
      <c r="V720" t="s">
        <v>10940</v>
      </c>
      <c r="W720" t="s">
        <v>10585</v>
      </c>
      <c r="X720" t="str">
        <f t="shared" si="13"/>
        <v xml:space="preserve"> RAYYAN-LABELS: Criteria 1,Criteria 3</v>
      </c>
    </row>
    <row r="721" spans="1:24" x14ac:dyDescent="0.2">
      <c r="A721" t="s">
        <v>6658</v>
      </c>
      <c r="B721" t="s">
        <v>6659</v>
      </c>
      <c r="C721">
        <v>2022</v>
      </c>
      <c r="F721" t="s">
        <v>6660</v>
      </c>
      <c r="G721" t="s">
        <v>6661</v>
      </c>
      <c r="H721">
        <v>10</v>
      </c>
      <c r="I721">
        <v>6</v>
      </c>
      <c r="K721" t="s">
        <v>6662</v>
      </c>
      <c r="L721" t="s">
        <v>6663</v>
      </c>
      <c r="M721" t="s">
        <v>31</v>
      </c>
      <c r="N721" t="s">
        <v>6664</v>
      </c>
      <c r="O721" t="s">
        <v>6665</v>
      </c>
      <c r="P721" t="s">
        <v>6666</v>
      </c>
      <c r="Q721" t="s">
        <v>10097</v>
      </c>
      <c r="R721" t="s">
        <v>6667</v>
      </c>
      <c r="S721" t="s">
        <v>6668</v>
      </c>
      <c r="V721" t="s">
        <v>10941</v>
      </c>
      <c r="W721" t="s">
        <v>10358</v>
      </c>
      <c r="X721" t="str">
        <f t="shared" si="13"/>
        <v xml:space="preserve"> RAYYAN-LABELS: Criteria 1,Criteria 2</v>
      </c>
    </row>
    <row r="722" spans="1:24" x14ac:dyDescent="0.2">
      <c r="A722" t="s">
        <v>6669</v>
      </c>
      <c r="B722" t="s">
        <v>6670</v>
      </c>
      <c r="C722">
        <v>2022</v>
      </c>
      <c r="F722" t="s">
        <v>6671</v>
      </c>
      <c r="G722" t="s">
        <v>6672</v>
      </c>
      <c r="K722" t="s">
        <v>6673</v>
      </c>
      <c r="L722" t="s">
        <v>6674</v>
      </c>
      <c r="M722" t="s">
        <v>31</v>
      </c>
      <c r="N722" t="s">
        <v>4960</v>
      </c>
      <c r="O722" t="s">
        <v>6675</v>
      </c>
      <c r="P722" t="s">
        <v>6676</v>
      </c>
      <c r="Q722" t="s">
        <v>10098</v>
      </c>
      <c r="R722" t="s">
        <v>6677</v>
      </c>
      <c r="S722" t="s">
        <v>6678</v>
      </c>
      <c r="V722" t="s">
        <v>10942</v>
      </c>
      <c r="W722" t="s">
        <v>10358</v>
      </c>
      <c r="X722" t="str">
        <f t="shared" si="13"/>
        <v xml:space="preserve"> RAYYAN-LABELS: Criteria 1,Criteria 2</v>
      </c>
    </row>
    <row r="723" spans="1:24" x14ac:dyDescent="0.2">
      <c r="A723" t="s">
        <v>6679</v>
      </c>
      <c r="B723" t="s">
        <v>6680</v>
      </c>
      <c r="C723">
        <v>2023</v>
      </c>
      <c r="F723" t="s">
        <v>5834</v>
      </c>
      <c r="G723" t="s">
        <v>5835</v>
      </c>
      <c r="H723">
        <v>16</v>
      </c>
      <c r="I723">
        <v>1</v>
      </c>
      <c r="K723" t="s">
        <v>6681</v>
      </c>
      <c r="L723" t="s">
        <v>6682</v>
      </c>
      <c r="M723" t="s">
        <v>31</v>
      </c>
      <c r="N723" t="s">
        <v>6664</v>
      </c>
      <c r="O723" t="s">
        <v>6683</v>
      </c>
      <c r="P723" t="s">
        <v>6684</v>
      </c>
      <c r="Q723" t="s">
        <v>10099</v>
      </c>
      <c r="R723" t="s">
        <v>6685</v>
      </c>
      <c r="S723" t="s">
        <v>6686</v>
      </c>
      <c r="V723" t="s">
        <v>10943</v>
      </c>
      <c r="W723" t="s">
        <v>10453</v>
      </c>
      <c r="X723" t="str">
        <f t="shared" si="13"/>
        <v xml:space="preserve"> RAYYAN-LABELS: Criteria 1</v>
      </c>
    </row>
    <row r="724" spans="1:24" x14ac:dyDescent="0.2">
      <c r="A724" t="s">
        <v>6687</v>
      </c>
      <c r="B724" t="s">
        <v>6688</v>
      </c>
      <c r="C724">
        <v>2023</v>
      </c>
      <c r="F724" t="s">
        <v>6689</v>
      </c>
      <c r="G724" t="s">
        <v>6690</v>
      </c>
      <c r="H724">
        <v>2814</v>
      </c>
      <c r="I724">
        <v>1</v>
      </c>
      <c r="K724" t="s">
        <v>6691</v>
      </c>
      <c r="L724" t="s">
        <v>6692</v>
      </c>
      <c r="M724" t="s">
        <v>31</v>
      </c>
      <c r="N724" t="s">
        <v>6693</v>
      </c>
      <c r="O724" t="s">
        <v>6694</v>
      </c>
      <c r="P724" t="s">
        <v>6695</v>
      </c>
      <c r="Q724" t="s">
        <v>10100</v>
      </c>
      <c r="R724" t="s">
        <v>6696</v>
      </c>
      <c r="V724" t="s">
        <v>10944</v>
      </c>
      <c r="W724" t="s">
        <v>10358</v>
      </c>
      <c r="X724" t="str">
        <f t="shared" si="13"/>
        <v xml:space="preserve"> RAYYAN-LABELS: Criteria 1,Criteria 2</v>
      </c>
    </row>
    <row r="725" spans="1:24" x14ac:dyDescent="0.2">
      <c r="A725" t="s">
        <v>6697</v>
      </c>
      <c r="B725" t="s">
        <v>6698</v>
      </c>
      <c r="C725">
        <v>2023</v>
      </c>
      <c r="F725" t="s">
        <v>6699</v>
      </c>
      <c r="G725" t="s">
        <v>6700</v>
      </c>
      <c r="J725" t="s">
        <v>6701</v>
      </c>
      <c r="K725" t="s">
        <v>6702</v>
      </c>
      <c r="L725" t="s">
        <v>6703</v>
      </c>
      <c r="M725" t="s">
        <v>31</v>
      </c>
      <c r="N725" t="s">
        <v>4960</v>
      </c>
      <c r="O725" t="s">
        <v>6704</v>
      </c>
      <c r="P725" t="s">
        <v>6705</v>
      </c>
      <c r="Q725" t="s">
        <v>10101</v>
      </c>
      <c r="R725" t="s">
        <v>6706</v>
      </c>
      <c r="S725" t="s">
        <v>6707</v>
      </c>
      <c r="V725" t="s">
        <v>10945</v>
      </c>
      <c r="W725" t="s">
        <v>10358</v>
      </c>
      <c r="X725" t="str">
        <f t="shared" si="13"/>
        <v xml:space="preserve"> RAYYAN-LABELS: Criteria 1,Criteria 2</v>
      </c>
    </row>
    <row r="726" spans="1:24" x14ac:dyDescent="0.2">
      <c r="A726" t="s">
        <v>6708</v>
      </c>
      <c r="B726" t="s">
        <v>6709</v>
      </c>
      <c r="C726">
        <v>2023</v>
      </c>
      <c r="F726" t="s">
        <v>6710</v>
      </c>
      <c r="G726" t="s">
        <v>6711</v>
      </c>
      <c r="H726">
        <v>18</v>
      </c>
      <c r="I726">
        <v>3</v>
      </c>
      <c r="J726" t="s">
        <v>6712</v>
      </c>
      <c r="K726" t="s">
        <v>6713</v>
      </c>
      <c r="L726" t="s">
        <v>6714</v>
      </c>
      <c r="M726" t="s">
        <v>31</v>
      </c>
      <c r="N726" t="s">
        <v>4881</v>
      </c>
      <c r="O726" t="s">
        <v>6715</v>
      </c>
      <c r="P726" t="s">
        <v>6716</v>
      </c>
      <c r="Q726" t="s">
        <v>10102</v>
      </c>
      <c r="R726" t="s">
        <v>6717</v>
      </c>
      <c r="S726" t="s">
        <v>6718</v>
      </c>
      <c r="V726" t="s">
        <v>10946</v>
      </c>
      <c r="W726" t="s">
        <v>10358</v>
      </c>
      <c r="X726" t="str">
        <f t="shared" si="13"/>
        <v xml:space="preserve"> RAYYAN-LABELS: Criteria 1,Criteria 2</v>
      </c>
    </row>
    <row r="727" spans="1:24" x14ac:dyDescent="0.2">
      <c r="A727" t="s">
        <v>6719</v>
      </c>
      <c r="B727" t="s">
        <v>6720</v>
      </c>
      <c r="C727">
        <v>2023</v>
      </c>
      <c r="F727" t="s">
        <v>6721</v>
      </c>
      <c r="G727" t="s">
        <v>6722</v>
      </c>
      <c r="H727">
        <v>1867</v>
      </c>
      <c r="J727" t="s">
        <v>6723</v>
      </c>
      <c r="K727" t="s">
        <v>6724</v>
      </c>
      <c r="L727" t="s">
        <v>6725</v>
      </c>
      <c r="M727" t="s">
        <v>31</v>
      </c>
      <c r="N727" t="s">
        <v>4904</v>
      </c>
      <c r="O727" t="s">
        <v>6726</v>
      </c>
      <c r="P727" t="s">
        <v>6727</v>
      </c>
      <c r="Q727" t="s">
        <v>10103</v>
      </c>
      <c r="R727" t="s">
        <v>6728</v>
      </c>
      <c r="S727" t="s">
        <v>6729</v>
      </c>
      <c r="V727" t="s">
        <v>10947</v>
      </c>
      <c r="W727" t="s">
        <v>10358</v>
      </c>
      <c r="X727" t="str">
        <f t="shared" si="13"/>
        <v xml:space="preserve"> RAYYAN-LABELS: Criteria 1,Criteria 2</v>
      </c>
    </row>
    <row r="728" spans="1:24" x14ac:dyDescent="0.2">
      <c r="A728" t="s">
        <v>6730</v>
      </c>
      <c r="B728" t="s">
        <v>6731</v>
      </c>
      <c r="C728">
        <v>2023</v>
      </c>
      <c r="F728" t="s">
        <v>6648</v>
      </c>
      <c r="G728" t="s">
        <v>6649</v>
      </c>
      <c r="H728">
        <v>2023</v>
      </c>
      <c r="I728">
        <v>16</v>
      </c>
      <c r="J728" t="s">
        <v>6732</v>
      </c>
      <c r="K728" t="s">
        <v>6733</v>
      </c>
      <c r="L728" t="s">
        <v>6734</v>
      </c>
      <c r="M728" t="s">
        <v>31</v>
      </c>
      <c r="N728" t="s">
        <v>6653</v>
      </c>
      <c r="O728" t="s">
        <v>6735</v>
      </c>
      <c r="P728" t="s">
        <v>6736</v>
      </c>
      <c r="Q728" t="s">
        <v>10104</v>
      </c>
      <c r="R728" t="s">
        <v>6737</v>
      </c>
      <c r="S728" t="s">
        <v>6738</v>
      </c>
      <c r="V728" t="s">
        <v>10948</v>
      </c>
      <c r="W728" t="s">
        <v>10358</v>
      </c>
      <c r="X728" t="str">
        <f t="shared" si="13"/>
        <v xml:space="preserve"> RAYYAN-LABELS: Criteria 1,Criteria 2</v>
      </c>
    </row>
    <row r="729" spans="1:24" x14ac:dyDescent="0.2">
      <c r="A729" t="s">
        <v>6739</v>
      </c>
      <c r="B729" t="s">
        <v>6740</v>
      </c>
      <c r="C729">
        <v>2023</v>
      </c>
      <c r="F729" t="s">
        <v>4900</v>
      </c>
      <c r="G729" t="s">
        <v>6741</v>
      </c>
      <c r="J729" s="2">
        <v>42064</v>
      </c>
      <c r="K729" t="s">
        <v>6742</v>
      </c>
      <c r="L729" t="s">
        <v>6743</v>
      </c>
      <c r="M729" t="s">
        <v>31</v>
      </c>
      <c r="N729" t="s">
        <v>4904</v>
      </c>
      <c r="O729" t="s">
        <v>6744</v>
      </c>
      <c r="P729" t="s">
        <v>6745</v>
      </c>
      <c r="Q729" t="s">
        <v>10105</v>
      </c>
      <c r="R729" t="s">
        <v>6746</v>
      </c>
      <c r="S729" t="s">
        <v>6747</v>
      </c>
      <c r="V729" t="s">
        <v>10949</v>
      </c>
      <c r="W729" t="s">
        <v>10358</v>
      </c>
      <c r="X729" t="str">
        <f t="shared" si="13"/>
        <v xml:space="preserve"> RAYYAN-LABELS: Criteria 1,Criteria 2</v>
      </c>
    </row>
    <row r="730" spans="1:24" x14ac:dyDescent="0.2">
      <c r="A730" t="s">
        <v>6748</v>
      </c>
      <c r="B730" t="s">
        <v>6749</v>
      </c>
      <c r="C730">
        <v>2023</v>
      </c>
      <c r="F730" t="s">
        <v>4900</v>
      </c>
      <c r="G730" t="s">
        <v>6750</v>
      </c>
      <c r="J730" t="s">
        <v>6751</v>
      </c>
      <c r="K730" t="s">
        <v>6752</v>
      </c>
      <c r="L730" t="s">
        <v>6753</v>
      </c>
      <c r="M730" t="s">
        <v>31</v>
      </c>
      <c r="N730" t="s">
        <v>4904</v>
      </c>
      <c r="O730" t="s">
        <v>6754</v>
      </c>
      <c r="P730" t="s">
        <v>6755</v>
      </c>
      <c r="Q730" t="s">
        <v>10106</v>
      </c>
      <c r="R730" t="s">
        <v>6756</v>
      </c>
      <c r="S730" t="s">
        <v>6757</v>
      </c>
      <c r="V730" t="s">
        <v>10950</v>
      </c>
      <c r="W730" t="s">
        <v>10358</v>
      </c>
      <c r="X730" t="str">
        <f t="shared" si="13"/>
        <v xml:space="preserve"> RAYYAN-LABELS: Criteria 1,Criteria 2</v>
      </c>
    </row>
    <row r="731" spans="1:24" x14ac:dyDescent="0.2">
      <c r="A731" t="s">
        <v>6758</v>
      </c>
      <c r="B731" t="s">
        <v>6759</v>
      </c>
      <c r="C731">
        <v>2023</v>
      </c>
      <c r="F731" t="s">
        <v>6760</v>
      </c>
      <c r="G731" t="s">
        <v>6761</v>
      </c>
      <c r="J731" t="s">
        <v>6762</v>
      </c>
      <c r="K731" t="s">
        <v>6763</v>
      </c>
      <c r="L731" t="s">
        <v>6764</v>
      </c>
      <c r="M731" t="s">
        <v>31</v>
      </c>
      <c r="N731" t="s">
        <v>4960</v>
      </c>
      <c r="O731" t="s">
        <v>6765</v>
      </c>
      <c r="P731" t="s">
        <v>6766</v>
      </c>
      <c r="Q731" t="s">
        <v>10107</v>
      </c>
      <c r="R731" t="s">
        <v>6767</v>
      </c>
      <c r="S731" t="s">
        <v>6768</v>
      </c>
      <c r="V731" t="s">
        <v>10951</v>
      </c>
      <c r="W731" t="s">
        <v>10358</v>
      </c>
      <c r="X731" t="str">
        <f t="shared" si="13"/>
        <v xml:space="preserve"> RAYYAN-LABELS: Criteria 1,Criteria 2</v>
      </c>
    </row>
    <row r="732" spans="1:24" x14ac:dyDescent="0.2">
      <c r="A732" t="s">
        <v>6769</v>
      </c>
      <c r="B732" t="s">
        <v>6770</v>
      </c>
      <c r="C732">
        <v>2023</v>
      </c>
      <c r="F732" t="s">
        <v>6771</v>
      </c>
      <c r="G732" t="s">
        <v>6772</v>
      </c>
      <c r="J732" t="s">
        <v>6773</v>
      </c>
      <c r="K732" t="s">
        <v>6774</v>
      </c>
      <c r="L732" t="s">
        <v>6775</v>
      </c>
      <c r="M732" t="s">
        <v>31</v>
      </c>
      <c r="N732" t="s">
        <v>4960</v>
      </c>
      <c r="O732" t="s">
        <v>6776</v>
      </c>
      <c r="P732" t="s">
        <v>6777</v>
      </c>
      <c r="Q732" t="s">
        <v>10108</v>
      </c>
      <c r="R732" t="s">
        <v>6778</v>
      </c>
      <c r="S732" t="s">
        <v>6779</v>
      </c>
      <c r="V732" t="s">
        <v>10952</v>
      </c>
      <c r="W732" t="s">
        <v>10358</v>
      </c>
      <c r="X732" t="str">
        <f t="shared" si="13"/>
        <v xml:space="preserve"> RAYYAN-LABELS: Criteria 1,Criteria 2</v>
      </c>
    </row>
    <row r="733" spans="1:24" x14ac:dyDescent="0.2">
      <c r="A733" t="s">
        <v>6780</v>
      </c>
      <c r="B733" t="s">
        <v>6781</v>
      </c>
      <c r="C733">
        <v>2023</v>
      </c>
      <c r="F733" t="s">
        <v>6782</v>
      </c>
      <c r="G733" t="s">
        <v>6783</v>
      </c>
      <c r="K733" t="s">
        <v>6784</v>
      </c>
      <c r="L733" t="s">
        <v>6785</v>
      </c>
      <c r="M733" t="s">
        <v>31</v>
      </c>
      <c r="N733" t="s">
        <v>4960</v>
      </c>
      <c r="O733" t="s">
        <v>6786</v>
      </c>
      <c r="P733" t="s">
        <v>6787</v>
      </c>
      <c r="Q733" t="s">
        <v>10109</v>
      </c>
      <c r="R733" t="s">
        <v>6788</v>
      </c>
      <c r="S733" t="s">
        <v>6789</v>
      </c>
      <c r="V733" t="s">
        <v>10953</v>
      </c>
      <c r="W733" t="s">
        <v>10393</v>
      </c>
      <c r="X733" t="str">
        <f t="shared" si="13"/>
        <v xml:space="preserve"> RAYYAN-LABELS: Criteria 2</v>
      </c>
    </row>
    <row r="734" spans="1:24" x14ac:dyDescent="0.2">
      <c r="A734" t="s">
        <v>6790</v>
      </c>
      <c r="B734" t="s">
        <v>6791</v>
      </c>
      <c r="C734">
        <v>2023</v>
      </c>
      <c r="F734" t="s">
        <v>4866</v>
      </c>
      <c r="G734" t="s">
        <v>4867</v>
      </c>
      <c r="H734">
        <v>225</v>
      </c>
      <c r="J734" t="s">
        <v>6792</v>
      </c>
      <c r="K734" t="s">
        <v>6793</v>
      </c>
      <c r="L734" t="s">
        <v>6794</v>
      </c>
      <c r="M734" t="s">
        <v>31</v>
      </c>
      <c r="N734" t="s">
        <v>4848</v>
      </c>
      <c r="O734" t="s">
        <v>6795</v>
      </c>
      <c r="P734" t="s">
        <v>6796</v>
      </c>
      <c r="Q734" t="s">
        <v>10110</v>
      </c>
      <c r="R734" t="s">
        <v>6797</v>
      </c>
      <c r="S734" t="s">
        <v>6798</v>
      </c>
      <c r="V734" t="s">
        <v>10954</v>
      </c>
      <c r="W734" t="s">
        <v>10393</v>
      </c>
      <c r="X734" t="str">
        <f t="shared" si="13"/>
        <v xml:space="preserve"> RAYYAN-LABELS: Criteria 2</v>
      </c>
    </row>
    <row r="735" spans="1:24" x14ac:dyDescent="0.2">
      <c r="A735" t="s">
        <v>6799</v>
      </c>
      <c r="B735" t="s">
        <v>6800</v>
      </c>
      <c r="C735">
        <v>2023</v>
      </c>
      <c r="F735" t="s">
        <v>6801</v>
      </c>
      <c r="G735" t="s">
        <v>6802</v>
      </c>
      <c r="J735" t="s">
        <v>6803</v>
      </c>
      <c r="K735" t="s">
        <v>6804</v>
      </c>
      <c r="L735" t="s">
        <v>6805</v>
      </c>
      <c r="M735" t="s">
        <v>31</v>
      </c>
      <c r="N735" t="s">
        <v>4960</v>
      </c>
      <c r="O735" t="s">
        <v>6806</v>
      </c>
      <c r="P735" t="s">
        <v>6807</v>
      </c>
      <c r="Q735" t="s">
        <v>10111</v>
      </c>
      <c r="R735" t="s">
        <v>6808</v>
      </c>
      <c r="S735" t="s">
        <v>6809</v>
      </c>
      <c r="V735" t="s">
        <v>10955</v>
      </c>
      <c r="W735" t="s">
        <v>10358</v>
      </c>
      <c r="X735" t="str">
        <f t="shared" si="13"/>
        <v xml:space="preserve"> RAYYAN-LABELS: Criteria 1,Criteria 2</v>
      </c>
    </row>
    <row r="736" spans="1:24" x14ac:dyDescent="0.2">
      <c r="A736" t="s">
        <v>6810</v>
      </c>
      <c r="B736" t="s">
        <v>6811</v>
      </c>
      <c r="C736">
        <v>2022</v>
      </c>
      <c r="F736" t="s">
        <v>6812</v>
      </c>
      <c r="G736" t="s">
        <v>6813</v>
      </c>
      <c r="H736">
        <v>9</v>
      </c>
      <c r="I736">
        <v>2</v>
      </c>
      <c r="J736" t="s">
        <v>6814</v>
      </c>
      <c r="K736" t="s">
        <v>6815</v>
      </c>
      <c r="L736" t="s">
        <v>6816</v>
      </c>
      <c r="M736" t="s">
        <v>31</v>
      </c>
      <c r="N736" t="s">
        <v>6817</v>
      </c>
      <c r="O736" t="s">
        <v>6818</v>
      </c>
      <c r="P736" t="s">
        <v>6819</v>
      </c>
      <c r="Q736" t="s">
        <v>10112</v>
      </c>
      <c r="R736" t="s">
        <v>6820</v>
      </c>
      <c r="S736" t="s">
        <v>6821</v>
      </c>
      <c r="V736" t="s">
        <v>10956</v>
      </c>
      <c r="W736" t="s">
        <v>10358</v>
      </c>
      <c r="X736" t="str">
        <f t="shared" si="13"/>
        <v xml:space="preserve"> RAYYAN-LABELS: Criteria 1,Criteria 2</v>
      </c>
    </row>
    <row r="737" spans="1:24" x14ac:dyDescent="0.2">
      <c r="A737" t="s">
        <v>6822</v>
      </c>
      <c r="B737" t="s">
        <v>6823</v>
      </c>
      <c r="C737">
        <v>2022</v>
      </c>
      <c r="F737" t="s">
        <v>5941</v>
      </c>
      <c r="G737" t="s">
        <v>6824</v>
      </c>
      <c r="H737">
        <v>662</v>
      </c>
      <c r="J737" t="s">
        <v>6825</v>
      </c>
      <c r="K737" t="s">
        <v>6826</v>
      </c>
      <c r="L737" t="s">
        <v>6827</v>
      </c>
      <c r="M737" t="s">
        <v>31</v>
      </c>
      <c r="N737" t="s">
        <v>4904</v>
      </c>
      <c r="O737" t="s">
        <v>6828</v>
      </c>
      <c r="P737" t="s">
        <v>6829</v>
      </c>
      <c r="Q737" t="s">
        <v>10113</v>
      </c>
      <c r="R737" t="s">
        <v>6830</v>
      </c>
      <c r="S737" t="s">
        <v>6831</v>
      </c>
      <c r="V737" t="s">
        <v>10957</v>
      </c>
      <c r="W737" t="s">
        <v>10358</v>
      </c>
      <c r="X737" t="str">
        <f t="shared" si="13"/>
        <v xml:space="preserve"> RAYYAN-LABELS: Criteria 1,Criteria 2</v>
      </c>
    </row>
    <row r="738" spans="1:24" x14ac:dyDescent="0.2">
      <c r="A738" t="s">
        <v>6832</v>
      </c>
      <c r="B738" t="s">
        <v>6833</v>
      </c>
      <c r="C738">
        <v>2023</v>
      </c>
      <c r="F738" t="s">
        <v>6834</v>
      </c>
      <c r="G738" t="s">
        <v>6835</v>
      </c>
      <c r="H738">
        <v>17</v>
      </c>
      <c r="I738">
        <v>1</v>
      </c>
      <c r="J738" s="2">
        <v>47331</v>
      </c>
      <c r="K738" t="s">
        <v>6836</v>
      </c>
      <c r="L738" t="s">
        <v>6837</v>
      </c>
      <c r="M738" t="s">
        <v>31</v>
      </c>
      <c r="N738" t="s">
        <v>6838</v>
      </c>
      <c r="O738" t="s">
        <v>6839</v>
      </c>
      <c r="P738" t="s">
        <v>6840</v>
      </c>
      <c r="Q738" t="s">
        <v>10114</v>
      </c>
      <c r="R738" t="s">
        <v>6841</v>
      </c>
      <c r="S738" t="s">
        <v>6842</v>
      </c>
      <c r="V738" t="s">
        <v>10958</v>
      </c>
      <c r="W738" t="s">
        <v>10358</v>
      </c>
      <c r="X738" t="str">
        <f t="shared" si="13"/>
        <v xml:space="preserve"> RAYYAN-LABELS: Criteria 1,Criteria 2</v>
      </c>
    </row>
    <row r="739" spans="1:24" x14ac:dyDescent="0.2">
      <c r="A739" t="s">
        <v>6843</v>
      </c>
      <c r="B739" t="s">
        <v>6844</v>
      </c>
      <c r="C739">
        <v>2022</v>
      </c>
      <c r="F739" t="s">
        <v>4933</v>
      </c>
      <c r="G739" t="s">
        <v>6845</v>
      </c>
      <c r="J739" t="s">
        <v>6846</v>
      </c>
      <c r="K739" t="s">
        <v>6847</v>
      </c>
      <c r="L739" t="s">
        <v>6848</v>
      </c>
      <c r="M739" t="s">
        <v>31</v>
      </c>
      <c r="N739" t="s">
        <v>4938</v>
      </c>
      <c r="O739" t="s">
        <v>6849</v>
      </c>
      <c r="P739" t="s">
        <v>6850</v>
      </c>
      <c r="Q739" t="s">
        <v>10115</v>
      </c>
      <c r="R739" t="s">
        <v>6851</v>
      </c>
      <c r="S739" t="s">
        <v>6852</v>
      </c>
      <c r="V739" t="s">
        <v>10959</v>
      </c>
      <c r="W739" t="s">
        <v>10358</v>
      </c>
      <c r="X739" t="str">
        <f t="shared" si="13"/>
        <v xml:space="preserve"> RAYYAN-LABELS: Criteria 1,Criteria 2</v>
      </c>
    </row>
    <row r="740" spans="1:24" x14ac:dyDescent="0.2">
      <c r="A740" t="s">
        <v>6853</v>
      </c>
      <c r="B740" t="s">
        <v>6854</v>
      </c>
      <c r="C740">
        <v>2022</v>
      </c>
      <c r="F740" t="s">
        <v>6855</v>
      </c>
      <c r="G740" t="s">
        <v>6856</v>
      </c>
      <c r="J740" t="s">
        <v>6857</v>
      </c>
      <c r="K740" t="s">
        <v>6858</v>
      </c>
      <c r="L740" t="s">
        <v>6859</v>
      </c>
      <c r="M740" t="s">
        <v>31</v>
      </c>
      <c r="N740" t="s">
        <v>4960</v>
      </c>
      <c r="O740" t="s">
        <v>6860</v>
      </c>
      <c r="P740" t="s">
        <v>6861</v>
      </c>
      <c r="Q740" t="s">
        <v>10116</v>
      </c>
      <c r="R740" t="s">
        <v>6862</v>
      </c>
      <c r="S740" t="s">
        <v>6863</v>
      </c>
      <c r="V740" t="s">
        <v>10960</v>
      </c>
      <c r="W740" t="s">
        <v>10393</v>
      </c>
      <c r="X740" t="str">
        <f t="shared" si="13"/>
        <v xml:space="preserve"> RAYYAN-LABELS: Criteria 2</v>
      </c>
    </row>
    <row r="741" spans="1:24" x14ac:dyDescent="0.2">
      <c r="A741" t="s">
        <v>6864</v>
      </c>
      <c r="B741" t="s">
        <v>6865</v>
      </c>
      <c r="C741">
        <v>2022</v>
      </c>
      <c r="F741" t="s">
        <v>6866</v>
      </c>
      <c r="G741" t="s">
        <v>6867</v>
      </c>
      <c r="H741">
        <v>15</v>
      </c>
      <c r="I741">
        <v>10</v>
      </c>
      <c r="K741" t="s">
        <v>6868</v>
      </c>
      <c r="L741" t="s">
        <v>6869</v>
      </c>
      <c r="M741" t="s">
        <v>31</v>
      </c>
      <c r="N741" t="s">
        <v>6664</v>
      </c>
      <c r="O741" t="s">
        <v>6870</v>
      </c>
      <c r="P741" t="s">
        <v>6871</v>
      </c>
      <c r="Q741" t="s">
        <v>10117</v>
      </c>
      <c r="R741" t="s">
        <v>6872</v>
      </c>
      <c r="S741" t="s">
        <v>6873</v>
      </c>
      <c r="V741" t="s">
        <v>10961</v>
      </c>
      <c r="W741" t="s">
        <v>10612</v>
      </c>
      <c r="X741" t="str">
        <f t="shared" si="13"/>
        <v xml:space="preserve"> RAYYAN-LABELS: Criteria 3</v>
      </c>
    </row>
    <row r="742" spans="1:24" x14ac:dyDescent="0.2">
      <c r="A742" t="s">
        <v>6874</v>
      </c>
      <c r="B742" t="s">
        <v>6875</v>
      </c>
      <c r="C742">
        <v>2022</v>
      </c>
      <c r="F742" t="s">
        <v>6876</v>
      </c>
      <c r="G742" t="s">
        <v>6877</v>
      </c>
      <c r="H742">
        <v>17</v>
      </c>
      <c r="I742">
        <v>4</v>
      </c>
      <c r="J742" t="s">
        <v>6878</v>
      </c>
      <c r="K742" t="s">
        <v>6879</v>
      </c>
      <c r="L742" t="s">
        <v>6880</v>
      </c>
      <c r="M742" t="s">
        <v>31</v>
      </c>
      <c r="N742" t="s">
        <v>6881</v>
      </c>
      <c r="O742" t="s">
        <v>6882</v>
      </c>
      <c r="P742" t="s">
        <v>6883</v>
      </c>
      <c r="Q742" t="s">
        <v>10118</v>
      </c>
      <c r="R742" t="s">
        <v>6884</v>
      </c>
      <c r="S742" t="s">
        <v>6885</v>
      </c>
      <c r="V742" t="s">
        <v>10962</v>
      </c>
      <c r="W742" t="s">
        <v>10358</v>
      </c>
      <c r="X742" t="str">
        <f t="shared" si="13"/>
        <v xml:space="preserve"> RAYYAN-LABELS: Criteria 1,Criteria 2</v>
      </c>
    </row>
    <row r="743" spans="1:24" x14ac:dyDescent="0.2">
      <c r="A743" t="s">
        <v>6886</v>
      </c>
      <c r="B743" t="s">
        <v>6887</v>
      </c>
      <c r="C743">
        <v>2023</v>
      </c>
      <c r="F743" t="s">
        <v>6888</v>
      </c>
      <c r="G743" t="s">
        <v>6889</v>
      </c>
      <c r="H743">
        <v>113</v>
      </c>
      <c r="I743">
        <v>7</v>
      </c>
      <c r="J743" t="s">
        <v>6890</v>
      </c>
      <c r="K743" t="s">
        <v>6891</v>
      </c>
      <c r="L743" t="s">
        <v>6892</v>
      </c>
      <c r="M743" t="s">
        <v>4988</v>
      </c>
      <c r="N743" t="s">
        <v>6893</v>
      </c>
      <c r="O743" t="s">
        <v>6894</v>
      </c>
      <c r="P743" t="s">
        <v>6895</v>
      </c>
      <c r="Q743" t="s">
        <v>10119</v>
      </c>
      <c r="R743" t="s">
        <v>6896</v>
      </c>
      <c r="V743" t="s">
        <v>10963</v>
      </c>
      <c r="W743" t="s">
        <v>10358</v>
      </c>
      <c r="X743" t="str">
        <f t="shared" si="13"/>
        <v xml:space="preserve"> RAYYAN-LABELS: Criteria 1,Criteria 2</v>
      </c>
    </row>
    <row r="744" spans="1:24" x14ac:dyDescent="0.2">
      <c r="A744" t="s">
        <v>6897</v>
      </c>
      <c r="B744" t="s">
        <v>6898</v>
      </c>
      <c r="C744">
        <v>2023</v>
      </c>
      <c r="F744" t="s">
        <v>6899</v>
      </c>
      <c r="G744" t="s">
        <v>6900</v>
      </c>
      <c r="J744" s="2">
        <v>45962</v>
      </c>
      <c r="K744" t="s">
        <v>6901</v>
      </c>
      <c r="L744" t="s">
        <v>6902</v>
      </c>
      <c r="M744" t="s">
        <v>31</v>
      </c>
      <c r="N744" t="s">
        <v>6430</v>
      </c>
      <c r="O744" t="s">
        <v>6903</v>
      </c>
      <c r="P744" t="s">
        <v>6904</v>
      </c>
      <c r="Q744" t="s">
        <v>10120</v>
      </c>
      <c r="R744" t="s">
        <v>6905</v>
      </c>
      <c r="V744" t="s">
        <v>10964</v>
      </c>
      <c r="W744" t="s">
        <v>10358</v>
      </c>
      <c r="X744" t="str">
        <f t="shared" si="13"/>
        <v xml:space="preserve"> RAYYAN-LABELS: Criteria 1,Criteria 2</v>
      </c>
    </row>
    <row r="745" spans="1:24" x14ac:dyDescent="0.2">
      <c r="A745" t="s">
        <v>6906</v>
      </c>
      <c r="B745" t="s">
        <v>6907</v>
      </c>
      <c r="C745">
        <v>2023</v>
      </c>
      <c r="F745" t="s">
        <v>6908</v>
      </c>
      <c r="G745" t="s">
        <v>6909</v>
      </c>
      <c r="J745" t="s">
        <v>6910</v>
      </c>
      <c r="K745" t="s">
        <v>6911</v>
      </c>
      <c r="L745" t="s">
        <v>6912</v>
      </c>
      <c r="M745" t="s">
        <v>31</v>
      </c>
      <c r="N745" t="s">
        <v>6430</v>
      </c>
      <c r="O745" t="s">
        <v>6913</v>
      </c>
      <c r="P745" t="s">
        <v>6914</v>
      </c>
      <c r="Q745" t="s">
        <v>10121</v>
      </c>
      <c r="S745" t="s">
        <v>6915</v>
      </c>
      <c r="V745" t="s">
        <v>10965</v>
      </c>
      <c r="W745" t="s">
        <v>10358</v>
      </c>
      <c r="X745" t="str">
        <f t="shared" si="13"/>
        <v xml:space="preserve"> RAYYAN-LABELS: Criteria 1,Criteria 2</v>
      </c>
    </row>
    <row r="746" spans="1:24" x14ac:dyDescent="0.2">
      <c r="A746" t="s">
        <v>6916</v>
      </c>
      <c r="B746" t="s">
        <v>6917</v>
      </c>
      <c r="C746">
        <v>2023</v>
      </c>
      <c r="F746" t="s">
        <v>6489</v>
      </c>
      <c r="G746" t="s">
        <v>6490</v>
      </c>
      <c r="J746" t="s">
        <v>6918</v>
      </c>
      <c r="K746" t="s">
        <v>6919</v>
      </c>
      <c r="L746" t="s">
        <v>6920</v>
      </c>
      <c r="M746" t="s">
        <v>31</v>
      </c>
      <c r="N746" t="s">
        <v>6494</v>
      </c>
      <c r="O746" t="s">
        <v>6921</v>
      </c>
      <c r="P746" t="s">
        <v>6922</v>
      </c>
      <c r="Q746" t="s">
        <v>10122</v>
      </c>
      <c r="R746" t="s">
        <v>6923</v>
      </c>
      <c r="S746" t="s">
        <v>6924</v>
      </c>
      <c r="V746" t="s">
        <v>10966</v>
      </c>
      <c r="W746" t="s">
        <v>10370</v>
      </c>
      <c r="X746" t="str">
        <f t="shared" si="13"/>
        <v xml:space="preserve"> RAYYAN-LABELS: Criteria 1,Criteria 2,Criteria 4</v>
      </c>
    </row>
    <row r="747" spans="1:24" x14ac:dyDescent="0.2">
      <c r="A747" t="s">
        <v>6925</v>
      </c>
      <c r="B747" t="s">
        <v>6926</v>
      </c>
      <c r="C747">
        <v>2023</v>
      </c>
      <c r="F747" t="s">
        <v>5070</v>
      </c>
      <c r="G747" t="s">
        <v>5071</v>
      </c>
      <c r="H747">
        <v>1056</v>
      </c>
      <c r="J747" t="s">
        <v>6927</v>
      </c>
      <c r="K747" t="s">
        <v>6928</v>
      </c>
      <c r="L747" t="s">
        <v>6929</v>
      </c>
      <c r="M747" t="s">
        <v>31</v>
      </c>
      <c r="N747" t="s">
        <v>4904</v>
      </c>
      <c r="O747" t="s">
        <v>6930</v>
      </c>
      <c r="P747" t="s">
        <v>6931</v>
      </c>
      <c r="Q747" t="s">
        <v>10123</v>
      </c>
      <c r="R747" t="s">
        <v>6932</v>
      </c>
      <c r="S747" t="s">
        <v>6933</v>
      </c>
      <c r="V747" t="s">
        <v>10967</v>
      </c>
      <c r="W747" t="s">
        <v>10358</v>
      </c>
      <c r="X747" t="str">
        <f t="shared" si="13"/>
        <v xml:space="preserve"> RAYYAN-LABELS: Criteria 1,Criteria 2</v>
      </c>
    </row>
    <row r="748" spans="1:24" x14ac:dyDescent="0.2">
      <c r="A748" t="s">
        <v>6934</v>
      </c>
      <c r="B748" t="s">
        <v>6935</v>
      </c>
      <c r="C748">
        <v>2023</v>
      </c>
      <c r="F748" t="s">
        <v>6936</v>
      </c>
      <c r="G748" t="s">
        <v>6937</v>
      </c>
      <c r="K748" t="s">
        <v>6938</v>
      </c>
      <c r="L748" t="s">
        <v>6939</v>
      </c>
      <c r="M748" t="s">
        <v>31</v>
      </c>
      <c r="N748" t="s">
        <v>4960</v>
      </c>
      <c r="O748" t="s">
        <v>6940</v>
      </c>
      <c r="P748" t="s">
        <v>6941</v>
      </c>
      <c r="Q748" t="s">
        <v>10124</v>
      </c>
      <c r="R748" t="s">
        <v>6942</v>
      </c>
      <c r="S748" t="s">
        <v>6943</v>
      </c>
      <c r="V748" t="s">
        <v>10968</v>
      </c>
      <c r="W748" t="s">
        <v>10393</v>
      </c>
      <c r="X748" t="str">
        <f t="shared" si="13"/>
        <v xml:space="preserve"> RAYYAN-LABELS: Criteria 2</v>
      </c>
    </row>
    <row r="749" spans="1:24" x14ac:dyDescent="0.2">
      <c r="A749" t="s">
        <v>6944</v>
      </c>
      <c r="B749" t="s">
        <v>6945</v>
      </c>
      <c r="C749">
        <v>2023</v>
      </c>
      <c r="F749" t="s">
        <v>6946</v>
      </c>
      <c r="G749" t="s">
        <v>6947</v>
      </c>
      <c r="H749">
        <v>31</v>
      </c>
      <c r="I749">
        <v>2</v>
      </c>
      <c r="J749" t="s">
        <v>6948</v>
      </c>
      <c r="K749" t="s">
        <v>6949</v>
      </c>
      <c r="L749" t="s">
        <v>6950</v>
      </c>
      <c r="M749" t="s">
        <v>31</v>
      </c>
      <c r="N749" t="s">
        <v>6951</v>
      </c>
      <c r="O749" t="s">
        <v>6952</v>
      </c>
      <c r="P749" t="s">
        <v>6953</v>
      </c>
      <c r="Q749" t="s">
        <v>10125</v>
      </c>
      <c r="R749" t="s">
        <v>6954</v>
      </c>
      <c r="S749" t="s">
        <v>6955</v>
      </c>
      <c r="V749" t="s">
        <v>10969</v>
      </c>
      <c r="W749" t="s">
        <v>10367</v>
      </c>
      <c r="X749" t="str">
        <f t="shared" si="13"/>
        <v xml:space="preserve"> RAYYAN-LABELS: Criteria 1,Criteria 2,Criteria 3</v>
      </c>
    </row>
    <row r="750" spans="1:24" x14ac:dyDescent="0.2">
      <c r="A750" t="s">
        <v>6956</v>
      </c>
      <c r="B750" t="s">
        <v>6957</v>
      </c>
      <c r="C750">
        <v>2023</v>
      </c>
      <c r="F750" t="s">
        <v>6958</v>
      </c>
      <c r="G750" t="s">
        <v>6959</v>
      </c>
      <c r="J750" t="s">
        <v>6960</v>
      </c>
      <c r="K750" t="s">
        <v>6961</v>
      </c>
      <c r="L750" t="s">
        <v>6962</v>
      </c>
      <c r="M750" t="s">
        <v>31</v>
      </c>
      <c r="N750" t="s">
        <v>4960</v>
      </c>
      <c r="O750" t="s">
        <v>6963</v>
      </c>
      <c r="P750" t="s">
        <v>6964</v>
      </c>
      <c r="Q750" t="s">
        <v>10126</v>
      </c>
      <c r="R750" t="s">
        <v>6965</v>
      </c>
      <c r="S750" t="s">
        <v>6966</v>
      </c>
      <c r="V750" t="s">
        <v>10970</v>
      </c>
      <c r="W750" t="s">
        <v>10358</v>
      </c>
      <c r="X750" t="str">
        <f t="shared" si="13"/>
        <v xml:space="preserve"> RAYYAN-LABELS: Criteria 1,Criteria 2</v>
      </c>
    </row>
    <row r="751" spans="1:24" x14ac:dyDescent="0.2">
      <c r="A751" t="s">
        <v>6967</v>
      </c>
      <c r="B751" t="s">
        <v>6968</v>
      </c>
      <c r="C751">
        <v>2023</v>
      </c>
      <c r="F751" t="s">
        <v>6969</v>
      </c>
      <c r="G751" t="s">
        <v>6970</v>
      </c>
      <c r="H751">
        <v>80</v>
      </c>
      <c r="K751" t="s">
        <v>6971</v>
      </c>
      <c r="L751" t="s">
        <v>6972</v>
      </c>
      <c r="M751" t="s">
        <v>31</v>
      </c>
      <c r="N751" t="s">
        <v>4837</v>
      </c>
      <c r="O751" t="s">
        <v>6973</v>
      </c>
      <c r="P751" t="s">
        <v>6974</v>
      </c>
      <c r="Q751" t="s">
        <v>10127</v>
      </c>
      <c r="R751" t="s">
        <v>6975</v>
      </c>
      <c r="S751" t="s">
        <v>6976</v>
      </c>
      <c r="V751" t="s">
        <v>10971</v>
      </c>
      <c r="W751" t="s">
        <v>10358</v>
      </c>
      <c r="X751" t="str">
        <f t="shared" si="13"/>
        <v xml:space="preserve"> RAYYAN-LABELS: Criteria 1,Criteria 2</v>
      </c>
    </row>
    <row r="752" spans="1:24" x14ac:dyDescent="0.2">
      <c r="A752" t="s">
        <v>6977</v>
      </c>
      <c r="B752" t="s">
        <v>6978</v>
      </c>
      <c r="C752">
        <v>2022</v>
      </c>
      <c r="F752" t="s">
        <v>6979</v>
      </c>
      <c r="K752" t="s">
        <v>6980</v>
      </c>
      <c r="L752" t="s">
        <v>6981</v>
      </c>
      <c r="M752" t="s">
        <v>31</v>
      </c>
      <c r="N752" t="s">
        <v>6982</v>
      </c>
      <c r="O752" t="s">
        <v>6983</v>
      </c>
      <c r="P752" t="s">
        <v>6984</v>
      </c>
      <c r="Q752" t="s">
        <v>10128</v>
      </c>
      <c r="R752" t="s">
        <v>6985</v>
      </c>
      <c r="S752" t="s">
        <v>6986</v>
      </c>
      <c r="V752" t="s">
        <v>10972</v>
      </c>
      <c r="W752" t="s">
        <v>10358</v>
      </c>
      <c r="X752" t="str">
        <f t="shared" si="13"/>
        <v xml:space="preserve"> RAYYAN-LABELS: Criteria 1,Criteria 2</v>
      </c>
    </row>
    <row r="753" spans="1:24" x14ac:dyDescent="0.2">
      <c r="A753" t="s">
        <v>6987</v>
      </c>
      <c r="B753" t="s">
        <v>6988</v>
      </c>
      <c r="C753">
        <v>2022</v>
      </c>
      <c r="F753" t="s">
        <v>5058</v>
      </c>
      <c r="G753" t="s">
        <v>5059</v>
      </c>
      <c r="H753">
        <v>107</v>
      </c>
      <c r="J753" t="s">
        <v>6989</v>
      </c>
      <c r="K753" t="s">
        <v>6990</v>
      </c>
      <c r="L753" t="s">
        <v>6991</v>
      </c>
      <c r="M753" t="s">
        <v>31</v>
      </c>
      <c r="N753" t="s">
        <v>5063</v>
      </c>
      <c r="O753" t="s">
        <v>6992</v>
      </c>
      <c r="P753" t="s">
        <v>6993</v>
      </c>
      <c r="Q753" t="s">
        <v>10129</v>
      </c>
      <c r="R753" t="s">
        <v>6994</v>
      </c>
      <c r="S753" t="s">
        <v>6995</v>
      </c>
      <c r="V753" t="s">
        <v>10973</v>
      </c>
      <c r="W753" t="s">
        <v>10358</v>
      </c>
      <c r="X753" t="str">
        <f t="shared" si="13"/>
        <v xml:space="preserve"> RAYYAN-LABELS: Criteria 1,Criteria 2</v>
      </c>
    </row>
    <row r="754" spans="1:24" x14ac:dyDescent="0.2">
      <c r="A754" t="s">
        <v>6996</v>
      </c>
      <c r="B754" t="s">
        <v>6997</v>
      </c>
      <c r="C754">
        <v>2023</v>
      </c>
      <c r="F754" t="s">
        <v>6998</v>
      </c>
      <c r="G754" t="s">
        <v>6999</v>
      </c>
      <c r="K754" t="s">
        <v>7000</v>
      </c>
      <c r="L754" t="s">
        <v>7001</v>
      </c>
      <c r="M754" t="s">
        <v>31</v>
      </c>
      <c r="N754" t="s">
        <v>4960</v>
      </c>
      <c r="O754" t="s">
        <v>7002</v>
      </c>
      <c r="P754" t="s">
        <v>7003</v>
      </c>
      <c r="Q754" t="s">
        <v>10130</v>
      </c>
      <c r="R754" t="s">
        <v>7004</v>
      </c>
      <c r="S754" t="s">
        <v>7005</v>
      </c>
      <c r="V754" t="s">
        <v>10974</v>
      </c>
      <c r="W754" t="s">
        <v>10358</v>
      </c>
      <c r="X754" t="str">
        <f t="shared" si="13"/>
        <v xml:space="preserve"> RAYYAN-LABELS: Criteria 1,Criteria 2</v>
      </c>
    </row>
    <row r="755" spans="1:24" x14ac:dyDescent="0.2">
      <c r="A755" t="s">
        <v>7006</v>
      </c>
      <c r="B755" t="s">
        <v>7007</v>
      </c>
      <c r="C755">
        <v>2023</v>
      </c>
      <c r="F755" t="s">
        <v>6648</v>
      </c>
      <c r="G755" t="s">
        <v>6649</v>
      </c>
      <c r="H755">
        <v>2023</v>
      </c>
      <c r="I755">
        <v>18</v>
      </c>
      <c r="J755" t="s">
        <v>7008</v>
      </c>
      <c r="K755" t="s">
        <v>7009</v>
      </c>
      <c r="L755" t="s">
        <v>7010</v>
      </c>
      <c r="M755" t="s">
        <v>31</v>
      </c>
      <c r="N755" t="s">
        <v>6653</v>
      </c>
      <c r="O755" t="s">
        <v>6654</v>
      </c>
      <c r="P755" t="s">
        <v>7011</v>
      </c>
      <c r="Q755" t="s">
        <v>10131</v>
      </c>
      <c r="R755" t="s">
        <v>7012</v>
      </c>
      <c r="S755" t="s">
        <v>7013</v>
      </c>
      <c r="V755" t="s">
        <v>10940</v>
      </c>
      <c r="W755" t="s">
        <v>10358</v>
      </c>
      <c r="X755" t="str">
        <f t="shared" si="13"/>
        <v xml:space="preserve"> RAYYAN-LABELS: Criteria 1,Criteria 2</v>
      </c>
    </row>
    <row r="756" spans="1:24" x14ac:dyDescent="0.2">
      <c r="A756" t="s">
        <v>7014</v>
      </c>
      <c r="B756" t="s">
        <v>7015</v>
      </c>
      <c r="C756">
        <v>2022</v>
      </c>
      <c r="F756" t="s">
        <v>7016</v>
      </c>
      <c r="G756" t="s">
        <v>7017</v>
      </c>
      <c r="J756" t="s">
        <v>7018</v>
      </c>
      <c r="K756" t="s">
        <v>7019</v>
      </c>
      <c r="L756" t="s">
        <v>7020</v>
      </c>
      <c r="M756" t="s">
        <v>31</v>
      </c>
      <c r="N756" t="s">
        <v>4960</v>
      </c>
      <c r="O756" t="s">
        <v>7021</v>
      </c>
      <c r="P756" t="s">
        <v>7022</v>
      </c>
      <c r="Q756" t="s">
        <v>10132</v>
      </c>
      <c r="R756" t="s">
        <v>7023</v>
      </c>
      <c r="S756" t="s">
        <v>7024</v>
      </c>
      <c r="V756" t="s">
        <v>10975</v>
      </c>
      <c r="W756" t="s">
        <v>10612</v>
      </c>
      <c r="X756" t="str">
        <f t="shared" si="13"/>
        <v xml:space="preserve"> RAYYAN-LABELS: Criteria 3</v>
      </c>
    </row>
    <row r="757" spans="1:24" x14ac:dyDescent="0.2">
      <c r="A757" t="s">
        <v>7025</v>
      </c>
      <c r="B757" t="s">
        <v>7026</v>
      </c>
      <c r="C757">
        <v>2022</v>
      </c>
      <c r="F757" t="s">
        <v>7027</v>
      </c>
      <c r="G757" t="s">
        <v>7028</v>
      </c>
      <c r="K757" t="s">
        <v>7029</v>
      </c>
      <c r="L757" t="s">
        <v>7030</v>
      </c>
      <c r="M757" t="s">
        <v>31</v>
      </c>
      <c r="N757" t="s">
        <v>4960</v>
      </c>
      <c r="O757" t="s">
        <v>7031</v>
      </c>
      <c r="P757" t="s">
        <v>7032</v>
      </c>
      <c r="Q757" t="s">
        <v>10133</v>
      </c>
      <c r="R757" t="s">
        <v>7033</v>
      </c>
      <c r="S757" t="s">
        <v>7034</v>
      </c>
      <c r="V757" t="s">
        <v>10976</v>
      </c>
      <c r="W757" t="s">
        <v>10358</v>
      </c>
      <c r="X757" t="str">
        <f t="shared" si="13"/>
        <v xml:space="preserve"> RAYYAN-LABELS: Criteria 1,Criteria 2</v>
      </c>
    </row>
    <row r="758" spans="1:24" x14ac:dyDescent="0.2">
      <c r="A758" t="s">
        <v>7035</v>
      </c>
      <c r="B758" t="s">
        <v>7036</v>
      </c>
      <c r="C758">
        <v>2023</v>
      </c>
      <c r="F758" t="s">
        <v>7037</v>
      </c>
      <c r="G758" t="s">
        <v>7038</v>
      </c>
      <c r="J758" t="s">
        <v>7039</v>
      </c>
      <c r="K758" t="s">
        <v>7040</v>
      </c>
      <c r="L758" t="s">
        <v>7041</v>
      </c>
      <c r="M758" t="s">
        <v>31</v>
      </c>
      <c r="N758" t="s">
        <v>5229</v>
      </c>
      <c r="O758" t="s">
        <v>7042</v>
      </c>
      <c r="P758" t="s">
        <v>7043</v>
      </c>
      <c r="Q758" t="s">
        <v>10134</v>
      </c>
      <c r="R758" t="s">
        <v>7044</v>
      </c>
      <c r="S758" t="s">
        <v>7045</v>
      </c>
      <c r="V758" t="s">
        <v>10977</v>
      </c>
      <c r="W758" t="s">
        <v>10358</v>
      </c>
      <c r="X758" t="str">
        <f t="shared" si="13"/>
        <v xml:space="preserve"> RAYYAN-LABELS: Criteria 1,Criteria 2</v>
      </c>
    </row>
    <row r="759" spans="1:24" x14ac:dyDescent="0.2">
      <c r="A759" t="s">
        <v>7046</v>
      </c>
      <c r="B759" t="s">
        <v>7047</v>
      </c>
      <c r="C759">
        <v>2023</v>
      </c>
      <c r="F759" t="s">
        <v>7048</v>
      </c>
      <c r="G759" t="s">
        <v>7049</v>
      </c>
      <c r="J759" t="s">
        <v>7050</v>
      </c>
      <c r="K759" t="s">
        <v>7051</v>
      </c>
      <c r="L759" t="s">
        <v>7052</v>
      </c>
      <c r="M759" t="s">
        <v>31</v>
      </c>
      <c r="N759" t="s">
        <v>4960</v>
      </c>
      <c r="O759" t="s">
        <v>7053</v>
      </c>
      <c r="P759" t="s">
        <v>7054</v>
      </c>
      <c r="Q759" t="s">
        <v>10135</v>
      </c>
      <c r="R759" t="s">
        <v>7055</v>
      </c>
      <c r="S759" t="s">
        <v>7056</v>
      </c>
      <c r="V759" t="s">
        <v>10978</v>
      </c>
      <c r="W759" t="s">
        <v>10358</v>
      </c>
      <c r="X759" t="str">
        <f t="shared" si="13"/>
        <v xml:space="preserve"> RAYYAN-LABELS: Criteria 1,Criteria 2</v>
      </c>
    </row>
    <row r="760" spans="1:24" x14ac:dyDescent="0.2">
      <c r="A760" t="s">
        <v>7057</v>
      </c>
      <c r="B760" t="s">
        <v>7058</v>
      </c>
      <c r="C760">
        <v>2023</v>
      </c>
      <c r="F760" t="s">
        <v>7059</v>
      </c>
      <c r="G760" t="s">
        <v>7060</v>
      </c>
      <c r="K760" t="s">
        <v>7061</v>
      </c>
      <c r="L760" t="s">
        <v>7062</v>
      </c>
      <c r="M760" t="s">
        <v>31</v>
      </c>
      <c r="N760" t="s">
        <v>4960</v>
      </c>
      <c r="O760" t="s">
        <v>7063</v>
      </c>
      <c r="P760" t="s">
        <v>7064</v>
      </c>
      <c r="Q760" t="s">
        <v>10136</v>
      </c>
      <c r="R760" t="s">
        <v>7065</v>
      </c>
      <c r="S760" t="s">
        <v>7066</v>
      </c>
      <c r="V760" t="s">
        <v>10979</v>
      </c>
      <c r="W760" t="s">
        <v>10358</v>
      </c>
      <c r="X760" t="str">
        <f t="shared" si="13"/>
        <v xml:space="preserve"> RAYYAN-LABELS: Criteria 1,Criteria 2</v>
      </c>
    </row>
    <row r="761" spans="1:24" x14ac:dyDescent="0.2">
      <c r="A761" t="s">
        <v>7067</v>
      </c>
      <c r="B761" t="s">
        <v>7068</v>
      </c>
      <c r="C761">
        <v>2022</v>
      </c>
      <c r="F761" t="s">
        <v>5046</v>
      </c>
      <c r="G761" t="s">
        <v>5047</v>
      </c>
      <c r="H761">
        <v>20</v>
      </c>
      <c r="I761">
        <v>4</v>
      </c>
      <c r="J761" t="s">
        <v>7069</v>
      </c>
      <c r="K761" t="s">
        <v>7070</v>
      </c>
      <c r="L761" t="s">
        <v>7071</v>
      </c>
      <c r="M761" t="s">
        <v>31</v>
      </c>
      <c r="N761" t="s">
        <v>5051</v>
      </c>
      <c r="O761" t="s">
        <v>7072</v>
      </c>
      <c r="P761" t="s">
        <v>7073</v>
      </c>
      <c r="Q761" t="s">
        <v>10137</v>
      </c>
      <c r="R761" t="s">
        <v>7074</v>
      </c>
      <c r="S761" t="s">
        <v>7075</v>
      </c>
      <c r="V761" t="s">
        <v>10980</v>
      </c>
      <c r="W761" t="s">
        <v>10358</v>
      </c>
      <c r="X761" t="str">
        <f t="shared" si="13"/>
        <v xml:space="preserve"> RAYYAN-LABELS: Criteria 1,Criteria 2</v>
      </c>
    </row>
    <row r="762" spans="1:24" x14ac:dyDescent="0.2">
      <c r="A762" t="s">
        <v>7076</v>
      </c>
      <c r="B762" t="s">
        <v>7077</v>
      </c>
      <c r="C762">
        <v>2023</v>
      </c>
      <c r="F762" t="s">
        <v>7078</v>
      </c>
      <c r="G762" t="s">
        <v>7079</v>
      </c>
      <c r="J762" t="s">
        <v>7080</v>
      </c>
      <c r="K762" t="s">
        <v>7081</v>
      </c>
      <c r="L762" t="s">
        <v>7082</v>
      </c>
      <c r="M762" t="s">
        <v>31</v>
      </c>
      <c r="N762" t="s">
        <v>7083</v>
      </c>
      <c r="O762" t="s">
        <v>7084</v>
      </c>
      <c r="P762" t="s">
        <v>7085</v>
      </c>
      <c r="Q762" t="s">
        <v>10138</v>
      </c>
      <c r="R762" t="s">
        <v>7086</v>
      </c>
      <c r="S762" t="s">
        <v>7087</v>
      </c>
      <c r="V762" t="s">
        <v>10981</v>
      </c>
      <c r="W762" t="s">
        <v>10358</v>
      </c>
      <c r="X762" t="str">
        <f t="shared" si="13"/>
        <v xml:space="preserve"> RAYYAN-LABELS: Criteria 1,Criteria 2</v>
      </c>
    </row>
    <row r="763" spans="1:24" x14ac:dyDescent="0.2">
      <c r="A763" t="s">
        <v>7088</v>
      </c>
      <c r="B763" t="s">
        <v>7089</v>
      </c>
      <c r="C763">
        <v>2022</v>
      </c>
      <c r="F763" t="s">
        <v>7090</v>
      </c>
      <c r="G763" t="s">
        <v>7091</v>
      </c>
      <c r="H763">
        <v>49</v>
      </c>
      <c r="I763">
        <v>10</v>
      </c>
      <c r="J763" t="s">
        <v>7092</v>
      </c>
      <c r="K763" t="s">
        <v>7093</v>
      </c>
      <c r="L763" t="s">
        <v>7094</v>
      </c>
      <c r="M763" t="s">
        <v>31</v>
      </c>
      <c r="N763" t="s">
        <v>6881</v>
      </c>
      <c r="O763" t="s">
        <v>7095</v>
      </c>
      <c r="P763" t="s">
        <v>7096</v>
      </c>
      <c r="Q763" t="s">
        <v>10139</v>
      </c>
      <c r="R763" t="s">
        <v>7097</v>
      </c>
      <c r="S763" t="s">
        <v>7098</v>
      </c>
      <c r="V763" t="s">
        <v>10982</v>
      </c>
      <c r="W763" t="s">
        <v>10358</v>
      </c>
      <c r="X763" t="str">
        <f t="shared" si="13"/>
        <v xml:space="preserve"> RAYYAN-LABELS: Criteria 1,Criteria 2</v>
      </c>
    </row>
    <row r="764" spans="1:24" x14ac:dyDescent="0.2">
      <c r="A764" t="s">
        <v>7099</v>
      </c>
      <c r="B764" t="s">
        <v>7100</v>
      </c>
      <c r="C764">
        <v>2022</v>
      </c>
      <c r="F764" t="s">
        <v>7101</v>
      </c>
      <c r="G764" t="s">
        <v>7102</v>
      </c>
      <c r="J764" t="s">
        <v>7103</v>
      </c>
      <c r="K764" t="s">
        <v>7104</v>
      </c>
      <c r="L764" t="s">
        <v>7105</v>
      </c>
      <c r="M764" t="s">
        <v>31</v>
      </c>
      <c r="N764" t="s">
        <v>7106</v>
      </c>
      <c r="O764" t="s">
        <v>7107</v>
      </c>
      <c r="P764" t="s">
        <v>7108</v>
      </c>
      <c r="Q764" t="s">
        <v>10140</v>
      </c>
      <c r="R764" t="s">
        <v>7109</v>
      </c>
      <c r="S764" t="s">
        <v>7110</v>
      </c>
      <c r="V764" t="s">
        <v>10983</v>
      </c>
      <c r="W764" t="s">
        <v>10453</v>
      </c>
      <c r="X764" t="str">
        <f t="shared" si="13"/>
        <v xml:space="preserve"> RAYYAN-LABELS: Criteria 1</v>
      </c>
    </row>
    <row r="765" spans="1:24" x14ac:dyDescent="0.2">
      <c r="A765" t="s">
        <v>7111</v>
      </c>
      <c r="B765" t="s">
        <v>7112</v>
      </c>
      <c r="C765">
        <v>2023</v>
      </c>
      <c r="F765" t="s">
        <v>7113</v>
      </c>
      <c r="G765" t="s">
        <v>7114</v>
      </c>
      <c r="J765" t="s">
        <v>7115</v>
      </c>
      <c r="K765" t="s">
        <v>7116</v>
      </c>
      <c r="L765" t="s">
        <v>7117</v>
      </c>
      <c r="M765" t="s">
        <v>31</v>
      </c>
      <c r="N765" t="s">
        <v>4960</v>
      </c>
      <c r="O765" t="s">
        <v>7118</v>
      </c>
      <c r="P765" t="s">
        <v>7119</v>
      </c>
      <c r="Q765" t="s">
        <v>10141</v>
      </c>
      <c r="R765" t="s">
        <v>7120</v>
      </c>
      <c r="S765" t="s">
        <v>7121</v>
      </c>
      <c r="V765" t="s">
        <v>10984</v>
      </c>
      <c r="W765" t="s">
        <v>10358</v>
      </c>
      <c r="X765" t="str">
        <f t="shared" si="13"/>
        <v xml:space="preserve"> RAYYAN-LABELS: Criteria 1,Criteria 2</v>
      </c>
    </row>
    <row r="766" spans="1:24" x14ac:dyDescent="0.2">
      <c r="A766" t="s">
        <v>7122</v>
      </c>
      <c r="B766" t="s">
        <v>7123</v>
      </c>
      <c r="C766">
        <v>2023</v>
      </c>
      <c r="F766" t="s">
        <v>4877</v>
      </c>
      <c r="G766" t="s">
        <v>4878</v>
      </c>
      <c r="H766">
        <v>15</v>
      </c>
      <c r="I766">
        <v>18</v>
      </c>
      <c r="K766" t="s">
        <v>7124</v>
      </c>
      <c r="L766" t="s">
        <v>7125</v>
      </c>
      <c r="M766" t="s">
        <v>31</v>
      </c>
      <c r="N766" t="s">
        <v>4881</v>
      </c>
      <c r="O766" t="s">
        <v>7126</v>
      </c>
      <c r="P766" t="s">
        <v>7127</v>
      </c>
      <c r="Q766" t="s">
        <v>10142</v>
      </c>
      <c r="R766" t="s">
        <v>7128</v>
      </c>
      <c r="S766" t="s">
        <v>7129</v>
      </c>
      <c r="V766" t="s">
        <v>10985</v>
      </c>
      <c r="W766" t="s">
        <v>10358</v>
      </c>
      <c r="X766" t="str">
        <f t="shared" si="13"/>
        <v xml:space="preserve"> RAYYAN-LABELS: Criteria 1,Criteria 2</v>
      </c>
    </row>
    <row r="767" spans="1:24" x14ac:dyDescent="0.2">
      <c r="A767" t="s">
        <v>7130</v>
      </c>
      <c r="B767" t="s">
        <v>7131</v>
      </c>
      <c r="C767">
        <v>2023</v>
      </c>
      <c r="F767" t="s">
        <v>7132</v>
      </c>
      <c r="G767" t="s">
        <v>7133</v>
      </c>
      <c r="J767" t="s">
        <v>7134</v>
      </c>
      <c r="K767" t="s">
        <v>7135</v>
      </c>
      <c r="L767" t="s">
        <v>7136</v>
      </c>
      <c r="M767" t="s">
        <v>31</v>
      </c>
      <c r="N767" t="s">
        <v>4960</v>
      </c>
      <c r="O767" t="s">
        <v>7137</v>
      </c>
      <c r="P767" t="s">
        <v>7138</v>
      </c>
      <c r="Q767" t="s">
        <v>10143</v>
      </c>
      <c r="R767" t="s">
        <v>7139</v>
      </c>
      <c r="S767" t="s">
        <v>7140</v>
      </c>
      <c r="V767" t="s">
        <v>10986</v>
      </c>
      <c r="W767" t="s">
        <v>10358</v>
      </c>
      <c r="X767" t="str">
        <f t="shared" si="13"/>
        <v xml:space="preserve"> RAYYAN-LABELS: Criteria 1,Criteria 2</v>
      </c>
    </row>
    <row r="768" spans="1:24" x14ac:dyDescent="0.2">
      <c r="A768" t="s">
        <v>7141</v>
      </c>
      <c r="B768" t="s">
        <v>7142</v>
      </c>
      <c r="C768">
        <v>2022</v>
      </c>
      <c r="F768" t="s">
        <v>7143</v>
      </c>
      <c r="G768" t="s">
        <v>7144</v>
      </c>
      <c r="J768" t="s">
        <v>7145</v>
      </c>
      <c r="K768" t="s">
        <v>7146</v>
      </c>
      <c r="L768" t="s">
        <v>7147</v>
      </c>
      <c r="M768" t="s">
        <v>4988</v>
      </c>
      <c r="N768" t="s">
        <v>7148</v>
      </c>
      <c r="O768" t="s">
        <v>7149</v>
      </c>
      <c r="Q768" t="s">
        <v>10144</v>
      </c>
      <c r="R768" t="s">
        <v>7150</v>
      </c>
      <c r="V768" t="s">
        <v>10987</v>
      </c>
      <c r="W768" t="s">
        <v>10536</v>
      </c>
      <c r="X768" t="str">
        <f t="shared" si="13"/>
        <v xml:space="preserve"> RAYYAN-LABELS: None</v>
      </c>
    </row>
    <row r="769" spans="1:24" x14ac:dyDescent="0.2">
      <c r="A769" t="s">
        <v>7151</v>
      </c>
      <c r="B769" t="s">
        <v>7152</v>
      </c>
      <c r="C769">
        <v>2023</v>
      </c>
      <c r="F769" t="s">
        <v>6958</v>
      </c>
      <c r="G769" t="s">
        <v>6959</v>
      </c>
      <c r="J769" t="s">
        <v>7153</v>
      </c>
      <c r="K769" t="s">
        <v>7154</v>
      </c>
      <c r="L769" t="s">
        <v>7155</v>
      </c>
      <c r="M769" t="s">
        <v>31</v>
      </c>
      <c r="N769" t="s">
        <v>4960</v>
      </c>
      <c r="O769" t="s">
        <v>7156</v>
      </c>
      <c r="P769" t="s">
        <v>7157</v>
      </c>
      <c r="Q769" t="s">
        <v>10145</v>
      </c>
      <c r="R769" t="s">
        <v>7158</v>
      </c>
      <c r="S769" t="s">
        <v>7159</v>
      </c>
      <c r="V769" t="s">
        <v>10988</v>
      </c>
      <c r="W769" t="s">
        <v>10358</v>
      </c>
      <c r="X769" t="str">
        <f t="shared" si="13"/>
        <v xml:space="preserve"> RAYYAN-LABELS: Criteria 1,Criteria 2</v>
      </c>
    </row>
    <row r="770" spans="1:24" x14ac:dyDescent="0.2">
      <c r="A770" t="s">
        <v>7160</v>
      </c>
      <c r="B770" t="s">
        <v>7161</v>
      </c>
      <c r="C770">
        <v>2022</v>
      </c>
      <c r="F770" t="s">
        <v>7143</v>
      </c>
      <c r="G770" t="s">
        <v>7162</v>
      </c>
      <c r="J770" t="s">
        <v>1301</v>
      </c>
      <c r="K770" t="s">
        <v>7163</v>
      </c>
      <c r="L770" t="s">
        <v>7164</v>
      </c>
      <c r="M770" t="s">
        <v>31</v>
      </c>
      <c r="N770" t="s">
        <v>7148</v>
      </c>
      <c r="O770" t="s">
        <v>7165</v>
      </c>
      <c r="P770" t="s">
        <v>7166</v>
      </c>
      <c r="Q770" t="s">
        <v>10146</v>
      </c>
      <c r="R770" t="s">
        <v>7167</v>
      </c>
      <c r="S770" t="s">
        <v>7168</v>
      </c>
      <c r="V770" t="s">
        <v>10989</v>
      </c>
      <c r="W770" t="s">
        <v>10370</v>
      </c>
      <c r="X770" t="str">
        <f t="shared" si="13"/>
        <v xml:space="preserve"> RAYYAN-LABELS: Criteria 1,Criteria 2,Criteria 4</v>
      </c>
    </row>
    <row r="771" spans="1:24" x14ac:dyDescent="0.2">
      <c r="A771" t="s">
        <v>7169</v>
      </c>
      <c r="B771" t="s">
        <v>7170</v>
      </c>
      <c r="C771">
        <v>2022</v>
      </c>
      <c r="F771" t="s">
        <v>7171</v>
      </c>
      <c r="G771" t="s">
        <v>7172</v>
      </c>
      <c r="H771">
        <v>2022</v>
      </c>
      <c r="K771" t="s">
        <v>7173</v>
      </c>
      <c r="L771" t="s">
        <v>7174</v>
      </c>
      <c r="M771" t="s">
        <v>31</v>
      </c>
      <c r="N771" t="s">
        <v>7175</v>
      </c>
      <c r="O771" t="s">
        <v>7176</v>
      </c>
      <c r="P771" t="s">
        <v>7177</v>
      </c>
      <c r="Q771" t="s">
        <v>10147</v>
      </c>
      <c r="R771" t="s">
        <v>7178</v>
      </c>
      <c r="S771" t="s">
        <v>7179</v>
      </c>
      <c r="V771" t="s">
        <v>10990</v>
      </c>
      <c r="W771" t="s">
        <v>10358</v>
      </c>
      <c r="X771" t="str">
        <f t="shared" si="13"/>
        <v xml:space="preserve"> RAYYAN-LABELS: Criteria 1,Criteria 2</v>
      </c>
    </row>
    <row r="772" spans="1:24" x14ac:dyDescent="0.2">
      <c r="A772" t="s">
        <v>7180</v>
      </c>
      <c r="B772" t="s">
        <v>7181</v>
      </c>
      <c r="C772">
        <v>2022</v>
      </c>
      <c r="F772" t="s">
        <v>7143</v>
      </c>
      <c r="G772" t="s">
        <v>7162</v>
      </c>
      <c r="J772" t="s">
        <v>7182</v>
      </c>
      <c r="K772" t="s">
        <v>7183</v>
      </c>
      <c r="L772" t="s">
        <v>7184</v>
      </c>
      <c r="M772" t="s">
        <v>31</v>
      </c>
      <c r="N772" t="s">
        <v>7148</v>
      </c>
      <c r="O772" t="s">
        <v>7185</v>
      </c>
      <c r="P772" t="s">
        <v>7186</v>
      </c>
      <c r="Q772" t="s">
        <v>10148</v>
      </c>
      <c r="R772" t="s">
        <v>7187</v>
      </c>
      <c r="S772" t="s">
        <v>7188</v>
      </c>
      <c r="V772" t="s">
        <v>10991</v>
      </c>
      <c r="W772" t="s">
        <v>10358</v>
      </c>
      <c r="X772" t="str">
        <f t="shared" si="13"/>
        <v xml:space="preserve"> RAYYAN-LABELS: Criteria 1,Criteria 2</v>
      </c>
    </row>
    <row r="773" spans="1:24" x14ac:dyDescent="0.2">
      <c r="A773" t="s">
        <v>7189</v>
      </c>
      <c r="B773" t="s">
        <v>7190</v>
      </c>
      <c r="C773">
        <v>2023</v>
      </c>
      <c r="F773" t="s">
        <v>7191</v>
      </c>
      <c r="G773" t="s">
        <v>7192</v>
      </c>
      <c r="J773" t="s">
        <v>7193</v>
      </c>
      <c r="K773" t="s">
        <v>7194</v>
      </c>
      <c r="L773" t="s">
        <v>7195</v>
      </c>
      <c r="M773" t="s">
        <v>31</v>
      </c>
      <c r="N773" t="s">
        <v>7196</v>
      </c>
      <c r="O773" t="s">
        <v>7197</v>
      </c>
      <c r="Q773" t="s">
        <v>10149</v>
      </c>
      <c r="R773" t="s">
        <v>7198</v>
      </c>
      <c r="V773" t="s">
        <v>10835</v>
      </c>
      <c r="W773" t="s">
        <v>10536</v>
      </c>
      <c r="X773" t="str">
        <f t="shared" si="13"/>
        <v xml:space="preserve"> RAYYAN-LABELS: None</v>
      </c>
    </row>
    <row r="774" spans="1:24" x14ac:dyDescent="0.2">
      <c r="A774" t="s">
        <v>7199</v>
      </c>
      <c r="B774" t="s">
        <v>7200</v>
      </c>
      <c r="C774">
        <v>2022</v>
      </c>
      <c r="F774" t="s">
        <v>4844</v>
      </c>
      <c r="G774" t="s">
        <v>4845</v>
      </c>
      <c r="H774">
        <v>8</v>
      </c>
      <c r="I774">
        <v>3</v>
      </c>
      <c r="K774" t="s">
        <v>7201</v>
      </c>
      <c r="L774" t="s">
        <v>7202</v>
      </c>
      <c r="M774" t="s">
        <v>31</v>
      </c>
      <c r="N774" t="s">
        <v>4881</v>
      </c>
      <c r="O774" t="s">
        <v>7203</v>
      </c>
      <c r="P774" t="s">
        <v>7204</v>
      </c>
      <c r="Q774" t="s">
        <v>10150</v>
      </c>
      <c r="R774" t="s">
        <v>7205</v>
      </c>
      <c r="S774" t="s">
        <v>7206</v>
      </c>
      <c r="V774" t="s">
        <v>10992</v>
      </c>
      <c r="W774" t="s">
        <v>10358</v>
      </c>
      <c r="X774" t="str">
        <f t="shared" si="13"/>
        <v xml:space="preserve"> RAYYAN-LABELS: Criteria 1,Criteria 2</v>
      </c>
    </row>
    <row r="775" spans="1:24" x14ac:dyDescent="0.2">
      <c r="A775" t="s">
        <v>7207</v>
      </c>
      <c r="B775" t="s">
        <v>7208</v>
      </c>
      <c r="C775">
        <v>2022</v>
      </c>
      <c r="F775" t="s">
        <v>7209</v>
      </c>
      <c r="G775" t="s">
        <v>7210</v>
      </c>
      <c r="H775">
        <v>15</v>
      </c>
      <c r="I775">
        <v>3</v>
      </c>
      <c r="J775" t="s">
        <v>7211</v>
      </c>
      <c r="K775" t="s">
        <v>7212</v>
      </c>
      <c r="L775" t="s">
        <v>7213</v>
      </c>
      <c r="M775" t="s">
        <v>31</v>
      </c>
      <c r="N775" t="s">
        <v>6881</v>
      </c>
      <c r="O775" t="s">
        <v>7214</v>
      </c>
      <c r="P775" t="s">
        <v>7215</v>
      </c>
      <c r="Q775" t="s">
        <v>10151</v>
      </c>
      <c r="R775" t="s">
        <v>7216</v>
      </c>
      <c r="S775" t="s">
        <v>7217</v>
      </c>
      <c r="V775" t="s">
        <v>10993</v>
      </c>
      <c r="W775" t="s">
        <v>10358</v>
      </c>
      <c r="X775" t="str">
        <f t="shared" si="13"/>
        <v xml:space="preserve"> RAYYAN-LABELS: Criteria 1,Criteria 2</v>
      </c>
    </row>
    <row r="776" spans="1:24" x14ac:dyDescent="0.2">
      <c r="A776" t="s">
        <v>7218</v>
      </c>
      <c r="B776" t="s">
        <v>7219</v>
      </c>
      <c r="C776">
        <v>2022</v>
      </c>
      <c r="F776" t="s">
        <v>5941</v>
      </c>
      <c r="G776" t="s">
        <v>6824</v>
      </c>
      <c r="H776">
        <v>662</v>
      </c>
      <c r="J776" t="s">
        <v>7220</v>
      </c>
      <c r="K776" t="s">
        <v>7221</v>
      </c>
      <c r="L776" t="s">
        <v>7222</v>
      </c>
      <c r="M776" t="s">
        <v>31</v>
      </c>
      <c r="N776" t="s">
        <v>4904</v>
      </c>
      <c r="O776" t="s">
        <v>7223</v>
      </c>
      <c r="P776" t="s">
        <v>7224</v>
      </c>
      <c r="Q776" t="s">
        <v>10152</v>
      </c>
      <c r="R776" t="s">
        <v>7225</v>
      </c>
      <c r="S776" t="s">
        <v>7226</v>
      </c>
      <c r="V776" t="s">
        <v>10994</v>
      </c>
      <c r="W776" t="s">
        <v>10358</v>
      </c>
      <c r="X776" t="str">
        <f t="shared" ref="X776:X839" si="14">W776</f>
        <v xml:space="preserve"> RAYYAN-LABELS: Criteria 1,Criteria 2</v>
      </c>
    </row>
    <row r="777" spans="1:24" x14ac:dyDescent="0.2">
      <c r="A777" t="s">
        <v>7227</v>
      </c>
      <c r="B777" t="s">
        <v>7228</v>
      </c>
      <c r="C777">
        <v>2023</v>
      </c>
      <c r="F777" t="s">
        <v>7229</v>
      </c>
      <c r="G777" t="s">
        <v>7230</v>
      </c>
      <c r="H777">
        <v>30</v>
      </c>
      <c r="I777">
        <v>9</v>
      </c>
      <c r="J777" t="s">
        <v>7231</v>
      </c>
      <c r="K777" t="s">
        <v>7232</v>
      </c>
      <c r="L777" t="s">
        <v>7233</v>
      </c>
      <c r="M777" t="s">
        <v>31</v>
      </c>
      <c r="N777" t="s">
        <v>5094</v>
      </c>
      <c r="O777" t="s">
        <v>7234</v>
      </c>
      <c r="P777" t="s">
        <v>7235</v>
      </c>
      <c r="Q777" t="s">
        <v>10153</v>
      </c>
      <c r="R777" t="s">
        <v>7236</v>
      </c>
      <c r="S777" t="s">
        <v>7237</v>
      </c>
      <c r="V777" t="s">
        <v>10995</v>
      </c>
      <c r="W777" t="s">
        <v>10358</v>
      </c>
      <c r="X777" t="str">
        <f t="shared" si="14"/>
        <v xml:space="preserve"> RAYYAN-LABELS: Criteria 1,Criteria 2</v>
      </c>
    </row>
    <row r="778" spans="1:24" x14ac:dyDescent="0.2">
      <c r="A778" t="s">
        <v>7238</v>
      </c>
      <c r="B778" t="s">
        <v>7239</v>
      </c>
      <c r="C778">
        <v>2023</v>
      </c>
      <c r="F778" t="s">
        <v>7240</v>
      </c>
      <c r="G778" t="s">
        <v>7241</v>
      </c>
      <c r="J778" t="s">
        <v>7242</v>
      </c>
      <c r="K778" t="s">
        <v>7243</v>
      </c>
      <c r="L778" t="s">
        <v>7244</v>
      </c>
      <c r="M778" t="s">
        <v>31</v>
      </c>
      <c r="N778" t="s">
        <v>4960</v>
      </c>
      <c r="O778" t="s">
        <v>7245</v>
      </c>
      <c r="P778" t="s">
        <v>7246</v>
      </c>
      <c r="Q778" t="s">
        <v>10154</v>
      </c>
      <c r="R778" t="s">
        <v>7247</v>
      </c>
      <c r="S778" t="s">
        <v>7248</v>
      </c>
      <c r="V778" t="s">
        <v>10996</v>
      </c>
      <c r="W778" t="s">
        <v>10358</v>
      </c>
      <c r="X778" t="str">
        <f t="shared" si="14"/>
        <v xml:space="preserve"> RAYYAN-LABELS: Criteria 1,Criteria 2</v>
      </c>
    </row>
    <row r="779" spans="1:24" x14ac:dyDescent="0.2">
      <c r="A779" t="s">
        <v>7249</v>
      </c>
      <c r="B779" t="s">
        <v>7250</v>
      </c>
      <c r="C779">
        <v>2023</v>
      </c>
      <c r="F779" t="s">
        <v>7251</v>
      </c>
      <c r="G779" t="s">
        <v>7252</v>
      </c>
      <c r="H779">
        <v>24</v>
      </c>
      <c r="I779">
        <v>3</v>
      </c>
      <c r="J779" t="s">
        <v>7253</v>
      </c>
      <c r="K779" t="s">
        <v>7254</v>
      </c>
      <c r="L779" t="s">
        <v>7255</v>
      </c>
      <c r="M779" t="s">
        <v>31</v>
      </c>
      <c r="N779" t="s">
        <v>5094</v>
      </c>
      <c r="O779" t="s">
        <v>7256</v>
      </c>
      <c r="P779" t="s">
        <v>7257</v>
      </c>
      <c r="Q779" t="s">
        <v>10155</v>
      </c>
      <c r="R779" t="s">
        <v>7258</v>
      </c>
      <c r="S779" t="s">
        <v>7259</v>
      </c>
      <c r="V779" t="s">
        <v>10997</v>
      </c>
      <c r="W779" t="s">
        <v>10358</v>
      </c>
      <c r="X779" t="str">
        <f t="shared" si="14"/>
        <v xml:space="preserve"> RAYYAN-LABELS: Criteria 1,Criteria 2</v>
      </c>
    </row>
    <row r="780" spans="1:24" x14ac:dyDescent="0.2">
      <c r="A780" t="s">
        <v>7260</v>
      </c>
      <c r="B780" t="s">
        <v>7261</v>
      </c>
      <c r="C780">
        <v>2023</v>
      </c>
      <c r="F780" t="s">
        <v>7143</v>
      </c>
      <c r="G780" t="s">
        <v>7262</v>
      </c>
      <c r="J780" t="s">
        <v>7263</v>
      </c>
      <c r="K780" t="s">
        <v>7264</v>
      </c>
      <c r="L780" t="s">
        <v>7265</v>
      </c>
      <c r="M780" t="s">
        <v>4988</v>
      </c>
      <c r="N780" t="s">
        <v>7148</v>
      </c>
      <c r="O780" t="s">
        <v>7266</v>
      </c>
      <c r="Q780" t="s">
        <v>10156</v>
      </c>
      <c r="S780" t="s">
        <v>7267</v>
      </c>
      <c r="V780" t="s">
        <v>10998</v>
      </c>
      <c r="W780" t="s">
        <v>10536</v>
      </c>
      <c r="X780" t="str">
        <f t="shared" si="14"/>
        <v xml:space="preserve"> RAYYAN-LABELS: None</v>
      </c>
    </row>
    <row r="781" spans="1:24" x14ac:dyDescent="0.2">
      <c r="A781" t="s">
        <v>7268</v>
      </c>
      <c r="B781" t="s">
        <v>7269</v>
      </c>
      <c r="C781">
        <v>2022</v>
      </c>
      <c r="F781" t="s">
        <v>7270</v>
      </c>
      <c r="G781" t="s">
        <v>7271</v>
      </c>
      <c r="J781" t="s">
        <v>7272</v>
      </c>
      <c r="K781" t="s">
        <v>7273</v>
      </c>
      <c r="L781" t="s">
        <v>7274</v>
      </c>
      <c r="M781" t="s">
        <v>31</v>
      </c>
      <c r="N781" t="s">
        <v>4960</v>
      </c>
      <c r="O781" t="s">
        <v>7275</v>
      </c>
      <c r="P781" t="s">
        <v>7276</v>
      </c>
      <c r="Q781" t="s">
        <v>10157</v>
      </c>
      <c r="R781" t="s">
        <v>7277</v>
      </c>
      <c r="S781" t="s">
        <v>7278</v>
      </c>
      <c r="V781" t="s">
        <v>10999</v>
      </c>
      <c r="W781" t="s">
        <v>10358</v>
      </c>
      <c r="X781" t="str">
        <f t="shared" si="14"/>
        <v xml:space="preserve"> RAYYAN-LABELS: Criteria 1,Criteria 2</v>
      </c>
    </row>
    <row r="782" spans="1:24" x14ac:dyDescent="0.2">
      <c r="A782" t="s">
        <v>7279</v>
      </c>
      <c r="B782" t="s">
        <v>7280</v>
      </c>
      <c r="C782">
        <v>2023</v>
      </c>
      <c r="F782" t="s">
        <v>4866</v>
      </c>
      <c r="G782" t="s">
        <v>4867</v>
      </c>
      <c r="H782">
        <v>224</v>
      </c>
      <c r="J782" t="s">
        <v>7281</v>
      </c>
      <c r="K782" t="s">
        <v>7282</v>
      </c>
      <c r="L782" t="s">
        <v>7283</v>
      </c>
      <c r="M782" t="s">
        <v>31</v>
      </c>
      <c r="N782" t="s">
        <v>4848</v>
      </c>
      <c r="O782" t="s">
        <v>7284</v>
      </c>
      <c r="P782" t="s">
        <v>7285</v>
      </c>
      <c r="Q782" t="s">
        <v>10158</v>
      </c>
      <c r="R782" t="s">
        <v>7286</v>
      </c>
      <c r="S782" t="s">
        <v>7287</v>
      </c>
      <c r="V782" t="s">
        <v>11000</v>
      </c>
      <c r="W782" t="s">
        <v>10358</v>
      </c>
      <c r="X782" t="str">
        <f t="shared" si="14"/>
        <v xml:space="preserve"> RAYYAN-LABELS: Criteria 1,Criteria 2</v>
      </c>
    </row>
    <row r="783" spans="1:24" x14ac:dyDescent="0.2">
      <c r="A783" t="s">
        <v>7288</v>
      </c>
      <c r="B783" t="s">
        <v>7289</v>
      </c>
      <c r="C783">
        <v>2022</v>
      </c>
      <c r="F783" t="s">
        <v>7290</v>
      </c>
      <c r="G783" t="s">
        <v>7291</v>
      </c>
      <c r="H783">
        <v>65</v>
      </c>
      <c r="I783">
        <v>2</v>
      </c>
      <c r="J783" t="s">
        <v>7292</v>
      </c>
      <c r="K783" t="s">
        <v>7293</v>
      </c>
      <c r="L783" t="s">
        <v>7294</v>
      </c>
      <c r="M783" t="s">
        <v>4988</v>
      </c>
      <c r="N783" t="s">
        <v>7295</v>
      </c>
      <c r="O783" t="s">
        <v>7296</v>
      </c>
      <c r="P783" t="s">
        <v>7297</v>
      </c>
      <c r="Q783" t="s">
        <v>10159</v>
      </c>
      <c r="R783" t="s">
        <v>7298</v>
      </c>
      <c r="S783" t="s">
        <v>7299</v>
      </c>
      <c r="V783" t="s">
        <v>10782</v>
      </c>
      <c r="W783" t="s">
        <v>10393</v>
      </c>
      <c r="X783" t="str">
        <f t="shared" si="14"/>
        <v xml:space="preserve"> RAYYAN-LABELS: Criteria 2</v>
      </c>
    </row>
    <row r="784" spans="1:24" x14ac:dyDescent="0.2">
      <c r="A784" t="s">
        <v>7300</v>
      </c>
      <c r="B784" t="s">
        <v>7301</v>
      </c>
      <c r="C784">
        <v>2023</v>
      </c>
      <c r="F784" t="s">
        <v>4877</v>
      </c>
      <c r="G784" t="s">
        <v>4878</v>
      </c>
      <c r="H784">
        <v>15</v>
      </c>
      <c r="I784">
        <v>11</v>
      </c>
      <c r="K784" t="s">
        <v>7302</v>
      </c>
      <c r="L784" t="s">
        <v>7303</v>
      </c>
      <c r="M784" t="s">
        <v>31</v>
      </c>
      <c r="N784" t="s">
        <v>6664</v>
      </c>
      <c r="O784" t="s">
        <v>7304</v>
      </c>
      <c r="P784" t="s">
        <v>7305</v>
      </c>
      <c r="Q784" t="s">
        <v>10160</v>
      </c>
      <c r="R784" t="s">
        <v>7306</v>
      </c>
      <c r="S784" t="s">
        <v>7307</v>
      </c>
      <c r="V784" t="s">
        <v>11001</v>
      </c>
      <c r="W784" t="s">
        <v>10358</v>
      </c>
      <c r="X784" t="str">
        <f t="shared" si="14"/>
        <v xml:space="preserve"> RAYYAN-LABELS: Criteria 1,Criteria 2</v>
      </c>
    </row>
    <row r="785" spans="1:24" x14ac:dyDescent="0.2">
      <c r="A785" t="s">
        <v>7308</v>
      </c>
      <c r="B785" t="s">
        <v>7309</v>
      </c>
      <c r="C785">
        <v>2023</v>
      </c>
      <c r="F785" t="s">
        <v>6581</v>
      </c>
      <c r="G785" t="s">
        <v>7310</v>
      </c>
      <c r="H785">
        <v>13864</v>
      </c>
      <c r="J785" t="s">
        <v>7311</v>
      </c>
      <c r="K785" t="s">
        <v>7312</v>
      </c>
      <c r="L785" t="s">
        <v>7313</v>
      </c>
      <c r="M785" t="s">
        <v>31</v>
      </c>
      <c r="N785" t="s">
        <v>4904</v>
      </c>
      <c r="O785" t="s">
        <v>7314</v>
      </c>
      <c r="P785" t="s">
        <v>7315</v>
      </c>
      <c r="Q785" t="s">
        <v>10161</v>
      </c>
      <c r="R785" t="s">
        <v>7316</v>
      </c>
      <c r="S785" t="s">
        <v>7317</v>
      </c>
      <c r="V785" t="s">
        <v>11002</v>
      </c>
      <c r="W785" t="s">
        <v>10393</v>
      </c>
      <c r="X785" t="str">
        <f t="shared" si="14"/>
        <v xml:space="preserve"> RAYYAN-LABELS: Criteria 2</v>
      </c>
    </row>
    <row r="786" spans="1:24" x14ac:dyDescent="0.2">
      <c r="A786" t="s">
        <v>7318</v>
      </c>
      <c r="B786" t="s">
        <v>7319</v>
      </c>
      <c r="C786">
        <v>2023</v>
      </c>
      <c r="F786" t="s">
        <v>7320</v>
      </c>
      <c r="G786" t="s">
        <v>7321</v>
      </c>
      <c r="H786">
        <v>39</v>
      </c>
      <c r="I786">
        <v>7</v>
      </c>
      <c r="J786" t="s">
        <v>7322</v>
      </c>
      <c r="L786" t="s">
        <v>7323</v>
      </c>
      <c r="M786" t="s">
        <v>31</v>
      </c>
      <c r="N786" t="s">
        <v>5401</v>
      </c>
      <c r="P786" t="s">
        <v>7324</v>
      </c>
      <c r="Q786" t="s">
        <v>9963</v>
      </c>
      <c r="R786" t="s">
        <v>7325</v>
      </c>
      <c r="S786" t="s">
        <v>7326</v>
      </c>
      <c r="V786" t="s">
        <v>10809</v>
      </c>
      <c r="W786" t="s">
        <v>10358</v>
      </c>
      <c r="X786" t="str">
        <f t="shared" si="14"/>
        <v xml:space="preserve"> RAYYAN-LABELS: Criteria 1,Criteria 2</v>
      </c>
    </row>
    <row r="787" spans="1:24" x14ac:dyDescent="0.2">
      <c r="A787" t="s">
        <v>7327</v>
      </c>
      <c r="B787" t="s">
        <v>7328</v>
      </c>
      <c r="C787">
        <v>2022</v>
      </c>
      <c r="F787" t="s">
        <v>7329</v>
      </c>
      <c r="G787" t="s">
        <v>7330</v>
      </c>
      <c r="J787" t="s">
        <v>7331</v>
      </c>
      <c r="K787" t="s">
        <v>7332</v>
      </c>
      <c r="L787" t="s">
        <v>7333</v>
      </c>
      <c r="M787" t="s">
        <v>31</v>
      </c>
      <c r="N787" t="s">
        <v>7334</v>
      </c>
      <c r="O787" t="s">
        <v>7335</v>
      </c>
      <c r="P787" t="s">
        <v>7336</v>
      </c>
      <c r="Q787" t="s">
        <v>10162</v>
      </c>
      <c r="R787" t="s">
        <v>7337</v>
      </c>
      <c r="S787" t="s">
        <v>7338</v>
      </c>
      <c r="V787" t="s">
        <v>11003</v>
      </c>
      <c r="W787" t="s">
        <v>10358</v>
      </c>
      <c r="X787" t="str">
        <f t="shared" si="14"/>
        <v xml:space="preserve"> RAYYAN-LABELS: Criteria 1,Criteria 2</v>
      </c>
    </row>
    <row r="788" spans="1:24" x14ac:dyDescent="0.2">
      <c r="A788" t="s">
        <v>7339</v>
      </c>
      <c r="B788" t="s">
        <v>7340</v>
      </c>
      <c r="C788">
        <v>2023</v>
      </c>
      <c r="F788" t="s">
        <v>7341</v>
      </c>
      <c r="G788" t="s">
        <v>7342</v>
      </c>
      <c r="H788">
        <v>23</v>
      </c>
      <c r="J788" t="s">
        <v>7343</v>
      </c>
      <c r="K788" t="s">
        <v>7344</v>
      </c>
      <c r="L788" t="s">
        <v>7345</v>
      </c>
      <c r="M788" t="s">
        <v>31</v>
      </c>
      <c r="N788" t="s">
        <v>7346</v>
      </c>
      <c r="O788" t="s">
        <v>7347</v>
      </c>
      <c r="P788" t="s">
        <v>7348</v>
      </c>
      <c r="Q788" t="s">
        <v>10163</v>
      </c>
      <c r="S788" t="s">
        <v>7349</v>
      </c>
      <c r="V788" t="s">
        <v>11004</v>
      </c>
      <c r="W788" t="s">
        <v>10358</v>
      </c>
      <c r="X788" t="str">
        <f t="shared" si="14"/>
        <v xml:space="preserve"> RAYYAN-LABELS: Criteria 1,Criteria 2</v>
      </c>
    </row>
    <row r="789" spans="1:24" x14ac:dyDescent="0.2">
      <c r="A789" t="s">
        <v>7350</v>
      </c>
      <c r="B789" t="s">
        <v>7351</v>
      </c>
      <c r="C789">
        <v>2023</v>
      </c>
      <c r="F789" t="s">
        <v>5855</v>
      </c>
      <c r="G789" t="s">
        <v>7352</v>
      </c>
      <c r="H789">
        <v>624</v>
      </c>
      <c r="J789" t="s">
        <v>7353</v>
      </c>
      <c r="K789" t="s">
        <v>7354</v>
      </c>
      <c r="L789" t="s">
        <v>7355</v>
      </c>
      <c r="M789" t="s">
        <v>31</v>
      </c>
      <c r="N789" t="s">
        <v>4904</v>
      </c>
      <c r="O789" t="s">
        <v>7356</v>
      </c>
      <c r="P789" t="s">
        <v>7357</v>
      </c>
      <c r="Q789" t="s">
        <v>10164</v>
      </c>
      <c r="R789" t="s">
        <v>7358</v>
      </c>
      <c r="S789" t="s">
        <v>7359</v>
      </c>
      <c r="V789" t="s">
        <v>11005</v>
      </c>
      <c r="W789" t="s">
        <v>10358</v>
      </c>
      <c r="X789" t="str">
        <f t="shared" si="14"/>
        <v xml:space="preserve"> RAYYAN-LABELS: Criteria 1,Criteria 2</v>
      </c>
    </row>
    <row r="790" spans="1:24" x14ac:dyDescent="0.2">
      <c r="A790" t="s">
        <v>7360</v>
      </c>
      <c r="B790" t="s">
        <v>7361</v>
      </c>
      <c r="C790">
        <v>2022</v>
      </c>
      <c r="F790" t="s">
        <v>6721</v>
      </c>
      <c r="G790" t="s">
        <v>7362</v>
      </c>
      <c r="H790">
        <v>1593</v>
      </c>
      <c r="J790" t="s">
        <v>7363</v>
      </c>
      <c r="K790" t="s">
        <v>7364</v>
      </c>
      <c r="L790" t="s">
        <v>7365</v>
      </c>
      <c r="M790" t="s">
        <v>31</v>
      </c>
      <c r="N790" t="s">
        <v>4904</v>
      </c>
      <c r="O790" t="s">
        <v>7366</v>
      </c>
      <c r="P790" t="s">
        <v>7367</v>
      </c>
      <c r="Q790" t="s">
        <v>10165</v>
      </c>
      <c r="R790" t="s">
        <v>7368</v>
      </c>
      <c r="S790" t="s">
        <v>7369</v>
      </c>
      <c r="V790" t="s">
        <v>11006</v>
      </c>
      <c r="W790" t="s">
        <v>10358</v>
      </c>
      <c r="X790" t="str">
        <f t="shared" si="14"/>
        <v xml:space="preserve"> RAYYAN-LABELS: Criteria 1,Criteria 2</v>
      </c>
    </row>
    <row r="791" spans="1:24" x14ac:dyDescent="0.2">
      <c r="A791" t="s">
        <v>7370</v>
      </c>
      <c r="B791" t="s">
        <v>7371</v>
      </c>
      <c r="C791">
        <v>2023</v>
      </c>
      <c r="F791" t="s">
        <v>7372</v>
      </c>
      <c r="G791" t="s">
        <v>7373</v>
      </c>
      <c r="H791">
        <v>3456</v>
      </c>
      <c r="J791" t="s">
        <v>7374</v>
      </c>
      <c r="K791" t="s">
        <v>7375</v>
      </c>
      <c r="L791" t="s">
        <v>7376</v>
      </c>
      <c r="M791" t="s">
        <v>31</v>
      </c>
      <c r="N791" t="s">
        <v>7377</v>
      </c>
      <c r="O791" t="s">
        <v>7378</v>
      </c>
      <c r="P791" t="s">
        <v>7379</v>
      </c>
      <c r="Q791" t="s">
        <v>10166</v>
      </c>
      <c r="S791" t="s">
        <v>7380</v>
      </c>
      <c r="V791" t="s">
        <v>11007</v>
      </c>
      <c r="W791" t="s">
        <v>10358</v>
      </c>
      <c r="X791" t="str">
        <f t="shared" si="14"/>
        <v xml:space="preserve"> RAYYAN-LABELS: Criteria 1,Criteria 2</v>
      </c>
    </row>
    <row r="792" spans="1:24" x14ac:dyDescent="0.2">
      <c r="A792" t="s">
        <v>7381</v>
      </c>
      <c r="B792" t="s">
        <v>7382</v>
      </c>
      <c r="C792">
        <v>2023</v>
      </c>
      <c r="F792" t="s">
        <v>7383</v>
      </c>
      <c r="G792" t="s">
        <v>7384</v>
      </c>
      <c r="H792">
        <v>66</v>
      </c>
      <c r="J792" t="s">
        <v>7385</v>
      </c>
      <c r="K792" t="s">
        <v>7386</v>
      </c>
      <c r="L792" t="s">
        <v>7387</v>
      </c>
      <c r="M792" t="s">
        <v>31</v>
      </c>
      <c r="N792" t="s">
        <v>4848</v>
      </c>
      <c r="O792" t="s">
        <v>7388</v>
      </c>
      <c r="P792" t="s">
        <v>7389</v>
      </c>
      <c r="Q792" t="s">
        <v>10167</v>
      </c>
      <c r="R792" t="s">
        <v>7390</v>
      </c>
      <c r="S792" t="s">
        <v>7391</v>
      </c>
      <c r="V792" t="s">
        <v>11008</v>
      </c>
      <c r="W792" t="s">
        <v>10393</v>
      </c>
      <c r="X792" t="str">
        <f t="shared" si="14"/>
        <v xml:space="preserve"> RAYYAN-LABELS: Criteria 2</v>
      </c>
    </row>
    <row r="793" spans="1:24" x14ac:dyDescent="0.2">
      <c r="A793" t="s">
        <v>7392</v>
      </c>
      <c r="B793" t="s">
        <v>7393</v>
      </c>
      <c r="C793">
        <v>2020</v>
      </c>
      <c r="F793" t="s">
        <v>7394</v>
      </c>
      <c r="G793" t="s">
        <v>7395</v>
      </c>
      <c r="H793">
        <v>10</v>
      </c>
      <c r="I793">
        <v>10</v>
      </c>
      <c r="K793" t="s">
        <v>7396</v>
      </c>
      <c r="L793" t="s">
        <v>7397</v>
      </c>
      <c r="M793" t="s">
        <v>31</v>
      </c>
      <c r="N793" t="s">
        <v>7398</v>
      </c>
      <c r="O793" t="s">
        <v>7399</v>
      </c>
      <c r="P793" t="s">
        <v>7400</v>
      </c>
      <c r="Q793" t="s">
        <v>10168</v>
      </c>
      <c r="R793" t="s">
        <v>7401</v>
      </c>
      <c r="S793" t="s">
        <v>7402</v>
      </c>
      <c r="V793" t="s">
        <v>11009</v>
      </c>
      <c r="W793" t="s">
        <v>10367</v>
      </c>
      <c r="X793" t="str">
        <f t="shared" si="14"/>
        <v xml:space="preserve"> RAYYAN-LABELS: Criteria 1,Criteria 2,Criteria 3</v>
      </c>
    </row>
    <row r="794" spans="1:24" x14ac:dyDescent="0.2">
      <c r="A794" t="s">
        <v>7403</v>
      </c>
      <c r="B794" t="s">
        <v>7404</v>
      </c>
      <c r="C794">
        <v>2022</v>
      </c>
      <c r="F794" t="s">
        <v>7405</v>
      </c>
      <c r="G794" t="s">
        <v>7406</v>
      </c>
      <c r="H794">
        <v>12</v>
      </c>
      <c r="I794">
        <v>2</v>
      </c>
      <c r="J794" t="s">
        <v>7407</v>
      </c>
      <c r="K794" t="s">
        <v>7408</v>
      </c>
      <c r="L794" t="s">
        <v>7409</v>
      </c>
      <c r="M794" t="s">
        <v>31</v>
      </c>
      <c r="N794" t="s">
        <v>6301</v>
      </c>
      <c r="O794" t="s">
        <v>7410</v>
      </c>
      <c r="P794" t="s">
        <v>7411</v>
      </c>
      <c r="Q794" t="s">
        <v>10169</v>
      </c>
      <c r="R794" t="s">
        <v>7412</v>
      </c>
      <c r="S794" t="s">
        <v>7413</v>
      </c>
      <c r="V794" t="s">
        <v>11010</v>
      </c>
      <c r="W794" t="s">
        <v>10358</v>
      </c>
      <c r="X794" t="str">
        <f t="shared" si="14"/>
        <v xml:space="preserve"> RAYYAN-LABELS: Criteria 1,Criteria 2</v>
      </c>
    </row>
    <row r="795" spans="1:24" x14ac:dyDescent="0.2">
      <c r="A795" t="s">
        <v>7414</v>
      </c>
      <c r="B795" t="s">
        <v>7415</v>
      </c>
      <c r="C795">
        <v>2020</v>
      </c>
      <c r="F795" t="s">
        <v>7416</v>
      </c>
      <c r="G795" t="s">
        <v>7417</v>
      </c>
      <c r="H795">
        <v>51</v>
      </c>
      <c r="I795">
        <v>3</v>
      </c>
      <c r="J795" t="s">
        <v>7418</v>
      </c>
      <c r="K795" t="s">
        <v>7419</v>
      </c>
      <c r="L795" t="s">
        <v>7420</v>
      </c>
      <c r="M795" t="s">
        <v>31</v>
      </c>
      <c r="N795" t="s">
        <v>5229</v>
      </c>
      <c r="O795" t="s">
        <v>7421</v>
      </c>
      <c r="P795" t="s">
        <v>7422</v>
      </c>
      <c r="Q795" t="s">
        <v>10170</v>
      </c>
      <c r="R795" t="s">
        <v>7423</v>
      </c>
      <c r="S795" t="s">
        <v>7424</v>
      </c>
      <c r="V795" t="s">
        <v>11011</v>
      </c>
      <c r="W795" t="s">
        <v>11012</v>
      </c>
      <c r="X795" t="str">
        <f t="shared" si="14"/>
        <v xml:space="preserve"> RAYYAN-LABELS: Criteria 4</v>
      </c>
    </row>
    <row r="796" spans="1:24" x14ac:dyDescent="0.2">
      <c r="A796" t="s">
        <v>7425</v>
      </c>
      <c r="B796" t="s">
        <v>7426</v>
      </c>
      <c r="C796">
        <v>2021</v>
      </c>
      <c r="F796" t="s">
        <v>7372</v>
      </c>
      <c r="G796" t="s">
        <v>7373</v>
      </c>
      <c r="H796">
        <v>2991</v>
      </c>
      <c r="J796" t="s">
        <v>7427</v>
      </c>
      <c r="K796" t="s">
        <v>7428</v>
      </c>
      <c r="L796" t="s">
        <v>7429</v>
      </c>
      <c r="M796" t="s">
        <v>31</v>
      </c>
      <c r="N796" t="s">
        <v>7377</v>
      </c>
      <c r="O796" t="s">
        <v>7430</v>
      </c>
      <c r="P796" t="s">
        <v>7431</v>
      </c>
      <c r="Q796" t="s">
        <v>10171</v>
      </c>
      <c r="S796" t="s">
        <v>7432</v>
      </c>
      <c r="V796" t="s">
        <v>11013</v>
      </c>
      <c r="W796" t="s">
        <v>10358</v>
      </c>
      <c r="X796" t="str">
        <f t="shared" si="14"/>
        <v xml:space="preserve"> RAYYAN-LABELS: Criteria 1,Criteria 2</v>
      </c>
    </row>
    <row r="797" spans="1:24" x14ac:dyDescent="0.2">
      <c r="A797" t="s">
        <v>7433</v>
      </c>
      <c r="B797" t="s">
        <v>7434</v>
      </c>
      <c r="C797">
        <v>2019</v>
      </c>
      <c r="F797" t="s">
        <v>7435</v>
      </c>
      <c r="G797" t="s">
        <v>7436</v>
      </c>
      <c r="H797">
        <v>9</v>
      </c>
      <c r="I797">
        <v>12</v>
      </c>
      <c r="J797" s="1">
        <v>45750</v>
      </c>
      <c r="K797" t="s">
        <v>7437</v>
      </c>
      <c r="L797" t="s">
        <v>7438</v>
      </c>
      <c r="M797" t="s">
        <v>31</v>
      </c>
      <c r="N797" t="s">
        <v>7439</v>
      </c>
      <c r="Q797" t="s">
        <v>10149</v>
      </c>
      <c r="R797" t="s">
        <v>7440</v>
      </c>
      <c r="S797" t="s">
        <v>7441</v>
      </c>
      <c r="V797" t="s">
        <v>10835</v>
      </c>
      <c r="W797" t="s">
        <v>10536</v>
      </c>
      <c r="X797" t="str">
        <f t="shared" si="14"/>
        <v xml:space="preserve"> RAYYAN-LABELS: None</v>
      </c>
    </row>
    <row r="798" spans="1:24" x14ac:dyDescent="0.2">
      <c r="A798" t="s">
        <v>7442</v>
      </c>
      <c r="B798" t="s">
        <v>7443</v>
      </c>
      <c r="C798">
        <v>2021</v>
      </c>
      <c r="F798" t="s">
        <v>7444</v>
      </c>
      <c r="G798" t="s">
        <v>7445</v>
      </c>
      <c r="J798" t="s">
        <v>5825</v>
      </c>
      <c r="K798" t="s">
        <v>7446</v>
      </c>
      <c r="L798" t="s">
        <v>7447</v>
      </c>
      <c r="M798" t="s">
        <v>31</v>
      </c>
      <c r="N798" t="s">
        <v>4960</v>
      </c>
      <c r="O798" t="s">
        <v>7448</v>
      </c>
      <c r="P798" t="s">
        <v>7449</v>
      </c>
      <c r="Q798" t="s">
        <v>10172</v>
      </c>
      <c r="R798" t="s">
        <v>7450</v>
      </c>
      <c r="S798" t="s">
        <v>7451</v>
      </c>
      <c r="V798" t="s">
        <v>11014</v>
      </c>
      <c r="W798" t="s">
        <v>10367</v>
      </c>
      <c r="X798" t="str">
        <f t="shared" si="14"/>
        <v xml:space="preserve"> RAYYAN-LABELS: Criteria 1,Criteria 2,Criteria 3</v>
      </c>
    </row>
    <row r="799" spans="1:24" x14ac:dyDescent="0.2">
      <c r="A799" t="s">
        <v>7452</v>
      </c>
      <c r="B799" t="s">
        <v>7453</v>
      </c>
      <c r="C799">
        <v>2018</v>
      </c>
      <c r="F799" t="s">
        <v>4933</v>
      </c>
      <c r="G799" t="s">
        <v>7454</v>
      </c>
      <c r="K799" t="s">
        <v>7455</v>
      </c>
      <c r="L799" t="s">
        <v>7456</v>
      </c>
      <c r="M799" t="s">
        <v>31</v>
      </c>
      <c r="N799" t="s">
        <v>4938</v>
      </c>
      <c r="O799" t="s">
        <v>7457</v>
      </c>
      <c r="P799" t="s">
        <v>7458</v>
      </c>
      <c r="Q799" t="s">
        <v>10173</v>
      </c>
      <c r="R799" t="s">
        <v>7459</v>
      </c>
      <c r="S799" t="s">
        <v>7460</v>
      </c>
      <c r="V799" t="s">
        <v>11015</v>
      </c>
      <c r="W799" t="s">
        <v>10393</v>
      </c>
      <c r="X799" t="str">
        <f t="shared" si="14"/>
        <v xml:space="preserve"> RAYYAN-LABELS: Criteria 2</v>
      </c>
    </row>
    <row r="800" spans="1:24" x14ac:dyDescent="0.2">
      <c r="A800" t="s">
        <v>7461</v>
      </c>
      <c r="B800" t="s">
        <v>7462</v>
      </c>
      <c r="C800">
        <v>2021</v>
      </c>
      <c r="F800" t="s">
        <v>7463</v>
      </c>
      <c r="G800" t="s">
        <v>7464</v>
      </c>
      <c r="H800">
        <v>25</v>
      </c>
      <c r="I800">
        <v>2</v>
      </c>
      <c r="J800" s="1">
        <v>45962</v>
      </c>
      <c r="K800" t="s">
        <v>7465</v>
      </c>
      <c r="L800" t="s">
        <v>7466</v>
      </c>
      <c r="M800" t="s">
        <v>31</v>
      </c>
      <c r="N800" t="s">
        <v>7467</v>
      </c>
      <c r="O800" t="s">
        <v>7468</v>
      </c>
      <c r="P800" t="s">
        <v>7469</v>
      </c>
      <c r="Q800" t="s">
        <v>10174</v>
      </c>
      <c r="S800" t="s">
        <v>7470</v>
      </c>
      <c r="V800" t="s">
        <v>11016</v>
      </c>
      <c r="W800" t="s">
        <v>10358</v>
      </c>
      <c r="X800" t="str">
        <f t="shared" si="14"/>
        <v xml:space="preserve"> RAYYAN-LABELS: Criteria 1,Criteria 2</v>
      </c>
    </row>
    <row r="801" spans="1:24" x14ac:dyDescent="0.2">
      <c r="A801" t="s">
        <v>7471</v>
      </c>
      <c r="B801" t="s">
        <v>7472</v>
      </c>
      <c r="C801">
        <v>2020</v>
      </c>
      <c r="F801" t="s">
        <v>5046</v>
      </c>
      <c r="G801" t="s">
        <v>5047</v>
      </c>
      <c r="H801">
        <v>17</v>
      </c>
      <c r="I801">
        <v>4</v>
      </c>
      <c r="J801" t="s">
        <v>7473</v>
      </c>
      <c r="K801" t="s">
        <v>7474</v>
      </c>
      <c r="L801" t="s">
        <v>7475</v>
      </c>
      <c r="M801" t="s">
        <v>31</v>
      </c>
      <c r="N801" t="s">
        <v>5051</v>
      </c>
      <c r="O801" t="s">
        <v>7476</v>
      </c>
      <c r="P801" t="s">
        <v>7477</v>
      </c>
      <c r="Q801" t="s">
        <v>10175</v>
      </c>
      <c r="R801" t="s">
        <v>7478</v>
      </c>
      <c r="S801" t="s">
        <v>7479</v>
      </c>
      <c r="V801" t="s">
        <v>11017</v>
      </c>
      <c r="W801" t="s">
        <v>10358</v>
      </c>
      <c r="X801" t="str">
        <f t="shared" si="14"/>
        <v xml:space="preserve"> RAYYAN-LABELS: Criteria 1,Criteria 2</v>
      </c>
    </row>
    <row r="802" spans="1:24" x14ac:dyDescent="0.2">
      <c r="A802" t="s">
        <v>7480</v>
      </c>
      <c r="B802" t="s">
        <v>7481</v>
      </c>
      <c r="C802">
        <v>2020</v>
      </c>
      <c r="F802" t="s">
        <v>6435</v>
      </c>
      <c r="G802" t="s">
        <v>7482</v>
      </c>
      <c r="H802">
        <v>2021</v>
      </c>
      <c r="J802" t="s">
        <v>7483</v>
      </c>
      <c r="K802" t="s">
        <v>7484</v>
      </c>
      <c r="L802" t="s">
        <v>7485</v>
      </c>
      <c r="M802" t="s">
        <v>31</v>
      </c>
      <c r="N802" t="s">
        <v>6440</v>
      </c>
      <c r="O802" t="s">
        <v>7486</v>
      </c>
      <c r="P802" t="s">
        <v>7487</v>
      </c>
      <c r="Q802" t="s">
        <v>10176</v>
      </c>
      <c r="S802" t="s">
        <v>7488</v>
      </c>
      <c r="V802" t="s">
        <v>11018</v>
      </c>
      <c r="W802" t="s">
        <v>10367</v>
      </c>
      <c r="X802" t="str">
        <f t="shared" si="14"/>
        <v xml:space="preserve"> RAYYAN-LABELS: Criteria 1,Criteria 2,Criteria 3</v>
      </c>
    </row>
    <row r="803" spans="1:24" x14ac:dyDescent="0.2">
      <c r="A803" t="s">
        <v>7489</v>
      </c>
      <c r="B803" t="s">
        <v>7490</v>
      </c>
      <c r="C803">
        <v>2019</v>
      </c>
      <c r="F803" t="s">
        <v>7435</v>
      </c>
      <c r="G803" t="s">
        <v>7436</v>
      </c>
      <c r="H803">
        <v>9</v>
      </c>
      <c r="I803">
        <v>12</v>
      </c>
      <c r="J803" s="2">
        <v>42125</v>
      </c>
      <c r="K803" t="s">
        <v>7491</v>
      </c>
      <c r="L803" t="s">
        <v>7492</v>
      </c>
      <c r="M803" t="s">
        <v>31</v>
      </c>
      <c r="N803" t="s">
        <v>7439</v>
      </c>
      <c r="O803" t="s">
        <v>7493</v>
      </c>
      <c r="P803" t="s">
        <v>7494</v>
      </c>
      <c r="Q803" t="s">
        <v>10177</v>
      </c>
      <c r="R803" t="s">
        <v>7495</v>
      </c>
      <c r="S803" t="s">
        <v>7496</v>
      </c>
      <c r="V803" t="s">
        <v>11019</v>
      </c>
      <c r="W803" t="s">
        <v>10370</v>
      </c>
      <c r="X803" t="str">
        <f t="shared" si="14"/>
        <v xml:space="preserve"> RAYYAN-LABELS: Criteria 1,Criteria 2,Criteria 4</v>
      </c>
    </row>
    <row r="804" spans="1:24" x14ac:dyDescent="0.2">
      <c r="A804" t="s">
        <v>7497</v>
      </c>
      <c r="B804" t="s">
        <v>7498</v>
      </c>
      <c r="C804">
        <v>2021</v>
      </c>
      <c r="F804" t="s">
        <v>7499</v>
      </c>
      <c r="G804" t="s">
        <v>7500</v>
      </c>
      <c r="H804">
        <v>55</v>
      </c>
      <c r="J804" t="s">
        <v>7501</v>
      </c>
      <c r="K804" t="s">
        <v>7502</v>
      </c>
      <c r="L804" t="s">
        <v>7503</v>
      </c>
      <c r="M804" t="s">
        <v>31</v>
      </c>
      <c r="N804" t="s">
        <v>4848</v>
      </c>
      <c r="O804" t="s">
        <v>7504</v>
      </c>
      <c r="P804" t="s">
        <v>7505</v>
      </c>
      <c r="Q804" t="s">
        <v>10178</v>
      </c>
      <c r="R804" t="s">
        <v>7506</v>
      </c>
      <c r="S804" t="s">
        <v>7507</v>
      </c>
      <c r="V804" t="s">
        <v>11020</v>
      </c>
      <c r="W804" t="s">
        <v>10358</v>
      </c>
      <c r="X804" t="str">
        <f t="shared" si="14"/>
        <v xml:space="preserve"> RAYYAN-LABELS: Criteria 1,Criteria 2</v>
      </c>
    </row>
    <row r="805" spans="1:24" x14ac:dyDescent="0.2">
      <c r="A805" t="s">
        <v>7508</v>
      </c>
      <c r="B805" t="s">
        <v>7509</v>
      </c>
      <c r="C805">
        <v>2021</v>
      </c>
      <c r="F805" t="s">
        <v>7510</v>
      </c>
      <c r="G805" t="s">
        <v>7511</v>
      </c>
      <c r="H805">
        <v>104</v>
      </c>
      <c r="J805" t="s">
        <v>7512</v>
      </c>
      <c r="K805" t="s">
        <v>7513</v>
      </c>
      <c r="L805" t="s">
        <v>7514</v>
      </c>
      <c r="M805" t="s">
        <v>31</v>
      </c>
      <c r="N805" t="s">
        <v>4848</v>
      </c>
      <c r="O805" t="s">
        <v>7515</v>
      </c>
      <c r="P805" t="s">
        <v>7516</v>
      </c>
      <c r="Q805" t="s">
        <v>10179</v>
      </c>
      <c r="R805" t="s">
        <v>7517</v>
      </c>
      <c r="S805" t="s">
        <v>7518</v>
      </c>
      <c r="V805" t="s">
        <v>11021</v>
      </c>
      <c r="W805" t="s">
        <v>10358</v>
      </c>
      <c r="X805" t="str">
        <f t="shared" si="14"/>
        <v xml:space="preserve"> RAYYAN-LABELS: Criteria 1,Criteria 2</v>
      </c>
    </row>
    <row r="806" spans="1:24" x14ac:dyDescent="0.2">
      <c r="A806" t="s">
        <v>7519</v>
      </c>
      <c r="B806" t="s">
        <v>7520</v>
      </c>
      <c r="C806">
        <v>2021</v>
      </c>
      <c r="F806" t="s">
        <v>5163</v>
      </c>
      <c r="G806" t="s">
        <v>7521</v>
      </c>
      <c r="H806">
        <v>54</v>
      </c>
      <c r="I806">
        <v>13</v>
      </c>
      <c r="J806" t="s">
        <v>7522</v>
      </c>
      <c r="K806" t="s">
        <v>7523</v>
      </c>
      <c r="L806" t="s">
        <v>7524</v>
      </c>
      <c r="M806" t="s">
        <v>31</v>
      </c>
      <c r="N806" t="s">
        <v>4848</v>
      </c>
      <c r="O806" t="s">
        <v>7525</v>
      </c>
      <c r="P806" t="s">
        <v>7526</v>
      </c>
      <c r="Q806" t="s">
        <v>10180</v>
      </c>
      <c r="R806" t="s">
        <v>7527</v>
      </c>
      <c r="S806" t="s">
        <v>7528</v>
      </c>
      <c r="V806" t="s">
        <v>11022</v>
      </c>
      <c r="W806" t="s">
        <v>10393</v>
      </c>
      <c r="X806" t="str">
        <f t="shared" si="14"/>
        <v xml:space="preserve"> RAYYAN-LABELS: Criteria 2</v>
      </c>
    </row>
    <row r="807" spans="1:24" x14ac:dyDescent="0.2">
      <c r="A807" t="s">
        <v>7529</v>
      </c>
      <c r="B807" t="s">
        <v>7530</v>
      </c>
      <c r="C807">
        <v>2020</v>
      </c>
      <c r="F807" t="s">
        <v>7372</v>
      </c>
      <c r="G807" t="s">
        <v>7373</v>
      </c>
      <c r="H807">
        <v>2862</v>
      </c>
      <c r="K807" t="s">
        <v>7531</v>
      </c>
      <c r="L807" t="s">
        <v>7532</v>
      </c>
      <c r="M807" t="s">
        <v>31</v>
      </c>
      <c r="N807" t="s">
        <v>7377</v>
      </c>
      <c r="O807" t="s">
        <v>7533</v>
      </c>
      <c r="P807" t="s">
        <v>7534</v>
      </c>
      <c r="Q807" t="s">
        <v>10181</v>
      </c>
      <c r="S807" t="s">
        <v>7535</v>
      </c>
      <c r="V807" t="s">
        <v>11023</v>
      </c>
      <c r="W807" t="s">
        <v>10536</v>
      </c>
      <c r="X807" t="str">
        <f t="shared" si="14"/>
        <v xml:space="preserve"> RAYYAN-LABELS: None</v>
      </c>
    </row>
    <row r="808" spans="1:24" x14ac:dyDescent="0.2">
      <c r="A808" t="s">
        <v>7536</v>
      </c>
      <c r="B808" t="s">
        <v>7537</v>
      </c>
      <c r="C808">
        <v>2021</v>
      </c>
      <c r="F808" t="s">
        <v>7538</v>
      </c>
      <c r="G808" t="s">
        <v>7539</v>
      </c>
      <c r="H808">
        <v>13</v>
      </c>
      <c r="I808">
        <v>6</v>
      </c>
      <c r="K808" t="s">
        <v>7540</v>
      </c>
      <c r="L808" t="s">
        <v>7541</v>
      </c>
      <c r="M808" t="s">
        <v>31</v>
      </c>
      <c r="N808" t="s">
        <v>7398</v>
      </c>
      <c r="O808" t="s">
        <v>7542</v>
      </c>
      <c r="P808" t="s">
        <v>7543</v>
      </c>
      <c r="Q808" t="s">
        <v>10182</v>
      </c>
      <c r="R808" t="s">
        <v>7544</v>
      </c>
      <c r="S808" t="s">
        <v>7545</v>
      </c>
      <c r="V808" t="s">
        <v>11024</v>
      </c>
      <c r="W808" t="s">
        <v>10358</v>
      </c>
      <c r="X808" t="str">
        <f t="shared" si="14"/>
        <v xml:space="preserve"> RAYYAN-LABELS: Criteria 1,Criteria 2</v>
      </c>
    </row>
    <row r="809" spans="1:24" x14ac:dyDescent="0.2">
      <c r="A809" t="s">
        <v>7546</v>
      </c>
      <c r="B809" t="s">
        <v>7547</v>
      </c>
      <c r="C809">
        <v>2021</v>
      </c>
      <c r="F809" t="s">
        <v>7548</v>
      </c>
      <c r="G809" t="s">
        <v>7549</v>
      </c>
      <c r="J809" t="s">
        <v>7550</v>
      </c>
      <c r="K809" t="s">
        <v>7551</v>
      </c>
      <c r="L809" t="s">
        <v>7552</v>
      </c>
      <c r="M809" t="s">
        <v>31</v>
      </c>
      <c r="N809" t="s">
        <v>4960</v>
      </c>
      <c r="O809" t="s">
        <v>7553</v>
      </c>
      <c r="P809" t="s">
        <v>7554</v>
      </c>
      <c r="Q809" t="s">
        <v>10183</v>
      </c>
      <c r="R809" t="s">
        <v>7555</v>
      </c>
      <c r="S809" t="s">
        <v>7556</v>
      </c>
      <c r="V809" t="s">
        <v>11025</v>
      </c>
      <c r="W809" t="s">
        <v>10393</v>
      </c>
      <c r="X809" t="str">
        <f t="shared" si="14"/>
        <v xml:space="preserve"> RAYYAN-LABELS: Criteria 2</v>
      </c>
    </row>
    <row r="810" spans="1:24" x14ac:dyDescent="0.2">
      <c r="A810" t="s">
        <v>7557</v>
      </c>
      <c r="B810" t="s">
        <v>7558</v>
      </c>
      <c r="C810">
        <v>2022</v>
      </c>
      <c r="F810" t="s">
        <v>5855</v>
      </c>
      <c r="G810" t="s">
        <v>7559</v>
      </c>
      <c r="H810">
        <v>375</v>
      </c>
      <c r="J810" t="s">
        <v>7560</v>
      </c>
      <c r="K810" t="s">
        <v>7561</v>
      </c>
      <c r="L810" t="s">
        <v>7562</v>
      </c>
      <c r="M810" t="s">
        <v>31</v>
      </c>
      <c r="N810" t="s">
        <v>4904</v>
      </c>
      <c r="O810" t="s">
        <v>7563</v>
      </c>
      <c r="P810" t="s">
        <v>7564</v>
      </c>
      <c r="Q810" t="s">
        <v>10184</v>
      </c>
      <c r="R810" t="s">
        <v>7565</v>
      </c>
      <c r="S810" t="s">
        <v>7566</v>
      </c>
      <c r="V810" t="s">
        <v>11026</v>
      </c>
      <c r="W810" t="s">
        <v>10358</v>
      </c>
      <c r="X810" t="str">
        <f t="shared" si="14"/>
        <v xml:space="preserve"> RAYYAN-LABELS: Criteria 1,Criteria 2</v>
      </c>
    </row>
    <row r="811" spans="1:24" x14ac:dyDescent="0.2">
      <c r="A811" t="s">
        <v>7567</v>
      </c>
      <c r="B811" t="s">
        <v>7568</v>
      </c>
      <c r="C811">
        <v>2021</v>
      </c>
      <c r="F811" t="s">
        <v>7569</v>
      </c>
      <c r="G811" t="s">
        <v>7570</v>
      </c>
      <c r="H811">
        <v>58</v>
      </c>
      <c r="J811" t="s">
        <v>7571</v>
      </c>
      <c r="K811" t="s">
        <v>7572</v>
      </c>
      <c r="L811" t="s">
        <v>7573</v>
      </c>
      <c r="M811" t="s">
        <v>31</v>
      </c>
      <c r="N811" t="s">
        <v>5229</v>
      </c>
      <c r="O811" t="s">
        <v>7574</v>
      </c>
      <c r="P811" t="s">
        <v>7575</v>
      </c>
      <c r="Q811" t="s">
        <v>10185</v>
      </c>
      <c r="R811" t="s">
        <v>7576</v>
      </c>
      <c r="S811" t="s">
        <v>7577</v>
      </c>
      <c r="V811" t="s">
        <v>11027</v>
      </c>
      <c r="W811" t="s">
        <v>10393</v>
      </c>
      <c r="X811" t="str">
        <f t="shared" si="14"/>
        <v xml:space="preserve"> RAYYAN-LABELS: Criteria 2</v>
      </c>
    </row>
    <row r="812" spans="1:24" x14ac:dyDescent="0.2">
      <c r="A812" t="s">
        <v>7578</v>
      </c>
      <c r="B812" t="s">
        <v>7579</v>
      </c>
      <c r="C812">
        <v>2021</v>
      </c>
      <c r="F812" t="s">
        <v>7143</v>
      </c>
      <c r="G812" t="s">
        <v>7580</v>
      </c>
      <c r="J812" t="s">
        <v>7581</v>
      </c>
      <c r="K812" t="s">
        <v>7582</v>
      </c>
      <c r="L812" t="s">
        <v>7583</v>
      </c>
      <c r="M812" t="s">
        <v>31</v>
      </c>
      <c r="N812" t="s">
        <v>7148</v>
      </c>
      <c r="O812" t="s">
        <v>7584</v>
      </c>
      <c r="P812" t="s">
        <v>7585</v>
      </c>
      <c r="Q812" t="s">
        <v>10186</v>
      </c>
      <c r="S812" t="s">
        <v>7586</v>
      </c>
      <c r="V812" t="s">
        <v>11028</v>
      </c>
      <c r="W812" t="s">
        <v>10358</v>
      </c>
      <c r="X812" t="str">
        <f t="shared" si="14"/>
        <v xml:space="preserve"> RAYYAN-LABELS: Criteria 1,Criteria 2</v>
      </c>
    </row>
    <row r="813" spans="1:24" x14ac:dyDescent="0.2">
      <c r="A813" t="s">
        <v>7587</v>
      </c>
      <c r="B813" t="s">
        <v>7588</v>
      </c>
      <c r="C813">
        <v>2020</v>
      </c>
      <c r="F813" t="s">
        <v>7589</v>
      </c>
      <c r="G813" t="s">
        <v>7590</v>
      </c>
      <c r="H813">
        <v>1575</v>
      </c>
      <c r="I813">
        <v>1</v>
      </c>
      <c r="K813" t="s">
        <v>7591</v>
      </c>
      <c r="L813" t="s">
        <v>7592</v>
      </c>
      <c r="M813" t="s">
        <v>31</v>
      </c>
      <c r="N813" t="s">
        <v>7593</v>
      </c>
      <c r="O813" t="s">
        <v>7594</v>
      </c>
      <c r="P813" t="s">
        <v>7595</v>
      </c>
      <c r="Q813" t="s">
        <v>10187</v>
      </c>
      <c r="R813" t="s">
        <v>7596</v>
      </c>
      <c r="S813" t="s">
        <v>7597</v>
      </c>
      <c r="V813" t="s">
        <v>11029</v>
      </c>
      <c r="W813" t="s">
        <v>10536</v>
      </c>
      <c r="X813" t="str">
        <f t="shared" si="14"/>
        <v xml:space="preserve"> RAYYAN-LABELS: None</v>
      </c>
    </row>
    <row r="814" spans="1:24" x14ac:dyDescent="0.2">
      <c r="A814" t="s">
        <v>7598</v>
      </c>
      <c r="B814" t="s">
        <v>7599</v>
      </c>
      <c r="C814">
        <v>2021</v>
      </c>
      <c r="F814" t="s">
        <v>5163</v>
      </c>
      <c r="G814" t="s">
        <v>7521</v>
      </c>
      <c r="H814">
        <v>54</v>
      </c>
      <c r="I814">
        <v>1</v>
      </c>
      <c r="J814" t="s">
        <v>7600</v>
      </c>
      <c r="K814" t="s">
        <v>7601</v>
      </c>
      <c r="L814" t="s">
        <v>7602</v>
      </c>
      <c r="M814" t="s">
        <v>31</v>
      </c>
      <c r="N814" t="s">
        <v>4848</v>
      </c>
      <c r="O814" t="s">
        <v>7603</v>
      </c>
      <c r="P814" t="s">
        <v>7604</v>
      </c>
      <c r="Q814" t="s">
        <v>10188</v>
      </c>
      <c r="R814" t="s">
        <v>7605</v>
      </c>
      <c r="S814" t="s">
        <v>7606</v>
      </c>
      <c r="V814" t="s">
        <v>11030</v>
      </c>
      <c r="W814" t="s">
        <v>10358</v>
      </c>
      <c r="X814" t="str">
        <f t="shared" si="14"/>
        <v xml:space="preserve"> RAYYAN-LABELS: Criteria 1,Criteria 2</v>
      </c>
    </row>
    <row r="815" spans="1:24" x14ac:dyDescent="0.2">
      <c r="A815" t="s">
        <v>7607</v>
      </c>
      <c r="B815" t="s">
        <v>7608</v>
      </c>
      <c r="C815">
        <v>2021</v>
      </c>
      <c r="F815" t="s">
        <v>7609</v>
      </c>
      <c r="G815" t="s">
        <v>7610</v>
      </c>
      <c r="J815" t="s">
        <v>7611</v>
      </c>
      <c r="K815" t="s">
        <v>7612</v>
      </c>
      <c r="L815" t="s">
        <v>7613</v>
      </c>
      <c r="M815" t="s">
        <v>31</v>
      </c>
      <c r="N815" t="s">
        <v>7614</v>
      </c>
      <c r="O815" t="s">
        <v>7615</v>
      </c>
      <c r="P815" t="s">
        <v>7616</v>
      </c>
      <c r="Q815" t="s">
        <v>10189</v>
      </c>
      <c r="S815" t="s">
        <v>7617</v>
      </c>
      <c r="V815" t="s">
        <v>11031</v>
      </c>
      <c r="W815" t="s">
        <v>10358</v>
      </c>
      <c r="X815" t="str">
        <f t="shared" si="14"/>
        <v xml:space="preserve"> RAYYAN-LABELS: Criteria 1,Criteria 2</v>
      </c>
    </row>
    <row r="816" spans="1:24" x14ac:dyDescent="0.2">
      <c r="A816" t="s">
        <v>7618</v>
      </c>
      <c r="B816" t="s">
        <v>7619</v>
      </c>
      <c r="C816">
        <v>2019</v>
      </c>
      <c r="F816" t="s">
        <v>7620</v>
      </c>
      <c r="G816" t="s">
        <v>7621</v>
      </c>
      <c r="H816">
        <v>965</v>
      </c>
      <c r="J816" t="s">
        <v>7622</v>
      </c>
      <c r="K816" t="s">
        <v>7623</v>
      </c>
      <c r="L816" t="s">
        <v>7624</v>
      </c>
      <c r="M816" t="s">
        <v>31</v>
      </c>
      <c r="N816" t="s">
        <v>7625</v>
      </c>
      <c r="O816" t="s">
        <v>7626</v>
      </c>
      <c r="P816" t="s">
        <v>7627</v>
      </c>
      <c r="Q816" t="s">
        <v>10190</v>
      </c>
      <c r="R816" t="s">
        <v>7628</v>
      </c>
      <c r="S816" t="s">
        <v>7629</v>
      </c>
      <c r="V816" t="s">
        <v>11032</v>
      </c>
      <c r="W816" t="s">
        <v>10393</v>
      </c>
      <c r="X816" t="str">
        <f t="shared" si="14"/>
        <v xml:space="preserve"> RAYYAN-LABELS: Criteria 2</v>
      </c>
    </row>
    <row r="817" spans="1:24" x14ac:dyDescent="0.2">
      <c r="A817" t="s">
        <v>7630</v>
      </c>
      <c r="B817" t="s">
        <v>7631</v>
      </c>
      <c r="C817">
        <v>2021</v>
      </c>
      <c r="F817" t="s">
        <v>7632</v>
      </c>
      <c r="G817" t="s">
        <v>7633</v>
      </c>
      <c r="J817" t="s">
        <v>7634</v>
      </c>
      <c r="K817" t="s">
        <v>7635</v>
      </c>
      <c r="L817" t="s">
        <v>7636</v>
      </c>
      <c r="M817" t="s">
        <v>31</v>
      </c>
      <c r="N817" t="s">
        <v>5259</v>
      </c>
      <c r="O817" t="s">
        <v>7637</v>
      </c>
      <c r="P817" t="s">
        <v>7638</v>
      </c>
      <c r="Q817" t="s">
        <v>10112</v>
      </c>
      <c r="R817" t="s">
        <v>7639</v>
      </c>
      <c r="S817" t="s">
        <v>7640</v>
      </c>
      <c r="V817" t="s">
        <v>10956</v>
      </c>
      <c r="W817" t="s">
        <v>10358</v>
      </c>
      <c r="X817" t="str">
        <f t="shared" si="14"/>
        <v xml:space="preserve"> RAYYAN-LABELS: Criteria 1,Criteria 2</v>
      </c>
    </row>
    <row r="818" spans="1:24" x14ac:dyDescent="0.2">
      <c r="A818" t="s">
        <v>7641</v>
      </c>
      <c r="B818" t="s">
        <v>7642</v>
      </c>
      <c r="C818">
        <v>2021</v>
      </c>
      <c r="F818" t="s">
        <v>7643</v>
      </c>
      <c r="G818" t="s">
        <v>7644</v>
      </c>
      <c r="J818" t="s">
        <v>7645</v>
      </c>
      <c r="K818" t="s">
        <v>7646</v>
      </c>
      <c r="L818" t="s">
        <v>7647</v>
      </c>
      <c r="M818" t="s">
        <v>31</v>
      </c>
      <c r="N818" t="s">
        <v>7106</v>
      </c>
      <c r="O818" t="s">
        <v>7648</v>
      </c>
      <c r="P818" t="s">
        <v>7649</v>
      </c>
      <c r="Q818" t="s">
        <v>10191</v>
      </c>
      <c r="R818" t="s">
        <v>7650</v>
      </c>
      <c r="S818" t="s">
        <v>7651</v>
      </c>
      <c r="V818" t="s">
        <v>11033</v>
      </c>
      <c r="W818" t="s">
        <v>10585</v>
      </c>
      <c r="X818" t="str">
        <f t="shared" si="14"/>
        <v xml:space="preserve"> RAYYAN-LABELS: Criteria 1,Criteria 3</v>
      </c>
    </row>
    <row r="819" spans="1:24" x14ac:dyDescent="0.2">
      <c r="A819" t="s">
        <v>7652</v>
      </c>
      <c r="B819" t="s">
        <v>7653</v>
      </c>
      <c r="C819">
        <v>2021</v>
      </c>
      <c r="F819" t="s">
        <v>5941</v>
      </c>
      <c r="G819" t="s">
        <v>7654</v>
      </c>
      <c r="H819">
        <v>631</v>
      </c>
      <c r="J819" s="1">
        <v>45994</v>
      </c>
      <c r="K819" t="s">
        <v>7655</v>
      </c>
      <c r="L819" t="s">
        <v>7656</v>
      </c>
      <c r="M819" t="s">
        <v>31</v>
      </c>
      <c r="N819" t="s">
        <v>4904</v>
      </c>
      <c r="O819" t="s">
        <v>7657</v>
      </c>
      <c r="P819" t="s">
        <v>7658</v>
      </c>
      <c r="Q819" t="s">
        <v>10192</v>
      </c>
      <c r="R819" t="s">
        <v>7659</v>
      </c>
      <c r="S819" t="s">
        <v>7660</v>
      </c>
      <c r="V819" t="s">
        <v>11034</v>
      </c>
      <c r="W819" t="s">
        <v>10393</v>
      </c>
      <c r="X819" t="str">
        <f t="shared" si="14"/>
        <v xml:space="preserve"> RAYYAN-LABELS: Criteria 2</v>
      </c>
    </row>
    <row r="820" spans="1:24" x14ac:dyDescent="0.2">
      <c r="A820" t="s">
        <v>7661</v>
      </c>
      <c r="B820" t="s">
        <v>7662</v>
      </c>
      <c r="C820">
        <v>2021</v>
      </c>
      <c r="F820" t="s">
        <v>7663</v>
      </c>
      <c r="G820" t="s">
        <v>7664</v>
      </c>
      <c r="K820" t="s">
        <v>7665</v>
      </c>
      <c r="L820" t="s">
        <v>7666</v>
      </c>
      <c r="M820" t="s">
        <v>31</v>
      </c>
      <c r="N820" t="s">
        <v>7667</v>
      </c>
      <c r="O820" t="s">
        <v>7668</v>
      </c>
      <c r="Q820" t="s">
        <v>10193</v>
      </c>
      <c r="V820" t="s">
        <v>11035</v>
      </c>
      <c r="W820" t="s">
        <v>10536</v>
      </c>
      <c r="X820" t="str">
        <f t="shared" si="14"/>
        <v xml:space="preserve"> RAYYAN-LABELS: None</v>
      </c>
    </row>
    <row r="821" spans="1:24" x14ac:dyDescent="0.2">
      <c r="A821" t="s">
        <v>7669</v>
      </c>
      <c r="B821" t="s">
        <v>7670</v>
      </c>
      <c r="C821">
        <v>2021</v>
      </c>
      <c r="F821" t="s">
        <v>7671</v>
      </c>
      <c r="G821" t="s">
        <v>7672</v>
      </c>
      <c r="J821" t="s">
        <v>7673</v>
      </c>
      <c r="K821" t="s">
        <v>7674</v>
      </c>
      <c r="L821" t="s">
        <v>7675</v>
      </c>
      <c r="M821" t="s">
        <v>31</v>
      </c>
      <c r="N821" t="s">
        <v>4960</v>
      </c>
      <c r="O821" t="s">
        <v>7676</v>
      </c>
      <c r="P821" t="s">
        <v>7677</v>
      </c>
      <c r="Q821" t="s">
        <v>10194</v>
      </c>
      <c r="R821" t="s">
        <v>7678</v>
      </c>
      <c r="S821" t="s">
        <v>7679</v>
      </c>
      <c r="V821" t="s">
        <v>11036</v>
      </c>
      <c r="W821" t="s">
        <v>10358</v>
      </c>
      <c r="X821" t="str">
        <f t="shared" si="14"/>
        <v xml:space="preserve"> RAYYAN-LABELS: Criteria 1,Criteria 2</v>
      </c>
    </row>
    <row r="822" spans="1:24" x14ac:dyDescent="0.2">
      <c r="A822" t="s">
        <v>7680</v>
      </c>
      <c r="B822" t="s">
        <v>7681</v>
      </c>
      <c r="C822">
        <v>2019</v>
      </c>
      <c r="F822" t="s">
        <v>7682</v>
      </c>
      <c r="G822" t="s">
        <v>7683</v>
      </c>
      <c r="J822" t="s">
        <v>7684</v>
      </c>
      <c r="K822" t="s">
        <v>7685</v>
      </c>
      <c r="L822" t="s">
        <v>7686</v>
      </c>
      <c r="M822" t="s">
        <v>31</v>
      </c>
      <c r="N822" t="s">
        <v>4960</v>
      </c>
      <c r="O822" t="s">
        <v>7687</v>
      </c>
      <c r="P822" t="s">
        <v>7688</v>
      </c>
      <c r="Q822" t="s">
        <v>11202</v>
      </c>
      <c r="R822" t="s">
        <v>7689</v>
      </c>
      <c r="S822" t="s">
        <v>7690</v>
      </c>
      <c r="V822" t="s">
        <v>11226</v>
      </c>
      <c r="W822" t="s">
        <v>10538</v>
      </c>
      <c r="X822" t="str">
        <f t="shared" si="14"/>
        <v xml:space="preserve"> RAYYAN-LABELS: Criteria 2,Criteria 4</v>
      </c>
    </row>
    <row r="823" spans="1:24" x14ac:dyDescent="0.2">
      <c r="A823" t="s">
        <v>7691</v>
      </c>
      <c r="B823" t="s">
        <v>7643</v>
      </c>
      <c r="C823">
        <v>2021</v>
      </c>
      <c r="F823" t="s">
        <v>7643</v>
      </c>
      <c r="G823" t="s">
        <v>7644</v>
      </c>
      <c r="J823" t="s">
        <v>7692</v>
      </c>
      <c r="K823" t="s">
        <v>7693</v>
      </c>
      <c r="L823" t="s">
        <v>7694</v>
      </c>
      <c r="M823" t="s">
        <v>31</v>
      </c>
      <c r="N823" t="s">
        <v>7106</v>
      </c>
      <c r="O823" t="s">
        <v>7695</v>
      </c>
      <c r="P823" t="s">
        <v>7696</v>
      </c>
      <c r="Q823" t="s">
        <v>10195</v>
      </c>
      <c r="R823" t="s">
        <v>7697</v>
      </c>
      <c r="S823" t="s">
        <v>7698</v>
      </c>
      <c r="V823" t="s">
        <v>10980</v>
      </c>
      <c r="W823" t="s">
        <v>10393</v>
      </c>
      <c r="X823" t="str">
        <f t="shared" si="14"/>
        <v xml:space="preserve"> RAYYAN-LABELS: Criteria 2</v>
      </c>
    </row>
    <row r="824" spans="1:24" x14ac:dyDescent="0.2">
      <c r="A824" t="s">
        <v>7699</v>
      </c>
      <c r="B824" t="s">
        <v>7700</v>
      </c>
      <c r="C824">
        <v>2020</v>
      </c>
      <c r="F824" t="s">
        <v>7463</v>
      </c>
      <c r="G824" t="s">
        <v>7464</v>
      </c>
      <c r="H824">
        <v>24</v>
      </c>
      <c r="I824">
        <v>3</v>
      </c>
      <c r="K824" t="s">
        <v>7701</v>
      </c>
      <c r="L824" t="s">
        <v>7702</v>
      </c>
      <c r="M824" t="s">
        <v>31</v>
      </c>
      <c r="N824" t="s">
        <v>7467</v>
      </c>
      <c r="O824" t="s">
        <v>7703</v>
      </c>
      <c r="P824" t="s">
        <v>7704</v>
      </c>
      <c r="Q824" t="s">
        <v>10174</v>
      </c>
      <c r="S824" t="s">
        <v>7705</v>
      </c>
      <c r="V824" t="s">
        <v>11016</v>
      </c>
      <c r="W824" t="s">
        <v>10358</v>
      </c>
      <c r="X824" t="str">
        <f t="shared" si="14"/>
        <v xml:space="preserve"> RAYYAN-LABELS: Criteria 1,Criteria 2</v>
      </c>
    </row>
    <row r="825" spans="1:24" x14ac:dyDescent="0.2">
      <c r="A825" t="s">
        <v>7706</v>
      </c>
      <c r="B825" t="s">
        <v>7707</v>
      </c>
      <c r="C825">
        <v>2018</v>
      </c>
      <c r="F825" t="s">
        <v>7708</v>
      </c>
      <c r="G825" t="s">
        <v>7709</v>
      </c>
      <c r="H825">
        <v>332</v>
      </c>
      <c r="I825">
        <v>1</v>
      </c>
      <c r="K825" t="s">
        <v>7710</v>
      </c>
      <c r="L825" t="s">
        <v>7711</v>
      </c>
      <c r="M825" t="s">
        <v>31</v>
      </c>
      <c r="N825" t="s">
        <v>7593</v>
      </c>
      <c r="O825" t="s">
        <v>7712</v>
      </c>
      <c r="P825" t="s">
        <v>7713</v>
      </c>
      <c r="Q825" t="s">
        <v>10196</v>
      </c>
      <c r="R825" t="s">
        <v>7714</v>
      </c>
      <c r="S825" t="s">
        <v>7715</v>
      </c>
      <c r="V825" t="s">
        <v>11037</v>
      </c>
      <c r="W825" t="s">
        <v>10367</v>
      </c>
      <c r="X825" t="str">
        <f t="shared" si="14"/>
        <v xml:space="preserve"> RAYYAN-LABELS: Criteria 1,Criteria 2,Criteria 3</v>
      </c>
    </row>
    <row r="826" spans="1:24" x14ac:dyDescent="0.2">
      <c r="A826" t="s">
        <v>7716</v>
      </c>
      <c r="B826" t="s">
        <v>7717</v>
      </c>
      <c r="C826">
        <v>2022</v>
      </c>
      <c r="F826" t="s">
        <v>7718</v>
      </c>
      <c r="G826" t="s">
        <v>7719</v>
      </c>
      <c r="H826">
        <v>34</v>
      </c>
      <c r="I826">
        <v>3</v>
      </c>
      <c r="K826" t="s">
        <v>7720</v>
      </c>
      <c r="L826" t="s">
        <v>7721</v>
      </c>
      <c r="M826" t="s">
        <v>31</v>
      </c>
      <c r="N826" t="s">
        <v>7722</v>
      </c>
      <c r="O826" t="s">
        <v>7723</v>
      </c>
      <c r="P826" t="s">
        <v>7724</v>
      </c>
      <c r="Q826" t="s">
        <v>10197</v>
      </c>
      <c r="R826" t="s">
        <v>7725</v>
      </c>
      <c r="S826" t="s">
        <v>7726</v>
      </c>
      <c r="V826" t="s">
        <v>11038</v>
      </c>
      <c r="W826" t="s">
        <v>10358</v>
      </c>
      <c r="X826" t="str">
        <f t="shared" si="14"/>
        <v xml:space="preserve"> RAYYAN-LABELS: Criteria 1,Criteria 2</v>
      </c>
    </row>
    <row r="827" spans="1:24" x14ac:dyDescent="0.2">
      <c r="A827" t="s">
        <v>7727</v>
      </c>
      <c r="B827" t="s">
        <v>7728</v>
      </c>
      <c r="C827">
        <v>2019</v>
      </c>
      <c r="F827" t="s">
        <v>7620</v>
      </c>
      <c r="G827" t="s">
        <v>7729</v>
      </c>
      <c r="H827">
        <v>787</v>
      </c>
      <c r="J827" t="s">
        <v>7730</v>
      </c>
      <c r="K827" t="s">
        <v>7731</v>
      </c>
      <c r="L827" t="s">
        <v>7732</v>
      </c>
      <c r="M827" t="s">
        <v>31</v>
      </c>
      <c r="N827" t="s">
        <v>7625</v>
      </c>
      <c r="O827" t="s">
        <v>7733</v>
      </c>
      <c r="P827" t="s">
        <v>7734</v>
      </c>
      <c r="Q827" t="s">
        <v>10198</v>
      </c>
      <c r="R827" t="s">
        <v>7735</v>
      </c>
      <c r="S827" t="s">
        <v>7736</v>
      </c>
      <c r="V827" t="s">
        <v>11039</v>
      </c>
      <c r="W827" t="s">
        <v>10536</v>
      </c>
      <c r="X827" t="str">
        <f t="shared" si="14"/>
        <v xml:space="preserve"> RAYYAN-LABELS: None</v>
      </c>
    </row>
    <row r="828" spans="1:24" x14ac:dyDescent="0.2">
      <c r="A828" t="s">
        <v>7737</v>
      </c>
      <c r="B828" t="s">
        <v>7738</v>
      </c>
      <c r="C828">
        <v>2021</v>
      </c>
      <c r="F828" t="s">
        <v>5058</v>
      </c>
      <c r="G828" t="s">
        <v>5059</v>
      </c>
      <c r="H828">
        <v>98</v>
      </c>
      <c r="J828" t="s">
        <v>7739</v>
      </c>
      <c r="K828" t="s">
        <v>7740</v>
      </c>
      <c r="L828" t="s">
        <v>7741</v>
      </c>
      <c r="M828" t="s">
        <v>31</v>
      </c>
      <c r="N828" t="s">
        <v>5063</v>
      </c>
      <c r="O828" t="s">
        <v>7742</v>
      </c>
      <c r="P828" t="s">
        <v>7743</v>
      </c>
      <c r="Q828" t="s">
        <v>10199</v>
      </c>
      <c r="R828" t="s">
        <v>7744</v>
      </c>
      <c r="S828" t="s">
        <v>7745</v>
      </c>
      <c r="V828" t="s">
        <v>11040</v>
      </c>
      <c r="W828" t="s">
        <v>10358</v>
      </c>
      <c r="X828" t="str">
        <f t="shared" si="14"/>
        <v xml:space="preserve"> RAYYAN-LABELS: Criteria 1,Criteria 2</v>
      </c>
    </row>
    <row r="829" spans="1:24" x14ac:dyDescent="0.2">
      <c r="A829" t="s">
        <v>7746</v>
      </c>
      <c r="B829" t="s">
        <v>7747</v>
      </c>
      <c r="C829">
        <v>2020</v>
      </c>
      <c r="F829" t="s">
        <v>7748</v>
      </c>
      <c r="G829" t="s">
        <v>7749</v>
      </c>
      <c r="H829">
        <v>8</v>
      </c>
      <c r="I829">
        <v>2</v>
      </c>
      <c r="J829" t="s">
        <v>7750</v>
      </c>
      <c r="K829" t="s">
        <v>7751</v>
      </c>
      <c r="L829" t="s">
        <v>7752</v>
      </c>
      <c r="M829" t="s">
        <v>31</v>
      </c>
      <c r="N829" t="s">
        <v>7753</v>
      </c>
      <c r="O829" t="s">
        <v>7754</v>
      </c>
      <c r="P829" t="s">
        <v>7755</v>
      </c>
      <c r="Q829" t="s">
        <v>10200</v>
      </c>
      <c r="R829" t="s">
        <v>7756</v>
      </c>
      <c r="S829" t="s">
        <v>7757</v>
      </c>
      <c r="V829" t="s">
        <v>11041</v>
      </c>
      <c r="W829" t="s">
        <v>10358</v>
      </c>
      <c r="X829" t="str">
        <f t="shared" si="14"/>
        <v xml:space="preserve"> RAYYAN-LABELS: Criteria 1,Criteria 2</v>
      </c>
    </row>
    <row r="830" spans="1:24" x14ac:dyDescent="0.2">
      <c r="A830" t="s">
        <v>7758</v>
      </c>
      <c r="B830" t="s">
        <v>7759</v>
      </c>
      <c r="C830">
        <v>2021</v>
      </c>
      <c r="F830" t="s">
        <v>7760</v>
      </c>
      <c r="G830" t="s">
        <v>7761</v>
      </c>
      <c r="H830">
        <v>55</v>
      </c>
      <c r="I830">
        <v>6</v>
      </c>
      <c r="J830" t="s">
        <v>7762</v>
      </c>
      <c r="K830" t="s">
        <v>7763</v>
      </c>
      <c r="L830" t="s">
        <v>7764</v>
      </c>
      <c r="M830" t="s">
        <v>31</v>
      </c>
      <c r="N830" t="s">
        <v>7765</v>
      </c>
      <c r="O830" t="s">
        <v>7766</v>
      </c>
      <c r="P830" t="s">
        <v>7767</v>
      </c>
      <c r="Q830" t="s">
        <v>10201</v>
      </c>
      <c r="R830" t="s">
        <v>7768</v>
      </c>
      <c r="S830" t="s">
        <v>7769</v>
      </c>
      <c r="V830" t="s">
        <v>11042</v>
      </c>
      <c r="W830" t="s">
        <v>10393</v>
      </c>
      <c r="X830" t="str">
        <f t="shared" si="14"/>
        <v xml:space="preserve"> RAYYAN-LABELS: Criteria 2</v>
      </c>
    </row>
    <row r="831" spans="1:24" x14ac:dyDescent="0.2">
      <c r="A831" t="s">
        <v>7770</v>
      </c>
      <c r="B831" t="s">
        <v>7771</v>
      </c>
      <c r="C831">
        <v>2021</v>
      </c>
      <c r="F831" t="s">
        <v>4877</v>
      </c>
      <c r="G831" t="s">
        <v>4878</v>
      </c>
      <c r="H831">
        <v>13</v>
      </c>
      <c r="I831">
        <v>13</v>
      </c>
      <c r="K831" t="s">
        <v>7772</v>
      </c>
      <c r="L831" t="s">
        <v>7773</v>
      </c>
      <c r="M831" t="s">
        <v>31</v>
      </c>
      <c r="N831" t="s">
        <v>7398</v>
      </c>
      <c r="O831" t="s">
        <v>7774</v>
      </c>
      <c r="P831" t="s">
        <v>7775</v>
      </c>
      <c r="Q831" t="s">
        <v>10202</v>
      </c>
      <c r="R831" t="s">
        <v>7776</v>
      </c>
      <c r="S831" t="s">
        <v>7777</v>
      </c>
      <c r="V831" t="s">
        <v>11043</v>
      </c>
      <c r="W831" t="s">
        <v>10358</v>
      </c>
      <c r="X831" t="str">
        <f t="shared" si="14"/>
        <v xml:space="preserve"> RAYYAN-LABELS: Criteria 1,Criteria 2</v>
      </c>
    </row>
    <row r="832" spans="1:24" x14ac:dyDescent="0.2">
      <c r="A832" t="s">
        <v>7778</v>
      </c>
      <c r="B832" t="s">
        <v>7779</v>
      </c>
      <c r="C832">
        <v>2020</v>
      </c>
      <c r="F832" t="s">
        <v>6581</v>
      </c>
      <c r="G832" t="s">
        <v>7780</v>
      </c>
      <c r="H832">
        <v>12434</v>
      </c>
      <c r="J832" t="s">
        <v>7781</v>
      </c>
      <c r="K832" t="s">
        <v>7782</v>
      </c>
      <c r="L832" t="s">
        <v>7783</v>
      </c>
      <c r="M832" t="s">
        <v>31</v>
      </c>
      <c r="N832" t="s">
        <v>4904</v>
      </c>
      <c r="O832" t="s">
        <v>7784</v>
      </c>
      <c r="P832" t="s">
        <v>7785</v>
      </c>
      <c r="Q832" t="s">
        <v>10203</v>
      </c>
      <c r="R832" t="s">
        <v>7786</v>
      </c>
      <c r="S832" t="s">
        <v>7787</v>
      </c>
      <c r="V832" t="s">
        <v>11044</v>
      </c>
      <c r="W832" t="s">
        <v>10393</v>
      </c>
      <c r="X832" t="str">
        <f t="shared" si="14"/>
        <v xml:space="preserve"> RAYYAN-LABELS: Criteria 2</v>
      </c>
    </row>
    <row r="833" spans="1:24" x14ac:dyDescent="0.2">
      <c r="A833" t="s">
        <v>7788</v>
      </c>
      <c r="B833" t="s">
        <v>7789</v>
      </c>
      <c r="C833">
        <v>2019</v>
      </c>
      <c r="F833" t="s">
        <v>7790</v>
      </c>
      <c r="G833" t="s">
        <v>7791</v>
      </c>
      <c r="H833">
        <v>23</v>
      </c>
      <c r="I833">
        <v>3</v>
      </c>
      <c r="J833" t="s">
        <v>7792</v>
      </c>
      <c r="K833" t="s">
        <v>7793</v>
      </c>
      <c r="L833" t="s">
        <v>7794</v>
      </c>
      <c r="M833" t="s">
        <v>31</v>
      </c>
      <c r="N833" t="s">
        <v>7795</v>
      </c>
      <c r="O833" t="s">
        <v>7796</v>
      </c>
      <c r="P833" t="s">
        <v>7797</v>
      </c>
      <c r="Q833" t="s">
        <v>10204</v>
      </c>
      <c r="R833" t="s">
        <v>7798</v>
      </c>
      <c r="S833" t="s">
        <v>7799</v>
      </c>
      <c r="V833" t="s">
        <v>11045</v>
      </c>
      <c r="W833" t="s">
        <v>10393</v>
      </c>
      <c r="X833" t="str">
        <f t="shared" si="14"/>
        <v xml:space="preserve"> RAYYAN-LABELS: Criteria 2</v>
      </c>
    </row>
    <row r="834" spans="1:24" x14ac:dyDescent="0.2">
      <c r="A834" t="s">
        <v>7800</v>
      </c>
      <c r="B834" t="s">
        <v>7801</v>
      </c>
      <c r="C834">
        <v>2022</v>
      </c>
      <c r="F834" t="s">
        <v>7802</v>
      </c>
      <c r="G834" t="s">
        <v>7803</v>
      </c>
      <c r="H834">
        <v>22</v>
      </c>
      <c r="I834">
        <v>1</v>
      </c>
      <c r="K834" t="s">
        <v>7804</v>
      </c>
      <c r="L834" t="s">
        <v>7805</v>
      </c>
      <c r="M834" t="s">
        <v>31</v>
      </c>
      <c r="N834" t="s">
        <v>6664</v>
      </c>
      <c r="O834" t="s">
        <v>7806</v>
      </c>
      <c r="P834" t="s">
        <v>7807</v>
      </c>
      <c r="Q834" t="s">
        <v>10205</v>
      </c>
      <c r="R834" t="s">
        <v>7808</v>
      </c>
      <c r="S834" t="s">
        <v>7809</v>
      </c>
      <c r="V834" t="s">
        <v>11046</v>
      </c>
      <c r="W834" t="s">
        <v>10358</v>
      </c>
      <c r="X834" t="str">
        <f t="shared" si="14"/>
        <v xml:space="preserve"> RAYYAN-LABELS: Criteria 1,Criteria 2</v>
      </c>
    </row>
    <row r="835" spans="1:24" x14ac:dyDescent="0.2">
      <c r="A835" t="s">
        <v>7810</v>
      </c>
      <c r="B835" t="s">
        <v>7811</v>
      </c>
      <c r="C835">
        <v>2020</v>
      </c>
      <c r="F835" t="s">
        <v>7812</v>
      </c>
      <c r="G835" t="s">
        <v>7813</v>
      </c>
      <c r="H835">
        <v>13</v>
      </c>
      <c r="I835">
        <v>1</v>
      </c>
      <c r="J835" t="s">
        <v>7814</v>
      </c>
      <c r="K835" t="s">
        <v>7815</v>
      </c>
      <c r="L835" t="s">
        <v>7816</v>
      </c>
      <c r="M835" t="s">
        <v>31</v>
      </c>
      <c r="N835" t="s">
        <v>7817</v>
      </c>
      <c r="O835" t="s">
        <v>7818</v>
      </c>
      <c r="P835" t="s">
        <v>7819</v>
      </c>
      <c r="Q835" t="s">
        <v>10206</v>
      </c>
      <c r="R835" t="s">
        <v>7820</v>
      </c>
      <c r="S835" t="s">
        <v>7821</v>
      </c>
      <c r="V835" t="s">
        <v>11047</v>
      </c>
      <c r="W835" t="s">
        <v>10358</v>
      </c>
      <c r="X835" t="str">
        <f t="shared" si="14"/>
        <v xml:space="preserve"> RAYYAN-LABELS: Criteria 1,Criteria 2</v>
      </c>
    </row>
    <row r="836" spans="1:24" x14ac:dyDescent="0.2">
      <c r="A836" t="s">
        <v>7822</v>
      </c>
      <c r="B836" t="s">
        <v>7823</v>
      </c>
      <c r="C836">
        <v>2021</v>
      </c>
      <c r="F836" t="s">
        <v>7620</v>
      </c>
      <c r="G836" t="s">
        <v>7824</v>
      </c>
      <c r="H836">
        <v>1193</v>
      </c>
      <c r="J836" t="s">
        <v>7825</v>
      </c>
      <c r="K836" t="s">
        <v>7826</v>
      </c>
      <c r="L836" t="s">
        <v>7827</v>
      </c>
      <c r="M836" t="s">
        <v>31</v>
      </c>
      <c r="N836" t="s">
        <v>4904</v>
      </c>
      <c r="O836" t="s">
        <v>7828</v>
      </c>
      <c r="P836" t="s">
        <v>7829</v>
      </c>
      <c r="Q836" t="s">
        <v>10207</v>
      </c>
      <c r="R836" t="s">
        <v>7830</v>
      </c>
      <c r="S836" t="s">
        <v>7831</v>
      </c>
      <c r="V836" t="s">
        <v>11048</v>
      </c>
      <c r="W836" t="s">
        <v>10358</v>
      </c>
      <c r="X836" t="str">
        <f t="shared" si="14"/>
        <v xml:space="preserve"> RAYYAN-LABELS: Criteria 1,Criteria 2</v>
      </c>
    </row>
    <row r="837" spans="1:24" x14ac:dyDescent="0.2">
      <c r="A837" t="s">
        <v>7832</v>
      </c>
      <c r="B837" t="s">
        <v>7833</v>
      </c>
      <c r="C837">
        <v>2022</v>
      </c>
      <c r="F837" t="s">
        <v>7834</v>
      </c>
      <c r="G837" t="s">
        <v>7835</v>
      </c>
      <c r="H837">
        <v>32</v>
      </c>
      <c r="I837">
        <v>3</v>
      </c>
      <c r="J837" t="s">
        <v>7836</v>
      </c>
      <c r="K837" t="s">
        <v>7837</v>
      </c>
      <c r="L837" t="s">
        <v>7838</v>
      </c>
      <c r="M837" t="s">
        <v>31</v>
      </c>
      <c r="N837" t="s">
        <v>7839</v>
      </c>
      <c r="O837" t="s">
        <v>7840</v>
      </c>
      <c r="P837" t="s">
        <v>7841</v>
      </c>
      <c r="Q837" t="s">
        <v>10208</v>
      </c>
      <c r="R837" t="s">
        <v>7842</v>
      </c>
      <c r="S837" t="s">
        <v>7843</v>
      </c>
      <c r="V837" t="s">
        <v>11049</v>
      </c>
      <c r="W837" t="s">
        <v>10358</v>
      </c>
      <c r="X837" t="str">
        <f t="shared" si="14"/>
        <v xml:space="preserve"> RAYYAN-LABELS: Criteria 1,Criteria 2</v>
      </c>
    </row>
    <row r="838" spans="1:24" x14ac:dyDescent="0.2">
      <c r="A838" t="s">
        <v>7844</v>
      </c>
      <c r="B838" t="s">
        <v>7845</v>
      </c>
      <c r="C838">
        <v>2021</v>
      </c>
      <c r="F838" t="s">
        <v>7620</v>
      </c>
      <c r="G838" t="s">
        <v>7846</v>
      </c>
      <c r="H838">
        <v>1327</v>
      </c>
      <c r="J838" t="s">
        <v>7847</v>
      </c>
      <c r="K838" t="s">
        <v>7848</v>
      </c>
      <c r="L838" t="s">
        <v>7849</v>
      </c>
      <c r="M838" t="s">
        <v>31</v>
      </c>
      <c r="N838" t="s">
        <v>4904</v>
      </c>
      <c r="O838" t="s">
        <v>7850</v>
      </c>
      <c r="P838" t="s">
        <v>7851</v>
      </c>
      <c r="Q838" t="s">
        <v>10209</v>
      </c>
      <c r="R838" t="s">
        <v>7852</v>
      </c>
      <c r="S838" t="s">
        <v>7853</v>
      </c>
      <c r="V838" t="s">
        <v>11050</v>
      </c>
      <c r="W838" t="s">
        <v>10393</v>
      </c>
      <c r="X838" t="str">
        <f t="shared" si="14"/>
        <v xml:space="preserve"> RAYYAN-LABELS: Criteria 2</v>
      </c>
    </row>
    <row r="839" spans="1:24" x14ac:dyDescent="0.2">
      <c r="A839" t="s">
        <v>7854</v>
      </c>
      <c r="B839" t="s">
        <v>7855</v>
      </c>
      <c r="C839">
        <v>2019</v>
      </c>
      <c r="F839" t="s">
        <v>7856</v>
      </c>
      <c r="G839" t="s">
        <v>7857</v>
      </c>
      <c r="H839">
        <v>9</v>
      </c>
      <c r="I839">
        <v>4</v>
      </c>
      <c r="J839" t="s">
        <v>7858</v>
      </c>
      <c r="K839" t="s">
        <v>7859</v>
      </c>
      <c r="L839" t="s">
        <v>7860</v>
      </c>
      <c r="M839" t="s">
        <v>31</v>
      </c>
      <c r="N839" t="s">
        <v>5291</v>
      </c>
      <c r="O839" t="s">
        <v>7861</v>
      </c>
      <c r="P839" t="s">
        <v>7862</v>
      </c>
      <c r="Q839" t="s">
        <v>10210</v>
      </c>
      <c r="R839" t="s">
        <v>7863</v>
      </c>
      <c r="S839" t="s">
        <v>7864</v>
      </c>
      <c r="V839" t="s">
        <v>11051</v>
      </c>
      <c r="W839" t="s">
        <v>10612</v>
      </c>
      <c r="X839" t="str">
        <f t="shared" si="14"/>
        <v xml:space="preserve"> RAYYAN-LABELS: Criteria 3</v>
      </c>
    </row>
    <row r="840" spans="1:24" x14ac:dyDescent="0.2">
      <c r="A840" t="s">
        <v>7865</v>
      </c>
      <c r="B840" t="s">
        <v>7866</v>
      </c>
      <c r="C840">
        <v>2020</v>
      </c>
      <c r="F840" t="s">
        <v>5941</v>
      </c>
      <c r="G840" t="s">
        <v>7867</v>
      </c>
      <c r="H840">
        <v>588</v>
      </c>
      <c r="J840" t="s">
        <v>7868</v>
      </c>
      <c r="K840" t="s">
        <v>7869</v>
      </c>
      <c r="L840" t="s">
        <v>7870</v>
      </c>
      <c r="M840" t="s">
        <v>31</v>
      </c>
      <c r="N840" t="s">
        <v>5229</v>
      </c>
      <c r="O840" t="s">
        <v>7871</v>
      </c>
      <c r="P840" t="s">
        <v>7872</v>
      </c>
      <c r="Q840" t="s">
        <v>10211</v>
      </c>
      <c r="R840" t="s">
        <v>7873</v>
      </c>
      <c r="S840" t="s">
        <v>7874</v>
      </c>
      <c r="V840" t="s">
        <v>11052</v>
      </c>
      <c r="W840" t="s">
        <v>10393</v>
      </c>
      <c r="X840" t="str">
        <f t="shared" ref="X840:X888" si="15">W840</f>
        <v xml:space="preserve"> RAYYAN-LABELS: Criteria 2</v>
      </c>
    </row>
    <row r="841" spans="1:24" x14ac:dyDescent="0.2">
      <c r="A841" t="s">
        <v>7875</v>
      </c>
      <c r="B841" t="s">
        <v>7876</v>
      </c>
      <c r="C841">
        <v>2021</v>
      </c>
      <c r="F841" t="s">
        <v>4866</v>
      </c>
      <c r="G841" t="s">
        <v>4867</v>
      </c>
      <c r="H841">
        <v>192</v>
      </c>
      <c r="J841" t="s">
        <v>7877</v>
      </c>
      <c r="K841" t="s">
        <v>7878</v>
      </c>
      <c r="L841" t="s">
        <v>7879</v>
      </c>
      <c r="M841" t="s">
        <v>31</v>
      </c>
      <c r="N841" t="s">
        <v>4848</v>
      </c>
      <c r="O841" t="s">
        <v>7880</v>
      </c>
      <c r="P841" t="s">
        <v>7881</v>
      </c>
      <c r="Q841" t="s">
        <v>10212</v>
      </c>
      <c r="R841" t="s">
        <v>7882</v>
      </c>
      <c r="S841" t="s">
        <v>7883</v>
      </c>
      <c r="V841" t="s">
        <v>11053</v>
      </c>
      <c r="W841" t="s">
        <v>10358</v>
      </c>
      <c r="X841" t="str">
        <f t="shared" si="15"/>
        <v xml:space="preserve"> RAYYAN-LABELS: Criteria 1,Criteria 2</v>
      </c>
    </row>
    <row r="842" spans="1:24" x14ac:dyDescent="0.2">
      <c r="A842" t="s">
        <v>7884</v>
      </c>
      <c r="B842" t="s">
        <v>7885</v>
      </c>
      <c r="C842">
        <v>2021</v>
      </c>
      <c r="F842" t="s">
        <v>4877</v>
      </c>
      <c r="G842" t="s">
        <v>4878</v>
      </c>
      <c r="H842">
        <v>13</v>
      </c>
      <c r="I842">
        <v>12</v>
      </c>
      <c r="K842" t="s">
        <v>7886</v>
      </c>
      <c r="L842" t="s">
        <v>7887</v>
      </c>
      <c r="M842" t="s">
        <v>31</v>
      </c>
      <c r="N842" t="s">
        <v>7398</v>
      </c>
      <c r="O842" t="s">
        <v>7888</v>
      </c>
      <c r="P842" t="s">
        <v>7889</v>
      </c>
      <c r="Q842" t="s">
        <v>10213</v>
      </c>
      <c r="R842" t="s">
        <v>7890</v>
      </c>
      <c r="S842" t="s">
        <v>7891</v>
      </c>
      <c r="V842" t="s">
        <v>11054</v>
      </c>
      <c r="W842" t="s">
        <v>10358</v>
      </c>
      <c r="X842" t="str">
        <f t="shared" si="15"/>
        <v xml:space="preserve"> RAYYAN-LABELS: Criteria 1,Criteria 2</v>
      </c>
    </row>
    <row r="843" spans="1:24" x14ac:dyDescent="0.2">
      <c r="A843" t="s">
        <v>7892</v>
      </c>
      <c r="B843" t="s">
        <v>7893</v>
      </c>
      <c r="C843">
        <v>2021</v>
      </c>
      <c r="F843" t="s">
        <v>7894</v>
      </c>
      <c r="G843" t="s">
        <v>7895</v>
      </c>
      <c r="K843" t="s">
        <v>7896</v>
      </c>
      <c r="L843" t="s">
        <v>7897</v>
      </c>
      <c r="M843" t="s">
        <v>31</v>
      </c>
      <c r="N843" t="s">
        <v>4960</v>
      </c>
      <c r="O843" t="s">
        <v>7898</v>
      </c>
      <c r="P843" t="s">
        <v>7899</v>
      </c>
      <c r="Q843" t="s">
        <v>10214</v>
      </c>
      <c r="R843" t="s">
        <v>7900</v>
      </c>
      <c r="S843" t="s">
        <v>7901</v>
      </c>
      <c r="V843" t="s">
        <v>11055</v>
      </c>
      <c r="W843" t="s">
        <v>10358</v>
      </c>
      <c r="X843" t="str">
        <f t="shared" si="15"/>
        <v xml:space="preserve"> RAYYAN-LABELS: Criteria 1,Criteria 2</v>
      </c>
    </row>
    <row r="844" spans="1:24" x14ac:dyDescent="0.2">
      <c r="A844" t="s">
        <v>7902</v>
      </c>
      <c r="B844" t="s">
        <v>7903</v>
      </c>
      <c r="C844">
        <v>2021</v>
      </c>
      <c r="F844" t="s">
        <v>7904</v>
      </c>
      <c r="G844" t="s">
        <v>7905</v>
      </c>
      <c r="H844">
        <v>10</v>
      </c>
      <c r="I844">
        <v>11</v>
      </c>
      <c r="K844" t="s">
        <v>7906</v>
      </c>
      <c r="L844" t="s">
        <v>7907</v>
      </c>
      <c r="M844" t="s">
        <v>31</v>
      </c>
      <c r="N844" t="s">
        <v>6664</v>
      </c>
      <c r="O844" t="s">
        <v>7908</v>
      </c>
      <c r="P844" t="s">
        <v>7909</v>
      </c>
      <c r="Q844" t="s">
        <v>10215</v>
      </c>
      <c r="R844" t="s">
        <v>7910</v>
      </c>
      <c r="S844" t="s">
        <v>7911</v>
      </c>
      <c r="V844" t="s">
        <v>11056</v>
      </c>
      <c r="W844" t="s">
        <v>10370</v>
      </c>
      <c r="X844" t="str">
        <f t="shared" si="15"/>
        <v xml:space="preserve"> RAYYAN-LABELS: Criteria 1,Criteria 2,Criteria 4</v>
      </c>
    </row>
    <row r="845" spans="1:24" x14ac:dyDescent="0.2">
      <c r="A845" t="s">
        <v>7912</v>
      </c>
      <c r="B845" t="s">
        <v>7913</v>
      </c>
      <c r="C845">
        <v>2021</v>
      </c>
      <c r="F845" t="s">
        <v>7914</v>
      </c>
      <c r="G845" t="s">
        <v>7915</v>
      </c>
      <c r="H845">
        <v>5</v>
      </c>
      <c r="I845">
        <v>3</v>
      </c>
      <c r="J845" t="s">
        <v>7916</v>
      </c>
      <c r="K845" t="s">
        <v>7917</v>
      </c>
      <c r="L845" t="s">
        <v>7918</v>
      </c>
      <c r="M845" t="s">
        <v>31</v>
      </c>
      <c r="N845" t="s">
        <v>7919</v>
      </c>
      <c r="O845" t="s">
        <v>7920</v>
      </c>
      <c r="P845" t="s">
        <v>7921</v>
      </c>
      <c r="Q845" t="s">
        <v>10216</v>
      </c>
      <c r="R845" t="s">
        <v>7922</v>
      </c>
      <c r="S845" t="s">
        <v>7923</v>
      </c>
      <c r="V845" t="s">
        <v>11057</v>
      </c>
      <c r="W845" t="s">
        <v>10358</v>
      </c>
      <c r="X845" t="str">
        <f t="shared" si="15"/>
        <v xml:space="preserve"> RAYYAN-LABELS: Criteria 1,Criteria 2</v>
      </c>
    </row>
    <row r="846" spans="1:24" x14ac:dyDescent="0.2">
      <c r="A846" t="s">
        <v>7924</v>
      </c>
      <c r="B846" t="s">
        <v>7925</v>
      </c>
      <c r="C846">
        <v>2018</v>
      </c>
      <c r="F846" t="s">
        <v>7926</v>
      </c>
      <c r="G846" t="s">
        <v>7927</v>
      </c>
      <c r="H846">
        <v>3</v>
      </c>
      <c r="I846">
        <v>3</v>
      </c>
      <c r="K846" t="s">
        <v>7928</v>
      </c>
      <c r="L846" t="s">
        <v>7929</v>
      </c>
      <c r="M846" t="s">
        <v>31</v>
      </c>
      <c r="N846" t="s">
        <v>6664</v>
      </c>
      <c r="O846" t="s">
        <v>7930</v>
      </c>
      <c r="P846" t="s">
        <v>7931</v>
      </c>
      <c r="Q846" t="s">
        <v>10217</v>
      </c>
      <c r="R846" t="s">
        <v>7932</v>
      </c>
      <c r="S846" t="s">
        <v>7933</v>
      </c>
      <c r="V846" t="s">
        <v>11058</v>
      </c>
      <c r="W846" t="s">
        <v>10393</v>
      </c>
      <c r="X846" t="str">
        <f t="shared" si="15"/>
        <v xml:space="preserve"> RAYYAN-LABELS: Criteria 2</v>
      </c>
    </row>
    <row r="847" spans="1:24" x14ac:dyDescent="0.2">
      <c r="A847" t="s">
        <v>7934</v>
      </c>
      <c r="B847" t="s">
        <v>7935</v>
      </c>
      <c r="C847">
        <v>2021</v>
      </c>
      <c r="F847" t="s">
        <v>7936</v>
      </c>
      <c r="G847" t="s">
        <v>7937</v>
      </c>
      <c r="K847" t="s">
        <v>7938</v>
      </c>
      <c r="L847" t="s">
        <v>7939</v>
      </c>
      <c r="M847" t="s">
        <v>31</v>
      </c>
      <c r="N847" t="s">
        <v>4960</v>
      </c>
      <c r="O847" t="s">
        <v>7940</v>
      </c>
      <c r="P847" t="s">
        <v>7941</v>
      </c>
      <c r="Q847" t="s">
        <v>10218</v>
      </c>
      <c r="R847" t="s">
        <v>7942</v>
      </c>
      <c r="S847" t="s">
        <v>7943</v>
      </c>
      <c r="V847" t="s">
        <v>11059</v>
      </c>
      <c r="W847" t="s">
        <v>10393</v>
      </c>
      <c r="X847" t="str">
        <f t="shared" si="15"/>
        <v xml:space="preserve"> RAYYAN-LABELS: Criteria 2</v>
      </c>
    </row>
    <row r="848" spans="1:24" x14ac:dyDescent="0.2">
      <c r="A848" t="s">
        <v>7944</v>
      </c>
      <c r="B848" t="s">
        <v>7945</v>
      </c>
      <c r="C848">
        <v>2018</v>
      </c>
      <c r="F848" t="s">
        <v>7946</v>
      </c>
      <c r="G848" t="s">
        <v>7947</v>
      </c>
      <c r="J848" t="s">
        <v>7948</v>
      </c>
      <c r="K848" t="s">
        <v>7949</v>
      </c>
      <c r="L848" t="s">
        <v>7950</v>
      </c>
      <c r="M848" t="s">
        <v>31</v>
      </c>
      <c r="N848" t="s">
        <v>4960</v>
      </c>
      <c r="O848" t="s">
        <v>7951</v>
      </c>
      <c r="P848" t="s">
        <v>7952</v>
      </c>
      <c r="Q848" t="s">
        <v>10219</v>
      </c>
      <c r="R848" t="s">
        <v>7953</v>
      </c>
      <c r="S848" t="s">
        <v>7954</v>
      </c>
      <c r="V848" t="s">
        <v>11060</v>
      </c>
      <c r="W848" t="s">
        <v>10358</v>
      </c>
      <c r="X848" t="str">
        <f t="shared" si="15"/>
        <v xml:space="preserve"> RAYYAN-LABELS: Criteria 1,Criteria 2</v>
      </c>
    </row>
    <row r="849" spans="1:24" x14ac:dyDescent="0.2">
      <c r="A849" t="s">
        <v>7955</v>
      </c>
      <c r="B849" t="s">
        <v>7956</v>
      </c>
      <c r="C849">
        <v>2021</v>
      </c>
      <c r="F849" t="s">
        <v>7957</v>
      </c>
      <c r="G849" t="s">
        <v>7958</v>
      </c>
      <c r="J849" t="s">
        <v>7959</v>
      </c>
      <c r="K849" t="s">
        <v>7960</v>
      </c>
      <c r="L849" t="s">
        <v>7961</v>
      </c>
      <c r="M849" t="s">
        <v>31</v>
      </c>
      <c r="N849" t="s">
        <v>4960</v>
      </c>
      <c r="O849" t="s">
        <v>7962</v>
      </c>
      <c r="P849" t="s">
        <v>7963</v>
      </c>
      <c r="Q849" t="s">
        <v>10220</v>
      </c>
      <c r="R849" t="s">
        <v>7964</v>
      </c>
      <c r="S849" t="s">
        <v>7965</v>
      </c>
      <c r="V849" t="s">
        <v>11061</v>
      </c>
      <c r="W849" t="s">
        <v>10393</v>
      </c>
      <c r="X849" t="str">
        <f t="shared" si="15"/>
        <v xml:space="preserve"> RAYYAN-LABELS: Criteria 2</v>
      </c>
    </row>
    <row r="850" spans="1:24" x14ac:dyDescent="0.2">
      <c r="A850" t="s">
        <v>7966</v>
      </c>
      <c r="B850" t="s">
        <v>7967</v>
      </c>
      <c r="C850">
        <v>2021</v>
      </c>
      <c r="F850" t="s">
        <v>4933</v>
      </c>
      <c r="G850" t="s">
        <v>7968</v>
      </c>
      <c r="K850" t="s">
        <v>7969</v>
      </c>
      <c r="L850" t="s">
        <v>7970</v>
      </c>
      <c r="M850" t="s">
        <v>31</v>
      </c>
      <c r="N850" t="s">
        <v>4938</v>
      </c>
      <c r="O850" t="s">
        <v>7971</v>
      </c>
      <c r="P850" t="s">
        <v>7972</v>
      </c>
      <c r="Q850" t="s">
        <v>10221</v>
      </c>
      <c r="R850" t="s">
        <v>7973</v>
      </c>
      <c r="S850" t="s">
        <v>7974</v>
      </c>
      <c r="V850" t="s">
        <v>11062</v>
      </c>
      <c r="W850" t="s">
        <v>10367</v>
      </c>
      <c r="X850" t="str">
        <f t="shared" si="15"/>
        <v xml:space="preserve"> RAYYAN-LABELS: Criteria 1,Criteria 2,Criteria 3</v>
      </c>
    </row>
    <row r="851" spans="1:24" x14ac:dyDescent="0.2">
      <c r="A851" t="s">
        <v>7975</v>
      </c>
      <c r="B851" t="s">
        <v>7976</v>
      </c>
      <c r="C851">
        <v>2021</v>
      </c>
      <c r="F851" t="s">
        <v>7977</v>
      </c>
      <c r="G851" t="s">
        <v>7978</v>
      </c>
      <c r="J851" t="s">
        <v>7979</v>
      </c>
      <c r="K851" t="s">
        <v>7980</v>
      </c>
      <c r="L851" t="s">
        <v>7981</v>
      </c>
      <c r="M851" t="s">
        <v>31</v>
      </c>
      <c r="N851" t="s">
        <v>5979</v>
      </c>
      <c r="O851" t="s">
        <v>7982</v>
      </c>
      <c r="P851" t="s">
        <v>7983</v>
      </c>
      <c r="Q851" t="s">
        <v>10222</v>
      </c>
      <c r="R851" t="s">
        <v>7984</v>
      </c>
      <c r="S851" t="s">
        <v>7985</v>
      </c>
      <c r="V851" t="s">
        <v>11063</v>
      </c>
      <c r="W851" t="s">
        <v>10393</v>
      </c>
      <c r="X851" t="str">
        <f t="shared" si="15"/>
        <v xml:space="preserve"> RAYYAN-LABELS: Criteria 2</v>
      </c>
    </row>
    <row r="852" spans="1:24" x14ac:dyDescent="0.2">
      <c r="A852" t="s">
        <v>7986</v>
      </c>
      <c r="B852" t="s">
        <v>7987</v>
      </c>
      <c r="C852">
        <v>2021</v>
      </c>
      <c r="F852" t="s">
        <v>7988</v>
      </c>
      <c r="G852" t="s">
        <v>7989</v>
      </c>
      <c r="H852">
        <v>2</v>
      </c>
      <c r="J852" t="s">
        <v>7990</v>
      </c>
      <c r="K852" t="s">
        <v>7991</v>
      </c>
      <c r="L852" t="s">
        <v>7992</v>
      </c>
      <c r="M852" t="s">
        <v>31</v>
      </c>
      <c r="N852" t="s">
        <v>7993</v>
      </c>
      <c r="O852" t="s">
        <v>7994</v>
      </c>
      <c r="P852" t="s">
        <v>7995</v>
      </c>
      <c r="Q852" t="s">
        <v>10223</v>
      </c>
      <c r="R852" t="s">
        <v>7996</v>
      </c>
      <c r="S852" t="s">
        <v>7997</v>
      </c>
      <c r="V852" t="s">
        <v>11064</v>
      </c>
      <c r="W852" t="s">
        <v>10358</v>
      </c>
      <c r="X852" t="str">
        <f t="shared" si="15"/>
        <v xml:space="preserve"> RAYYAN-LABELS: Criteria 1,Criteria 2</v>
      </c>
    </row>
    <row r="853" spans="1:24" x14ac:dyDescent="0.2">
      <c r="A853" t="s">
        <v>7998</v>
      </c>
      <c r="B853" t="s">
        <v>7999</v>
      </c>
      <c r="C853">
        <v>2020</v>
      </c>
      <c r="F853" t="s">
        <v>4933</v>
      </c>
      <c r="G853" t="s">
        <v>8000</v>
      </c>
      <c r="J853" t="s">
        <v>8001</v>
      </c>
      <c r="K853" t="s">
        <v>8002</v>
      </c>
      <c r="L853" t="s">
        <v>8003</v>
      </c>
      <c r="M853" t="s">
        <v>31</v>
      </c>
      <c r="N853" t="s">
        <v>4938</v>
      </c>
      <c r="O853" t="s">
        <v>8004</v>
      </c>
      <c r="P853" t="s">
        <v>8005</v>
      </c>
      <c r="Q853" t="s">
        <v>10224</v>
      </c>
      <c r="R853" t="s">
        <v>8006</v>
      </c>
      <c r="S853" t="s">
        <v>8007</v>
      </c>
      <c r="V853" t="s">
        <v>11065</v>
      </c>
      <c r="W853" t="s">
        <v>10393</v>
      </c>
      <c r="X853" t="str">
        <f t="shared" si="15"/>
        <v xml:space="preserve"> RAYYAN-LABELS: Criteria 2</v>
      </c>
    </row>
    <row r="854" spans="1:24" x14ac:dyDescent="0.2">
      <c r="A854" t="s">
        <v>8008</v>
      </c>
      <c r="B854" t="s">
        <v>8009</v>
      </c>
      <c r="C854">
        <v>2020</v>
      </c>
      <c r="F854" t="s">
        <v>7609</v>
      </c>
      <c r="G854" t="s">
        <v>8010</v>
      </c>
      <c r="K854" t="s">
        <v>8011</v>
      </c>
      <c r="L854" t="s">
        <v>8012</v>
      </c>
      <c r="M854" t="s">
        <v>31</v>
      </c>
      <c r="N854" t="s">
        <v>7614</v>
      </c>
      <c r="O854" t="s">
        <v>7615</v>
      </c>
      <c r="P854" t="s">
        <v>8013</v>
      </c>
      <c r="Q854" t="s">
        <v>10225</v>
      </c>
      <c r="S854" t="s">
        <v>6612</v>
      </c>
      <c r="V854" t="s">
        <v>11066</v>
      </c>
      <c r="W854" t="s">
        <v>10358</v>
      </c>
      <c r="X854" t="str">
        <f t="shared" si="15"/>
        <v xml:space="preserve"> RAYYAN-LABELS: Criteria 1,Criteria 2</v>
      </c>
    </row>
    <row r="855" spans="1:24" x14ac:dyDescent="0.2">
      <c r="A855" t="s">
        <v>8014</v>
      </c>
      <c r="B855" t="s">
        <v>8015</v>
      </c>
      <c r="C855">
        <v>2021</v>
      </c>
      <c r="F855" t="s">
        <v>8016</v>
      </c>
      <c r="G855" t="s">
        <v>8017</v>
      </c>
      <c r="J855" t="s">
        <v>8018</v>
      </c>
      <c r="K855" t="s">
        <v>8019</v>
      </c>
      <c r="L855" t="s">
        <v>8020</v>
      </c>
      <c r="M855" t="s">
        <v>31</v>
      </c>
      <c r="N855" t="s">
        <v>4860</v>
      </c>
      <c r="O855" t="s">
        <v>8021</v>
      </c>
      <c r="P855" t="s">
        <v>8022</v>
      </c>
      <c r="Q855" t="s">
        <v>10226</v>
      </c>
      <c r="R855" t="s">
        <v>8023</v>
      </c>
      <c r="V855" t="s">
        <v>11045</v>
      </c>
      <c r="W855" t="s">
        <v>10358</v>
      </c>
      <c r="X855" t="str">
        <f t="shared" si="15"/>
        <v xml:space="preserve"> RAYYAN-LABELS: Criteria 1,Criteria 2</v>
      </c>
    </row>
    <row r="856" spans="1:24" x14ac:dyDescent="0.2">
      <c r="A856" t="s">
        <v>8024</v>
      </c>
      <c r="B856" t="s">
        <v>8025</v>
      </c>
      <c r="C856">
        <v>2021</v>
      </c>
      <c r="F856" t="s">
        <v>4983</v>
      </c>
      <c r="G856" t="s">
        <v>4984</v>
      </c>
      <c r="H856">
        <v>116</v>
      </c>
      <c r="I856">
        <v>4</v>
      </c>
      <c r="J856" t="s">
        <v>8026</v>
      </c>
      <c r="K856" t="s">
        <v>8027</v>
      </c>
      <c r="L856" t="s">
        <v>8028</v>
      </c>
      <c r="M856" t="s">
        <v>4988</v>
      </c>
      <c r="N856" t="s">
        <v>4989</v>
      </c>
      <c r="O856" t="s">
        <v>8029</v>
      </c>
      <c r="Q856" t="s">
        <v>10227</v>
      </c>
      <c r="R856" t="s">
        <v>8030</v>
      </c>
      <c r="S856" t="s">
        <v>8031</v>
      </c>
      <c r="V856" t="s">
        <v>11067</v>
      </c>
      <c r="W856" t="s">
        <v>10536</v>
      </c>
      <c r="X856" t="str">
        <f t="shared" si="15"/>
        <v xml:space="preserve"> RAYYAN-LABELS: None</v>
      </c>
    </row>
    <row r="857" spans="1:24" x14ac:dyDescent="0.2">
      <c r="A857" t="s">
        <v>8032</v>
      </c>
      <c r="B857" t="s">
        <v>8033</v>
      </c>
      <c r="C857">
        <v>2020</v>
      </c>
      <c r="F857" t="s">
        <v>8034</v>
      </c>
      <c r="G857" t="s">
        <v>8035</v>
      </c>
      <c r="H857">
        <v>27</v>
      </c>
      <c r="J857" t="s">
        <v>8036</v>
      </c>
      <c r="K857" t="s">
        <v>8037</v>
      </c>
      <c r="L857" t="s">
        <v>8038</v>
      </c>
      <c r="M857" t="s">
        <v>31</v>
      </c>
      <c r="N857" t="s">
        <v>4837</v>
      </c>
      <c r="O857" t="s">
        <v>8039</v>
      </c>
      <c r="P857" t="s">
        <v>8040</v>
      </c>
      <c r="Q857" t="s">
        <v>10228</v>
      </c>
      <c r="R857" t="s">
        <v>8041</v>
      </c>
      <c r="S857" t="s">
        <v>8042</v>
      </c>
      <c r="V857" t="s">
        <v>11068</v>
      </c>
      <c r="W857" t="s">
        <v>10358</v>
      </c>
      <c r="X857" t="str">
        <f t="shared" si="15"/>
        <v xml:space="preserve"> RAYYAN-LABELS: Criteria 1,Criteria 2</v>
      </c>
    </row>
    <row r="858" spans="1:24" x14ac:dyDescent="0.2">
      <c r="A858" t="s">
        <v>8043</v>
      </c>
      <c r="B858" t="s">
        <v>8044</v>
      </c>
      <c r="C858">
        <v>2021</v>
      </c>
      <c r="F858" t="s">
        <v>5941</v>
      </c>
      <c r="G858" t="s">
        <v>7654</v>
      </c>
      <c r="H858">
        <v>631</v>
      </c>
      <c r="J858" t="s">
        <v>8045</v>
      </c>
      <c r="K858" t="s">
        <v>8046</v>
      </c>
      <c r="L858" t="s">
        <v>8047</v>
      </c>
      <c r="M858" t="s">
        <v>31</v>
      </c>
      <c r="N858" t="s">
        <v>4904</v>
      </c>
      <c r="O858" t="s">
        <v>8048</v>
      </c>
      <c r="P858" t="s">
        <v>8049</v>
      </c>
      <c r="Q858" t="s">
        <v>10229</v>
      </c>
      <c r="R858" t="s">
        <v>8050</v>
      </c>
      <c r="S858" t="s">
        <v>8051</v>
      </c>
      <c r="V858" t="s">
        <v>11069</v>
      </c>
      <c r="W858" t="s">
        <v>10358</v>
      </c>
      <c r="X858" t="str">
        <f t="shared" si="15"/>
        <v xml:space="preserve"> RAYYAN-LABELS: Criteria 1,Criteria 2</v>
      </c>
    </row>
    <row r="859" spans="1:24" x14ac:dyDescent="0.2">
      <c r="A859" t="s">
        <v>8052</v>
      </c>
      <c r="B859" t="s">
        <v>8053</v>
      </c>
      <c r="C859">
        <v>2022</v>
      </c>
      <c r="F859" t="s">
        <v>8054</v>
      </c>
      <c r="G859" t="s">
        <v>8055</v>
      </c>
      <c r="H859">
        <v>13</v>
      </c>
      <c r="I859">
        <v>4</v>
      </c>
      <c r="J859" t="s">
        <v>8056</v>
      </c>
      <c r="K859" t="s">
        <v>8057</v>
      </c>
      <c r="L859" t="s">
        <v>8058</v>
      </c>
      <c r="M859" t="s">
        <v>31</v>
      </c>
      <c r="N859" t="s">
        <v>8059</v>
      </c>
      <c r="O859" t="s">
        <v>8060</v>
      </c>
      <c r="P859" t="s">
        <v>8061</v>
      </c>
      <c r="Q859" t="s">
        <v>10230</v>
      </c>
      <c r="R859" t="s">
        <v>8062</v>
      </c>
      <c r="S859" t="s">
        <v>8063</v>
      </c>
      <c r="V859" t="s">
        <v>11070</v>
      </c>
      <c r="W859" t="s">
        <v>10393</v>
      </c>
      <c r="X859" t="str">
        <f t="shared" si="15"/>
        <v xml:space="preserve"> RAYYAN-LABELS: Criteria 2</v>
      </c>
    </row>
    <row r="860" spans="1:24" x14ac:dyDescent="0.2">
      <c r="A860" t="s">
        <v>8064</v>
      </c>
      <c r="B860" t="s">
        <v>8065</v>
      </c>
      <c r="C860">
        <v>2021</v>
      </c>
      <c r="F860" t="s">
        <v>7894</v>
      </c>
      <c r="G860" t="s">
        <v>7895</v>
      </c>
      <c r="K860" t="s">
        <v>8066</v>
      </c>
      <c r="L860" t="s">
        <v>8067</v>
      </c>
      <c r="M860" t="s">
        <v>31</v>
      </c>
      <c r="N860" t="s">
        <v>4960</v>
      </c>
      <c r="O860" t="s">
        <v>8068</v>
      </c>
      <c r="P860" t="s">
        <v>8069</v>
      </c>
      <c r="Q860" t="s">
        <v>10231</v>
      </c>
      <c r="R860" t="s">
        <v>8070</v>
      </c>
      <c r="S860" t="s">
        <v>8071</v>
      </c>
      <c r="V860" t="s">
        <v>11071</v>
      </c>
      <c r="W860" t="s">
        <v>10367</v>
      </c>
      <c r="X860" t="str">
        <f t="shared" si="15"/>
        <v xml:space="preserve"> RAYYAN-LABELS: Criteria 1,Criteria 2,Criteria 3</v>
      </c>
    </row>
    <row r="861" spans="1:24" x14ac:dyDescent="0.2">
      <c r="A861" t="s">
        <v>8072</v>
      </c>
      <c r="B861" t="s">
        <v>8073</v>
      </c>
      <c r="C861">
        <v>2021</v>
      </c>
      <c r="F861" t="s">
        <v>5941</v>
      </c>
      <c r="G861" t="s">
        <v>7654</v>
      </c>
      <c r="H861">
        <v>631</v>
      </c>
      <c r="J861" t="s">
        <v>8074</v>
      </c>
      <c r="K861" t="s">
        <v>8075</v>
      </c>
      <c r="L861" t="s">
        <v>8076</v>
      </c>
      <c r="M861" t="s">
        <v>31</v>
      </c>
      <c r="N861" t="s">
        <v>4904</v>
      </c>
      <c r="O861" t="s">
        <v>8077</v>
      </c>
      <c r="P861" t="s">
        <v>8078</v>
      </c>
      <c r="Q861" t="s">
        <v>10232</v>
      </c>
      <c r="R861" t="s">
        <v>8079</v>
      </c>
      <c r="S861" t="s">
        <v>8080</v>
      </c>
      <c r="V861" t="s">
        <v>11072</v>
      </c>
      <c r="W861" t="s">
        <v>10358</v>
      </c>
      <c r="X861" t="str">
        <f t="shared" si="15"/>
        <v xml:space="preserve"> RAYYAN-LABELS: Criteria 1,Criteria 2</v>
      </c>
    </row>
    <row r="862" spans="1:24" x14ac:dyDescent="0.2">
      <c r="A862" t="s">
        <v>8081</v>
      </c>
      <c r="B862" t="s">
        <v>8082</v>
      </c>
      <c r="C862">
        <v>2020</v>
      </c>
      <c r="F862" t="s">
        <v>7143</v>
      </c>
      <c r="G862" t="s">
        <v>8083</v>
      </c>
      <c r="J862" t="s">
        <v>8084</v>
      </c>
      <c r="K862" t="s">
        <v>8085</v>
      </c>
      <c r="L862" t="s">
        <v>8086</v>
      </c>
      <c r="M862" t="s">
        <v>4988</v>
      </c>
      <c r="N862" t="s">
        <v>7148</v>
      </c>
      <c r="O862" t="s">
        <v>8087</v>
      </c>
      <c r="Q862" t="s">
        <v>10233</v>
      </c>
      <c r="R862" t="s">
        <v>8088</v>
      </c>
      <c r="V862" t="s">
        <v>11073</v>
      </c>
      <c r="W862" t="s">
        <v>10536</v>
      </c>
      <c r="X862" t="str">
        <f t="shared" si="15"/>
        <v xml:space="preserve"> RAYYAN-LABELS: None</v>
      </c>
    </row>
    <row r="863" spans="1:24" x14ac:dyDescent="0.2">
      <c r="A863" t="s">
        <v>8089</v>
      </c>
      <c r="B863" t="s">
        <v>8090</v>
      </c>
      <c r="C863">
        <v>2022</v>
      </c>
      <c r="F863" t="s">
        <v>8091</v>
      </c>
      <c r="G863" t="s">
        <v>8092</v>
      </c>
      <c r="H863">
        <v>2022</v>
      </c>
      <c r="K863" t="s">
        <v>8093</v>
      </c>
      <c r="L863" t="s">
        <v>8094</v>
      </c>
      <c r="M863" t="s">
        <v>31</v>
      </c>
      <c r="N863" t="s">
        <v>7175</v>
      </c>
      <c r="O863" t="s">
        <v>8095</v>
      </c>
      <c r="P863" t="s">
        <v>8096</v>
      </c>
      <c r="Q863" t="s">
        <v>10234</v>
      </c>
      <c r="R863" t="s">
        <v>8097</v>
      </c>
      <c r="S863" t="s">
        <v>8098</v>
      </c>
      <c r="V863" t="s">
        <v>11074</v>
      </c>
      <c r="W863" t="s">
        <v>10367</v>
      </c>
      <c r="X863" t="str">
        <f t="shared" si="15"/>
        <v xml:space="preserve"> RAYYAN-LABELS: Criteria 1,Criteria 2,Criteria 3</v>
      </c>
    </row>
    <row r="864" spans="1:24" x14ac:dyDescent="0.2">
      <c r="A864" t="s">
        <v>8099</v>
      </c>
      <c r="B864" t="s">
        <v>8100</v>
      </c>
      <c r="C864">
        <v>2021</v>
      </c>
      <c r="F864" t="s">
        <v>8101</v>
      </c>
      <c r="G864" t="s">
        <v>8102</v>
      </c>
      <c r="H864">
        <v>22</v>
      </c>
      <c r="I864">
        <v>1</v>
      </c>
      <c r="J864" t="s">
        <v>8103</v>
      </c>
      <c r="K864" t="s">
        <v>8104</v>
      </c>
      <c r="L864" t="s">
        <v>8105</v>
      </c>
      <c r="M864" t="s">
        <v>31</v>
      </c>
      <c r="N864" t="s">
        <v>8106</v>
      </c>
      <c r="O864" t="s">
        <v>8107</v>
      </c>
      <c r="P864" t="s">
        <v>8108</v>
      </c>
      <c r="Q864" t="s">
        <v>10235</v>
      </c>
      <c r="R864" t="s">
        <v>8109</v>
      </c>
      <c r="S864" t="s">
        <v>8110</v>
      </c>
      <c r="V864" t="s">
        <v>11075</v>
      </c>
      <c r="W864" t="s">
        <v>10358</v>
      </c>
      <c r="X864" t="str">
        <f t="shared" si="15"/>
        <v xml:space="preserve"> RAYYAN-LABELS: Criteria 1,Criteria 2</v>
      </c>
    </row>
    <row r="865" spans="1:24" x14ac:dyDescent="0.2">
      <c r="A865" t="s">
        <v>8111</v>
      </c>
      <c r="B865" t="s">
        <v>8112</v>
      </c>
      <c r="C865">
        <v>2019</v>
      </c>
      <c r="F865" t="s">
        <v>8113</v>
      </c>
      <c r="G865" t="s">
        <v>8114</v>
      </c>
      <c r="H865">
        <v>2019</v>
      </c>
      <c r="K865" t="s">
        <v>8115</v>
      </c>
      <c r="L865" t="s">
        <v>8116</v>
      </c>
      <c r="M865" t="s">
        <v>31</v>
      </c>
      <c r="N865" t="s">
        <v>4960</v>
      </c>
      <c r="O865" t="s">
        <v>8117</v>
      </c>
      <c r="P865" t="s">
        <v>8118</v>
      </c>
      <c r="Q865" t="s">
        <v>11203</v>
      </c>
      <c r="R865" t="s">
        <v>8119</v>
      </c>
      <c r="S865" t="s">
        <v>8120</v>
      </c>
      <c r="V865" t="s">
        <v>11227</v>
      </c>
      <c r="W865" t="s">
        <v>10697</v>
      </c>
      <c r="X865" t="str">
        <f t="shared" si="15"/>
        <v xml:space="preserve"> RAYYAN-LABELS: Criteria 1,Criteria 3,Criteria 4</v>
      </c>
    </row>
    <row r="866" spans="1:24" x14ac:dyDescent="0.2">
      <c r="A866" t="s">
        <v>8121</v>
      </c>
      <c r="B866" t="s">
        <v>8122</v>
      </c>
      <c r="C866">
        <v>2021</v>
      </c>
      <c r="F866" t="s">
        <v>5941</v>
      </c>
      <c r="G866" t="s">
        <v>7654</v>
      </c>
      <c r="H866">
        <v>631</v>
      </c>
      <c r="J866" t="s">
        <v>8123</v>
      </c>
      <c r="K866" t="s">
        <v>8124</v>
      </c>
      <c r="L866" t="s">
        <v>8125</v>
      </c>
      <c r="M866" t="s">
        <v>31</v>
      </c>
      <c r="N866" t="s">
        <v>4904</v>
      </c>
      <c r="O866" t="s">
        <v>8126</v>
      </c>
      <c r="P866" t="s">
        <v>8127</v>
      </c>
      <c r="Q866" t="s">
        <v>10236</v>
      </c>
      <c r="R866" t="s">
        <v>8128</v>
      </c>
      <c r="S866" t="s">
        <v>8129</v>
      </c>
      <c r="V866" t="s">
        <v>11076</v>
      </c>
      <c r="W866" t="s">
        <v>10536</v>
      </c>
      <c r="X866" t="str">
        <f t="shared" si="15"/>
        <v xml:space="preserve"> RAYYAN-LABELS: None</v>
      </c>
    </row>
    <row r="867" spans="1:24" x14ac:dyDescent="0.2">
      <c r="A867" t="s">
        <v>8130</v>
      </c>
      <c r="B867" t="s">
        <v>8131</v>
      </c>
      <c r="C867">
        <v>2019</v>
      </c>
      <c r="F867" t="s">
        <v>8132</v>
      </c>
      <c r="G867" t="s">
        <v>8133</v>
      </c>
      <c r="H867">
        <v>373</v>
      </c>
      <c r="J867" t="s">
        <v>8134</v>
      </c>
      <c r="K867" t="s">
        <v>8135</v>
      </c>
      <c r="L867" t="s">
        <v>8136</v>
      </c>
      <c r="M867" t="s">
        <v>31</v>
      </c>
      <c r="N867" t="s">
        <v>5229</v>
      </c>
      <c r="O867" t="s">
        <v>8137</v>
      </c>
      <c r="P867" t="s">
        <v>8138</v>
      </c>
      <c r="Q867" t="s">
        <v>10237</v>
      </c>
      <c r="R867" t="s">
        <v>8139</v>
      </c>
      <c r="S867" t="s">
        <v>8140</v>
      </c>
      <c r="V867" t="s">
        <v>11077</v>
      </c>
      <c r="W867" t="s">
        <v>10358</v>
      </c>
      <c r="X867" t="str">
        <f t="shared" si="15"/>
        <v xml:space="preserve"> RAYYAN-LABELS: Criteria 1,Criteria 2</v>
      </c>
    </row>
    <row r="868" spans="1:24" x14ac:dyDescent="0.2">
      <c r="A868" t="s">
        <v>8141</v>
      </c>
      <c r="B868" t="s">
        <v>8142</v>
      </c>
      <c r="C868">
        <v>2022</v>
      </c>
      <c r="F868" t="s">
        <v>8034</v>
      </c>
      <c r="G868" t="s">
        <v>8035</v>
      </c>
      <c r="H868">
        <v>60</v>
      </c>
      <c r="J868" t="s">
        <v>8143</v>
      </c>
      <c r="K868" t="s">
        <v>8144</v>
      </c>
      <c r="L868" t="s">
        <v>8145</v>
      </c>
      <c r="M868" t="s">
        <v>31</v>
      </c>
      <c r="N868" t="s">
        <v>4837</v>
      </c>
      <c r="O868" t="s">
        <v>8146</v>
      </c>
      <c r="P868" t="s">
        <v>8147</v>
      </c>
      <c r="Q868" t="s">
        <v>11204</v>
      </c>
      <c r="R868" t="s">
        <v>8148</v>
      </c>
      <c r="S868" t="s">
        <v>8149</v>
      </c>
      <c r="V868" t="s">
        <v>11228</v>
      </c>
      <c r="W868" t="s">
        <v>10587</v>
      </c>
      <c r="X868" t="str">
        <f t="shared" si="15"/>
        <v xml:space="preserve"> RAYYAN-LABELS: Criteria 2,Criteria 3</v>
      </c>
    </row>
    <row r="869" spans="1:24" x14ac:dyDescent="0.2">
      <c r="A869" t="s">
        <v>8150</v>
      </c>
      <c r="B869" t="s">
        <v>8151</v>
      </c>
      <c r="C869">
        <v>2021</v>
      </c>
      <c r="F869" t="s">
        <v>8152</v>
      </c>
      <c r="G869" t="s">
        <v>8153</v>
      </c>
      <c r="J869" t="s">
        <v>8154</v>
      </c>
      <c r="K869" t="s">
        <v>8155</v>
      </c>
      <c r="L869" t="s">
        <v>8156</v>
      </c>
      <c r="M869" t="s">
        <v>31</v>
      </c>
      <c r="N869" t="s">
        <v>4960</v>
      </c>
      <c r="O869" t="s">
        <v>8157</v>
      </c>
      <c r="P869" t="s">
        <v>8158</v>
      </c>
      <c r="Q869" t="s">
        <v>10238</v>
      </c>
      <c r="R869" t="s">
        <v>8159</v>
      </c>
      <c r="S869" t="s">
        <v>8160</v>
      </c>
      <c r="V869" t="s">
        <v>11078</v>
      </c>
      <c r="W869" t="s">
        <v>10393</v>
      </c>
      <c r="X869" t="str">
        <f t="shared" si="15"/>
        <v xml:space="preserve"> RAYYAN-LABELS: Criteria 2</v>
      </c>
    </row>
    <row r="870" spans="1:24" x14ac:dyDescent="0.2">
      <c r="A870" t="s">
        <v>8161</v>
      </c>
      <c r="B870" t="s">
        <v>8162</v>
      </c>
      <c r="C870">
        <v>2022</v>
      </c>
      <c r="F870" t="s">
        <v>8163</v>
      </c>
      <c r="G870" t="s">
        <v>8164</v>
      </c>
      <c r="J870" t="s">
        <v>8165</v>
      </c>
      <c r="K870" t="s">
        <v>8166</v>
      </c>
      <c r="L870" t="s">
        <v>8167</v>
      </c>
      <c r="M870" t="s">
        <v>31</v>
      </c>
      <c r="N870" t="s">
        <v>4904</v>
      </c>
      <c r="O870" t="s">
        <v>8168</v>
      </c>
      <c r="P870" t="s">
        <v>8169</v>
      </c>
      <c r="Q870" t="s">
        <v>10239</v>
      </c>
      <c r="R870" t="s">
        <v>8170</v>
      </c>
      <c r="S870" t="s">
        <v>8171</v>
      </c>
      <c r="V870" t="s">
        <v>11079</v>
      </c>
      <c r="W870" t="s">
        <v>10536</v>
      </c>
      <c r="X870" t="str">
        <f t="shared" si="15"/>
        <v xml:space="preserve"> RAYYAN-LABELS: None</v>
      </c>
    </row>
    <row r="871" spans="1:24" x14ac:dyDescent="0.2">
      <c r="A871" t="s">
        <v>8172</v>
      </c>
      <c r="B871" t="s">
        <v>8173</v>
      </c>
      <c r="C871">
        <v>2020</v>
      </c>
      <c r="F871" t="s">
        <v>8174</v>
      </c>
      <c r="G871" t="s">
        <v>8175</v>
      </c>
      <c r="J871" t="s">
        <v>8176</v>
      </c>
      <c r="K871" t="s">
        <v>8177</v>
      </c>
      <c r="L871" t="s">
        <v>8178</v>
      </c>
      <c r="M871" t="s">
        <v>31</v>
      </c>
      <c r="N871" t="s">
        <v>4960</v>
      </c>
      <c r="O871" t="s">
        <v>8179</v>
      </c>
      <c r="P871" t="s">
        <v>8180</v>
      </c>
      <c r="Q871" t="s">
        <v>10240</v>
      </c>
      <c r="R871" t="s">
        <v>8181</v>
      </c>
      <c r="S871" t="s">
        <v>8182</v>
      </c>
      <c r="V871" t="s">
        <v>11080</v>
      </c>
      <c r="W871" t="s">
        <v>10358</v>
      </c>
      <c r="X871" t="str">
        <f t="shared" si="15"/>
        <v xml:space="preserve"> RAYYAN-LABELS: Criteria 1,Criteria 2</v>
      </c>
    </row>
    <row r="872" spans="1:24" x14ac:dyDescent="0.2">
      <c r="A872" t="s">
        <v>8183</v>
      </c>
      <c r="B872" t="s">
        <v>8184</v>
      </c>
      <c r="C872">
        <v>2021</v>
      </c>
      <c r="F872" t="s">
        <v>5941</v>
      </c>
      <c r="G872" t="s">
        <v>8185</v>
      </c>
      <c r="H872">
        <v>633</v>
      </c>
      <c r="J872" t="s">
        <v>8186</v>
      </c>
      <c r="K872" t="s">
        <v>8187</v>
      </c>
      <c r="L872" t="s">
        <v>8188</v>
      </c>
      <c r="M872" t="s">
        <v>31</v>
      </c>
      <c r="N872" t="s">
        <v>4904</v>
      </c>
      <c r="O872" t="s">
        <v>8189</v>
      </c>
      <c r="P872" t="s">
        <v>8190</v>
      </c>
      <c r="Q872" t="s">
        <v>10241</v>
      </c>
      <c r="R872" t="s">
        <v>8191</v>
      </c>
      <c r="S872" t="s">
        <v>8192</v>
      </c>
      <c r="V872" t="s">
        <v>11081</v>
      </c>
      <c r="W872" t="s">
        <v>10393</v>
      </c>
      <c r="X872" t="str">
        <f t="shared" si="15"/>
        <v xml:space="preserve"> RAYYAN-LABELS: Criteria 2</v>
      </c>
    </row>
    <row r="873" spans="1:24" x14ac:dyDescent="0.2">
      <c r="A873" t="s">
        <v>8193</v>
      </c>
      <c r="B873" t="s">
        <v>8194</v>
      </c>
      <c r="C873">
        <v>2021</v>
      </c>
      <c r="F873" t="s">
        <v>7538</v>
      </c>
      <c r="G873" t="s">
        <v>7539</v>
      </c>
      <c r="H873">
        <v>13</v>
      </c>
      <c r="I873">
        <v>8</v>
      </c>
      <c r="K873" t="s">
        <v>8195</v>
      </c>
      <c r="L873" t="s">
        <v>8196</v>
      </c>
      <c r="M873" t="s">
        <v>31</v>
      </c>
      <c r="N873" t="s">
        <v>7398</v>
      </c>
      <c r="O873" t="s">
        <v>8197</v>
      </c>
      <c r="P873" t="s">
        <v>8198</v>
      </c>
      <c r="Q873" t="s">
        <v>10242</v>
      </c>
      <c r="R873" t="s">
        <v>8199</v>
      </c>
      <c r="S873" t="s">
        <v>8200</v>
      </c>
      <c r="V873" t="s">
        <v>11082</v>
      </c>
      <c r="W873" t="s">
        <v>10358</v>
      </c>
      <c r="X873" t="str">
        <f t="shared" si="15"/>
        <v xml:space="preserve"> RAYYAN-LABELS: Criteria 1,Criteria 2</v>
      </c>
    </row>
    <row r="874" spans="1:24" x14ac:dyDescent="0.2">
      <c r="A874" t="s">
        <v>8201</v>
      </c>
      <c r="B874" t="s">
        <v>8202</v>
      </c>
      <c r="C874">
        <v>2020</v>
      </c>
      <c r="F874" t="s">
        <v>8203</v>
      </c>
      <c r="G874" t="s">
        <v>8204</v>
      </c>
      <c r="K874" t="s">
        <v>8205</v>
      </c>
      <c r="L874" t="s">
        <v>8206</v>
      </c>
      <c r="M874" t="s">
        <v>31</v>
      </c>
      <c r="N874" t="s">
        <v>4960</v>
      </c>
      <c r="O874" t="s">
        <v>8207</v>
      </c>
      <c r="P874" t="s">
        <v>8208</v>
      </c>
      <c r="Q874" t="s">
        <v>10243</v>
      </c>
      <c r="R874" t="s">
        <v>8209</v>
      </c>
      <c r="S874" t="s">
        <v>8210</v>
      </c>
      <c r="V874" t="s">
        <v>11083</v>
      </c>
      <c r="W874" t="s">
        <v>10358</v>
      </c>
      <c r="X874" t="str">
        <f t="shared" si="15"/>
        <v xml:space="preserve"> RAYYAN-LABELS: Criteria 1,Criteria 2</v>
      </c>
    </row>
    <row r="875" spans="1:24" x14ac:dyDescent="0.2">
      <c r="A875" t="s">
        <v>8211</v>
      </c>
      <c r="B875" t="s">
        <v>8212</v>
      </c>
      <c r="C875">
        <v>2021</v>
      </c>
      <c r="F875" t="s">
        <v>8213</v>
      </c>
      <c r="G875" t="s">
        <v>8214</v>
      </c>
      <c r="J875" t="s">
        <v>8215</v>
      </c>
      <c r="K875" t="s">
        <v>8216</v>
      </c>
      <c r="L875" t="s">
        <v>8217</v>
      </c>
      <c r="M875" t="s">
        <v>31</v>
      </c>
      <c r="N875" t="s">
        <v>7106</v>
      </c>
      <c r="O875" t="s">
        <v>8218</v>
      </c>
      <c r="P875" t="s">
        <v>8219</v>
      </c>
      <c r="Q875" t="s">
        <v>10244</v>
      </c>
      <c r="R875" t="s">
        <v>8220</v>
      </c>
      <c r="S875" t="s">
        <v>8221</v>
      </c>
      <c r="V875" t="s">
        <v>11084</v>
      </c>
      <c r="W875" t="s">
        <v>10536</v>
      </c>
      <c r="X875" t="str">
        <f t="shared" si="15"/>
        <v xml:space="preserve"> RAYYAN-LABELS: None</v>
      </c>
    </row>
    <row r="876" spans="1:24" x14ac:dyDescent="0.2">
      <c r="A876" t="s">
        <v>8222</v>
      </c>
      <c r="B876" t="s">
        <v>8223</v>
      </c>
      <c r="C876">
        <v>2021</v>
      </c>
      <c r="F876" t="s">
        <v>6534</v>
      </c>
      <c r="G876" t="s">
        <v>8224</v>
      </c>
      <c r="J876" t="s">
        <v>8225</v>
      </c>
      <c r="K876" t="s">
        <v>8226</v>
      </c>
      <c r="L876" t="s">
        <v>8227</v>
      </c>
      <c r="M876" t="s">
        <v>31</v>
      </c>
      <c r="N876" t="s">
        <v>4814</v>
      </c>
      <c r="O876" t="s">
        <v>8228</v>
      </c>
      <c r="P876" t="s">
        <v>8229</v>
      </c>
      <c r="Q876" t="s">
        <v>10245</v>
      </c>
      <c r="R876" t="s">
        <v>8230</v>
      </c>
      <c r="S876" t="s">
        <v>8231</v>
      </c>
      <c r="V876" t="s">
        <v>11085</v>
      </c>
      <c r="W876" t="s">
        <v>10453</v>
      </c>
      <c r="X876" t="str">
        <f t="shared" si="15"/>
        <v xml:space="preserve"> RAYYAN-LABELS: Criteria 1</v>
      </c>
    </row>
    <row r="877" spans="1:24" x14ac:dyDescent="0.2">
      <c r="A877" t="s">
        <v>8232</v>
      </c>
      <c r="B877" t="s">
        <v>8233</v>
      </c>
      <c r="C877">
        <v>2014</v>
      </c>
      <c r="F877" t="s">
        <v>8234</v>
      </c>
      <c r="G877" t="s">
        <v>8235</v>
      </c>
      <c r="H877">
        <v>60</v>
      </c>
      <c r="J877" t="s">
        <v>8236</v>
      </c>
      <c r="K877" t="s">
        <v>8237</v>
      </c>
      <c r="L877" t="s">
        <v>8238</v>
      </c>
      <c r="M877" t="s">
        <v>31</v>
      </c>
      <c r="N877" t="s">
        <v>8239</v>
      </c>
      <c r="O877" t="s">
        <v>8240</v>
      </c>
      <c r="P877" t="s">
        <v>8241</v>
      </c>
      <c r="Q877" t="s">
        <v>10246</v>
      </c>
      <c r="R877" t="s">
        <v>8242</v>
      </c>
      <c r="S877" t="s">
        <v>8243</v>
      </c>
      <c r="V877" t="s">
        <v>11086</v>
      </c>
      <c r="W877" t="s">
        <v>10536</v>
      </c>
      <c r="X877" t="str">
        <f t="shared" si="15"/>
        <v xml:space="preserve"> RAYYAN-LABELS: None</v>
      </c>
    </row>
    <row r="878" spans="1:24" x14ac:dyDescent="0.2">
      <c r="A878" t="s">
        <v>8244</v>
      </c>
      <c r="B878" t="s">
        <v>8245</v>
      </c>
      <c r="C878">
        <v>2016</v>
      </c>
      <c r="F878" t="s">
        <v>8246</v>
      </c>
      <c r="G878" t="s">
        <v>8247</v>
      </c>
      <c r="K878" t="s">
        <v>8248</v>
      </c>
      <c r="L878" t="s">
        <v>8249</v>
      </c>
      <c r="M878" t="s">
        <v>31</v>
      </c>
      <c r="N878" t="s">
        <v>4960</v>
      </c>
      <c r="O878" t="s">
        <v>8250</v>
      </c>
      <c r="P878" t="s">
        <v>8251</v>
      </c>
      <c r="Q878" t="s">
        <v>10247</v>
      </c>
      <c r="S878" t="s">
        <v>8252</v>
      </c>
      <c r="V878" t="s">
        <v>11087</v>
      </c>
      <c r="W878" t="s">
        <v>10358</v>
      </c>
      <c r="X878" t="str">
        <f t="shared" si="15"/>
        <v xml:space="preserve"> RAYYAN-LABELS: Criteria 1,Criteria 2</v>
      </c>
    </row>
    <row r="879" spans="1:24" x14ac:dyDescent="0.2">
      <c r="A879" t="s">
        <v>8253</v>
      </c>
      <c r="B879" t="s">
        <v>8254</v>
      </c>
      <c r="C879">
        <v>2015</v>
      </c>
      <c r="F879" t="s">
        <v>8255</v>
      </c>
      <c r="G879" t="s">
        <v>8256</v>
      </c>
      <c r="J879" t="s">
        <v>8257</v>
      </c>
      <c r="K879" t="s">
        <v>8258</v>
      </c>
      <c r="L879" t="s">
        <v>8259</v>
      </c>
      <c r="M879" t="s">
        <v>31</v>
      </c>
      <c r="N879" t="s">
        <v>4960</v>
      </c>
      <c r="O879" t="s">
        <v>8260</v>
      </c>
      <c r="P879" t="s">
        <v>8261</v>
      </c>
      <c r="Q879" t="s">
        <v>10248</v>
      </c>
      <c r="R879" t="s">
        <v>8262</v>
      </c>
      <c r="S879" t="s">
        <v>8263</v>
      </c>
      <c r="V879" t="s">
        <v>11088</v>
      </c>
      <c r="W879" t="s">
        <v>10393</v>
      </c>
      <c r="X879" t="str">
        <f t="shared" si="15"/>
        <v xml:space="preserve"> RAYYAN-LABELS: Criteria 2</v>
      </c>
    </row>
    <row r="880" spans="1:24" x14ac:dyDescent="0.2">
      <c r="A880" t="s">
        <v>8264</v>
      </c>
      <c r="B880" t="s">
        <v>8265</v>
      </c>
      <c r="C880">
        <v>2014</v>
      </c>
      <c r="F880" t="s">
        <v>5941</v>
      </c>
      <c r="G880" t="s">
        <v>8266</v>
      </c>
      <c r="H880">
        <v>438</v>
      </c>
      <c r="J880" t="s">
        <v>8267</v>
      </c>
      <c r="K880" t="s">
        <v>8268</v>
      </c>
      <c r="L880" t="s">
        <v>8269</v>
      </c>
      <c r="M880" t="s">
        <v>31</v>
      </c>
      <c r="N880" t="s">
        <v>8270</v>
      </c>
      <c r="O880" t="s">
        <v>8271</v>
      </c>
      <c r="P880" t="s">
        <v>8272</v>
      </c>
      <c r="Q880" t="s">
        <v>10249</v>
      </c>
      <c r="R880" t="s">
        <v>8273</v>
      </c>
      <c r="S880" t="s">
        <v>8274</v>
      </c>
      <c r="V880" t="s">
        <v>11089</v>
      </c>
      <c r="W880" t="s">
        <v>10358</v>
      </c>
      <c r="X880" t="str">
        <f t="shared" si="15"/>
        <v xml:space="preserve"> RAYYAN-LABELS: Criteria 1,Criteria 2</v>
      </c>
    </row>
    <row r="881" spans="1:24" x14ac:dyDescent="0.2">
      <c r="A881" t="s">
        <v>8275</v>
      </c>
      <c r="B881" t="s">
        <v>8276</v>
      </c>
      <c r="C881">
        <v>2009</v>
      </c>
      <c r="F881" t="s">
        <v>8277</v>
      </c>
      <c r="G881" t="s">
        <v>8278</v>
      </c>
      <c r="J881" t="s">
        <v>8279</v>
      </c>
      <c r="K881" t="s">
        <v>8280</v>
      </c>
      <c r="L881" t="s">
        <v>8281</v>
      </c>
      <c r="M881" t="s">
        <v>31</v>
      </c>
      <c r="O881" t="s">
        <v>8282</v>
      </c>
      <c r="P881" t="s">
        <v>8283</v>
      </c>
      <c r="Q881" t="s">
        <v>10250</v>
      </c>
      <c r="R881" t="s">
        <v>8284</v>
      </c>
      <c r="S881" t="s">
        <v>8285</v>
      </c>
      <c r="V881" t="s">
        <v>11090</v>
      </c>
      <c r="W881" t="s">
        <v>10393</v>
      </c>
      <c r="X881" t="str">
        <f t="shared" si="15"/>
        <v xml:space="preserve"> RAYYAN-LABELS: Criteria 2</v>
      </c>
    </row>
    <row r="882" spans="1:24" x14ac:dyDescent="0.2">
      <c r="A882" t="s">
        <v>8286</v>
      </c>
      <c r="B882" t="s">
        <v>8287</v>
      </c>
      <c r="C882">
        <v>2017</v>
      </c>
      <c r="F882" t="s">
        <v>6581</v>
      </c>
      <c r="G882" t="s">
        <v>8288</v>
      </c>
      <c r="H882">
        <v>10537</v>
      </c>
      <c r="J882" t="s">
        <v>8289</v>
      </c>
      <c r="K882" t="s">
        <v>8290</v>
      </c>
      <c r="L882" t="s">
        <v>8291</v>
      </c>
      <c r="M882" t="s">
        <v>31</v>
      </c>
      <c r="N882" t="s">
        <v>7625</v>
      </c>
      <c r="O882" t="s">
        <v>8292</v>
      </c>
      <c r="P882" t="s">
        <v>8293</v>
      </c>
      <c r="Q882" t="s">
        <v>11205</v>
      </c>
      <c r="R882" t="s">
        <v>8294</v>
      </c>
      <c r="S882" t="s">
        <v>8295</v>
      </c>
      <c r="V882" t="s">
        <v>11229</v>
      </c>
      <c r="W882" t="s">
        <v>10587</v>
      </c>
      <c r="X882" t="str">
        <f t="shared" si="15"/>
        <v xml:space="preserve"> RAYYAN-LABELS: Criteria 2,Criteria 3</v>
      </c>
    </row>
    <row r="883" spans="1:24" x14ac:dyDescent="0.2">
      <c r="A883" t="s">
        <v>8296</v>
      </c>
      <c r="B883" t="s">
        <v>8297</v>
      </c>
      <c r="C883">
        <v>2015</v>
      </c>
      <c r="F883" t="s">
        <v>8298</v>
      </c>
      <c r="G883" t="s">
        <v>8299</v>
      </c>
      <c r="H883">
        <v>2</v>
      </c>
      <c r="J883" t="s">
        <v>8300</v>
      </c>
      <c r="K883" t="s">
        <v>8301</v>
      </c>
      <c r="L883" t="s">
        <v>8302</v>
      </c>
      <c r="M883" t="s">
        <v>31</v>
      </c>
      <c r="N883" t="s">
        <v>8303</v>
      </c>
      <c r="O883" t="s">
        <v>8304</v>
      </c>
      <c r="P883" t="s">
        <v>8305</v>
      </c>
      <c r="Q883" t="s">
        <v>10251</v>
      </c>
      <c r="S883" t="s">
        <v>8306</v>
      </c>
      <c r="V883" t="s">
        <v>11091</v>
      </c>
      <c r="W883" t="s">
        <v>10393</v>
      </c>
      <c r="X883" t="str">
        <f t="shared" si="15"/>
        <v xml:space="preserve"> RAYYAN-LABELS: Criteria 2</v>
      </c>
    </row>
    <row r="884" spans="1:24" x14ac:dyDescent="0.2">
      <c r="A884" t="s">
        <v>8307</v>
      </c>
      <c r="B884" t="s">
        <v>8308</v>
      </c>
      <c r="C884">
        <v>2012</v>
      </c>
      <c r="F884" t="s">
        <v>8309</v>
      </c>
      <c r="G884" t="s">
        <v>8310</v>
      </c>
      <c r="J884" t="s">
        <v>8311</v>
      </c>
      <c r="K884" t="s">
        <v>8312</v>
      </c>
      <c r="L884" t="s">
        <v>8313</v>
      </c>
      <c r="M884" t="s">
        <v>31</v>
      </c>
      <c r="O884" t="s">
        <v>8314</v>
      </c>
      <c r="P884" t="s">
        <v>8315</v>
      </c>
      <c r="Q884" t="s">
        <v>10252</v>
      </c>
      <c r="S884" t="s">
        <v>8316</v>
      </c>
      <c r="V884" t="s">
        <v>11092</v>
      </c>
      <c r="W884" t="s">
        <v>10393</v>
      </c>
      <c r="X884" t="str">
        <f t="shared" si="15"/>
        <v xml:space="preserve"> RAYYAN-LABELS: Criteria 2</v>
      </c>
    </row>
    <row r="885" spans="1:24" x14ac:dyDescent="0.2">
      <c r="A885" t="s">
        <v>8317</v>
      </c>
      <c r="B885" t="s">
        <v>8318</v>
      </c>
      <c r="C885">
        <v>2011</v>
      </c>
      <c r="F885" t="s">
        <v>6721</v>
      </c>
      <c r="G885" t="s">
        <v>8319</v>
      </c>
      <c r="H885">
        <v>219</v>
      </c>
      <c r="J885" t="s">
        <v>8320</v>
      </c>
      <c r="K885" t="s">
        <v>8321</v>
      </c>
      <c r="L885" t="s">
        <v>8322</v>
      </c>
      <c r="M885" t="s">
        <v>31</v>
      </c>
      <c r="O885" t="s">
        <v>8323</v>
      </c>
      <c r="P885" t="s">
        <v>8324</v>
      </c>
      <c r="Q885" t="s">
        <v>10253</v>
      </c>
      <c r="R885" t="s">
        <v>8325</v>
      </c>
      <c r="S885" t="s">
        <v>8326</v>
      </c>
      <c r="V885" t="s">
        <v>11093</v>
      </c>
      <c r="W885" t="s">
        <v>10393</v>
      </c>
      <c r="X885" t="str">
        <f t="shared" si="15"/>
        <v xml:space="preserve"> RAYYAN-LABELS: Criteria 2</v>
      </c>
    </row>
    <row r="886" spans="1:24" x14ac:dyDescent="0.2">
      <c r="A886" t="s">
        <v>8327</v>
      </c>
      <c r="B886" t="s">
        <v>8328</v>
      </c>
      <c r="C886">
        <v>2018</v>
      </c>
      <c r="F886" t="s">
        <v>7609</v>
      </c>
      <c r="G886" t="s">
        <v>8010</v>
      </c>
      <c r="H886">
        <v>2018</v>
      </c>
      <c r="J886" t="s">
        <v>8329</v>
      </c>
      <c r="K886" t="s">
        <v>8330</v>
      </c>
      <c r="L886" t="s">
        <v>8331</v>
      </c>
      <c r="M886" t="s">
        <v>31</v>
      </c>
      <c r="N886" t="s">
        <v>7614</v>
      </c>
      <c r="O886" t="s">
        <v>8332</v>
      </c>
      <c r="P886" t="s">
        <v>8333</v>
      </c>
      <c r="Q886" t="s">
        <v>10254</v>
      </c>
      <c r="S886" t="s">
        <v>8334</v>
      </c>
      <c r="V886" t="s">
        <v>11094</v>
      </c>
      <c r="W886" t="s">
        <v>10358</v>
      </c>
      <c r="X886" t="str">
        <f t="shared" si="15"/>
        <v xml:space="preserve"> RAYYAN-LABELS: Criteria 1,Criteria 2</v>
      </c>
    </row>
    <row r="887" spans="1:24" x14ac:dyDescent="0.2">
      <c r="A887" t="s">
        <v>8335</v>
      </c>
      <c r="B887" t="s">
        <v>8336</v>
      </c>
      <c r="C887">
        <v>2018</v>
      </c>
      <c r="F887" t="s">
        <v>8337</v>
      </c>
      <c r="G887" t="s">
        <v>8338</v>
      </c>
      <c r="H887">
        <v>35</v>
      </c>
      <c r="I887">
        <v>3</v>
      </c>
      <c r="J887" t="s">
        <v>8339</v>
      </c>
      <c r="K887" t="s">
        <v>8340</v>
      </c>
      <c r="L887" t="s">
        <v>8341</v>
      </c>
      <c r="M887" t="s">
        <v>31</v>
      </c>
      <c r="N887" t="s">
        <v>5934</v>
      </c>
      <c r="O887" t="s">
        <v>8342</v>
      </c>
      <c r="P887" t="s">
        <v>8343</v>
      </c>
      <c r="Q887" t="s">
        <v>11206</v>
      </c>
      <c r="R887" t="s">
        <v>8344</v>
      </c>
      <c r="S887" t="s">
        <v>8345</v>
      </c>
      <c r="V887" t="s">
        <v>11230</v>
      </c>
      <c r="W887" t="s">
        <v>10587</v>
      </c>
      <c r="X887" t="str">
        <f t="shared" si="15"/>
        <v xml:space="preserve"> RAYYAN-LABELS: Criteria 2,Criteria 3</v>
      </c>
    </row>
    <row r="888" spans="1:24" x14ac:dyDescent="0.2">
      <c r="A888" t="s">
        <v>8346</v>
      </c>
      <c r="B888" t="s">
        <v>8347</v>
      </c>
      <c r="C888">
        <v>2011</v>
      </c>
      <c r="F888" t="s">
        <v>8348</v>
      </c>
      <c r="G888" t="s">
        <v>8349</v>
      </c>
      <c r="J888" t="s">
        <v>8350</v>
      </c>
      <c r="K888" t="s">
        <v>8351</v>
      </c>
      <c r="L888" t="s">
        <v>8352</v>
      </c>
      <c r="M888" t="s">
        <v>31</v>
      </c>
      <c r="O888" t="s">
        <v>8353</v>
      </c>
      <c r="P888" t="s">
        <v>8354</v>
      </c>
      <c r="Q888" t="s">
        <v>10255</v>
      </c>
      <c r="R888" t="s">
        <v>8355</v>
      </c>
      <c r="S888" t="s">
        <v>8356</v>
      </c>
      <c r="V888" t="s">
        <v>11095</v>
      </c>
      <c r="W888" t="s">
        <v>10393</v>
      </c>
      <c r="X888" t="str">
        <f t="shared" si="15"/>
        <v xml:space="preserve"> RAYYAN-LABELS: Criteria 2</v>
      </c>
    </row>
    <row r="889" spans="1:24" x14ac:dyDescent="0.2">
      <c r="A889" t="s">
        <v>8357</v>
      </c>
      <c r="B889" t="s">
        <v>8358</v>
      </c>
      <c r="C889">
        <v>2011</v>
      </c>
      <c r="F889" t="s">
        <v>8348</v>
      </c>
      <c r="G889" t="s">
        <v>8349</v>
      </c>
      <c r="J889" t="s">
        <v>8359</v>
      </c>
      <c r="K889" t="s">
        <v>8360</v>
      </c>
      <c r="L889" t="s">
        <v>8361</v>
      </c>
      <c r="M889" t="s">
        <v>31</v>
      </c>
      <c r="N889" t="s">
        <v>6000</v>
      </c>
      <c r="O889" t="s">
        <v>8362</v>
      </c>
      <c r="P889" t="s">
        <v>8363</v>
      </c>
      <c r="Q889" t="s">
        <v>10256</v>
      </c>
      <c r="R889" t="s">
        <v>8364</v>
      </c>
      <c r="S889" t="s">
        <v>8365</v>
      </c>
      <c r="V889" t="s">
        <v>11096</v>
      </c>
      <c r="W889" t="s">
        <v>10416</v>
      </c>
      <c r="X889" t="s">
        <v>10417</v>
      </c>
    </row>
    <row r="890" spans="1:24" x14ac:dyDescent="0.2">
      <c r="A890" t="s">
        <v>8366</v>
      </c>
      <c r="B890" t="s">
        <v>8367</v>
      </c>
      <c r="C890">
        <v>2012</v>
      </c>
      <c r="F890" t="s">
        <v>6581</v>
      </c>
      <c r="G890" t="s">
        <v>8368</v>
      </c>
      <c r="H890">
        <v>7200</v>
      </c>
      <c r="J890" t="s">
        <v>8369</v>
      </c>
      <c r="K890" t="s">
        <v>8370</v>
      </c>
      <c r="L890" t="s">
        <v>8371</v>
      </c>
      <c r="M890" t="s">
        <v>31</v>
      </c>
      <c r="O890" t="s">
        <v>8372</v>
      </c>
      <c r="P890" t="s">
        <v>8373</v>
      </c>
      <c r="Q890" t="s">
        <v>10257</v>
      </c>
      <c r="R890" t="s">
        <v>8374</v>
      </c>
      <c r="S890" t="s">
        <v>8375</v>
      </c>
      <c r="V890" t="s">
        <v>11097</v>
      </c>
      <c r="W890" t="s">
        <v>10393</v>
      </c>
      <c r="X890" t="str">
        <f t="shared" ref="X890:X895" si="16">W890</f>
        <v xml:space="preserve"> RAYYAN-LABELS: Criteria 2</v>
      </c>
    </row>
    <row r="891" spans="1:24" x14ac:dyDescent="0.2">
      <c r="A891" t="s">
        <v>8376</v>
      </c>
      <c r="B891" t="s">
        <v>8377</v>
      </c>
      <c r="C891">
        <v>2018</v>
      </c>
      <c r="F891" t="s">
        <v>8378</v>
      </c>
      <c r="G891" t="s">
        <v>8379</v>
      </c>
      <c r="H891">
        <v>39</v>
      </c>
      <c r="I891">
        <v>1</v>
      </c>
      <c r="J891" t="s">
        <v>8380</v>
      </c>
      <c r="K891" t="s">
        <v>8381</v>
      </c>
      <c r="L891" t="s">
        <v>8382</v>
      </c>
      <c r="M891" t="s">
        <v>31</v>
      </c>
      <c r="N891" t="s">
        <v>5522</v>
      </c>
      <c r="O891" t="s">
        <v>8383</v>
      </c>
      <c r="P891" t="s">
        <v>8384</v>
      </c>
      <c r="Q891" t="s">
        <v>10258</v>
      </c>
      <c r="R891" t="s">
        <v>8385</v>
      </c>
      <c r="S891" t="s">
        <v>8386</v>
      </c>
      <c r="V891" t="s">
        <v>11098</v>
      </c>
      <c r="W891" t="s">
        <v>10585</v>
      </c>
      <c r="X891" t="str">
        <f t="shared" si="16"/>
        <v xml:space="preserve"> RAYYAN-LABELS: Criteria 1,Criteria 3</v>
      </c>
    </row>
    <row r="892" spans="1:24" x14ac:dyDescent="0.2">
      <c r="A892" t="s">
        <v>8387</v>
      </c>
      <c r="B892" t="s">
        <v>8388</v>
      </c>
      <c r="C892">
        <v>2011</v>
      </c>
      <c r="F892" t="s">
        <v>8348</v>
      </c>
      <c r="G892" t="s">
        <v>8349</v>
      </c>
      <c r="J892" t="s">
        <v>8389</v>
      </c>
      <c r="K892" t="s">
        <v>8390</v>
      </c>
      <c r="L892" t="s">
        <v>8391</v>
      </c>
      <c r="M892" t="s">
        <v>31</v>
      </c>
      <c r="O892" t="s">
        <v>8392</v>
      </c>
      <c r="P892" t="s">
        <v>8393</v>
      </c>
      <c r="Q892" t="s">
        <v>10259</v>
      </c>
      <c r="R892" t="s">
        <v>8394</v>
      </c>
      <c r="S892" t="s">
        <v>8395</v>
      </c>
      <c r="V892" t="s">
        <v>11099</v>
      </c>
      <c r="W892" t="s">
        <v>10393</v>
      </c>
      <c r="X892" t="str">
        <f t="shared" si="16"/>
        <v xml:space="preserve"> RAYYAN-LABELS: Criteria 2</v>
      </c>
    </row>
    <row r="893" spans="1:24" x14ac:dyDescent="0.2">
      <c r="A893" t="s">
        <v>8396</v>
      </c>
      <c r="B893" t="s">
        <v>8397</v>
      </c>
      <c r="C893">
        <v>2012</v>
      </c>
      <c r="F893" t="s">
        <v>8398</v>
      </c>
      <c r="G893" t="s">
        <v>8399</v>
      </c>
      <c r="J893" t="s">
        <v>8400</v>
      </c>
      <c r="K893" t="s">
        <v>8401</v>
      </c>
      <c r="L893" t="s">
        <v>8402</v>
      </c>
      <c r="M893" t="s">
        <v>31</v>
      </c>
      <c r="O893" t="s">
        <v>8403</v>
      </c>
      <c r="P893" t="s">
        <v>8404</v>
      </c>
      <c r="Q893" t="s">
        <v>10260</v>
      </c>
      <c r="S893" t="s">
        <v>8405</v>
      </c>
      <c r="V893" t="s">
        <v>11100</v>
      </c>
      <c r="W893" t="s">
        <v>10393</v>
      </c>
      <c r="X893" t="str">
        <f t="shared" si="16"/>
        <v xml:space="preserve"> RAYYAN-LABELS: Criteria 2</v>
      </c>
    </row>
    <row r="894" spans="1:24" x14ac:dyDescent="0.2">
      <c r="A894" t="s">
        <v>8406</v>
      </c>
      <c r="B894" t="s">
        <v>8407</v>
      </c>
      <c r="C894">
        <v>2016</v>
      </c>
      <c r="F894" t="s">
        <v>8408</v>
      </c>
      <c r="G894" t="s">
        <v>8409</v>
      </c>
      <c r="J894" t="s">
        <v>8410</v>
      </c>
      <c r="K894" t="s">
        <v>8411</v>
      </c>
      <c r="L894" t="s">
        <v>8412</v>
      </c>
      <c r="M894" t="s">
        <v>31</v>
      </c>
      <c r="N894" t="s">
        <v>4960</v>
      </c>
      <c r="O894" t="s">
        <v>8413</v>
      </c>
      <c r="P894" t="s">
        <v>8414</v>
      </c>
      <c r="Q894" t="s">
        <v>10261</v>
      </c>
      <c r="R894" t="s">
        <v>8415</v>
      </c>
      <c r="S894" t="s">
        <v>8416</v>
      </c>
      <c r="V894" t="s">
        <v>11101</v>
      </c>
      <c r="W894" t="s">
        <v>10358</v>
      </c>
      <c r="X894" t="str">
        <f t="shared" si="16"/>
        <v xml:space="preserve"> RAYYAN-LABELS: Criteria 1,Criteria 2</v>
      </c>
    </row>
    <row r="895" spans="1:24" x14ac:dyDescent="0.2">
      <c r="A895" t="s">
        <v>8417</v>
      </c>
      <c r="B895" t="s">
        <v>8418</v>
      </c>
      <c r="C895">
        <v>2009</v>
      </c>
      <c r="F895" t="s">
        <v>8419</v>
      </c>
      <c r="G895" t="s">
        <v>8420</v>
      </c>
      <c r="H895">
        <v>42</v>
      </c>
      <c r="I895">
        <v>3</v>
      </c>
      <c r="J895" t="s">
        <v>8421</v>
      </c>
      <c r="K895" t="s">
        <v>8422</v>
      </c>
      <c r="L895" t="s">
        <v>8423</v>
      </c>
      <c r="M895" t="s">
        <v>31</v>
      </c>
      <c r="O895" t="s">
        <v>8424</v>
      </c>
      <c r="P895" t="s">
        <v>8425</v>
      </c>
      <c r="Q895" t="s">
        <v>10262</v>
      </c>
      <c r="R895" t="s">
        <v>8426</v>
      </c>
      <c r="S895" t="s">
        <v>8427</v>
      </c>
      <c r="V895" t="s">
        <v>11102</v>
      </c>
      <c r="W895" t="s">
        <v>10393</v>
      </c>
      <c r="X895" t="str">
        <f t="shared" si="16"/>
        <v xml:space="preserve"> RAYYAN-LABELS: Criteria 2</v>
      </c>
    </row>
    <row r="896" spans="1:24" x14ac:dyDescent="0.2">
      <c r="A896" t="s">
        <v>8428</v>
      </c>
      <c r="B896" t="s">
        <v>8429</v>
      </c>
      <c r="C896">
        <v>2011</v>
      </c>
      <c r="F896" t="s">
        <v>8348</v>
      </c>
      <c r="G896" t="s">
        <v>8349</v>
      </c>
      <c r="J896" t="s">
        <v>8430</v>
      </c>
      <c r="K896" t="s">
        <v>8431</v>
      </c>
      <c r="L896" t="s">
        <v>8432</v>
      </c>
      <c r="M896" t="s">
        <v>31</v>
      </c>
      <c r="N896" t="s">
        <v>6000</v>
      </c>
      <c r="O896" t="s">
        <v>8433</v>
      </c>
      <c r="P896" t="s">
        <v>8434</v>
      </c>
      <c r="Q896" t="s">
        <v>10263</v>
      </c>
      <c r="R896" t="s">
        <v>8435</v>
      </c>
      <c r="S896" t="s">
        <v>8436</v>
      </c>
      <c r="V896" t="s">
        <v>11103</v>
      </c>
      <c r="W896" t="s">
        <v>10416</v>
      </c>
      <c r="X896" t="s">
        <v>10417</v>
      </c>
    </row>
    <row r="897" spans="1:24" x14ac:dyDescent="0.2">
      <c r="A897" t="s">
        <v>8437</v>
      </c>
      <c r="B897" t="s">
        <v>8438</v>
      </c>
      <c r="C897">
        <v>2018</v>
      </c>
      <c r="F897" t="s">
        <v>6581</v>
      </c>
      <c r="G897" t="s">
        <v>8439</v>
      </c>
      <c r="H897">
        <v>11195</v>
      </c>
      <c r="J897" t="s">
        <v>8440</v>
      </c>
      <c r="K897" t="s">
        <v>8441</v>
      </c>
      <c r="L897" t="s">
        <v>8442</v>
      </c>
      <c r="M897" t="s">
        <v>31</v>
      </c>
      <c r="N897" t="s">
        <v>7625</v>
      </c>
      <c r="O897" t="s">
        <v>8443</v>
      </c>
      <c r="P897" t="s">
        <v>8444</v>
      </c>
      <c r="Q897" t="s">
        <v>10264</v>
      </c>
      <c r="R897" t="s">
        <v>8445</v>
      </c>
      <c r="S897" t="s">
        <v>8446</v>
      </c>
      <c r="V897" t="s">
        <v>11104</v>
      </c>
      <c r="W897" t="s">
        <v>10358</v>
      </c>
      <c r="X897" t="str">
        <f>W897</f>
        <v xml:space="preserve"> RAYYAN-LABELS: Criteria 1,Criteria 2</v>
      </c>
    </row>
    <row r="898" spans="1:24" x14ac:dyDescent="0.2">
      <c r="A898" t="s">
        <v>8447</v>
      </c>
      <c r="B898" t="s">
        <v>8448</v>
      </c>
      <c r="C898">
        <v>2010</v>
      </c>
      <c r="F898" t="s">
        <v>8449</v>
      </c>
      <c r="G898" t="s">
        <v>8450</v>
      </c>
      <c r="H898">
        <v>3</v>
      </c>
      <c r="J898" t="s">
        <v>8451</v>
      </c>
      <c r="K898" t="s">
        <v>8452</v>
      </c>
      <c r="L898" t="s">
        <v>8453</v>
      </c>
      <c r="M898" t="s">
        <v>31</v>
      </c>
      <c r="N898" t="s">
        <v>6000</v>
      </c>
      <c r="O898" t="s">
        <v>8454</v>
      </c>
      <c r="P898" t="s">
        <v>8455</v>
      </c>
      <c r="Q898" t="s">
        <v>10265</v>
      </c>
      <c r="R898" t="s">
        <v>8456</v>
      </c>
      <c r="S898" t="s">
        <v>8457</v>
      </c>
      <c r="V898" t="s">
        <v>11105</v>
      </c>
      <c r="W898" t="s">
        <v>10416</v>
      </c>
      <c r="X898" t="s">
        <v>10417</v>
      </c>
    </row>
    <row r="899" spans="1:24" x14ac:dyDescent="0.2">
      <c r="A899" t="s">
        <v>8458</v>
      </c>
      <c r="B899" t="s">
        <v>8459</v>
      </c>
      <c r="C899">
        <v>2008</v>
      </c>
      <c r="F899" t="s">
        <v>8460</v>
      </c>
      <c r="G899" t="s">
        <v>8461</v>
      </c>
      <c r="H899">
        <v>5</v>
      </c>
      <c r="I899">
        <v>2</v>
      </c>
      <c r="J899" t="s">
        <v>8462</v>
      </c>
      <c r="K899" t="s">
        <v>8463</v>
      </c>
      <c r="L899" t="s">
        <v>8464</v>
      </c>
      <c r="M899" t="s">
        <v>31</v>
      </c>
      <c r="N899" t="s">
        <v>5913</v>
      </c>
      <c r="O899" t="s">
        <v>8465</v>
      </c>
      <c r="P899" t="s">
        <v>8466</v>
      </c>
      <c r="Q899" t="s">
        <v>10266</v>
      </c>
      <c r="R899" t="s">
        <v>8467</v>
      </c>
      <c r="S899" t="s">
        <v>8468</v>
      </c>
      <c r="V899" t="s">
        <v>11106</v>
      </c>
      <c r="W899" t="s">
        <v>10393</v>
      </c>
      <c r="X899" t="str">
        <f t="shared" ref="X899:X909" si="17">W899</f>
        <v xml:space="preserve"> RAYYAN-LABELS: Criteria 2</v>
      </c>
    </row>
    <row r="900" spans="1:24" x14ac:dyDescent="0.2">
      <c r="A900" t="s">
        <v>8469</v>
      </c>
      <c r="B900" t="s">
        <v>8470</v>
      </c>
      <c r="C900">
        <v>2011</v>
      </c>
      <c r="F900" t="s">
        <v>8348</v>
      </c>
      <c r="G900" t="s">
        <v>8349</v>
      </c>
      <c r="J900" t="s">
        <v>8471</v>
      </c>
      <c r="K900" t="s">
        <v>8472</v>
      </c>
      <c r="L900" t="s">
        <v>8473</v>
      </c>
      <c r="M900" t="s">
        <v>4751</v>
      </c>
      <c r="O900" t="s">
        <v>8474</v>
      </c>
      <c r="P900" t="s">
        <v>8475</v>
      </c>
      <c r="Q900" t="s">
        <v>10267</v>
      </c>
      <c r="R900" t="s">
        <v>8476</v>
      </c>
      <c r="S900" t="s">
        <v>8477</v>
      </c>
      <c r="V900" t="s">
        <v>11107</v>
      </c>
      <c r="W900" t="s">
        <v>10393</v>
      </c>
      <c r="X900" t="str">
        <f t="shared" si="17"/>
        <v xml:space="preserve"> RAYYAN-LABELS: Criteria 2</v>
      </c>
    </row>
    <row r="901" spans="1:24" x14ac:dyDescent="0.2">
      <c r="A901" t="s">
        <v>8478</v>
      </c>
      <c r="B901" t="s">
        <v>8479</v>
      </c>
      <c r="C901">
        <v>2011</v>
      </c>
      <c r="F901" t="s">
        <v>8480</v>
      </c>
      <c r="G901" t="s">
        <v>8481</v>
      </c>
      <c r="J901" t="s">
        <v>1592</v>
      </c>
      <c r="K901" t="s">
        <v>8482</v>
      </c>
      <c r="L901" t="s">
        <v>8483</v>
      </c>
      <c r="M901" t="s">
        <v>31</v>
      </c>
      <c r="O901" t="s">
        <v>8484</v>
      </c>
      <c r="P901" t="s">
        <v>8485</v>
      </c>
      <c r="Q901" t="s">
        <v>10268</v>
      </c>
      <c r="S901" t="s">
        <v>8486</v>
      </c>
      <c r="V901" t="s">
        <v>11108</v>
      </c>
      <c r="W901" t="s">
        <v>10367</v>
      </c>
      <c r="X901" t="str">
        <f t="shared" si="17"/>
        <v xml:space="preserve"> RAYYAN-LABELS: Criteria 1,Criteria 2,Criteria 3</v>
      </c>
    </row>
    <row r="902" spans="1:24" x14ac:dyDescent="0.2">
      <c r="A902" t="s">
        <v>8487</v>
      </c>
      <c r="B902" t="s">
        <v>8488</v>
      </c>
      <c r="C902">
        <v>2011</v>
      </c>
      <c r="F902" t="s">
        <v>8348</v>
      </c>
      <c r="G902" t="s">
        <v>8349</v>
      </c>
      <c r="J902" t="s">
        <v>8489</v>
      </c>
      <c r="K902" t="s">
        <v>8490</v>
      </c>
      <c r="L902" t="s">
        <v>8491</v>
      </c>
      <c r="M902" t="s">
        <v>31</v>
      </c>
      <c r="O902" t="s">
        <v>8492</v>
      </c>
      <c r="P902" t="s">
        <v>8493</v>
      </c>
      <c r="Q902" t="s">
        <v>10269</v>
      </c>
      <c r="R902" t="s">
        <v>8494</v>
      </c>
      <c r="S902" t="s">
        <v>8495</v>
      </c>
      <c r="V902" t="s">
        <v>11109</v>
      </c>
      <c r="W902" t="s">
        <v>10536</v>
      </c>
      <c r="X902" t="str">
        <f t="shared" si="17"/>
        <v xml:space="preserve"> RAYYAN-LABELS: None</v>
      </c>
    </row>
    <row r="903" spans="1:24" x14ac:dyDescent="0.2">
      <c r="A903" t="s">
        <v>8496</v>
      </c>
      <c r="B903" t="s">
        <v>8497</v>
      </c>
      <c r="C903">
        <v>2011</v>
      </c>
      <c r="F903" t="s">
        <v>8348</v>
      </c>
      <c r="G903" t="s">
        <v>8349</v>
      </c>
      <c r="J903" t="s">
        <v>8498</v>
      </c>
      <c r="K903" t="s">
        <v>8499</v>
      </c>
      <c r="L903" t="s">
        <v>8500</v>
      </c>
      <c r="M903" t="s">
        <v>31</v>
      </c>
      <c r="O903" t="s">
        <v>8501</v>
      </c>
      <c r="P903" t="s">
        <v>8502</v>
      </c>
      <c r="Q903" t="s">
        <v>10270</v>
      </c>
      <c r="R903" t="s">
        <v>8503</v>
      </c>
      <c r="S903" t="s">
        <v>8504</v>
      </c>
      <c r="V903" t="s">
        <v>11110</v>
      </c>
      <c r="W903" t="s">
        <v>10393</v>
      </c>
      <c r="X903" t="str">
        <f t="shared" si="17"/>
        <v xml:space="preserve"> RAYYAN-LABELS: Criteria 2</v>
      </c>
    </row>
    <row r="904" spans="1:24" x14ac:dyDescent="0.2">
      <c r="A904" t="s">
        <v>8505</v>
      </c>
      <c r="B904" t="s">
        <v>8506</v>
      </c>
      <c r="C904">
        <v>2015</v>
      </c>
      <c r="F904" t="s">
        <v>8507</v>
      </c>
      <c r="G904" t="s">
        <v>8508</v>
      </c>
      <c r="J904" t="s">
        <v>8509</v>
      </c>
      <c r="K904" t="s">
        <v>8510</v>
      </c>
      <c r="L904" t="s">
        <v>8511</v>
      </c>
      <c r="M904" t="s">
        <v>31</v>
      </c>
      <c r="N904" t="s">
        <v>4960</v>
      </c>
      <c r="O904" t="s">
        <v>8512</v>
      </c>
      <c r="P904" t="s">
        <v>8513</v>
      </c>
      <c r="Q904" t="s">
        <v>10271</v>
      </c>
      <c r="R904" t="s">
        <v>8514</v>
      </c>
      <c r="S904" t="s">
        <v>8515</v>
      </c>
      <c r="V904" t="s">
        <v>11111</v>
      </c>
      <c r="W904" t="s">
        <v>10393</v>
      </c>
      <c r="X904" t="str">
        <f t="shared" si="17"/>
        <v xml:space="preserve"> RAYYAN-LABELS: Criteria 2</v>
      </c>
    </row>
    <row r="905" spans="1:24" x14ac:dyDescent="0.2">
      <c r="A905" t="s">
        <v>8516</v>
      </c>
      <c r="B905" t="s">
        <v>8517</v>
      </c>
      <c r="C905">
        <v>2008</v>
      </c>
      <c r="F905" t="s">
        <v>8518</v>
      </c>
      <c r="G905" t="s">
        <v>8519</v>
      </c>
      <c r="H905">
        <v>377</v>
      </c>
      <c r="J905" t="s">
        <v>8520</v>
      </c>
      <c r="K905" t="s">
        <v>8521</v>
      </c>
      <c r="L905" t="s">
        <v>8522</v>
      </c>
      <c r="M905" t="s">
        <v>31</v>
      </c>
      <c r="O905" t="s">
        <v>8523</v>
      </c>
      <c r="P905" t="s">
        <v>8524</v>
      </c>
      <c r="Q905" t="s">
        <v>10272</v>
      </c>
      <c r="R905" t="s">
        <v>8525</v>
      </c>
      <c r="S905" t="s">
        <v>8526</v>
      </c>
      <c r="V905" t="s">
        <v>11112</v>
      </c>
      <c r="W905" t="s">
        <v>10612</v>
      </c>
      <c r="X905" t="str">
        <f t="shared" si="17"/>
        <v xml:space="preserve"> RAYYAN-LABELS: Criteria 3</v>
      </c>
    </row>
    <row r="906" spans="1:24" x14ac:dyDescent="0.2">
      <c r="A906" t="s">
        <v>8527</v>
      </c>
      <c r="B906" t="s">
        <v>8528</v>
      </c>
      <c r="C906">
        <v>2011</v>
      </c>
      <c r="F906" t="s">
        <v>5698</v>
      </c>
      <c r="G906" t="s">
        <v>8529</v>
      </c>
      <c r="H906">
        <v>9</v>
      </c>
      <c r="J906" t="s">
        <v>8530</v>
      </c>
      <c r="K906" t="s">
        <v>8531</v>
      </c>
      <c r="L906" t="s">
        <v>8532</v>
      </c>
      <c r="M906" t="s">
        <v>31</v>
      </c>
      <c r="O906" t="s">
        <v>8533</v>
      </c>
      <c r="P906" t="s">
        <v>8534</v>
      </c>
      <c r="Q906" t="s">
        <v>9936</v>
      </c>
      <c r="R906" t="s">
        <v>8535</v>
      </c>
      <c r="S906" t="s">
        <v>8536</v>
      </c>
      <c r="V906" t="s">
        <v>10782</v>
      </c>
      <c r="W906" t="s">
        <v>10358</v>
      </c>
      <c r="X906" t="str">
        <f t="shared" si="17"/>
        <v xml:space="preserve"> RAYYAN-LABELS: Criteria 1,Criteria 2</v>
      </c>
    </row>
    <row r="907" spans="1:24" x14ac:dyDescent="0.2">
      <c r="A907" t="s">
        <v>8537</v>
      </c>
      <c r="B907" t="s">
        <v>8538</v>
      </c>
      <c r="C907">
        <v>2011</v>
      </c>
      <c r="F907" t="s">
        <v>8539</v>
      </c>
      <c r="G907" t="s">
        <v>8540</v>
      </c>
      <c r="J907" t="s">
        <v>8541</v>
      </c>
      <c r="K907" t="s">
        <v>8542</v>
      </c>
      <c r="L907" t="s">
        <v>8543</v>
      </c>
      <c r="M907" t="s">
        <v>31</v>
      </c>
      <c r="O907" t="s">
        <v>8544</v>
      </c>
      <c r="P907" t="s">
        <v>8545</v>
      </c>
      <c r="Q907" t="s">
        <v>11207</v>
      </c>
      <c r="R907" t="s">
        <v>8546</v>
      </c>
      <c r="S907" t="s">
        <v>8547</v>
      </c>
      <c r="V907" t="s">
        <v>11231</v>
      </c>
      <c r="W907" t="s">
        <v>10612</v>
      </c>
      <c r="X907" t="str">
        <f t="shared" si="17"/>
        <v xml:space="preserve"> RAYYAN-LABELS: Criteria 3</v>
      </c>
    </row>
    <row r="908" spans="1:24" x14ac:dyDescent="0.2">
      <c r="A908" t="s">
        <v>8548</v>
      </c>
      <c r="B908" t="s">
        <v>8549</v>
      </c>
      <c r="C908">
        <v>2011</v>
      </c>
      <c r="F908" t="s">
        <v>8348</v>
      </c>
      <c r="G908" t="s">
        <v>8349</v>
      </c>
      <c r="J908" t="s">
        <v>8550</v>
      </c>
      <c r="K908" t="s">
        <v>8551</v>
      </c>
      <c r="L908" t="s">
        <v>8552</v>
      </c>
      <c r="M908" t="s">
        <v>4751</v>
      </c>
      <c r="O908" t="s">
        <v>8553</v>
      </c>
      <c r="P908" t="s">
        <v>8554</v>
      </c>
      <c r="Q908" t="s">
        <v>10273</v>
      </c>
      <c r="R908" t="s">
        <v>8555</v>
      </c>
      <c r="S908" t="s">
        <v>8556</v>
      </c>
      <c r="V908" t="s">
        <v>11113</v>
      </c>
      <c r="W908" t="s">
        <v>10393</v>
      </c>
      <c r="X908" t="str">
        <f t="shared" si="17"/>
        <v xml:space="preserve"> RAYYAN-LABELS: Criteria 2</v>
      </c>
    </row>
    <row r="909" spans="1:24" x14ac:dyDescent="0.2">
      <c r="A909" t="s">
        <v>8557</v>
      </c>
      <c r="B909" t="s">
        <v>8558</v>
      </c>
      <c r="C909">
        <v>2009</v>
      </c>
      <c r="F909" t="s">
        <v>8559</v>
      </c>
      <c r="G909" t="s">
        <v>8560</v>
      </c>
      <c r="J909" t="s">
        <v>8561</v>
      </c>
      <c r="K909" t="s">
        <v>8562</v>
      </c>
      <c r="L909" t="s">
        <v>8563</v>
      </c>
      <c r="M909" t="s">
        <v>31</v>
      </c>
      <c r="O909" t="s">
        <v>8564</v>
      </c>
      <c r="P909" t="s">
        <v>8565</v>
      </c>
      <c r="Q909" t="s">
        <v>10274</v>
      </c>
      <c r="S909" t="s">
        <v>8566</v>
      </c>
      <c r="V909" t="s">
        <v>11114</v>
      </c>
      <c r="W909" t="s">
        <v>10358</v>
      </c>
      <c r="X909" t="str">
        <f t="shared" si="17"/>
        <v xml:space="preserve"> RAYYAN-LABELS: Criteria 1,Criteria 2</v>
      </c>
    </row>
    <row r="910" spans="1:24" x14ac:dyDescent="0.2">
      <c r="A910" t="s">
        <v>8567</v>
      </c>
      <c r="B910" t="s">
        <v>8568</v>
      </c>
      <c r="C910">
        <v>2011</v>
      </c>
      <c r="F910" t="s">
        <v>8348</v>
      </c>
      <c r="G910" t="s">
        <v>8349</v>
      </c>
      <c r="J910" t="s">
        <v>8569</v>
      </c>
      <c r="K910" t="s">
        <v>8570</v>
      </c>
      <c r="L910" t="s">
        <v>8571</v>
      </c>
      <c r="M910" t="s">
        <v>31</v>
      </c>
      <c r="N910" t="s">
        <v>6000</v>
      </c>
      <c r="O910" t="s">
        <v>8501</v>
      </c>
      <c r="P910" t="s">
        <v>8572</v>
      </c>
      <c r="Q910" t="s">
        <v>10275</v>
      </c>
      <c r="R910" t="s">
        <v>8573</v>
      </c>
      <c r="S910" t="s">
        <v>8574</v>
      </c>
      <c r="V910" t="s">
        <v>11115</v>
      </c>
      <c r="W910" t="s">
        <v>10416</v>
      </c>
      <c r="X910" t="s">
        <v>10417</v>
      </c>
    </row>
    <row r="911" spans="1:24" x14ac:dyDescent="0.2">
      <c r="A911" t="s">
        <v>8575</v>
      </c>
      <c r="B911" t="s">
        <v>8576</v>
      </c>
      <c r="C911">
        <v>2014</v>
      </c>
      <c r="F911" t="s">
        <v>5941</v>
      </c>
      <c r="G911" t="s">
        <v>8577</v>
      </c>
      <c r="H911">
        <v>422</v>
      </c>
      <c r="J911" t="s">
        <v>8578</v>
      </c>
      <c r="K911" t="s">
        <v>8579</v>
      </c>
      <c r="L911" t="s">
        <v>8580</v>
      </c>
      <c r="M911" t="s">
        <v>31</v>
      </c>
      <c r="N911" t="s">
        <v>8270</v>
      </c>
      <c r="O911" t="s">
        <v>8581</v>
      </c>
      <c r="P911" t="s">
        <v>8582</v>
      </c>
      <c r="Q911" t="s">
        <v>10276</v>
      </c>
      <c r="R911" t="s">
        <v>8583</v>
      </c>
      <c r="S911" t="s">
        <v>8584</v>
      </c>
      <c r="V911" t="s">
        <v>11116</v>
      </c>
      <c r="W911" t="s">
        <v>10393</v>
      </c>
      <c r="X911" t="str">
        <f t="shared" ref="X911:X955" si="18">W911</f>
        <v xml:space="preserve"> RAYYAN-LABELS: Criteria 2</v>
      </c>
    </row>
    <row r="912" spans="1:24" x14ac:dyDescent="0.2">
      <c r="A912" t="s">
        <v>8585</v>
      </c>
      <c r="B912" t="s">
        <v>8586</v>
      </c>
      <c r="C912">
        <v>2017</v>
      </c>
      <c r="F912" t="s">
        <v>6581</v>
      </c>
      <c r="G912" t="s">
        <v>8587</v>
      </c>
      <c r="H912">
        <v>10442</v>
      </c>
      <c r="J912" t="s">
        <v>8588</v>
      </c>
      <c r="K912" t="s">
        <v>8589</v>
      </c>
      <c r="L912" t="s">
        <v>8590</v>
      </c>
      <c r="M912" t="s">
        <v>31</v>
      </c>
      <c r="N912" t="s">
        <v>7625</v>
      </c>
      <c r="O912" t="s">
        <v>8591</v>
      </c>
      <c r="P912" t="s">
        <v>8592</v>
      </c>
      <c r="Q912" t="s">
        <v>10277</v>
      </c>
      <c r="R912" t="s">
        <v>8593</v>
      </c>
      <c r="S912" t="s">
        <v>8594</v>
      </c>
      <c r="V912" t="s">
        <v>11117</v>
      </c>
      <c r="W912" t="s">
        <v>10393</v>
      </c>
      <c r="X912" t="str">
        <f t="shared" si="18"/>
        <v xml:space="preserve"> RAYYAN-LABELS: Criteria 2</v>
      </c>
    </row>
    <row r="913" spans="1:24" x14ac:dyDescent="0.2">
      <c r="A913" t="s">
        <v>8595</v>
      </c>
      <c r="B913" t="s">
        <v>8596</v>
      </c>
      <c r="C913">
        <v>2011</v>
      </c>
      <c r="F913" t="s">
        <v>8348</v>
      </c>
      <c r="G913" t="s">
        <v>8349</v>
      </c>
      <c r="J913" t="s">
        <v>8597</v>
      </c>
      <c r="K913" t="s">
        <v>8598</v>
      </c>
      <c r="L913" t="s">
        <v>8599</v>
      </c>
      <c r="M913" t="s">
        <v>31</v>
      </c>
      <c r="O913" t="s">
        <v>8600</v>
      </c>
      <c r="P913" t="s">
        <v>8601</v>
      </c>
      <c r="Q913" t="s">
        <v>10278</v>
      </c>
      <c r="R913" t="s">
        <v>8602</v>
      </c>
      <c r="S913" t="s">
        <v>8603</v>
      </c>
      <c r="V913" t="s">
        <v>11118</v>
      </c>
      <c r="W913" t="s">
        <v>10393</v>
      </c>
      <c r="X913" t="str">
        <f t="shared" si="18"/>
        <v xml:space="preserve"> RAYYAN-LABELS: Criteria 2</v>
      </c>
    </row>
    <row r="914" spans="1:24" x14ac:dyDescent="0.2">
      <c r="A914" t="s">
        <v>8604</v>
      </c>
      <c r="B914" t="s">
        <v>8605</v>
      </c>
      <c r="C914">
        <v>2018</v>
      </c>
      <c r="F914" t="s">
        <v>7510</v>
      </c>
      <c r="G914" t="s">
        <v>7511</v>
      </c>
      <c r="H914">
        <v>70</v>
      </c>
      <c r="J914" t="s">
        <v>8606</v>
      </c>
      <c r="K914" t="s">
        <v>8607</v>
      </c>
      <c r="L914" t="s">
        <v>8608</v>
      </c>
      <c r="M914" t="s">
        <v>31</v>
      </c>
      <c r="N914" t="s">
        <v>4848</v>
      </c>
      <c r="O914" t="s">
        <v>8609</v>
      </c>
      <c r="P914" t="s">
        <v>8610</v>
      </c>
      <c r="Q914" t="s">
        <v>10279</v>
      </c>
      <c r="R914" t="s">
        <v>8611</v>
      </c>
      <c r="S914" t="s">
        <v>8612</v>
      </c>
      <c r="V914" t="s">
        <v>11119</v>
      </c>
      <c r="W914" t="s">
        <v>10393</v>
      </c>
      <c r="X914" t="str">
        <f t="shared" si="18"/>
        <v xml:space="preserve"> RAYYAN-LABELS: Criteria 2</v>
      </c>
    </row>
    <row r="915" spans="1:24" x14ac:dyDescent="0.2">
      <c r="A915" t="s">
        <v>8613</v>
      </c>
      <c r="B915" t="s">
        <v>8614</v>
      </c>
      <c r="C915">
        <v>2017</v>
      </c>
      <c r="F915" t="s">
        <v>8615</v>
      </c>
      <c r="G915" t="s">
        <v>8616</v>
      </c>
      <c r="K915" t="s">
        <v>8617</v>
      </c>
      <c r="L915" t="s">
        <v>8618</v>
      </c>
      <c r="M915" t="s">
        <v>31</v>
      </c>
      <c r="N915" t="s">
        <v>6000</v>
      </c>
      <c r="O915" t="s">
        <v>8619</v>
      </c>
      <c r="P915" t="s">
        <v>8620</v>
      </c>
      <c r="Q915" t="s">
        <v>10280</v>
      </c>
      <c r="R915" t="s">
        <v>8621</v>
      </c>
      <c r="S915" t="s">
        <v>8622</v>
      </c>
      <c r="V915" t="s">
        <v>11120</v>
      </c>
      <c r="W915" t="s">
        <v>10358</v>
      </c>
      <c r="X915" t="str">
        <f t="shared" si="18"/>
        <v xml:space="preserve"> RAYYAN-LABELS: Criteria 1,Criteria 2</v>
      </c>
    </row>
    <row r="916" spans="1:24" x14ac:dyDescent="0.2">
      <c r="A916" t="s">
        <v>8623</v>
      </c>
      <c r="B916" t="s">
        <v>8624</v>
      </c>
      <c r="C916">
        <v>2009</v>
      </c>
      <c r="F916" t="s">
        <v>8625</v>
      </c>
      <c r="G916" t="s">
        <v>8626</v>
      </c>
      <c r="H916">
        <v>1</v>
      </c>
      <c r="J916" t="s">
        <v>8627</v>
      </c>
      <c r="K916" t="s">
        <v>8628</v>
      </c>
      <c r="L916" t="s">
        <v>8629</v>
      </c>
      <c r="M916" t="s">
        <v>31</v>
      </c>
      <c r="O916" t="s">
        <v>8630</v>
      </c>
      <c r="P916" t="s">
        <v>8631</v>
      </c>
      <c r="Q916" t="s">
        <v>10281</v>
      </c>
      <c r="S916" t="s">
        <v>8632</v>
      </c>
      <c r="V916" t="s">
        <v>11121</v>
      </c>
      <c r="W916" t="s">
        <v>10612</v>
      </c>
      <c r="X916" t="str">
        <f t="shared" si="18"/>
        <v xml:space="preserve"> RAYYAN-LABELS: Criteria 3</v>
      </c>
    </row>
    <row r="917" spans="1:24" x14ac:dyDescent="0.2">
      <c r="A917" t="s">
        <v>8633</v>
      </c>
      <c r="B917" t="s">
        <v>8634</v>
      </c>
      <c r="C917">
        <v>2017</v>
      </c>
      <c r="F917" t="s">
        <v>8635</v>
      </c>
      <c r="G917" t="s">
        <v>8636</v>
      </c>
      <c r="H917">
        <v>28</v>
      </c>
      <c r="J917" t="s">
        <v>8637</v>
      </c>
      <c r="K917" t="s">
        <v>8638</v>
      </c>
      <c r="L917" t="s">
        <v>8639</v>
      </c>
      <c r="M917" t="s">
        <v>31</v>
      </c>
      <c r="N917" t="s">
        <v>8640</v>
      </c>
      <c r="O917" t="s">
        <v>8641</v>
      </c>
      <c r="P917" t="s">
        <v>8642</v>
      </c>
      <c r="Q917" t="s">
        <v>10282</v>
      </c>
      <c r="R917" t="s">
        <v>8643</v>
      </c>
      <c r="S917" t="s">
        <v>8644</v>
      </c>
      <c r="V917" t="s">
        <v>11122</v>
      </c>
      <c r="W917" t="s">
        <v>10367</v>
      </c>
      <c r="X917" t="str">
        <f t="shared" si="18"/>
        <v xml:space="preserve"> RAYYAN-LABELS: Criteria 1,Criteria 2,Criteria 3</v>
      </c>
    </row>
    <row r="918" spans="1:24" x14ac:dyDescent="0.2">
      <c r="A918" t="s">
        <v>8645</v>
      </c>
      <c r="B918" t="s">
        <v>8646</v>
      </c>
      <c r="C918">
        <v>2012</v>
      </c>
      <c r="F918" t="s">
        <v>8647</v>
      </c>
      <c r="G918" t="s">
        <v>8648</v>
      </c>
      <c r="H918">
        <v>136</v>
      </c>
      <c r="I918">
        <v>1</v>
      </c>
      <c r="J918" s="1">
        <v>45992</v>
      </c>
      <c r="K918" t="s">
        <v>8649</v>
      </c>
      <c r="L918" t="s">
        <v>8650</v>
      </c>
      <c r="M918" t="s">
        <v>31</v>
      </c>
      <c r="O918" t="s">
        <v>8651</v>
      </c>
      <c r="P918" t="s">
        <v>8652</v>
      </c>
      <c r="Q918" t="s">
        <v>10283</v>
      </c>
      <c r="R918" t="s">
        <v>8653</v>
      </c>
      <c r="S918" t="s">
        <v>8654</v>
      </c>
      <c r="V918" t="s">
        <v>11123</v>
      </c>
      <c r="W918" t="s">
        <v>10393</v>
      </c>
      <c r="X918" t="str">
        <f t="shared" si="18"/>
        <v xml:space="preserve"> RAYYAN-LABELS: Criteria 2</v>
      </c>
    </row>
    <row r="919" spans="1:24" x14ac:dyDescent="0.2">
      <c r="A919" t="s">
        <v>8655</v>
      </c>
      <c r="B919" t="s">
        <v>8656</v>
      </c>
      <c r="C919">
        <v>2016</v>
      </c>
      <c r="F919" t="s">
        <v>8246</v>
      </c>
      <c r="G919" t="s">
        <v>8247</v>
      </c>
      <c r="K919" t="s">
        <v>8657</v>
      </c>
      <c r="L919" t="s">
        <v>8658</v>
      </c>
      <c r="M919" t="s">
        <v>31</v>
      </c>
      <c r="N919" t="s">
        <v>4960</v>
      </c>
      <c r="O919" t="s">
        <v>8659</v>
      </c>
      <c r="P919" t="s">
        <v>8660</v>
      </c>
      <c r="Q919" t="s">
        <v>10284</v>
      </c>
      <c r="S919" t="s">
        <v>8661</v>
      </c>
      <c r="V919" t="s">
        <v>11124</v>
      </c>
      <c r="W919" t="s">
        <v>10358</v>
      </c>
      <c r="X919" t="str">
        <f t="shared" si="18"/>
        <v xml:space="preserve"> RAYYAN-LABELS: Criteria 1,Criteria 2</v>
      </c>
    </row>
    <row r="920" spans="1:24" x14ac:dyDescent="0.2">
      <c r="A920" t="s">
        <v>8662</v>
      </c>
      <c r="B920" t="s">
        <v>8663</v>
      </c>
      <c r="C920">
        <v>2011</v>
      </c>
      <c r="F920" t="s">
        <v>8348</v>
      </c>
      <c r="G920" t="s">
        <v>8349</v>
      </c>
      <c r="J920" t="s">
        <v>8664</v>
      </c>
      <c r="K920" t="s">
        <v>8665</v>
      </c>
      <c r="L920" t="s">
        <v>8666</v>
      </c>
      <c r="M920" t="s">
        <v>31</v>
      </c>
      <c r="O920" t="s">
        <v>8667</v>
      </c>
      <c r="P920" t="s">
        <v>8668</v>
      </c>
      <c r="Q920" t="s">
        <v>10285</v>
      </c>
      <c r="R920" t="s">
        <v>8669</v>
      </c>
      <c r="S920" t="s">
        <v>8670</v>
      </c>
      <c r="V920" t="s">
        <v>11125</v>
      </c>
      <c r="W920" t="s">
        <v>10393</v>
      </c>
      <c r="X920" t="str">
        <f t="shared" si="18"/>
        <v xml:space="preserve"> RAYYAN-LABELS: Criteria 2</v>
      </c>
    </row>
    <row r="921" spans="1:24" x14ac:dyDescent="0.2">
      <c r="A921" t="s">
        <v>8671</v>
      </c>
      <c r="B921" t="s">
        <v>8672</v>
      </c>
      <c r="C921">
        <v>2014</v>
      </c>
      <c r="F921" t="s">
        <v>4866</v>
      </c>
      <c r="G921" t="s">
        <v>4867</v>
      </c>
      <c r="H921">
        <v>35</v>
      </c>
      <c r="J921" t="s">
        <v>8673</v>
      </c>
      <c r="K921" t="s">
        <v>8674</v>
      </c>
      <c r="L921" t="s">
        <v>8675</v>
      </c>
      <c r="M921" t="s">
        <v>31</v>
      </c>
      <c r="N921" t="s">
        <v>4848</v>
      </c>
      <c r="O921" t="s">
        <v>8676</v>
      </c>
      <c r="P921" t="s">
        <v>8677</v>
      </c>
      <c r="Q921" t="s">
        <v>10286</v>
      </c>
      <c r="R921" t="s">
        <v>8678</v>
      </c>
      <c r="S921" t="s">
        <v>8679</v>
      </c>
      <c r="V921" t="s">
        <v>11126</v>
      </c>
      <c r="W921" t="s">
        <v>10358</v>
      </c>
      <c r="X921" t="str">
        <f t="shared" si="18"/>
        <v xml:space="preserve"> RAYYAN-LABELS: Criteria 1,Criteria 2</v>
      </c>
    </row>
    <row r="922" spans="1:24" x14ac:dyDescent="0.2">
      <c r="A922" t="s">
        <v>8680</v>
      </c>
      <c r="B922" t="s">
        <v>8681</v>
      </c>
      <c r="C922">
        <v>2017</v>
      </c>
      <c r="F922" t="s">
        <v>8682</v>
      </c>
      <c r="G922" t="s">
        <v>8683</v>
      </c>
      <c r="H922">
        <v>28</v>
      </c>
      <c r="I922">
        <v>6</v>
      </c>
      <c r="J922" t="s">
        <v>8684</v>
      </c>
      <c r="K922" t="s">
        <v>8685</v>
      </c>
      <c r="L922" t="s">
        <v>8686</v>
      </c>
      <c r="M922" t="s">
        <v>31</v>
      </c>
      <c r="N922" t="s">
        <v>8687</v>
      </c>
      <c r="O922" t="s">
        <v>8688</v>
      </c>
      <c r="P922" t="s">
        <v>8689</v>
      </c>
      <c r="Q922" t="s">
        <v>10287</v>
      </c>
      <c r="R922" t="s">
        <v>8690</v>
      </c>
      <c r="S922" t="s">
        <v>8691</v>
      </c>
      <c r="V922" t="s">
        <v>11127</v>
      </c>
      <c r="W922" t="s">
        <v>10536</v>
      </c>
      <c r="X922" t="str">
        <f t="shared" si="18"/>
        <v xml:space="preserve"> RAYYAN-LABELS: None</v>
      </c>
    </row>
    <row r="923" spans="1:24" x14ac:dyDescent="0.2">
      <c r="A923" t="s">
        <v>8692</v>
      </c>
      <c r="B923" t="s">
        <v>8693</v>
      </c>
      <c r="C923">
        <v>2017</v>
      </c>
      <c r="F923" t="s">
        <v>7620</v>
      </c>
      <c r="G923" t="s">
        <v>8694</v>
      </c>
      <c r="H923">
        <v>527</v>
      </c>
      <c r="J923" t="s">
        <v>8695</v>
      </c>
      <c r="K923" t="s">
        <v>8696</v>
      </c>
      <c r="L923" t="s">
        <v>8697</v>
      </c>
      <c r="M923" t="s">
        <v>31</v>
      </c>
      <c r="N923" t="s">
        <v>7625</v>
      </c>
      <c r="O923" t="s">
        <v>8698</v>
      </c>
      <c r="P923" t="s">
        <v>8699</v>
      </c>
      <c r="Q923" t="s">
        <v>11208</v>
      </c>
      <c r="R923" t="s">
        <v>8700</v>
      </c>
      <c r="S923" t="s">
        <v>8701</v>
      </c>
      <c r="V923" t="s">
        <v>11232</v>
      </c>
      <c r="W923" t="s">
        <v>10587</v>
      </c>
      <c r="X923" t="str">
        <f t="shared" si="18"/>
        <v xml:space="preserve"> RAYYAN-LABELS: Criteria 2,Criteria 3</v>
      </c>
    </row>
    <row r="924" spans="1:24" x14ac:dyDescent="0.2">
      <c r="A924" t="s">
        <v>8702</v>
      </c>
      <c r="B924" t="s">
        <v>8703</v>
      </c>
      <c r="C924">
        <v>2012</v>
      </c>
      <c r="F924" t="s">
        <v>8704</v>
      </c>
      <c r="G924" t="s">
        <v>8705</v>
      </c>
      <c r="H924">
        <v>11</v>
      </c>
      <c r="I924">
        <v>1</v>
      </c>
      <c r="J924" t="s">
        <v>8706</v>
      </c>
      <c r="K924" t="s">
        <v>8707</v>
      </c>
      <c r="L924" t="s">
        <v>8708</v>
      </c>
      <c r="M924" t="s">
        <v>31</v>
      </c>
      <c r="N924" t="s">
        <v>8709</v>
      </c>
      <c r="O924" t="s">
        <v>8710</v>
      </c>
      <c r="P924" t="s">
        <v>8711</v>
      </c>
      <c r="Q924" t="s">
        <v>10288</v>
      </c>
      <c r="R924" t="s">
        <v>8712</v>
      </c>
      <c r="S924" t="s">
        <v>8713</v>
      </c>
      <c r="V924" t="s">
        <v>11128</v>
      </c>
      <c r="W924" t="s">
        <v>10393</v>
      </c>
      <c r="X924" t="str">
        <f t="shared" si="18"/>
        <v xml:space="preserve"> RAYYAN-LABELS: Criteria 2</v>
      </c>
    </row>
    <row r="925" spans="1:24" x14ac:dyDescent="0.2">
      <c r="A925" t="s">
        <v>8714</v>
      </c>
      <c r="B925" t="s">
        <v>8715</v>
      </c>
      <c r="C925">
        <v>2018</v>
      </c>
      <c r="F925" t="s">
        <v>8716</v>
      </c>
      <c r="G925" t="s">
        <v>8717</v>
      </c>
      <c r="J925" t="s">
        <v>8718</v>
      </c>
      <c r="K925" t="s">
        <v>8719</v>
      </c>
      <c r="L925" t="s">
        <v>8720</v>
      </c>
      <c r="M925" t="s">
        <v>31</v>
      </c>
      <c r="N925" t="s">
        <v>6596</v>
      </c>
      <c r="O925" t="s">
        <v>8721</v>
      </c>
      <c r="P925" t="s">
        <v>8722</v>
      </c>
      <c r="Q925" t="s">
        <v>10289</v>
      </c>
      <c r="S925" t="s">
        <v>8723</v>
      </c>
      <c r="V925" t="s">
        <v>11129</v>
      </c>
      <c r="W925" t="s">
        <v>10453</v>
      </c>
      <c r="X925" t="str">
        <f t="shared" si="18"/>
        <v xml:space="preserve"> RAYYAN-LABELS: Criteria 1</v>
      </c>
    </row>
    <row r="926" spans="1:24" x14ac:dyDescent="0.2">
      <c r="A926" t="s">
        <v>8724</v>
      </c>
      <c r="B926" t="s">
        <v>8725</v>
      </c>
      <c r="C926">
        <v>2009</v>
      </c>
      <c r="F926" t="s">
        <v>6435</v>
      </c>
      <c r="G926" t="s">
        <v>8726</v>
      </c>
      <c r="J926" t="s">
        <v>8727</v>
      </c>
      <c r="K926" t="s">
        <v>8728</v>
      </c>
      <c r="L926" t="s">
        <v>8729</v>
      </c>
      <c r="M926" t="s">
        <v>31</v>
      </c>
      <c r="O926" t="s">
        <v>8501</v>
      </c>
      <c r="P926" t="s">
        <v>8730</v>
      </c>
      <c r="Q926" t="s">
        <v>10290</v>
      </c>
      <c r="R926" t="s">
        <v>8731</v>
      </c>
      <c r="S926" t="s">
        <v>8732</v>
      </c>
      <c r="V926" t="s">
        <v>11130</v>
      </c>
      <c r="W926" t="s">
        <v>10393</v>
      </c>
      <c r="X926" t="str">
        <f t="shared" si="18"/>
        <v xml:space="preserve"> RAYYAN-LABELS: Criteria 2</v>
      </c>
    </row>
    <row r="927" spans="1:24" x14ac:dyDescent="0.2">
      <c r="A927" t="s">
        <v>8733</v>
      </c>
      <c r="B927" t="s">
        <v>8734</v>
      </c>
      <c r="C927">
        <v>2010</v>
      </c>
      <c r="F927" t="s">
        <v>8735</v>
      </c>
      <c r="G927" t="s">
        <v>8736</v>
      </c>
      <c r="K927" t="s">
        <v>8737</v>
      </c>
      <c r="L927" t="s">
        <v>8738</v>
      </c>
      <c r="M927" t="s">
        <v>31</v>
      </c>
      <c r="O927" t="s">
        <v>8739</v>
      </c>
      <c r="P927" t="s">
        <v>8740</v>
      </c>
      <c r="Q927" t="s">
        <v>10291</v>
      </c>
      <c r="R927" t="s">
        <v>8741</v>
      </c>
      <c r="S927" t="s">
        <v>8742</v>
      </c>
      <c r="V927" t="s">
        <v>11131</v>
      </c>
      <c r="W927" t="s">
        <v>10393</v>
      </c>
      <c r="X927" t="str">
        <f t="shared" si="18"/>
        <v xml:space="preserve"> RAYYAN-LABELS: Criteria 2</v>
      </c>
    </row>
    <row r="928" spans="1:24" x14ac:dyDescent="0.2">
      <c r="A928" t="s">
        <v>8743</v>
      </c>
      <c r="B928" t="s">
        <v>8744</v>
      </c>
      <c r="C928">
        <v>2013</v>
      </c>
      <c r="F928" t="s">
        <v>8745</v>
      </c>
      <c r="G928" t="s">
        <v>8746</v>
      </c>
      <c r="H928">
        <v>51</v>
      </c>
      <c r="I928">
        <v>7</v>
      </c>
      <c r="J928" t="s">
        <v>8747</v>
      </c>
      <c r="K928" t="s">
        <v>8748</v>
      </c>
      <c r="L928" t="s">
        <v>8749</v>
      </c>
      <c r="M928" t="s">
        <v>31</v>
      </c>
      <c r="O928" t="s">
        <v>8750</v>
      </c>
      <c r="P928" t="s">
        <v>8751</v>
      </c>
      <c r="Q928" t="s">
        <v>10292</v>
      </c>
      <c r="R928" t="s">
        <v>8752</v>
      </c>
      <c r="S928" t="s">
        <v>8753</v>
      </c>
      <c r="V928" t="s">
        <v>11132</v>
      </c>
      <c r="W928" t="s">
        <v>10536</v>
      </c>
      <c r="X928" t="str">
        <f t="shared" si="18"/>
        <v xml:space="preserve"> RAYYAN-LABELS: None</v>
      </c>
    </row>
    <row r="929" spans="1:24" x14ac:dyDescent="0.2">
      <c r="A929" t="s">
        <v>8754</v>
      </c>
      <c r="B929" t="s">
        <v>8755</v>
      </c>
      <c r="C929">
        <v>2011</v>
      </c>
      <c r="F929" t="s">
        <v>8756</v>
      </c>
      <c r="G929" t="s">
        <v>8757</v>
      </c>
      <c r="J929" t="s">
        <v>8758</v>
      </c>
      <c r="K929" t="s">
        <v>8759</v>
      </c>
      <c r="L929" t="s">
        <v>8760</v>
      </c>
      <c r="M929" t="s">
        <v>31</v>
      </c>
      <c r="N929" t="s">
        <v>6000</v>
      </c>
      <c r="O929" t="s">
        <v>8761</v>
      </c>
      <c r="P929" t="s">
        <v>8762</v>
      </c>
      <c r="Q929" t="s">
        <v>10293</v>
      </c>
      <c r="R929" t="s">
        <v>8763</v>
      </c>
      <c r="S929" t="s">
        <v>8764</v>
      </c>
      <c r="V929" t="s">
        <v>11133</v>
      </c>
      <c r="W929" t="s">
        <v>10393</v>
      </c>
      <c r="X929" t="str">
        <f t="shared" si="18"/>
        <v xml:space="preserve"> RAYYAN-LABELS: Criteria 2</v>
      </c>
    </row>
    <row r="930" spans="1:24" x14ac:dyDescent="0.2">
      <c r="A930" t="s">
        <v>8765</v>
      </c>
      <c r="B930" t="s">
        <v>8766</v>
      </c>
      <c r="C930">
        <v>2014</v>
      </c>
      <c r="F930" t="s">
        <v>7372</v>
      </c>
      <c r="G930" t="s">
        <v>7373</v>
      </c>
      <c r="H930">
        <v>1226</v>
      </c>
      <c r="J930" t="s">
        <v>8767</v>
      </c>
      <c r="K930" t="s">
        <v>8768</v>
      </c>
      <c r="L930" t="s">
        <v>8769</v>
      </c>
      <c r="M930" t="s">
        <v>31</v>
      </c>
      <c r="N930" t="s">
        <v>7377</v>
      </c>
      <c r="O930" t="s">
        <v>8770</v>
      </c>
      <c r="P930" t="s">
        <v>8771</v>
      </c>
      <c r="Q930" t="s">
        <v>10294</v>
      </c>
      <c r="S930" t="s">
        <v>8772</v>
      </c>
      <c r="V930" t="s">
        <v>11134</v>
      </c>
      <c r="W930" t="s">
        <v>10393</v>
      </c>
      <c r="X930" t="str">
        <f t="shared" si="18"/>
        <v xml:space="preserve"> RAYYAN-LABELS: Criteria 2</v>
      </c>
    </row>
    <row r="931" spans="1:24" x14ac:dyDescent="0.2">
      <c r="A931" t="s">
        <v>8773</v>
      </c>
      <c r="B931" t="s">
        <v>8774</v>
      </c>
      <c r="C931">
        <v>2016</v>
      </c>
      <c r="F931" t="s">
        <v>6581</v>
      </c>
      <c r="G931" t="s">
        <v>8775</v>
      </c>
      <c r="H931">
        <v>9934</v>
      </c>
      <c r="J931" t="s">
        <v>8776</v>
      </c>
      <c r="K931" t="s">
        <v>8777</v>
      </c>
      <c r="L931" t="s">
        <v>8778</v>
      </c>
      <c r="M931" t="s">
        <v>31</v>
      </c>
      <c r="N931" t="s">
        <v>7625</v>
      </c>
      <c r="O931" t="s">
        <v>8779</v>
      </c>
      <c r="P931" t="s">
        <v>8780</v>
      </c>
      <c r="Q931" t="s">
        <v>10295</v>
      </c>
      <c r="R931" t="s">
        <v>8781</v>
      </c>
      <c r="S931" t="s">
        <v>8782</v>
      </c>
      <c r="V931" t="s">
        <v>11135</v>
      </c>
      <c r="W931" t="s">
        <v>10393</v>
      </c>
      <c r="X931" t="str">
        <f t="shared" si="18"/>
        <v xml:space="preserve"> RAYYAN-LABELS: Criteria 2</v>
      </c>
    </row>
    <row r="932" spans="1:24" x14ac:dyDescent="0.2">
      <c r="A932" t="s">
        <v>8783</v>
      </c>
      <c r="B932" t="s">
        <v>8784</v>
      </c>
      <c r="C932">
        <v>2012</v>
      </c>
      <c r="F932" t="s">
        <v>8785</v>
      </c>
      <c r="G932" t="s">
        <v>8786</v>
      </c>
      <c r="K932" t="s">
        <v>8787</v>
      </c>
      <c r="L932" t="s">
        <v>8788</v>
      </c>
      <c r="M932" t="s">
        <v>31</v>
      </c>
      <c r="O932" t="s">
        <v>8789</v>
      </c>
      <c r="P932" t="s">
        <v>8790</v>
      </c>
      <c r="Q932" t="s">
        <v>10296</v>
      </c>
      <c r="R932" t="s">
        <v>8791</v>
      </c>
      <c r="S932" t="s">
        <v>8792</v>
      </c>
      <c r="V932" t="s">
        <v>11136</v>
      </c>
      <c r="W932" t="s">
        <v>10585</v>
      </c>
      <c r="X932" t="str">
        <f t="shared" si="18"/>
        <v xml:space="preserve"> RAYYAN-LABELS: Criteria 1,Criteria 3</v>
      </c>
    </row>
    <row r="933" spans="1:24" x14ac:dyDescent="0.2">
      <c r="A933" t="s">
        <v>8793</v>
      </c>
      <c r="B933" t="s">
        <v>8794</v>
      </c>
      <c r="C933">
        <v>2012</v>
      </c>
      <c r="F933" t="s">
        <v>6721</v>
      </c>
      <c r="G933" t="s">
        <v>8795</v>
      </c>
      <c r="H933">
        <v>300</v>
      </c>
      <c r="J933" t="s">
        <v>8796</v>
      </c>
      <c r="K933" t="s">
        <v>8797</v>
      </c>
      <c r="L933" t="s">
        <v>8798</v>
      </c>
      <c r="M933" t="s">
        <v>31</v>
      </c>
      <c r="O933" t="s">
        <v>8799</v>
      </c>
      <c r="P933" t="s">
        <v>8800</v>
      </c>
      <c r="Q933" t="s">
        <v>11209</v>
      </c>
      <c r="R933" t="s">
        <v>8801</v>
      </c>
      <c r="S933" t="s">
        <v>8802</v>
      </c>
      <c r="V933" t="s">
        <v>11233</v>
      </c>
      <c r="W933" t="s">
        <v>10538</v>
      </c>
      <c r="X933" t="str">
        <f t="shared" si="18"/>
        <v xml:space="preserve"> RAYYAN-LABELS: Criteria 2,Criteria 4</v>
      </c>
    </row>
    <row r="934" spans="1:24" x14ac:dyDescent="0.2">
      <c r="A934" t="s">
        <v>8803</v>
      </c>
      <c r="B934" t="s">
        <v>8804</v>
      </c>
      <c r="C934">
        <v>2016</v>
      </c>
      <c r="F934" t="s">
        <v>8805</v>
      </c>
      <c r="G934" t="s">
        <v>8806</v>
      </c>
      <c r="H934">
        <v>41</v>
      </c>
      <c r="I934">
        <v>9</v>
      </c>
      <c r="J934" t="s">
        <v>8807</v>
      </c>
      <c r="K934" t="s">
        <v>8808</v>
      </c>
      <c r="L934" t="s">
        <v>8809</v>
      </c>
      <c r="M934" t="s">
        <v>31</v>
      </c>
      <c r="N934" t="s">
        <v>7625</v>
      </c>
      <c r="O934" t="s">
        <v>8810</v>
      </c>
      <c r="P934" t="s">
        <v>8811</v>
      </c>
      <c r="Q934" t="s">
        <v>10297</v>
      </c>
      <c r="R934" t="s">
        <v>8812</v>
      </c>
      <c r="S934" t="s">
        <v>8813</v>
      </c>
      <c r="V934" t="s">
        <v>11137</v>
      </c>
      <c r="W934" t="s">
        <v>10612</v>
      </c>
      <c r="X934" t="str">
        <f t="shared" si="18"/>
        <v xml:space="preserve"> RAYYAN-LABELS: Criteria 3</v>
      </c>
    </row>
    <row r="935" spans="1:24" x14ac:dyDescent="0.2">
      <c r="A935" t="s">
        <v>8814</v>
      </c>
      <c r="B935" t="s">
        <v>8815</v>
      </c>
      <c r="C935">
        <v>2015</v>
      </c>
      <c r="F935" t="s">
        <v>5941</v>
      </c>
      <c r="G935" t="s">
        <v>8816</v>
      </c>
      <c r="H935">
        <v>469</v>
      </c>
      <c r="J935" t="s">
        <v>8817</v>
      </c>
      <c r="K935" t="s">
        <v>8818</v>
      </c>
      <c r="L935" t="s">
        <v>8819</v>
      </c>
      <c r="M935" t="s">
        <v>31</v>
      </c>
      <c r="N935" t="s">
        <v>8270</v>
      </c>
      <c r="O935" t="s">
        <v>8820</v>
      </c>
      <c r="P935" t="s">
        <v>8821</v>
      </c>
      <c r="Q935" t="s">
        <v>10298</v>
      </c>
      <c r="R935" t="s">
        <v>8822</v>
      </c>
      <c r="S935" t="s">
        <v>8823</v>
      </c>
      <c r="V935" t="s">
        <v>11138</v>
      </c>
      <c r="W935" t="s">
        <v>10358</v>
      </c>
      <c r="X935" t="str">
        <f t="shared" si="18"/>
        <v xml:space="preserve"> RAYYAN-LABELS: Criteria 1,Criteria 2</v>
      </c>
    </row>
    <row r="936" spans="1:24" x14ac:dyDescent="0.2">
      <c r="A936" t="s">
        <v>8824</v>
      </c>
      <c r="B936" t="s">
        <v>8825</v>
      </c>
      <c r="C936">
        <v>2015</v>
      </c>
      <c r="F936" t="s">
        <v>4866</v>
      </c>
      <c r="G936" t="s">
        <v>4867</v>
      </c>
      <c r="H936">
        <v>59</v>
      </c>
      <c r="J936" t="s">
        <v>8826</v>
      </c>
      <c r="K936" t="s">
        <v>8827</v>
      </c>
      <c r="L936" t="s">
        <v>8828</v>
      </c>
      <c r="M936" t="s">
        <v>31</v>
      </c>
      <c r="N936" t="s">
        <v>5979</v>
      </c>
      <c r="O936" t="s">
        <v>8829</v>
      </c>
      <c r="P936" t="s">
        <v>8830</v>
      </c>
      <c r="Q936" t="s">
        <v>10299</v>
      </c>
      <c r="R936" t="s">
        <v>8831</v>
      </c>
      <c r="S936" t="s">
        <v>8832</v>
      </c>
      <c r="V936" t="s">
        <v>11139</v>
      </c>
      <c r="W936" t="s">
        <v>10393</v>
      </c>
      <c r="X936" t="str">
        <f t="shared" si="18"/>
        <v xml:space="preserve"> RAYYAN-LABELS: Criteria 2</v>
      </c>
    </row>
    <row r="937" spans="1:24" x14ac:dyDescent="0.2">
      <c r="A937" t="s">
        <v>8833</v>
      </c>
      <c r="B937" t="s">
        <v>8834</v>
      </c>
      <c r="C937">
        <v>2009</v>
      </c>
      <c r="F937" t="s">
        <v>8835</v>
      </c>
      <c r="H937">
        <v>1</v>
      </c>
      <c r="J937" t="s">
        <v>8836</v>
      </c>
      <c r="K937" t="s">
        <v>8837</v>
      </c>
      <c r="L937" t="s">
        <v>8838</v>
      </c>
      <c r="M937" t="s">
        <v>31</v>
      </c>
      <c r="N937" t="s">
        <v>8839</v>
      </c>
      <c r="O937" t="s">
        <v>8840</v>
      </c>
      <c r="P937" t="s">
        <v>8841</v>
      </c>
      <c r="Q937" t="s">
        <v>10300</v>
      </c>
      <c r="S937" t="s">
        <v>8842</v>
      </c>
      <c r="V937" t="s">
        <v>11140</v>
      </c>
      <c r="W937" t="s">
        <v>10393</v>
      </c>
      <c r="X937" t="str">
        <f t="shared" si="18"/>
        <v xml:space="preserve"> RAYYAN-LABELS: Criteria 2</v>
      </c>
    </row>
    <row r="938" spans="1:24" x14ac:dyDescent="0.2">
      <c r="A938" t="s">
        <v>8843</v>
      </c>
      <c r="B938" t="s">
        <v>8844</v>
      </c>
      <c r="C938">
        <v>2017</v>
      </c>
      <c r="F938" t="s">
        <v>8845</v>
      </c>
      <c r="G938" t="s">
        <v>8846</v>
      </c>
      <c r="J938" t="s">
        <v>8847</v>
      </c>
      <c r="K938" t="s">
        <v>8848</v>
      </c>
      <c r="L938" t="s">
        <v>8849</v>
      </c>
      <c r="M938" t="s">
        <v>31</v>
      </c>
      <c r="N938" t="s">
        <v>4960</v>
      </c>
      <c r="O938" t="s">
        <v>8850</v>
      </c>
      <c r="P938" t="s">
        <v>8851</v>
      </c>
      <c r="Q938" t="s">
        <v>10301</v>
      </c>
      <c r="R938" t="s">
        <v>8852</v>
      </c>
      <c r="S938" t="s">
        <v>8853</v>
      </c>
      <c r="V938" t="s">
        <v>11141</v>
      </c>
      <c r="W938" t="s">
        <v>10367</v>
      </c>
      <c r="X938" t="str">
        <f t="shared" si="18"/>
        <v xml:space="preserve"> RAYYAN-LABELS: Criteria 1,Criteria 2,Criteria 3</v>
      </c>
    </row>
    <row r="939" spans="1:24" x14ac:dyDescent="0.2">
      <c r="A939" t="s">
        <v>8854</v>
      </c>
      <c r="B939" t="s">
        <v>8855</v>
      </c>
      <c r="C939">
        <v>2017</v>
      </c>
      <c r="F939" t="s">
        <v>8856</v>
      </c>
      <c r="G939" t="s">
        <v>8857</v>
      </c>
      <c r="H939">
        <v>41</v>
      </c>
      <c r="I939">
        <v>5</v>
      </c>
      <c r="J939" t="s">
        <v>8858</v>
      </c>
      <c r="K939" t="s">
        <v>8859</v>
      </c>
      <c r="L939" t="s">
        <v>8860</v>
      </c>
      <c r="M939" t="s">
        <v>31</v>
      </c>
      <c r="N939" t="s">
        <v>8861</v>
      </c>
      <c r="O939" t="s">
        <v>8862</v>
      </c>
      <c r="P939" t="s">
        <v>8863</v>
      </c>
      <c r="Q939" t="s">
        <v>10302</v>
      </c>
      <c r="R939" t="s">
        <v>8864</v>
      </c>
      <c r="S939" t="s">
        <v>8865</v>
      </c>
      <c r="V939" t="s">
        <v>11142</v>
      </c>
      <c r="W939" t="s">
        <v>10536</v>
      </c>
      <c r="X939" t="str">
        <f t="shared" si="18"/>
        <v xml:space="preserve"> RAYYAN-LABELS: None</v>
      </c>
    </row>
    <row r="940" spans="1:24" x14ac:dyDescent="0.2">
      <c r="A940" t="s">
        <v>8866</v>
      </c>
      <c r="B940" t="s">
        <v>8867</v>
      </c>
      <c r="C940">
        <v>2011</v>
      </c>
      <c r="F940" t="s">
        <v>8348</v>
      </c>
      <c r="G940" t="s">
        <v>8349</v>
      </c>
      <c r="J940" t="s">
        <v>8868</v>
      </c>
      <c r="K940" t="s">
        <v>8869</v>
      </c>
      <c r="L940" t="s">
        <v>8870</v>
      </c>
      <c r="M940" t="s">
        <v>31</v>
      </c>
      <c r="O940" t="s">
        <v>8871</v>
      </c>
      <c r="P940" t="s">
        <v>8872</v>
      </c>
      <c r="Q940" t="s">
        <v>10303</v>
      </c>
      <c r="R940" t="s">
        <v>8873</v>
      </c>
      <c r="S940" t="s">
        <v>8874</v>
      </c>
      <c r="V940" t="s">
        <v>11143</v>
      </c>
      <c r="W940" t="s">
        <v>10393</v>
      </c>
      <c r="X940" t="str">
        <f t="shared" si="18"/>
        <v xml:space="preserve"> RAYYAN-LABELS: Criteria 2</v>
      </c>
    </row>
    <row r="941" spans="1:24" x14ac:dyDescent="0.2">
      <c r="A941" t="s">
        <v>8875</v>
      </c>
      <c r="B941" t="s">
        <v>8876</v>
      </c>
      <c r="C941">
        <v>2008</v>
      </c>
      <c r="F941" t="s">
        <v>8877</v>
      </c>
      <c r="G941" t="s">
        <v>8878</v>
      </c>
      <c r="J941" t="s">
        <v>8879</v>
      </c>
      <c r="K941" t="s">
        <v>8880</v>
      </c>
      <c r="L941" t="s">
        <v>8881</v>
      </c>
      <c r="M941" t="s">
        <v>31</v>
      </c>
      <c r="O941" t="s">
        <v>8882</v>
      </c>
      <c r="P941" t="s">
        <v>8883</v>
      </c>
      <c r="Q941" t="s">
        <v>10304</v>
      </c>
      <c r="R941" t="s">
        <v>8884</v>
      </c>
      <c r="S941" t="s">
        <v>8885</v>
      </c>
      <c r="V941" t="s">
        <v>11144</v>
      </c>
      <c r="W941" t="s">
        <v>10367</v>
      </c>
      <c r="X941" t="str">
        <f t="shared" si="18"/>
        <v xml:space="preserve"> RAYYAN-LABELS: Criteria 1,Criteria 2,Criteria 3</v>
      </c>
    </row>
    <row r="942" spans="1:24" x14ac:dyDescent="0.2">
      <c r="A942" t="s">
        <v>8886</v>
      </c>
      <c r="B942" t="s">
        <v>8887</v>
      </c>
      <c r="C942">
        <v>2018</v>
      </c>
      <c r="F942" t="s">
        <v>7372</v>
      </c>
      <c r="G942" t="s">
        <v>7373</v>
      </c>
      <c r="H942">
        <v>2105</v>
      </c>
      <c r="J942" t="s">
        <v>8888</v>
      </c>
      <c r="K942" t="s">
        <v>8889</v>
      </c>
      <c r="L942" t="s">
        <v>8890</v>
      </c>
      <c r="M942" t="s">
        <v>31</v>
      </c>
      <c r="N942" t="s">
        <v>7377</v>
      </c>
      <c r="O942" t="s">
        <v>8891</v>
      </c>
      <c r="P942" t="s">
        <v>8892</v>
      </c>
      <c r="Q942" t="s">
        <v>10305</v>
      </c>
      <c r="S942" t="s">
        <v>8893</v>
      </c>
      <c r="V942" t="s">
        <v>11145</v>
      </c>
      <c r="W942" t="s">
        <v>10367</v>
      </c>
      <c r="X942" t="str">
        <f t="shared" si="18"/>
        <v xml:space="preserve"> RAYYAN-LABELS: Criteria 1,Criteria 2,Criteria 3</v>
      </c>
    </row>
    <row r="943" spans="1:24" x14ac:dyDescent="0.2">
      <c r="A943" t="s">
        <v>8894</v>
      </c>
      <c r="B943" t="s">
        <v>8895</v>
      </c>
      <c r="C943">
        <v>2010</v>
      </c>
      <c r="F943" t="s">
        <v>8896</v>
      </c>
      <c r="G943" t="s">
        <v>8897</v>
      </c>
      <c r="H943">
        <v>24</v>
      </c>
      <c r="I943">
        <v>1</v>
      </c>
      <c r="J943" t="s">
        <v>8898</v>
      </c>
      <c r="K943" t="s">
        <v>8899</v>
      </c>
      <c r="L943" t="s">
        <v>8900</v>
      </c>
      <c r="M943" t="s">
        <v>31</v>
      </c>
      <c r="O943" t="s">
        <v>8901</v>
      </c>
      <c r="P943" t="s">
        <v>8902</v>
      </c>
      <c r="Q943" t="s">
        <v>11210</v>
      </c>
      <c r="R943" t="s">
        <v>8903</v>
      </c>
      <c r="S943" t="s">
        <v>8904</v>
      </c>
      <c r="V943" t="s">
        <v>11234</v>
      </c>
      <c r="W943" t="s">
        <v>10587</v>
      </c>
      <c r="X943" t="str">
        <f t="shared" si="18"/>
        <v xml:space="preserve"> RAYYAN-LABELS: Criteria 2,Criteria 3</v>
      </c>
    </row>
    <row r="944" spans="1:24" x14ac:dyDescent="0.2">
      <c r="A944" t="s">
        <v>8905</v>
      </c>
      <c r="B944" t="s">
        <v>8906</v>
      </c>
      <c r="C944">
        <v>2016</v>
      </c>
      <c r="F944" t="s">
        <v>8907</v>
      </c>
      <c r="G944" t="s">
        <v>8908</v>
      </c>
      <c r="H944">
        <v>61</v>
      </c>
      <c r="J944" t="s">
        <v>8909</v>
      </c>
      <c r="K944" t="s">
        <v>8910</v>
      </c>
      <c r="L944" t="s">
        <v>8911</v>
      </c>
      <c r="M944" t="s">
        <v>31</v>
      </c>
      <c r="N944" t="s">
        <v>4837</v>
      </c>
      <c r="O944" t="s">
        <v>8912</v>
      </c>
      <c r="P944" t="s">
        <v>8913</v>
      </c>
      <c r="Q944" t="s">
        <v>10306</v>
      </c>
      <c r="R944" t="s">
        <v>8914</v>
      </c>
      <c r="S944" t="s">
        <v>8915</v>
      </c>
      <c r="V944" t="s">
        <v>11146</v>
      </c>
      <c r="W944" t="s">
        <v>10367</v>
      </c>
      <c r="X944" t="str">
        <f t="shared" si="18"/>
        <v xml:space="preserve"> RAYYAN-LABELS: Criteria 1,Criteria 2,Criteria 3</v>
      </c>
    </row>
    <row r="945" spans="1:24" x14ac:dyDescent="0.2">
      <c r="A945" t="s">
        <v>8916</v>
      </c>
      <c r="B945" t="s">
        <v>8917</v>
      </c>
      <c r="C945">
        <v>2016</v>
      </c>
      <c r="F945" t="s">
        <v>8918</v>
      </c>
      <c r="G945" t="s">
        <v>8919</v>
      </c>
      <c r="J945" t="s">
        <v>8920</v>
      </c>
      <c r="K945" t="s">
        <v>8921</v>
      </c>
      <c r="L945" t="s">
        <v>8922</v>
      </c>
      <c r="M945" t="s">
        <v>31</v>
      </c>
      <c r="N945" t="s">
        <v>8839</v>
      </c>
      <c r="O945" t="s">
        <v>8923</v>
      </c>
      <c r="P945" t="s">
        <v>8924</v>
      </c>
      <c r="Q945" t="s">
        <v>10307</v>
      </c>
      <c r="S945" t="s">
        <v>8925</v>
      </c>
      <c r="V945" t="s">
        <v>11147</v>
      </c>
      <c r="W945" t="s">
        <v>10393</v>
      </c>
      <c r="X945" t="str">
        <f t="shared" si="18"/>
        <v xml:space="preserve"> RAYYAN-LABELS: Criteria 2</v>
      </c>
    </row>
    <row r="946" spans="1:24" x14ac:dyDescent="0.2">
      <c r="A946" t="s">
        <v>8926</v>
      </c>
      <c r="B946" t="s">
        <v>8927</v>
      </c>
      <c r="C946">
        <v>2012</v>
      </c>
      <c r="F946" t="s">
        <v>8928</v>
      </c>
      <c r="G946" t="s">
        <v>8929</v>
      </c>
      <c r="H946">
        <v>23</v>
      </c>
      <c r="I946">
        <v>6</v>
      </c>
      <c r="J946" t="s">
        <v>8930</v>
      </c>
      <c r="K946" t="s">
        <v>8931</v>
      </c>
      <c r="L946" t="s">
        <v>8932</v>
      </c>
      <c r="M946" t="s">
        <v>31</v>
      </c>
      <c r="O946" t="s">
        <v>8933</v>
      </c>
      <c r="P946" t="s">
        <v>8934</v>
      </c>
      <c r="Q946" t="s">
        <v>10308</v>
      </c>
      <c r="R946" t="s">
        <v>8935</v>
      </c>
      <c r="S946" t="s">
        <v>8936</v>
      </c>
      <c r="V946" t="s">
        <v>11148</v>
      </c>
      <c r="W946" t="s">
        <v>10393</v>
      </c>
      <c r="X946" t="str">
        <f t="shared" si="18"/>
        <v xml:space="preserve"> RAYYAN-LABELS: Criteria 2</v>
      </c>
    </row>
    <row r="947" spans="1:24" x14ac:dyDescent="0.2">
      <c r="A947" t="s">
        <v>8937</v>
      </c>
      <c r="B947" t="s">
        <v>8938</v>
      </c>
      <c r="C947">
        <v>2014</v>
      </c>
      <c r="F947" t="s">
        <v>8939</v>
      </c>
      <c r="G947" t="s">
        <v>8940</v>
      </c>
      <c r="H947">
        <v>591</v>
      </c>
      <c r="J947" t="s">
        <v>8941</v>
      </c>
      <c r="K947" t="s">
        <v>8942</v>
      </c>
      <c r="L947" t="s">
        <v>8943</v>
      </c>
      <c r="M947" t="s">
        <v>31</v>
      </c>
      <c r="N947" t="s">
        <v>8944</v>
      </c>
      <c r="O947" t="s">
        <v>8945</v>
      </c>
      <c r="P947" t="s">
        <v>8946</v>
      </c>
      <c r="Q947" t="s">
        <v>10309</v>
      </c>
      <c r="R947" t="s">
        <v>8947</v>
      </c>
      <c r="S947" t="s">
        <v>8948</v>
      </c>
      <c r="V947" t="s">
        <v>11149</v>
      </c>
      <c r="W947" t="s">
        <v>10393</v>
      </c>
      <c r="X947" t="str">
        <f t="shared" si="18"/>
        <v xml:space="preserve"> RAYYAN-LABELS: Criteria 2</v>
      </c>
    </row>
    <row r="948" spans="1:24" x14ac:dyDescent="0.2">
      <c r="A948" t="s">
        <v>8949</v>
      </c>
      <c r="B948" t="s">
        <v>8950</v>
      </c>
      <c r="C948">
        <v>2011</v>
      </c>
      <c r="F948" t="s">
        <v>8348</v>
      </c>
      <c r="G948" t="s">
        <v>8349</v>
      </c>
      <c r="J948" t="s">
        <v>8951</v>
      </c>
      <c r="K948" t="s">
        <v>8952</v>
      </c>
      <c r="L948" t="s">
        <v>8953</v>
      </c>
      <c r="M948" t="s">
        <v>4751</v>
      </c>
      <c r="O948" t="s">
        <v>8954</v>
      </c>
      <c r="P948" t="s">
        <v>8955</v>
      </c>
      <c r="Q948" t="s">
        <v>10310</v>
      </c>
      <c r="R948" t="s">
        <v>8956</v>
      </c>
      <c r="S948" t="s">
        <v>8957</v>
      </c>
      <c r="V948" t="s">
        <v>11150</v>
      </c>
      <c r="W948" t="s">
        <v>10393</v>
      </c>
      <c r="X948" t="str">
        <f t="shared" si="18"/>
        <v xml:space="preserve"> RAYYAN-LABELS: Criteria 2</v>
      </c>
    </row>
    <row r="949" spans="1:24" x14ac:dyDescent="0.2">
      <c r="A949" t="s">
        <v>8958</v>
      </c>
      <c r="B949" t="s">
        <v>8959</v>
      </c>
      <c r="C949">
        <v>2013</v>
      </c>
      <c r="F949" t="s">
        <v>8132</v>
      </c>
      <c r="G949" t="s">
        <v>8960</v>
      </c>
      <c r="H949">
        <v>164</v>
      </c>
      <c r="J949" t="s">
        <v>8961</v>
      </c>
      <c r="K949" t="s">
        <v>8962</v>
      </c>
      <c r="L949" t="s">
        <v>8963</v>
      </c>
      <c r="M949" t="s">
        <v>31</v>
      </c>
      <c r="N949" t="s">
        <v>7625</v>
      </c>
      <c r="O949" t="s">
        <v>8964</v>
      </c>
      <c r="P949" t="s">
        <v>8965</v>
      </c>
      <c r="Q949" t="s">
        <v>10311</v>
      </c>
      <c r="R949" t="s">
        <v>8966</v>
      </c>
      <c r="S949" t="s">
        <v>8967</v>
      </c>
      <c r="V949" t="s">
        <v>11151</v>
      </c>
      <c r="W949" t="s">
        <v>10393</v>
      </c>
      <c r="X949" t="str">
        <f t="shared" si="18"/>
        <v xml:space="preserve"> RAYYAN-LABELS: Criteria 2</v>
      </c>
    </row>
    <row r="950" spans="1:24" x14ac:dyDescent="0.2">
      <c r="A950" t="s">
        <v>8968</v>
      </c>
      <c r="B950" t="s">
        <v>8969</v>
      </c>
      <c r="C950">
        <v>2016</v>
      </c>
      <c r="F950" t="s">
        <v>8970</v>
      </c>
      <c r="G950" t="s">
        <v>8971</v>
      </c>
      <c r="J950" t="s">
        <v>8972</v>
      </c>
      <c r="K950" t="s">
        <v>8973</v>
      </c>
      <c r="L950" t="s">
        <v>8974</v>
      </c>
      <c r="M950" t="s">
        <v>31</v>
      </c>
      <c r="N950" t="s">
        <v>4960</v>
      </c>
      <c r="O950" t="s">
        <v>8975</v>
      </c>
      <c r="P950" t="s">
        <v>8976</v>
      </c>
      <c r="Q950" t="s">
        <v>11211</v>
      </c>
      <c r="R950" t="s">
        <v>8977</v>
      </c>
      <c r="S950" t="s">
        <v>8978</v>
      </c>
      <c r="V950" t="s">
        <v>11235</v>
      </c>
      <c r="W950" t="s">
        <v>10393</v>
      </c>
      <c r="X950" t="str">
        <f t="shared" si="18"/>
        <v xml:space="preserve"> RAYYAN-LABELS: Criteria 2</v>
      </c>
    </row>
    <row r="951" spans="1:24" x14ac:dyDescent="0.2">
      <c r="A951" t="s">
        <v>8979</v>
      </c>
      <c r="B951" t="s">
        <v>8980</v>
      </c>
      <c r="C951">
        <v>2011</v>
      </c>
      <c r="F951" t="s">
        <v>8348</v>
      </c>
      <c r="G951" t="s">
        <v>8349</v>
      </c>
      <c r="J951" t="s">
        <v>8981</v>
      </c>
      <c r="K951" t="s">
        <v>8982</v>
      </c>
      <c r="L951" t="s">
        <v>8983</v>
      </c>
      <c r="M951" t="s">
        <v>4751</v>
      </c>
      <c r="O951" t="s">
        <v>8474</v>
      </c>
      <c r="P951" t="s">
        <v>8984</v>
      </c>
      <c r="Q951" t="s">
        <v>10267</v>
      </c>
      <c r="R951" t="s">
        <v>8985</v>
      </c>
      <c r="S951" t="s">
        <v>8986</v>
      </c>
      <c r="V951" t="s">
        <v>11107</v>
      </c>
      <c r="W951" t="s">
        <v>10393</v>
      </c>
      <c r="X951" t="str">
        <f t="shared" si="18"/>
        <v xml:space="preserve"> RAYYAN-LABELS: Criteria 2</v>
      </c>
    </row>
    <row r="952" spans="1:24" x14ac:dyDescent="0.2">
      <c r="A952" t="s">
        <v>8987</v>
      </c>
      <c r="B952" t="s">
        <v>8988</v>
      </c>
      <c r="C952">
        <v>2009</v>
      </c>
      <c r="F952" t="s">
        <v>8989</v>
      </c>
      <c r="G952" t="s">
        <v>8990</v>
      </c>
      <c r="H952">
        <v>27</v>
      </c>
      <c r="I952">
        <v>5</v>
      </c>
      <c r="J952" t="s">
        <v>8991</v>
      </c>
      <c r="K952" t="s">
        <v>8992</v>
      </c>
      <c r="L952" t="s">
        <v>8993</v>
      </c>
      <c r="M952" t="s">
        <v>31</v>
      </c>
      <c r="O952" t="s">
        <v>8994</v>
      </c>
      <c r="P952" t="s">
        <v>8995</v>
      </c>
      <c r="Q952" t="s">
        <v>10312</v>
      </c>
      <c r="R952" t="s">
        <v>8996</v>
      </c>
      <c r="S952" t="s">
        <v>8997</v>
      </c>
      <c r="V952" t="s">
        <v>11152</v>
      </c>
      <c r="W952" t="s">
        <v>10358</v>
      </c>
      <c r="X952" t="str">
        <f t="shared" si="18"/>
        <v xml:space="preserve"> RAYYAN-LABELS: Criteria 1,Criteria 2</v>
      </c>
    </row>
    <row r="953" spans="1:24" x14ac:dyDescent="0.2">
      <c r="A953" t="s">
        <v>8998</v>
      </c>
      <c r="B953" t="s">
        <v>8999</v>
      </c>
      <c r="C953">
        <v>2008</v>
      </c>
      <c r="F953" t="s">
        <v>9000</v>
      </c>
      <c r="G953" t="s">
        <v>9001</v>
      </c>
      <c r="H953">
        <v>17</v>
      </c>
      <c r="I953">
        <v>1</v>
      </c>
      <c r="K953" t="s">
        <v>9002</v>
      </c>
      <c r="L953" t="s">
        <v>9003</v>
      </c>
      <c r="M953" t="s">
        <v>31</v>
      </c>
      <c r="P953" t="s">
        <v>9004</v>
      </c>
      <c r="Q953" t="s">
        <v>10313</v>
      </c>
      <c r="R953" t="s">
        <v>9005</v>
      </c>
      <c r="S953" t="s">
        <v>9006</v>
      </c>
      <c r="V953" t="s">
        <v>11153</v>
      </c>
      <c r="W953" t="s">
        <v>10612</v>
      </c>
      <c r="X953" t="str">
        <f t="shared" si="18"/>
        <v xml:space="preserve"> RAYYAN-LABELS: Criteria 3</v>
      </c>
    </row>
    <row r="954" spans="1:24" x14ac:dyDescent="0.2">
      <c r="A954" t="s">
        <v>9007</v>
      </c>
      <c r="B954" t="s">
        <v>9008</v>
      </c>
      <c r="C954">
        <v>2011</v>
      </c>
      <c r="F954" t="s">
        <v>8348</v>
      </c>
      <c r="G954" t="s">
        <v>8349</v>
      </c>
      <c r="J954" t="s">
        <v>9009</v>
      </c>
      <c r="K954" t="s">
        <v>8002</v>
      </c>
      <c r="L954" t="s">
        <v>9010</v>
      </c>
      <c r="M954" t="s">
        <v>31</v>
      </c>
      <c r="O954" t="s">
        <v>9011</v>
      </c>
      <c r="P954" t="s">
        <v>9012</v>
      </c>
      <c r="Q954" t="s">
        <v>10314</v>
      </c>
      <c r="R954" t="s">
        <v>9013</v>
      </c>
      <c r="S954" t="s">
        <v>9014</v>
      </c>
      <c r="V954" t="s">
        <v>11154</v>
      </c>
      <c r="W954" t="s">
        <v>10393</v>
      </c>
      <c r="X954" t="str">
        <f t="shared" si="18"/>
        <v xml:space="preserve"> RAYYAN-LABELS: Criteria 2</v>
      </c>
    </row>
    <row r="955" spans="1:24" x14ac:dyDescent="0.2">
      <c r="A955" t="s">
        <v>9015</v>
      </c>
      <c r="B955" t="s">
        <v>9016</v>
      </c>
      <c r="C955">
        <v>2018</v>
      </c>
      <c r="F955" t="s">
        <v>6581</v>
      </c>
      <c r="G955" t="s">
        <v>8439</v>
      </c>
      <c r="H955">
        <v>11195</v>
      </c>
      <c r="J955" t="s">
        <v>9017</v>
      </c>
      <c r="K955" t="s">
        <v>9018</v>
      </c>
      <c r="L955" t="s">
        <v>9019</v>
      </c>
      <c r="M955" t="s">
        <v>31</v>
      </c>
      <c r="N955" t="s">
        <v>7625</v>
      </c>
      <c r="O955" t="s">
        <v>9020</v>
      </c>
      <c r="P955" t="s">
        <v>9021</v>
      </c>
      <c r="Q955" t="s">
        <v>10315</v>
      </c>
      <c r="R955" t="s">
        <v>9022</v>
      </c>
      <c r="S955" t="s">
        <v>9023</v>
      </c>
      <c r="V955" t="s">
        <v>11155</v>
      </c>
      <c r="W955" t="s">
        <v>10393</v>
      </c>
      <c r="X955" t="str">
        <f t="shared" si="18"/>
        <v xml:space="preserve"> RAYYAN-LABELS: Criteria 2</v>
      </c>
    </row>
    <row r="956" spans="1:24" x14ac:dyDescent="0.2">
      <c r="A956" t="s">
        <v>9024</v>
      </c>
      <c r="B956" t="s">
        <v>9025</v>
      </c>
      <c r="C956">
        <v>2011</v>
      </c>
      <c r="F956" t="s">
        <v>8348</v>
      </c>
      <c r="G956" t="s">
        <v>8349</v>
      </c>
      <c r="J956" t="s">
        <v>9026</v>
      </c>
      <c r="K956" t="s">
        <v>9027</v>
      </c>
      <c r="L956" t="s">
        <v>9028</v>
      </c>
      <c r="M956" t="s">
        <v>31</v>
      </c>
      <c r="N956" t="s">
        <v>6000</v>
      </c>
      <c r="O956" t="s">
        <v>9029</v>
      </c>
      <c r="P956" t="s">
        <v>9030</v>
      </c>
      <c r="Q956" t="s">
        <v>10316</v>
      </c>
      <c r="R956" t="s">
        <v>9031</v>
      </c>
      <c r="S956" t="s">
        <v>9032</v>
      </c>
      <c r="V956" t="s">
        <v>11156</v>
      </c>
      <c r="W956" t="s">
        <v>10416</v>
      </c>
      <c r="X956" t="s">
        <v>10417</v>
      </c>
    </row>
    <row r="957" spans="1:24" x14ac:dyDescent="0.2">
      <c r="A957" t="s">
        <v>9033</v>
      </c>
      <c r="B957" t="s">
        <v>9034</v>
      </c>
      <c r="C957">
        <v>2016</v>
      </c>
      <c r="F957" t="s">
        <v>9035</v>
      </c>
      <c r="G957" t="s">
        <v>9036</v>
      </c>
      <c r="J957" t="s">
        <v>9037</v>
      </c>
      <c r="K957" t="s">
        <v>9038</v>
      </c>
      <c r="L957" t="s">
        <v>9039</v>
      </c>
      <c r="M957" t="s">
        <v>31</v>
      </c>
      <c r="N957" t="s">
        <v>9040</v>
      </c>
      <c r="O957" t="s">
        <v>9041</v>
      </c>
      <c r="P957" t="s">
        <v>9042</v>
      </c>
      <c r="Q957" t="s">
        <v>10317</v>
      </c>
      <c r="S957" t="s">
        <v>9043</v>
      </c>
      <c r="V957" t="s">
        <v>11157</v>
      </c>
      <c r="W957" t="s">
        <v>10536</v>
      </c>
      <c r="X957" t="str">
        <f t="shared" ref="X957:X959" si="19">W957</f>
        <v xml:space="preserve"> RAYYAN-LABELS: None</v>
      </c>
    </row>
    <row r="958" spans="1:24" x14ac:dyDescent="0.2">
      <c r="A958" t="s">
        <v>9044</v>
      </c>
      <c r="B958" t="s">
        <v>9045</v>
      </c>
      <c r="C958">
        <v>2017</v>
      </c>
      <c r="F958" t="s">
        <v>4866</v>
      </c>
      <c r="G958" t="s">
        <v>9046</v>
      </c>
      <c r="H958">
        <v>116</v>
      </c>
      <c r="J958" t="s">
        <v>9047</v>
      </c>
      <c r="K958" t="s">
        <v>9048</v>
      </c>
      <c r="L958" t="s">
        <v>9049</v>
      </c>
      <c r="M958" t="s">
        <v>31</v>
      </c>
      <c r="N958" t="s">
        <v>4848</v>
      </c>
      <c r="O958" t="s">
        <v>9050</v>
      </c>
      <c r="P958" t="s">
        <v>9051</v>
      </c>
      <c r="Q958" t="s">
        <v>11212</v>
      </c>
      <c r="R958" t="s">
        <v>9052</v>
      </c>
      <c r="S958" t="s">
        <v>9053</v>
      </c>
      <c r="V958" t="s">
        <v>11236</v>
      </c>
      <c r="W958" t="s">
        <v>10358</v>
      </c>
      <c r="X958" t="str">
        <f t="shared" si="19"/>
        <v xml:space="preserve"> RAYYAN-LABELS: Criteria 1,Criteria 2</v>
      </c>
    </row>
    <row r="959" spans="1:24" x14ac:dyDescent="0.2">
      <c r="A959" t="s">
        <v>9054</v>
      </c>
      <c r="B959" t="s">
        <v>9055</v>
      </c>
      <c r="C959">
        <v>2009</v>
      </c>
      <c r="F959" t="s">
        <v>9056</v>
      </c>
      <c r="G959" t="s">
        <v>9057</v>
      </c>
      <c r="H959">
        <v>2</v>
      </c>
      <c r="J959" t="s">
        <v>9058</v>
      </c>
      <c r="K959" t="s">
        <v>9059</v>
      </c>
      <c r="L959" t="s">
        <v>9060</v>
      </c>
      <c r="M959" t="s">
        <v>31</v>
      </c>
      <c r="O959" t="s">
        <v>9061</v>
      </c>
      <c r="P959" t="s">
        <v>9062</v>
      </c>
      <c r="Q959" t="s">
        <v>10318</v>
      </c>
      <c r="S959" t="s">
        <v>9063</v>
      </c>
      <c r="V959" t="s">
        <v>11158</v>
      </c>
      <c r="W959" t="s">
        <v>10612</v>
      </c>
      <c r="X959" t="str">
        <f t="shared" si="19"/>
        <v xml:space="preserve"> RAYYAN-LABELS: Criteria 3</v>
      </c>
    </row>
    <row r="960" spans="1:24" x14ac:dyDescent="0.2">
      <c r="A960" t="s">
        <v>9064</v>
      </c>
      <c r="B960" t="s">
        <v>9065</v>
      </c>
      <c r="C960">
        <v>2011</v>
      </c>
      <c r="F960" t="s">
        <v>8348</v>
      </c>
      <c r="G960" t="s">
        <v>8349</v>
      </c>
      <c r="J960" t="s">
        <v>9066</v>
      </c>
      <c r="K960" t="s">
        <v>9067</v>
      </c>
      <c r="L960" t="s">
        <v>9068</v>
      </c>
      <c r="M960" t="s">
        <v>4751</v>
      </c>
      <c r="N960" t="s">
        <v>6000</v>
      </c>
      <c r="O960" t="s">
        <v>9069</v>
      </c>
      <c r="P960" t="s">
        <v>9070</v>
      </c>
      <c r="Q960" t="s">
        <v>10319</v>
      </c>
      <c r="R960" t="s">
        <v>9071</v>
      </c>
      <c r="S960" t="s">
        <v>9072</v>
      </c>
      <c r="V960" t="s">
        <v>11159</v>
      </c>
      <c r="W960" t="s">
        <v>10416</v>
      </c>
      <c r="X960" t="s">
        <v>10417</v>
      </c>
    </row>
    <row r="961" spans="1:24" x14ac:dyDescent="0.2">
      <c r="A961" t="s">
        <v>9073</v>
      </c>
      <c r="B961" t="s">
        <v>9074</v>
      </c>
      <c r="C961">
        <v>2011</v>
      </c>
      <c r="F961" t="s">
        <v>8348</v>
      </c>
      <c r="G961" t="s">
        <v>8349</v>
      </c>
      <c r="J961" t="s">
        <v>9075</v>
      </c>
      <c r="K961" t="s">
        <v>9076</v>
      </c>
      <c r="L961" t="s">
        <v>9077</v>
      </c>
      <c r="M961" t="s">
        <v>31</v>
      </c>
      <c r="N961" t="s">
        <v>6000</v>
      </c>
      <c r="O961" t="s">
        <v>9078</v>
      </c>
      <c r="P961" t="s">
        <v>9079</v>
      </c>
      <c r="Q961" t="s">
        <v>10320</v>
      </c>
      <c r="R961" t="s">
        <v>9080</v>
      </c>
      <c r="S961" t="s">
        <v>9081</v>
      </c>
      <c r="V961" t="s">
        <v>11160</v>
      </c>
      <c r="W961" t="s">
        <v>10416</v>
      </c>
      <c r="X961" t="s">
        <v>10417</v>
      </c>
    </row>
    <row r="962" spans="1:24" x14ac:dyDescent="0.2">
      <c r="A962" t="s">
        <v>9082</v>
      </c>
      <c r="B962" t="s">
        <v>9083</v>
      </c>
      <c r="C962">
        <v>2013</v>
      </c>
      <c r="F962" t="s">
        <v>8132</v>
      </c>
      <c r="G962" t="s">
        <v>8960</v>
      </c>
      <c r="H962">
        <v>164</v>
      </c>
      <c r="J962" t="s">
        <v>9084</v>
      </c>
      <c r="K962" t="s">
        <v>9085</v>
      </c>
      <c r="L962" t="s">
        <v>9086</v>
      </c>
      <c r="M962" t="s">
        <v>31</v>
      </c>
      <c r="N962" t="s">
        <v>7625</v>
      </c>
      <c r="O962" t="s">
        <v>9087</v>
      </c>
      <c r="P962" t="s">
        <v>9088</v>
      </c>
      <c r="Q962" t="s">
        <v>11213</v>
      </c>
      <c r="R962" t="s">
        <v>9089</v>
      </c>
      <c r="S962" t="s">
        <v>9090</v>
      </c>
      <c r="V962" t="s">
        <v>11237</v>
      </c>
      <c r="W962" t="s">
        <v>10393</v>
      </c>
      <c r="X962" t="str">
        <f t="shared" ref="X962:X971" si="20">W962</f>
        <v xml:space="preserve"> RAYYAN-LABELS: Criteria 2</v>
      </c>
    </row>
    <row r="963" spans="1:24" x14ac:dyDescent="0.2">
      <c r="A963" t="s">
        <v>9091</v>
      </c>
      <c r="B963" t="s">
        <v>9092</v>
      </c>
      <c r="C963">
        <v>2011</v>
      </c>
      <c r="F963" t="s">
        <v>8348</v>
      </c>
      <c r="G963" t="s">
        <v>8349</v>
      </c>
      <c r="J963" t="s">
        <v>9093</v>
      </c>
      <c r="K963" t="s">
        <v>9094</v>
      </c>
      <c r="L963" t="s">
        <v>9095</v>
      </c>
      <c r="M963" t="s">
        <v>31</v>
      </c>
      <c r="O963" t="s">
        <v>9096</v>
      </c>
      <c r="P963" t="s">
        <v>9097</v>
      </c>
      <c r="Q963" t="s">
        <v>11214</v>
      </c>
      <c r="R963" t="s">
        <v>9098</v>
      </c>
      <c r="S963" t="s">
        <v>9099</v>
      </c>
      <c r="V963" t="s">
        <v>11238</v>
      </c>
      <c r="W963" t="s">
        <v>10538</v>
      </c>
      <c r="X963" t="str">
        <f t="shared" si="20"/>
        <v xml:space="preserve"> RAYYAN-LABELS: Criteria 2,Criteria 4</v>
      </c>
    </row>
    <row r="964" spans="1:24" x14ac:dyDescent="0.2">
      <c r="A964" t="s">
        <v>9100</v>
      </c>
      <c r="B964" t="s">
        <v>9101</v>
      </c>
      <c r="C964">
        <v>2008</v>
      </c>
      <c r="F964" t="s">
        <v>9102</v>
      </c>
      <c r="G964" t="s">
        <v>9103</v>
      </c>
      <c r="H964">
        <v>1</v>
      </c>
      <c r="J964" t="s">
        <v>9104</v>
      </c>
      <c r="K964" t="s">
        <v>9105</v>
      </c>
      <c r="L964" t="s">
        <v>9106</v>
      </c>
      <c r="M964" t="s">
        <v>31</v>
      </c>
      <c r="O964" t="s">
        <v>9107</v>
      </c>
      <c r="P964" t="s">
        <v>9108</v>
      </c>
      <c r="Q964" t="s">
        <v>10321</v>
      </c>
      <c r="S964" t="s">
        <v>9109</v>
      </c>
      <c r="V964" t="s">
        <v>11161</v>
      </c>
      <c r="W964" t="s">
        <v>10358</v>
      </c>
      <c r="X964" t="str">
        <f t="shared" si="20"/>
        <v xml:space="preserve"> RAYYAN-LABELS: Criteria 1,Criteria 2</v>
      </c>
    </row>
    <row r="965" spans="1:24" x14ac:dyDescent="0.2">
      <c r="A965" t="s">
        <v>9110</v>
      </c>
      <c r="B965" t="s">
        <v>9111</v>
      </c>
      <c r="C965">
        <v>2017</v>
      </c>
      <c r="F965" t="s">
        <v>9112</v>
      </c>
      <c r="G965" t="s">
        <v>9113</v>
      </c>
      <c r="K965" t="s">
        <v>9114</v>
      </c>
      <c r="L965" t="s">
        <v>9115</v>
      </c>
      <c r="M965" t="s">
        <v>31</v>
      </c>
      <c r="N965" t="s">
        <v>4960</v>
      </c>
      <c r="O965" t="s">
        <v>9116</v>
      </c>
      <c r="P965" t="s">
        <v>9117</v>
      </c>
      <c r="Q965" t="s">
        <v>10322</v>
      </c>
      <c r="R965" t="s">
        <v>9118</v>
      </c>
      <c r="S965" t="s">
        <v>9119</v>
      </c>
      <c r="V965" t="s">
        <v>11162</v>
      </c>
      <c r="W965" t="s">
        <v>10393</v>
      </c>
      <c r="X965" t="str">
        <f t="shared" si="20"/>
        <v xml:space="preserve"> RAYYAN-LABELS: Criteria 2</v>
      </c>
    </row>
    <row r="966" spans="1:24" x14ac:dyDescent="0.2">
      <c r="A966" t="s">
        <v>9120</v>
      </c>
      <c r="B966" t="s">
        <v>9121</v>
      </c>
      <c r="C966">
        <v>2011</v>
      </c>
      <c r="F966" t="s">
        <v>8348</v>
      </c>
      <c r="G966" t="s">
        <v>8349</v>
      </c>
      <c r="J966" t="s">
        <v>9122</v>
      </c>
      <c r="K966" t="s">
        <v>9123</v>
      </c>
      <c r="L966" t="s">
        <v>9124</v>
      </c>
      <c r="M966" t="s">
        <v>31</v>
      </c>
      <c r="O966" t="s">
        <v>9125</v>
      </c>
      <c r="P966" t="s">
        <v>9126</v>
      </c>
      <c r="Q966" t="s">
        <v>10323</v>
      </c>
      <c r="R966" t="s">
        <v>9127</v>
      </c>
      <c r="S966" t="s">
        <v>9128</v>
      </c>
      <c r="V966" t="s">
        <v>11163</v>
      </c>
      <c r="W966" t="s">
        <v>10393</v>
      </c>
      <c r="X966" t="str">
        <f t="shared" si="20"/>
        <v xml:space="preserve"> RAYYAN-LABELS: Criteria 2</v>
      </c>
    </row>
    <row r="967" spans="1:24" x14ac:dyDescent="0.2">
      <c r="A967" t="s">
        <v>9129</v>
      </c>
      <c r="B967" t="s">
        <v>9130</v>
      </c>
      <c r="C967">
        <v>2010</v>
      </c>
      <c r="F967" t="s">
        <v>9131</v>
      </c>
      <c r="G967" t="s">
        <v>9132</v>
      </c>
      <c r="J967" t="s">
        <v>9133</v>
      </c>
      <c r="K967" t="s">
        <v>9134</v>
      </c>
      <c r="L967" t="s">
        <v>9135</v>
      </c>
      <c r="M967" t="s">
        <v>31</v>
      </c>
      <c r="O967" t="s">
        <v>9136</v>
      </c>
      <c r="P967" t="s">
        <v>9137</v>
      </c>
      <c r="Q967" t="s">
        <v>11215</v>
      </c>
      <c r="R967" t="s">
        <v>9138</v>
      </c>
      <c r="S967" t="s">
        <v>9139</v>
      </c>
      <c r="V967" t="s">
        <v>11239</v>
      </c>
      <c r="W967" t="s">
        <v>10393</v>
      </c>
      <c r="X967" t="str">
        <f t="shared" si="20"/>
        <v xml:space="preserve"> RAYYAN-LABELS: Criteria 2</v>
      </c>
    </row>
    <row r="968" spans="1:24" x14ac:dyDescent="0.2">
      <c r="A968" t="s">
        <v>9140</v>
      </c>
      <c r="B968" t="s">
        <v>9141</v>
      </c>
      <c r="C968">
        <v>2016</v>
      </c>
      <c r="F968" t="s">
        <v>4866</v>
      </c>
      <c r="G968" t="s">
        <v>4867</v>
      </c>
      <c r="H968">
        <v>83</v>
      </c>
      <c r="J968" t="s">
        <v>9142</v>
      </c>
      <c r="K968" t="s">
        <v>9143</v>
      </c>
      <c r="L968" t="s">
        <v>9144</v>
      </c>
      <c r="M968" t="s">
        <v>31</v>
      </c>
      <c r="N968" t="s">
        <v>4848</v>
      </c>
      <c r="O968" t="s">
        <v>9145</v>
      </c>
      <c r="P968" t="s">
        <v>9146</v>
      </c>
      <c r="Q968" t="s">
        <v>10324</v>
      </c>
      <c r="R968" t="s">
        <v>9147</v>
      </c>
      <c r="S968" t="s">
        <v>9148</v>
      </c>
      <c r="V968" t="s">
        <v>11164</v>
      </c>
      <c r="W968" t="s">
        <v>10358</v>
      </c>
      <c r="X968" t="str">
        <f t="shared" si="20"/>
        <v xml:space="preserve"> RAYYAN-LABELS: Criteria 1,Criteria 2</v>
      </c>
    </row>
    <row r="969" spans="1:24" x14ac:dyDescent="0.2">
      <c r="A969" t="s">
        <v>9149</v>
      </c>
      <c r="B969" t="s">
        <v>9150</v>
      </c>
      <c r="C969">
        <v>2014</v>
      </c>
      <c r="F969" t="s">
        <v>9151</v>
      </c>
      <c r="G969" t="s">
        <v>9152</v>
      </c>
      <c r="H969">
        <v>2014</v>
      </c>
      <c r="J969" t="s">
        <v>9153</v>
      </c>
      <c r="K969" t="s">
        <v>9154</v>
      </c>
      <c r="L969" t="s">
        <v>9155</v>
      </c>
      <c r="M969" t="s">
        <v>31</v>
      </c>
      <c r="N969" t="s">
        <v>6000</v>
      </c>
      <c r="O969" t="s">
        <v>9156</v>
      </c>
      <c r="P969" t="s">
        <v>9157</v>
      </c>
      <c r="Q969" t="s">
        <v>10325</v>
      </c>
      <c r="R969" t="s">
        <v>9158</v>
      </c>
      <c r="S969" t="s">
        <v>9159</v>
      </c>
      <c r="V969" t="s">
        <v>11165</v>
      </c>
      <c r="W969" t="s">
        <v>10585</v>
      </c>
      <c r="X969" t="str">
        <f t="shared" si="20"/>
        <v xml:space="preserve"> RAYYAN-LABELS: Criteria 1,Criteria 3</v>
      </c>
    </row>
    <row r="970" spans="1:24" x14ac:dyDescent="0.2">
      <c r="A970" t="s">
        <v>9160</v>
      </c>
      <c r="B970" t="s">
        <v>9161</v>
      </c>
      <c r="C970">
        <v>2017</v>
      </c>
      <c r="F970" t="s">
        <v>9162</v>
      </c>
      <c r="G970" t="s">
        <v>9163</v>
      </c>
      <c r="J970" t="s">
        <v>9164</v>
      </c>
      <c r="K970" t="s">
        <v>8411</v>
      </c>
      <c r="L970" t="s">
        <v>9165</v>
      </c>
      <c r="M970" t="s">
        <v>31</v>
      </c>
      <c r="N970" t="s">
        <v>4960</v>
      </c>
      <c r="O970" t="s">
        <v>8413</v>
      </c>
      <c r="P970" t="s">
        <v>9166</v>
      </c>
      <c r="Q970" t="s">
        <v>10326</v>
      </c>
      <c r="R970" t="s">
        <v>9167</v>
      </c>
      <c r="S970" t="s">
        <v>9168</v>
      </c>
      <c r="V970" t="s">
        <v>11166</v>
      </c>
      <c r="W970" t="s">
        <v>10393</v>
      </c>
      <c r="X970" t="str">
        <f t="shared" si="20"/>
        <v xml:space="preserve"> RAYYAN-LABELS: Criteria 2</v>
      </c>
    </row>
    <row r="971" spans="1:24" x14ac:dyDescent="0.2">
      <c r="A971" t="s">
        <v>9169</v>
      </c>
      <c r="B971" t="s">
        <v>9170</v>
      </c>
      <c r="C971">
        <v>2018</v>
      </c>
      <c r="F971" t="s">
        <v>8907</v>
      </c>
      <c r="G971" t="s">
        <v>8908</v>
      </c>
      <c r="H971">
        <v>91</v>
      </c>
      <c r="J971" t="s">
        <v>9171</v>
      </c>
      <c r="K971" t="s">
        <v>9172</v>
      </c>
      <c r="L971" t="s">
        <v>9173</v>
      </c>
      <c r="M971" t="s">
        <v>31</v>
      </c>
      <c r="N971" t="s">
        <v>4837</v>
      </c>
      <c r="O971" t="s">
        <v>9174</v>
      </c>
      <c r="P971" t="s">
        <v>9175</v>
      </c>
      <c r="Q971" t="s">
        <v>10327</v>
      </c>
      <c r="R971" t="s">
        <v>9176</v>
      </c>
      <c r="S971" t="s">
        <v>9177</v>
      </c>
      <c r="V971" t="s">
        <v>11167</v>
      </c>
      <c r="W971" t="s">
        <v>10393</v>
      </c>
      <c r="X971" t="str">
        <f t="shared" si="20"/>
        <v xml:space="preserve"> RAYYAN-LABELS: Criteria 2</v>
      </c>
    </row>
    <row r="972" spans="1:24" x14ac:dyDescent="0.2">
      <c r="A972" t="s">
        <v>9178</v>
      </c>
      <c r="B972" t="s">
        <v>9179</v>
      </c>
      <c r="C972">
        <v>2011</v>
      </c>
      <c r="F972" t="s">
        <v>8348</v>
      </c>
      <c r="G972" t="s">
        <v>8349</v>
      </c>
      <c r="J972" t="s">
        <v>9180</v>
      </c>
      <c r="K972" t="s">
        <v>9181</v>
      </c>
      <c r="L972" t="s">
        <v>9182</v>
      </c>
      <c r="M972" t="s">
        <v>31</v>
      </c>
      <c r="N972" t="s">
        <v>6000</v>
      </c>
      <c r="O972" t="s">
        <v>9183</v>
      </c>
      <c r="P972" t="s">
        <v>9184</v>
      </c>
      <c r="Q972" t="s">
        <v>10328</v>
      </c>
      <c r="R972" t="s">
        <v>9185</v>
      </c>
      <c r="S972" t="s">
        <v>9186</v>
      </c>
      <c r="V972" t="s">
        <v>10782</v>
      </c>
      <c r="W972" t="s">
        <v>10416</v>
      </c>
      <c r="X972" t="s">
        <v>10417</v>
      </c>
    </row>
    <row r="973" spans="1:24" x14ac:dyDescent="0.2">
      <c r="A973" t="s">
        <v>9187</v>
      </c>
      <c r="B973" t="s">
        <v>9188</v>
      </c>
      <c r="C973">
        <v>2003</v>
      </c>
      <c r="F973" t="s">
        <v>6581</v>
      </c>
      <c r="G973" t="s">
        <v>9189</v>
      </c>
      <c r="H973">
        <v>3131</v>
      </c>
      <c r="J973" t="s">
        <v>9190</v>
      </c>
      <c r="K973" t="s">
        <v>9191</v>
      </c>
      <c r="L973" t="s">
        <v>9192</v>
      </c>
      <c r="M973" t="s">
        <v>31</v>
      </c>
      <c r="N973" t="s">
        <v>7625</v>
      </c>
      <c r="O973" t="s">
        <v>9193</v>
      </c>
      <c r="P973" t="s">
        <v>9194</v>
      </c>
      <c r="Q973" t="s">
        <v>10329</v>
      </c>
      <c r="R973" t="s">
        <v>9195</v>
      </c>
      <c r="S973" t="s">
        <v>9196</v>
      </c>
      <c r="V973" t="s">
        <v>11168</v>
      </c>
      <c r="W973" t="s">
        <v>10393</v>
      </c>
      <c r="X973" t="str">
        <f t="shared" ref="X973:X999" si="21">W973</f>
        <v xml:space="preserve"> RAYYAN-LABELS: Criteria 2</v>
      </c>
    </row>
    <row r="974" spans="1:24" x14ac:dyDescent="0.2">
      <c r="A974" t="s">
        <v>9197</v>
      </c>
      <c r="B974" t="s">
        <v>9198</v>
      </c>
      <c r="C974">
        <v>2006</v>
      </c>
      <c r="F974" t="s">
        <v>6468</v>
      </c>
      <c r="G974" t="s">
        <v>9199</v>
      </c>
      <c r="J974" t="s">
        <v>9200</v>
      </c>
      <c r="K974" t="s">
        <v>9201</v>
      </c>
      <c r="L974" t="s">
        <v>9202</v>
      </c>
      <c r="M974" t="s">
        <v>31</v>
      </c>
      <c r="O974" t="s">
        <v>9203</v>
      </c>
      <c r="P974" t="s">
        <v>9204</v>
      </c>
      <c r="Q974" t="s">
        <v>10330</v>
      </c>
      <c r="R974" t="s">
        <v>9205</v>
      </c>
      <c r="S974" t="s">
        <v>9206</v>
      </c>
      <c r="V974" t="s">
        <v>11169</v>
      </c>
      <c r="W974" t="s">
        <v>10393</v>
      </c>
      <c r="X974" t="str">
        <f t="shared" si="21"/>
        <v xml:space="preserve"> RAYYAN-LABELS: Criteria 2</v>
      </c>
    </row>
    <row r="975" spans="1:24" x14ac:dyDescent="0.2">
      <c r="A975" t="s">
        <v>9207</v>
      </c>
      <c r="B975" t="s">
        <v>9208</v>
      </c>
      <c r="C975">
        <v>1996</v>
      </c>
      <c r="F975" t="s">
        <v>9209</v>
      </c>
      <c r="G975" t="s">
        <v>9210</v>
      </c>
      <c r="H975">
        <v>9</v>
      </c>
      <c r="I975">
        <v>4</v>
      </c>
      <c r="J975" t="s">
        <v>9211</v>
      </c>
      <c r="K975" t="s">
        <v>9212</v>
      </c>
      <c r="L975" t="s">
        <v>9213</v>
      </c>
      <c r="M975" t="s">
        <v>31</v>
      </c>
      <c r="N975" t="s">
        <v>4837</v>
      </c>
      <c r="O975" t="s">
        <v>9214</v>
      </c>
      <c r="P975" t="s">
        <v>9215</v>
      </c>
      <c r="Q975" t="s">
        <v>10331</v>
      </c>
      <c r="R975" t="s">
        <v>9216</v>
      </c>
      <c r="S975" t="s">
        <v>9217</v>
      </c>
      <c r="V975" t="s">
        <v>11170</v>
      </c>
      <c r="W975" t="s">
        <v>10585</v>
      </c>
      <c r="X975" t="str">
        <f t="shared" si="21"/>
        <v xml:space="preserve"> RAYYAN-LABELS: Criteria 1,Criteria 3</v>
      </c>
    </row>
    <row r="976" spans="1:24" x14ac:dyDescent="0.2">
      <c r="A976" t="s">
        <v>9218</v>
      </c>
      <c r="B976" t="s">
        <v>9219</v>
      </c>
      <c r="C976">
        <v>2007</v>
      </c>
      <c r="F976" t="s">
        <v>9220</v>
      </c>
      <c r="J976" t="s">
        <v>9221</v>
      </c>
      <c r="K976" t="s">
        <v>9222</v>
      </c>
      <c r="L976" t="s">
        <v>9223</v>
      </c>
      <c r="M976" t="s">
        <v>31</v>
      </c>
      <c r="O976" t="s">
        <v>9224</v>
      </c>
      <c r="P976" t="s">
        <v>9225</v>
      </c>
      <c r="Q976" t="s">
        <v>10332</v>
      </c>
      <c r="S976" t="s">
        <v>9226</v>
      </c>
      <c r="V976" t="s">
        <v>11171</v>
      </c>
      <c r="W976" t="s">
        <v>10585</v>
      </c>
      <c r="X976" t="str">
        <f t="shared" si="21"/>
        <v xml:space="preserve"> RAYYAN-LABELS: Criteria 1,Criteria 3</v>
      </c>
    </row>
    <row r="977" spans="1:24" x14ac:dyDescent="0.2">
      <c r="A977" t="s">
        <v>9227</v>
      </c>
      <c r="B977" t="s">
        <v>9228</v>
      </c>
      <c r="C977">
        <v>2007</v>
      </c>
      <c r="F977" t="s">
        <v>9229</v>
      </c>
      <c r="G977" t="s">
        <v>9230</v>
      </c>
      <c r="J977" t="s">
        <v>9231</v>
      </c>
      <c r="K977" t="s">
        <v>9232</v>
      </c>
      <c r="L977" t="s">
        <v>9233</v>
      </c>
      <c r="M977" t="s">
        <v>31</v>
      </c>
      <c r="O977" t="s">
        <v>9234</v>
      </c>
      <c r="P977" t="s">
        <v>9235</v>
      </c>
      <c r="Q977" t="s">
        <v>11216</v>
      </c>
      <c r="S977" t="s">
        <v>9236</v>
      </c>
      <c r="V977" t="s">
        <v>11240</v>
      </c>
      <c r="W977" t="s">
        <v>10587</v>
      </c>
      <c r="X977" t="str">
        <f t="shared" si="21"/>
        <v xml:space="preserve"> RAYYAN-LABELS: Criteria 2,Criteria 3</v>
      </c>
    </row>
    <row r="978" spans="1:24" x14ac:dyDescent="0.2">
      <c r="A978" t="s">
        <v>9237</v>
      </c>
      <c r="B978" t="s">
        <v>9238</v>
      </c>
      <c r="C978">
        <v>2004</v>
      </c>
      <c r="F978" t="s">
        <v>9239</v>
      </c>
      <c r="G978" t="s">
        <v>9240</v>
      </c>
      <c r="J978" t="s">
        <v>9241</v>
      </c>
      <c r="K978" t="s">
        <v>9242</v>
      </c>
      <c r="L978" t="s">
        <v>9243</v>
      </c>
      <c r="M978" t="s">
        <v>31</v>
      </c>
      <c r="O978" t="s">
        <v>9244</v>
      </c>
      <c r="P978" t="s">
        <v>9245</v>
      </c>
      <c r="Q978" t="s">
        <v>11217</v>
      </c>
      <c r="R978" t="s">
        <v>9246</v>
      </c>
      <c r="S978" t="s">
        <v>9247</v>
      </c>
      <c r="V978" t="s">
        <v>11241</v>
      </c>
      <c r="W978" t="s">
        <v>10587</v>
      </c>
      <c r="X978" t="str">
        <f t="shared" si="21"/>
        <v xml:space="preserve"> RAYYAN-LABELS: Criteria 2,Criteria 3</v>
      </c>
    </row>
    <row r="979" spans="1:24" x14ac:dyDescent="0.2">
      <c r="A979" t="s">
        <v>9248</v>
      </c>
      <c r="B979" t="s">
        <v>9249</v>
      </c>
      <c r="C979">
        <v>1985</v>
      </c>
      <c r="F979" t="s">
        <v>9250</v>
      </c>
      <c r="G979" t="s">
        <v>9251</v>
      </c>
      <c r="H979">
        <v>28</v>
      </c>
      <c r="I979">
        <v>9</v>
      </c>
      <c r="J979" t="s">
        <v>9252</v>
      </c>
      <c r="K979" t="s">
        <v>9253</v>
      </c>
      <c r="L979" t="s">
        <v>9254</v>
      </c>
      <c r="M979" t="s">
        <v>31</v>
      </c>
      <c r="O979" t="s">
        <v>9255</v>
      </c>
      <c r="P979" t="s">
        <v>9256</v>
      </c>
      <c r="Q979" t="s">
        <v>10333</v>
      </c>
      <c r="S979" t="s">
        <v>9257</v>
      </c>
      <c r="V979" t="s">
        <v>11172</v>
      </c>
      <c r="W979" t="s">
        <v>10585</v>
      </c>
      <c r="X979" t="str">
        <f t="shared" si="21"/>
        <v xml:space="preserve"> RAYYAN-LABELS: Criteria 1,Criteria 3</v>
      </c>
    </row>
    <row r="980" spans="1:24" x14ac:dyDescent="0.2">
      <c r="A980" t="s">
        <v>9258</v>
      </c>
      <c r="B980" t="s">
        <v>9259</v>
      </c>
      <c r="C980">
        <v>2007</v>
      </c>
      <c r="F980" t="s">
        <v>9260</v>
      </c>
      <c r="G980" t="s">
        <v>9261</v>
      </c>
      <c r="J980" t="s">
        <v>4768</v>
      </c>
      <c r="K980" t="s">
        <v>9262</v>
      </c>
      <c r="L980" t="s">
        <v>9263</v>
      </c>
      <c r="M980" t="s">
        <v>31</v>
      </c>
      <c r="O980" t="s">
        <v>9264</v>
      </c>
      <c r="P980" t="s">
        <v>9265</v>
      </c>
      <c r="Q980" t="s">
        <v>10334</v>
      </c>
      <c r="R980" t="s">
        <v>9266</v>
      </c>
      <c r="S980" t="s">
        <v>9267</v>
      </c>
      <c r="V980" t="s">
        <v>11173</v>
      </c>
      <c r="W980" t="s">
        <v>10612</v>
      </c>
      <c r="X980" t="str">
        <f t="shared" si="21"/>
        <v xml:space="preserve"> RAYYAN-LABELS: Criteria 3</v>
      </c>
    </row>
    <row r="981" spans="1:24" x14ac:dyDescent="0.2">
      <c r="A981" t="s">
        <v>9268</v>
      </c>
      <c r="B981" t="s">
        <v>9269</v>
      </c>
      <c r="C981">
        <v>2005</v>
      </c>
      <c r="F981" t="s">
        <v>9270</v>
      </c>
      <c r="G981" t="s">
        <v>9271</v>
      </c>
      <c r="J981" t="s">
        <v>9272</v>
      </c>
      <c r="K981" t="s">
        <v>9273</v>
      </c>
      <c r="L981" t="s">
        <v>9274</v>
      </c>
      <c r="M981" t="s">
        <v>31</v>
      </c>
      <c r="O981" t="s">
        <v>9275</v>
      </c>
      <c r="P981" t="s">
        <v>9276</v>
      </c>
      <c r="Q981" t="s">
        <v>10335</v>
      </c>
      <c r="R981" t="s">
        <v>9277</v>
      </c>
      <c r="S981" t="s">
        <v>9278</v>
      </c>
      <c r="V981" t="s">
        <v>11174</v>
      </c>
      <c r="W981" t="s">
        <v>10367</v>
      </c>
      <c r="X981" t="str">
        <f t="shared" si="21"/>
        <v xml:space="preserve"> RAYYAN-LABELS: Criteria 1,Criteria 2,Criteria 3</v>
      </c>
    </row>
    <row r="982" spans="1:24" x14ac:dyDescent="0.2">
      <c r="A982" t="s">
        <v>9279</v>
      </c>
      <c r="B982" t="s">
        <v>9280</v>
      </c>
      <c r="C982">
        <v>2004</v>
      </c>
      <c r="F982" t="s">
        <v>6581</v>
      </c>
      <c r="G982" t="s">
        <v>9281</v>
      </c>
      <c r="H982">
        <v>3009</v>
      </c>
      <c r="J982" t="s">
        <v>9282</v>
      </c>
      <c r="K982" t="s">
        <v>9283</v>
      </c>
      <c r="L982" t="s">
        <v>9284</v>
      </c>
      <c r="M982" t="s">
        <v>31</v>
      </c>
      <c r="N982" t="s">
        <v>7625</v>
      </c>
      <c r="O982" t="s">
        <v>9285</v>
      </c>
      <c r="P982" t="s">
        <v>9286</v>
      </c>
      <c r="Q982" t="s">
        <v>10336</v>
      </c>
      <c r="R982" t="s">
        <v>9287</v>
      </c>
      <c r="S982" t="s">
        <v>9288</v>
      </c>
      <c r="V982" t="s">
        <v>11175</v>
      </c>
      <c r="W982" t="s">
        <v>10393</v>
      </c>
      <c r="X982" t="str">
        <f t="shared" si="21"/>
        <v xml:space="preserve"> RAYYAN-LABELS: Criteria 2</v>
      </c>
    </row>
    <row r="983" spans="1:24" x14ac:dyDescent="0.2">
      <c r="A983" t="s">
        <v>9289</v>
      </c>
      <c r="B983" t="s">
        <v>9290</v>
      </c>
      <c r="C983">
        <v>2003</v>
      </c>
      <c r="F983" t="s">
        <v>9291</v>
      </c>
      <c r="G983" t="s">
        <v>9292</v>
      </c>
      <c r="H983">
        <v>5</v>
      </c>
      <c r="I983">
        <v>2</v>
      </c>
      <c r="J983" t="s">
        <v>7611</v>
      </c>
      <c r="K983" t="s">
        <v>9293</v>
      </c>
      <c r="L983" t="s">
        <v>9294</v>
      </c>
      <c r="M983" t="s">
        <v>31</v>
      </c>
      <c r="O983" t="s">
        <v>9295</v>
      </c>
      <c r="P983" t="s">
        <v>9296</v>
      </c>
      <c r="Q983" t="s">
        <v>10337</v>
      </c>
      <c r="R983" t="s">
        <v>9297</v>
      </c>
      <c r="S983" t="s">
        <v>9298</v>
      </c>
      <c r="V983" t="s">
        <v>11176</v>
      </c>
      <c r="W983" t="s">
        <v>10367</v>
      </c>
      <c r="X983" t="str">
        <f t="shared" si="21"/>
        <v xml:space="preserve"> RAYYAN-LABELS: Criteria 1,Criteria 2,Criteria 3</v>
      </c>
    </row>
    <row r="984" spans="1:24" x14ac:dyDescent="0.2">
      <c r="A984" t="s">
        <v>9299</v>
      </c>
      <c r="B984" t="s">
        <v>9300</v>
      </c>
      <c r="C984">
        <v>2007</v>
      </c>
      <c r="F984" t="s">
        <v>9301</v>
      </c>
      <c r="G984" t="s">
        <v>9302</v>
      </c>
      <c r="J984" t="s">
        <v>9303</v>
      </c>
      <c r="K984" t="s">
        <v>9304</v>
      </c>
      <c r="L984" t="s">
        <v>9305</v>
      </c>
      <c r="M984" t="s">
        <v>31</v>
      </c>
      <c r="O984" t="s">
        <v>9306</v>
      </c>
      <c r="P984" t="s">
        <v>9307</v>
      </c>
      <c r="Q984" t="s">
        <v>10338</v>
      </c>
      <c r="S984" t="s">
        <v>9308</v>
      </c>
      <c r="V984" t="s">
        <v>11177</v>
      </c>
      <c r="W984" t="s">
        <v>10393</v>
      </c>
      <c r="X984" t="str">
        <f t="shared" si="21"/>
        <v xml:space="preserve"> RAYYAN-LABELS: Criteria 2</v>
      </c>
    </row>
    <row r="985" spans="1:24" x14ac:dyDescent="0.2">
      <c r="A985" t="s">
        <v>9309</v>
      </c>
      <c r="B985" t="s">
        <v>9310</v>
      </c>
      <c r="C985">
        <v>2006</v>
      </c>
      <c r="F985" t="s">
        <v>9311</v>
      </c>
      <c r="G985" t="s">
        <v>9312</v>
      </c>
      <c r="J985" t="s">
        <v>9313</v>
      </c>
      <c r="K985" t="s">
        <v>9314</v>
      </c>
      <c r="L985" t="s">
        <v>9315</v>
      </c>
      <c r="M985" t="s">
        <v>31</v>
      </c>
      <c r="O985" t="s">
        <v>9316</v>
      </c>
      <c r="P985" t="s">
        <v>9317</v>
      </c>
      <c r="Q985" t="s">
        <v>10339</v>
      </c>
      <c r="R985" t="s">
        <v>9318</v>
      </c>
      <c r="S985" t="s">
        <v>9319</v>
      </c>
      <c r="V985" t="s">
        <v>11178</v>
      </c>
      <c r="W985" t="s">
        <v>10612</v>
      </c>
      <c r="X985" t="str">
        <f t="shared" si="21"/>
        <v xml:space="preserve"> RAYYAN-LABELS: Criteria 3</v>
      </c>
    </row>
    <row r="986" spans="1:24" x14ac:dyDescent="0.2">
      <c r="A986" t="s">
        <v>9320</v>
      </c>
      <c r="B986" t="s">
        <v>9321</v>
      </c>
      <c r="C986">
        <v>2007</v>
      </c>
      <c r="F986" t="s">
        <v>9322</v>
      </c>
      <c r="G986" t="s">
        <v>9323</v>
      </c>
      <c r="I986">
        <v>528</v>
      </c>
      <c r="J986" t="s">
        <v>9324</v>
      </c>
      <c r="K986" t="s">
        <v>9325</v>
      </c>
      <c r="L986" t="s">
        <v>9326</v>
      </c>
      <c r="M986" t="s">
        <v>31</v>
      </c>
      <c r="O986" t="s">
        <v>9327</v>
      </c>
      <c r="P986" t="s">
        <v>9328</v>
      </c>
      <c r="Q986" t="s">
        <v>10340</v>
      </c>
      <c r="R986" t="s">
        <v>9329</v>
      </c>
      <c r="S986" t="s">
        <v>9330</v>
      </c>
      <c r="V986" t="s">
        <v>11179</v>
      </c>
      <c r="W986" t="s">
        <v>10358</v>
      </c>
      <c r="X986" t="str">
        <f t="shared" si="21"/>
        <v xml:space="preserve"> RAYYAN-LABELS: Criteria 1,Criteria 2</v>
      </c>
    </row>
    <row r="987" spans="1:24" x14ac:dyDescent="0.2">
      <c r="A987" t="s">
        <v>9331</v>
      </c>
      <c r="B987" t="s">
        <v>9332</v>
      </c>
      <c r="C987">
        <v>1996</v>
      </c>
      <c r="F987" t="s">
        <v>9333</v>
      </c>
      <c r="J987" t="s">
        <v>9334</v>
      </c>
      <c r="K987" t="s">
        <v>9335</v>
      </c>
      <c r="L987" t="s">
        <v>9336</v>
      </c>
      <c r="M987" t="s">
        <v>31</v>
      </c>
      <c r="N987" t="s">
        <v>9337</v>
      </c>
      <c r="O987" t="s">
        <v>9338</v>
      </c>
      <c r="P987" t="s">
        <v>9339</v>
      </c>
      <c r="Q987" t="s">
        <v>10341</v>
      </c>
      <c r="S987" t="s">
        <v>9340</v>
      </c>
      <c r="V987" t="s">
        <v>11180</v>
      </c>
      <c r="W987" t="s">
        <v>10585</v>
      </c>
      <c r="X987" t="str">
        <f t="shared" si="21"/>
        <v xml:space="preserve"> RAYYAN-LABELS: Criteria 1,Criteria 3</v>
      </c>
    </row>
    <row r="988" spans="1:24" x14ac:dyDescent="0.2">
      <c r="A988" t="s">
        <v>9341</v>
      </c>
      <c r="B988" t="s">
        <v>9342</v>
      </c>
      <c r="C988">
        <v>2007</v>
      </c>
      <c r="F988" t="s">
        <v>9343</v>
      </c>
      <c r="G988" t="s">
        <v>9344</v>
      </c>
      <c r="J988" t="s">
        <v>9345</v>
      </c>
      <c r="K988" t="s">
        <v>9346</v>
      </c>
      <c r="L988" t="s">
        <v>9347</v>
      </c>
      <c r="M988" t="s">
        <v>31</v>
      </c>
      <c r="O988" t="s">
        <v>9348</v>
      </c>
      <c r="P988" t="s">
        <v>9349</v>
      </c>
      <c r="Q988" t="s">
        <v>10342</v>
      </c>
      <c r="R988" t="s">
        <v>9350</v>
      </c>
      <c r="S988" t="s">
        <v>9351</v>
      </c>
      <c r="V988" t="s">
        <v>11181</v>
      </c>
      <c r="W988" t="s">
        <v>10612</v>
      </c>
      <c r="X988" t="str">
        <f t="shared" si="21"/>
        <v xml:space="preserve"> RAYYAN-LABELS: Criteria 3</v>
      </c>
    </row>
    <row r="989" spans="1:24" x14ac:dyDescent="0.2">
      <c r="A989" t="s">
        <v>9352</v>
      </c>
      <c r="B989" t="s">
        <v>9353</v>
      </c>
      <c r="C989">
        <v>2005</v>
      </c>
      <c r="F989" t="s">
        <v>9354</v>
      </c>
      <c r="G989" t="s">
        <v>9355</v>
      </c>
      <c r="H989">
        <v>7</v>
      </c>
      <c r="I989">
        <v>5</v>
      </c>
      <c r="J989" t="s">
        <v>9356</v>
      </c>
      <c r="K989" t="s">
        <v>9357</v>
      </c>
      <c r="L989" t="s">
        <v>9358</v>
      </c>
      <c r="M989" t="s">
        <v>31</v>
      </c>
      <c r="N989" t="s">
        <v>5913</v>
      </c>
      <c r="O989" t="s">
        <v>9359</v>
      </c>
      <c r="P989" t="s">
        <v>9360</v>
      </c>
      <c r="Q989" t="s">
        <v>10343</v>
      </c>
      <c r="R989" t="s">
        <v>9361</v>
      </c>
      <c r="S989" t="s">
        <v>9362</v>
      </c>
      <c r="V989" t="s">
        <v>11182</v>
      </c>
      <c r="W989" t="s">
        <v>10393</v>
      </c>
      <c r="X989" t="str">
        <f t="shared" si="21"/>
        <v xml:space="preserve"> RAYYAN-LABELS: Criteria 2</v>
      </c>
    </row>
    <row r="990" spans="1:24" x14ac:dyDescent="0.2">
      <c r="A990" t="s">
        <v>9363</v>
      </c>
      <c r="B990" t="s">
        <v>9364</v>
      </c>
      <c r="C990">
        <v>2003</v>
      </c>
      <c r="F990" t="s">
        <v>9365</v>
      </c>
      <c r="G990" t="s">
        <v>9366</v>
      </c>
      <c r="H990">
        <v>2773</v>
      </c>
      <c r="J990" t="s">
        <v>9367</v>
      </c>
      <c r="K990" t="s">
        <v>9368</v>
      </c>
      <c r="L990" t="s">
        <v>9369</v>
      </c>
      <c r="M990" t="s">
        <v>31</v>
      </c>
      <c r="N990" t="s">
        <v>7625</v>
      </c>
      <c r="O990" t="s">
        <v>9370</v>
      </c>
      <c r="P990" t="s">
        <v>9371</v>
      </c>
      <c r="Q990" t="s">
        <v>11218</v>
      </c>
      <c r="R990" t="s">
        <v>9372</v>
      </c>
      <c r="S990" t="s">
        <v>9373</v>
      </c>
      <c r="V990" t="s">
        <v>11242</v>
      </c>
      <c r="W990" t="s">
        <v>10587</v>
      </c>
      <c r="X990" t="str">
        <f t="shared" si="21"/>
        <v xml:space="preserve"> RAYYAN-LABELS: Criteria 2,Criteria 3</v>
      </c>
    </row>
    <row r="991" spans="1:24" x14ac:dyDescent="0.2">
      <c r="A991" t="s">
        <v>9374</v>
      </c>
      <c r="B991" t="s">
        <v>9375</v>
      </c>
      <c r="C991">
        <v>1992</v>
      </c>
      <c r="F991" t="s">
        <v>9376</v>
      </c>
      <c r="G991" t="s">
        <v>9377</v>
      </c>
      <c r="J991" t="s">
        <v>9378</v>
      </c>
      <c r="K991" t="s">
        <v>9379</v>
      </c>
      <c r="L991" t="s">
        <v>9380</v>
      </c>
      <c r="M991" t="s">
        <v>31</v>
      </c>
      <c r="N991" t="s">
        <v>9381</v>
      </c>
      <c r="O991" t="s">
        <v>9382</v>
      </c>
      <c r="P991" t="s">
        <v>9383</v>
      </c>
      <c r="Q991" t="s">
        <v>10344</v>
      </c>
      <c r="S991" t="s">
        <v>9384</v>
      </c>
      <c r="V991" t="s">
        <v>11183</v>
      </c>
      <c r="W991" t="s">
        <v>10585</v>
      </c>
      <c r="X991" t="str">
        <f t="shared" si="21"/>
        <v xml:space="preserve"> RAYYAN-LABELS: Criteria 1,Criteria 3</v>
      </c>
    </row>
    <row r="992" spans="1:24" x14ac:dyDescent="0.2">
      <c r="A992" t="s">
        <v>9385</v>
      </c>
      <c r="B992" t="s">
        <v>9386</v>
      </c>
      <c r="C992">
        <v>1998</v>
      </c>
      <c r="F992" t="s">
        <v>8928</v>
      </c>
      <c r="G992" t="s">
        <v>9387</v>
      </c>
      <c r="H992">
        <v>9</v>
      </c>
      <c r="I992">
        <v>2</v>
      </c>
      <c r="J992" t="s">
        <v>9388</v>
      </c>
      <c r="K992" t="s">
        <v>9389</v>
      </c>
      <c r="L992" t="s">
        <v>9390</v>
      </c>
      <c r="M992" t="s">
        <v>31</v>
      </c>
      <c r="N992" t="s">
        <v>9391</v>
      </c>
      <c r="O992" t="s">
        <v>9392</v>
      </c>
      <c r="P992" t="s">
        <v>9393</v>
      </c>
      <c r="Q992" t="s">
        <v>10345</v>
      </c>
      <c r="R992" t="s">
        <v>9394</v>
      </c>
      <c r="S992" t="s">
        <v>9395</v>
      </c>
      <c r="V992" t="s">
        <v>11184</v>
      </c>
      <c r="W992" t="s">
        <v>10393</v>
      </c>
      <c r="X992" t="str">
        <f t="shared" si="21"/>
        <v xml:space="preserve"> RAYYAN-LABELS: Criteria 2</v>
      </c>
    </row>
    <row r="993" spans="1:24" x14ac:dyDescent="0.2">
      <c r="A993" t="s">
        <v>9396</v>
      </c>
      <c r="B993" t="s">
        <v>9397</v>
      </c>
      <c r="C993">
        <v>1989</v>
      </c>
      <c r="F993" t="s">
        <v>9398</v>
      </c>
      <c r="G993" t="s">
        <v>9399</v>
      </c>
      <c r="H993">
        <v>29</v>
      </c>
      <c r="I993">
        <v>5</v>
      </c>
      <c r="J993" t="s">
        <v>9400</v>
      </c>
      <c r="K993" t="s">
        <v>9401</v>
      </c>
      <c r="L993" t="s">
        <v>9402</v>
      </c>
      <c r="M993" t="s">
        <v>31</v>
      </c>
      <c r="O993" t="s">
        <v>9403</v>
      </c>
      <c r="P993" t="s">
        <v>9404</v>
      </c>
      <c r="Q993" t="s">
        <v>10346</v>
      </c>
      <c r="R993" t="s">
        <v>9405</v>
      </c>
      <c r="S993" t="s">
        <v>9406</v>
      </c>
      <c r="V993" t="s">
        <v>11185</v>
      </c>
      <c r="W993" t="s">
        <v>10536</v>
      </c>
      <c r="X993" t="str">
        <f t="shared" si="21"/>
        <v xml:space="preserve"> RAYYAN-LABELS: None</v>
      </c>
    </row>
    <row r="994" spans="1:24" x14ac:dyDescent="0.2">
      <c r="A994" t="s">
        <v>9407</v>
      </c>
      <c r="B994" t="s">
        <v>9408</v>
      </c>
      <c r="C994">
        <v>2004</v>
      </c>
      <c r="F994" t="s">
        <v>9365</v>
      </c>
      <c r="G994" t="s">
        <v>9366</v>
      </c>
      <c r="H994">
        <v>3336</v>
      </c>
      <c r="J994" t="s">
        <v>9409</v>
      </c>
      <c r="K994" t="s">
        <v>9410</v>
      </c>
      <c r="L994" t="s">
        <v>9411</v>
      </c>
      <c r="M994" t="s">
        <v>31</v>
      </c>
      <c r="N994" t="s">
        <v>7625</v>
      </c>
      <c r="O994" t="s">
        <v>9412</v>
      </c>
      <c r="P994" t="s">
        <v>9413</v>
      </c>
      <c r="Q994" t="s">
        <v>10347</v>
      </c>
      <c r="R994" t="s">
        <v>9414</v>
      </c>
      <c r="S994" t="s">
        <v>9415</v>
      </c>
      <c r="V994" t="s">
        <v>11186</v>
      </c>
      <c r="W994" t="s">
        <v>10393</v>
      </c>
      <c r="X994" t="str">
        <f t="shared" si="21"/>
        <v xml:space="preserve"> RAYYAN-LABELS: Criteria 2</v>
      </c>
    </row>
    <row r="995" spans="1:24" x14ac:dyDescent="0.2">
      <c r="A995" t="s">
        <v>9416</v>
      </c>
      <c r="B995" t="s">
        <v>9417</v>
      </c>
      <c r="C995">
        <v>2003</v>
      </c>
      <c r="F995" t="s">
        <v>9418</v>
      </c>
      <c r="G995" t="s">
        <v>9419</v>
      </c>
      <c r="H995">
        <v>19</v>
      </c>
      <c r="I995">
        <v>5</v>
      </c>
      <c r="J995" t="s">
        <v>9420</v>
      </c>
      <c r="K995" t="s">
        <v>9421</v>
      </c>
      <c r="L995" t="s">
        <v>9422</v>
      </c>
      <c r="M995" t="s">
        <v>31</v>
      </c>
      <c r="O995" t="s">
        <v>9423</v>
      </c>
      <c r="P995" t="s">
        <v>9424</v>
      </c>
      <c r="Q995" t="s">
        <v>10348</v>
      </c>
      <c r="R995" t="s">
        <v>9425</v>
      </c>
      <c r="S995" t="s">
        <v>9426</v>
      </c>
      <c r="V995" t="s">
        <v>11187</v>
      </c>
      <c r="W995" t="s">
        <v>10358</v>
      </c>
      <c r="X995" t="str">
        <f t="shared" si="21"/>
        <v xml:space="preserve"> RAYYAN-LABELS: Criteria 1,Criteria 2</v>
      </c>
    </row>
    <row r="996" spans="1:24" x14ac:dyDescent="0.2">
      <c r="A996" t="s">
        <v>9427</v>
      </c>
      <c r="B996" t="s">
        <v>9428</v>
      </c>
      <c r="C996">
        <v>2004</v>
      </c>
      <c r="F996" t="s">
        <v>9365</v>
      </c>
      <c r="G996" t="s">
        <v>9366</v>
      </c>
      <c r="H996">
        <v>3029</v>
      </c>
      <c r="J996" t="s">
        <v>9429</v>
      </c>
      <c r="K996" t="s">
        <v>9368</v>
      </c>
      <c r="L996" t="s">
        <v>9430</v>
      </c>
      <c r="M996" t="s">
        <v>31</v>
      </c>
      <c r="N996" t="s">
        <v>7625</v>
      </c>
      <c r="O996" t="s">
        <v>9431</v>
      </c>
      <c r="P996" t="s">
        <v>9432</v>
      </c>
      <c r="Q996" t="s">
        <v>10349</v>
      </c>
      <c r="R996" t="s">
        <v>9433</v>
      </c>
      <c r="S996" t="s">
        <v>9434</v>
      </c>
      <c r="V996" t="s">
        <v>11188</v>
      </c>
      <c r="W996" t="s">
        <v>10358</v>
      </c>
      <c r="X996" t="str">
        <f t="shared" si="21"/>
        <v xml:space="preserve"> RAYYAN-LABELS: Criteria 1,Criteria 2</v>
      </c>
    </row>
    <row r="997" spans="1:24" x14ac:dyDescent="0.2">
      <c r="A997" t="s">
        <v>9435</v>
      </c>
      <c r="B997" t="s">
        <v>9436</v>
      </c>
      <c r="C997">
        <v>2004</v>
      </c>
      <c r="F997" t="s">
        <v>9365</v>
      </c>
      <c r="G997" t="s">
        <v>9366</v>
      </c>
      <c r="H997">
        <v>3336</v>
      </c>
      <c r="J997" t="s">
        <v>9437</v>
      </c>
      <c r="K997" t="s">
        <v>9438</v>
      </c>
      <c r="L997" t="s">
        <v>9439</v>
      </c>
      <c r="M997" t="s">
        <v>31</v>
      </c>
      <c r="N997" t="s">
        <v>7625</v>
      </c>
      <c r="O997" t="s">
        <v>9440</v>
      </c>
      <c r="P997" t="s">
        <v>9441</v>
      </c>
      <c r="Q997" t="s">
        <v>10350</v>
      </c>
      <c r="R997" t="s">
        <v>9442</v>
      </c>
      <c r="S997" t="s">
        <v>9443</v>
      </c>
      <c r="V997" t="s">
        <v>11189</v>
      </c>
      <c r="W997" t="s">
        <v>10612</v>
      </c>
      <c r="X997" t="str">
        <f t="shared" si="21"/>
        <v xml:space="preserve"> RAYYAN-LABELS: Criteria 3</v>
      </c>
    </row>
    <row r="998" spans="1:24" x14ac:dyDescent="0.2">
      <c r="A998" t="s">
        <v>9444</v>
      </c>
      <c r="B998" t="s">
        <v>9445</v>
      </c>
      <c r="C998">
        <v>1997</v>
      </c>
      <c r="F998" t="s">
        <v>9446</v>
      </c>
      <c r="G998" t="s">
        <v>9447</v>
      </c>
      <c r="I998">
        <v>435</v>
      </c>
      <c r="J998" t="s">
        <v>9448</v>
      </c>
      <c r="K998" t="s">
        <v>9449</v>
      </c>
      <c r="L998" t="s">
        <v>9450</v>
      </c>
      <c r="M998" t="s">
        <v>31</v>
      </c>
      <c r="N998" t="s">
        <v>9451</v>
      </c>
      <c r="O998" t="s">
        <v>9452</v>
      </c>
      <c r="P998" t="s">
        <v>9453</v>
      </c>
      <c r="Q998" t="s">
        <v>10351</v>
      </c>
      <c r="R998" t="s">
        <v>9454</v>
      </c>
      <c r="S998" t="s">
        <v>9455</v>
      </c>
      <c r="V998" t="s">
        <v>11190</v>
      </c>
      <c r="W998" t="s">
        <v>10393</v>
      </c>
      <c r="X998" t="str">
        <f t="shared" si="21"/>
        <v xml:space="preserve"> RAYYAN-LABELS: Criteria 2</v>
      </c>
    </row>
    <row r="999" spans="1:24" x14ac:dyDescent="0.2">
      <c r="A999" t="s">
        <v>9456</v>
      </c>
      <c r="B999" t="s">
        <v>9457</v>
      </c>
      <c r="C999">
        <v>2005</v>
      </c>
      <c r="F999" t="s">
        <v>5941</v>
      </c>
      <c r="G999" t="s">
        <v>9458</v>
      </c>
      <c r="H999">
        <v>186</v>
      </c>
      <c r="J999" t="s">
        <v>9459</v>
      </c>
      <c r="K999" t="s">
        <v>9410</v>
      </c>
      <c r="L999" t="s">
        <v>9460</v>
      </c>
      <c r="M999" t="s">
        <v>31</v>
      </c>
      <c r="N999" t="s">
        <v>8270</v>
      </c>
      <c r="O999" t="s">
        <v>9461</v>
      </c>
      <c r="P999" t="s">
        <v>9462</v>
      </c>
      <c r="Q999" t="s">
        <v>10352</v>
      </c>
      <c r="S999" t="s">
        <v>9463</v>
      </c>
      <c r="V999" t="s">
        <v>11191</v>
      </c>
      <c r="W999" t="s">
        <v>10393</v>
      </c>
      <c r="X999" t="str">
        <f t="shared" si="21"/>
        <v xml:space="preserve"> RAYYAN-LABELS: Criteria 2</v>
      </c>
    </row>
  </sheetData>
  <autoFilter ref="A1:Y1912" xr:uid="{88B21F08-BEFB-3D4A-8B55-6B01FC05E6F5}"/>
  <pageMargins left="0.7" right="0.7" top="0.75" bottom="0.75" header="0.3" footer="0.3"/>
</worksheet>
</file>

<file path=docMetadata/LabelInfo.xml><?xml version="1.0" encoding="utf-8"?>
<clbl:labelList xmlns:clbl="http://schemas.microsoft.com/office/2020/mipLabelMetadata">
  <clbl:label id="{e65bd4d2-aa7c-445f-9ef8-222ebb1d2b43}" enabled="1" method="Privileged" siteId="{9744600e-3e04-492e-baa1-25ec245c6f10}"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Ferreira Da Silva</dc:creator>
  <cp:lastModifiedBy>Fernando Ferreira Da Silva</cp:lastModifiedBy>
  <dcterms:created xsi:type="dcterms:W3CDTF">2025-04-20T18:55:14Z</dcterms:created>
  <dcterms:modified xsi:type="dcterms:W3CDTF">2025-04-21T13:04:48Z</dcterms:modified>
</cp:coreProperties>
</file>