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4855" windowHeight="12030" firstSheet="1" activeTab="6"/>
  </bookViews>
  <sheets>
    <sheet name="Hipertensão" sheetId="1" r:id="rId1"/>
    <sheet name="Diabetes" sheetId="2" r:id="rId2"/>
    <sheet name="Coluna" sheetId="3" r:id="rId3"/>
    <sheet name="Coracao" sheetId="4" r:id="rId4"/>
    <sheet name="Asma" sheetId="5" r:id="rId5"/>
    <sheet name="Depressao" sheetId="6" r:id="rId6"/>
    <sheet name="Avc" sheetId="7" r:id="rId7"/>
  </sheets>
  <calcPr calcId="144525"/>
</workbook>
</file>

<file path=xl/calcChain.xml><?xml version="1.0" encoding="utf-8"?>
<calcChain xmlns="http://schemas.openxmlformats.org/spreadsheetml/2006/main">
  <c r="F1" i="2" l="1"/>
  <c r="E1" i="2"/>
  <c r="D1" i="2"/>
  <c r="C1" i="2"/>
  <c r="B1" i="2"/>
  <c r="F1" i="7"/>
  <c r="E1" i="7"/>
  <c r="D1" i="7"/>
  <c r="C1" i="7"/>
  <c r="B1" i="7"/>
  <c r="F1" i="6"/>
  <c r="E1" i="6"/>
  <c r="D1" i="6"/>
  <c r="C1" i="6"/>
  <c r="B1" i="6"/>
  <c r="F1" i="5"/>
  <c r="E1" i="5"/>
  <c r="D1" i="5"/>
  <c r="C1" i="5"/>
  <c r="B1" i="5"/>
  <c r="F1" i="4"/>
  <c r="E1" i="4"/>
  <c r="D1" i="4"/>
  <c r="C1" i="4"/>
  <c r="B1" i="4"/>
  <c r="F1" i="3"/>
  <c r="E1" i="3"/>
  <c r="D1" i="3"/>
  <c r="C1" i="3"/>
  <c r="B1" i="3"/>
  <c r="B1" i="1"/>
  <c r="F1" i="1"/>
  <c r="E1" i="1"/>
  <c r="D1" i="1"/>
  <c r="C1" i="1"/>
</calcChain>
</file>

<file path=xl/sharedStrings.xml><?xml version="1.0" encoding="utf-8"?>
<sst xmlns="http://schemas.openxmlformats.org/spreadsheetml/2006/main" count="49" uniqueCount="13">
  <si>
    <t>Norte</t>
  </si>
  <si>
    <t>Nordeste</t>
  </si>
  <si>
    <t>Sudeste</t>
  </si>
  <si>
    <t>Sul</t>
  </si>
  <si>
    <t>Centro-Oeste</t>
  </si>
  <si>
    <t>REGIAO</t>
  </si>
  <si>
    <t>CRONICO COLUNA</t>
  </si>
  <si>
    <t>DOENCA CORACAO</t>
  </si>
  <si>
    <t>ASMA</t>
  </si>
  <si>
    <t>DEPRESSAO</t>
  </si>
  <si>
    <t>AVC</t>
  </si>
  <si>
    <t>HIPERTENSAO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</si>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</sst>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7"/>
      <name val="Univer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left" wrapText="1"/>
    </xf>
    <xf numFmtId="164" fontId="3" fillId="0" borderId="0" xfId="1" applyNumberFormat="1" applyFont="1" applyBorder="1" applyAlignment="1">
      <alignment horizontal="left" wrapText="1"/>
    </xf>
    <xf numFmtId="0" fontId="0" fillId="0" borderId="1" xfId="0" applyFont="1" applyBorder="1"/>
    <xf numFmtId="0" fontId="0" fillId="0" borderId="0" xfId="0" applyAlignment="1">
      <alignment horizontal="left"/>
    </xf>
    <xf numFmtId="0" fontId="3" fillId="0" borderId="0" xfId="1" applyFont="1" applyBorder="1" applyAlignment="1">
      <alignment wrapText="1"/>
    </xf>
    <xf numFmtId="0" fontId="0" fillId="0" borderId="0" xfId="0" applyAlignment="1"/>
    <xf numFmtId="0" fontId="2" fillId="0" borderId="0" xfId="1" applyFont="1" applyBorder="1" applyAlignment="1">
      <alignment horizontal="left" wrapText="1"/>
    </xf>
    <xf numFmtId="164" fontId="3" fillId="0" borderId="0" xfId="1" applyNumberFormat="1" applyFont="1" applyBorder="1" applyAlignment="1">
      <alignment horizontal="right" wrapText="1"/>
    </xf>
    <xf numFmtId="164" fontId="2" fillId="0" borderId="0" xfId="1" applyNumberFormat="1" applyFont="1" applyBorder="1" applyAlignment="1">
      <alignment horizontal="right" wrapText="1"/>
    </xf>
    <xf numFmtId="164" fontId="4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90" zoomScaleNormal="90" workbookViewId="0">
      <selection activeCell="C11" sqref="C11"/>
    </sheetView>
  </sheetViews>
  <sheetFormatPr defaultRowHeight="15" x14ac:dyDescent="0.25"/>
  <cols>
    <col min="1" max="1" width="19.28515625" customWidth="1"/>
    <col min="2" max="3" width="20.140625" bestFit="1" customWidth="1"/>
    <col min="4" max="4" width="21" customWidth="1"/>
    <col min="5" max="5" width="20.140625" bestFit="1" customWidth="1"/>
    <col min="6" max="6" width="24.28515625" bestFit="1" customWidth="1"/>
  </cols>
  <sheetData>
    <row r="1" spans="1:10" x14ac:dyDescent="0.25">
      <c r="A1" s="2" t="s">
        <v>5</v>
      </c>
      <c r="B1" t="str">
        <f>CONCATENATE(G31," 18 A 29")</f>
        <v>HIPERTENSAO 18 A 29</v>
      </c>
      <c r="C1" t="str">
        <f>CONCATENATE(G31," 30 A 59")</f>
        <v>HIPERTENSAO 30 A 59</v>
      </c>
      <c r="D1" t="str">
        <f>CONCATENATE(G31," 60 A 64")</f>
        <v>HIPERTENSAO 60 A 64</v>
      </c>
      <c r="E1" t="str">
        <f>CONCATENATE(G31," 65 A 74")</f>
        <v>HIPERTENSAO 65 A 74</v>
      </c>
      <c r="F1" t="str">
        <f>CONCATENATE(G31," 75 OU MAIS")</f>
        <v>HIPERTENSAO 75 OU MAIS</v>
      </c>
    </row>
    <row r="2" spans="1:10" x14ac:dyDescent="0.25">
      <c r="A2" s="2" t="s">
        <v>0</v>
      </c>
      <c r="B2" s="3">
        <v>7</v>
      </c>
      <c r="C2" s="3"/>
      <c r="D2" s="3"/>
    </row>
    <row r="3" spans="1:10" x14ac:dyDescent="0.25">
      <c r="A3" s="2" t="s">
        <v>1</v>
      </c>
      <c r="B3" s="3">
        <v>4.2</v>
      </c>
      <c r="C3" s="3"/>
      <c r="D3" s="3"/>
    </row>
    <row r="4" spans="1:10" x14ac:dyDescent="0.25">
      <c r="A4" s="2" t="s">
        <v>2</v>
      </c>
      <c r="B4" s="3">
        <v>1.9</v>
      </c>
      <c r="C4" s="3"/>
      <c r="D4" s="3"/>
    </row>
    <row r="5" spans="1:10" x14ac:dyDescent="0.25">
      <c r="A5" s="2" t="s">
        <v>3</v>
      </c>
      <c r="B5" s="3">
        <v>2.2000000000000002</v>
      </c>
      <c r="C5" s="3"/>
      <c r="D5" s="3"/>
    </row>
    <row r="6" spans="1:10" x14ac:dyDescent="0.25">
      <c r="A6" s="2" t="s">
        <v>4</v>
      </c>
      <c r="B6" s="3">
        <v>2.2999999999999998</v>
      </c>
      <c r="C6" s="3"/>
      <c r="D6" s="3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31" spans="7:7" x14ac:dyDescent="0.25">
      <c r="G3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activeCell="I14" sqref="I14"/>
    </sheetView>
  </sheetViews>
  <sheetFormatPr defaultRowHeight="15" x14ac:dyDescent="0.25"/>
  <cols>
    <col min="1" max="1" width="19.28515625" bestFit="1" customWidth="1"/>
    <col min="2" max="5" width="16" bestFit="1" customWidth="1"/>
    <col min="6" max="6" width="20.140625" bestFit="1" customWidth="1"/>
  </cols>
  <sheetData>
    <row r="1" spans="1:6" x14ac:dyDescent="0.25">
      <c r="A1" s="1" t="s">
        <v>5</v>
      </c>
      <c r="B1" t="str">
        <f ca="1">CONCATENATE(RIGHT((CELL("nome.arquivo",A1)),8)," 18 A 29")</f>
        <v>Diabetes 18 A 29</v>
      </c>
      <c r="C1" t="str">
        <f ca="1">CONCATENATE(RIGHT((CELL("nome.arquivo",A1)),8)," 30 A 59")</f>
        <v>Diabetes 30 A 59</v>
      </c>
      <c r="D1" t="str">
        <f ca="1">CONCATENATE(RIGHT((CELL("nome.arquivo",A1)),8)," 60 A 64")</f>
        <v>Diabetes 60 A 64</v>
      </c>
      <c r="E1" t="str">
        <f ca="1">CONCATENATE(RIGHT((CELL("nome.arquivo",A1)),8)," 65 A 74")</f>
        <v>Diabetes 65 A 74</v>
      </c>
      <c r="F1" t="str">
        <f ca="1">CONCATENATE(RIGHT((CELL("nome.arquivo",A1)),8)," 75 OU MAIS")</f>
        <v>Diabetes 75 OU MAIS</v>
      </c>
    </row>
    <row r="2" spans="1:6" x14ac:dyDescent="0.25">
      <c r="A2" s="2" t="s">
        <v>0</v>
      </c>
      <c r="B2" s="9">
        <v>0.5</v>
      </c>
      <c r="C2" s="9">
        <v>4.0999999999999996</v>
      </c>
      <c r="D2" s="9">
        <v>11.8</v>
      </c>
      <c r="E2" s="9">
        <v>13.5</v>
      </c>
      <c r="F2" s="9">
        <v>20.399999999999999</v>
      </c>
    </row>
    <row r="3" spans="1:6" x14ac:dyDescent="0.25">
      <c r="A3" s="2" t="s">
        <v>1</v>
      </c>
      <c r="B3" s="9">
        <v>0.5</v>
      </c>
      <c r="C3" s="9">
        <v>4.2</v>
      </c>
      <c r="D3" s="9">
        <v>16.2</v>
      </c>
      <c r="E3" s="9">
        <v>17.100000000000001</v>
      </c>
      <c r="F3" s="9">
        <v>18.399999999999999</v>
      </c>
    </row>
    <row r="4" spans="1:6" x14ac:dyDescent="0.25">
      <c r="A4" s="2" t="s">
        <v>2</v>
      </c>
      <c r="B4" s="9">
        <v>0.6</v>
      </c>
      <c r="C4" s="9">
        <v>5.5</v>
      </c>
      <c r="D4" s="9">
        <v>14.6</v>
      </c>
      <c r="E4" s="9">
        <v>22.1</v>
      </c>
      <c r="F4" s="9">
        <v>21.4</v>
      </c>
    </row>
    <row r="5" spans="1:6" x14ac:dyDescent="0.25">
      <c r="A5" s="2" t="s">
        <v>3</v>
      </c>
      <c r="B5" s="9">
        <v>0.7</v>
      </c>
      <c r="C5" s="9">
        <v>5.5</v>
      </c>
      <c r="D5" s="9">
        <v>10.199999999999999</v>
      </c>
      <c r="E5" s="9">
        <v>20</v>
      </c>
      <c r="F5" s="9">
        <v>14.3</v>
      </c>
    </row>
    <row r="6" spans="1:6" x14ac:dyDescent="0.25">
      <c r="A6" s="2" t="s">
        <v>4</v>
      </c>
      <c r="B6" s="9">
        <v>0.6</v>
      </c>
      <c r="C6" s="9">
        <v>5.4</v>
      </c>
      <c r="D6" s="9">
        <v>18.600000000000001</v>
      </c>
      <c r="E6" s="9">
        <v>21.2</v>
      </c>
      <c r="F6" s="9">
        <v>21.7</v>
      </c>
    </row>
    <row r="31" spans="7:7" x14ac:dyDescent="0.25">
      <c r="G3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2" sqref="B2:F6"/>
    </sheetView>
  </sheetViews>
  <sheetFormatPr defaultRowHeight="15" x14ac:dyDescent="0.25"/>
  <cols>
    <col min="1" max="1" width="19.28515625" bestFit="1" customWidth="1"/>
    <col min="2" max="5" width="24.140625" bestFit="1" customWidth="1"/>
    <col min="6" max="6" width="28.28515625" bestFit="1" customWidth="1"/>
  </cols>
  <sheetData>
    <row r="1" spans="1:6" x14ac:dyDescent="0.25">
      <c r="A1" s="5" t="s">
        <v>5</v>
      </c>
      <c r="B1" t="str">
        <f>CONCATENATE(G31," 18 A 29")</f>
        <v>CRONICO COLUNA 18 A 29</v>
      </c>
      <c r="C1" t="str">
        <f>CONCATENATE(G31," 30 A 59")</f>
        <v>CRONICO COLUNA 30 A 59</v>
      </c>
      <c r="D1" t="str">
        <f>CONCATENATE(G31," 60 A 64")</f>
        <v>CRONICO COLUNA 60 A 64</v>
      </c>
      <c r="E1" t="str">
        <f>CONCATENATE(G31," 65 A 74")</f>
        <v>CRONICO COLUNA 65 A 74</v>
      </c>
      <c r="F1" t="str">
        <f>CONCATENATE(G31," 75 OU MAIS")</f>
        <v>CRONICO COLUNA 75 OU MAIS</v>
      </c>
    </row>
    <row r="2" spans="1:6" x14ac:dyDescent="0.25">
      <c r="A2" s="2" t="s">
        <v>0</v>
      </c>
      <c r="B2" s="10">
        <v>10.6</v>
      </c>
      <c r="C2" s="10">
        <v>19.2</v>
      </c>
      <c r="D2" s="10">
        <v>24.4</v>
      </c>
      <c r="E2" s="10">
        <v>20.7</v>
      </c>
      <c r="F2" s="11">
        <v>24.7</v>
      </c>
    </row>
    <row r="3" spans="1:6" x14ac:dyDescent="0.25">
      <c r="A3" s="2" t="s">
        <v>1</v>
      </c>
      <c r="B3" s="10">
        <v>9.5</v>
      </c>
      <c r="C3" s="10">
        <v>21.2</v>
      </c>
      <c r="D3" s="10">
        <v>29.1</v>
      </c>
      <c r="E3" s="10">
        <v>26.7</v>
      </c>
      <c r="F3" s="11">
        <v>30.8</v>
      </c>
    </row>
    <row r="4" spans="1:6" x14ac:dyDescent="0.25">
      <c r="A4" s="2" t="s">
        <v>2</v>
      </c>
      <c r="B4" s="10">
        <v>6.5</v>
      </c>
      <c r="C4" s="10">
        <v>18.100000000000001</v>
      </c>
      <c r="D4" s="10">
        <v>24.2</v>
      </c>
      <c r="E4" s="10">
        <v>28.2</v>
      </c>
      <c r="F4" s="11">
        <v>25.8</v>
      </c>
    </row>
    <row r="5" spans="1:6" x14ac:dyDescent="0.25">
      <c r="A5" s="2" t="s">
        <v>3</v>
      </c>
      <c r="B5" s="10">
        <v>13.2</v>
      </c>
      <c r="C5" s="10">
        <v>24.1</v>
      </c>
      <c r="D5" s="10">
        <v>29.9</v>
      </c>
      <c r="E5" s="10">
        <v>37.299999999999997</v>
      </c>
      <c r="F5" s="11">
        <v>36.5</v>
      </c>
    </row>
    <row r="6" spans="1:6" x14ac:dyDescent="0.25">
      <c r="A6" s="2" t="s">
        <v>4</v>
      </c>
      <c r="B6" s="10">
        <v>7.2</v>
      </c>
      <c r="C6" s="10">
        <v>18.399999999999999</v>
      </c>
      <c r="D6" s="10">
        <v>29.3</v>
      </c>
      <c r="E6" s="10">
        <v>29.4</v>
      </c>
      <c r="F6" s="11">
        <v>24.8</v>
      </c>
    </row>
    <row r="31" spans="7:7" x14ac:dyDescent="0.25">
      <c r="G3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2" sqref="B2:F6"/>
    </sheetView>
  </sheetViews>
  <sheetFormatPr defaultRowHeight="15" x14ac:dyDescent="0.25"/>
  <cols>
    <col min="1" max="1" width="19.28515625" bestFit="1" customWidth="1"/>
    <col min="2" max="5" width="24.85546875" bestFit="1" customWidth="1"/>
    <col min="6" max="6" width="29" bestFit="1" customWidth="1"/>
  </cols>
  <sheetData>
    <row r="1" spans="1:6" x14ac:dyDescent="0.25">
      <c r="A1" s="5" t="s">
        <v>5</v>
      </c>
      <c r="B1" t="str">
        <f>CONCATENATE(G31," 18 A 29")</f>
        <v>DOENCA CORACAO 18 A 29</v>
      </c>
      <c r="C1" t="str">
        <f>CONCATENATE(G31," 30 A 59")</f>
        <v>DOENCA CORACAO 30 A 59</v>
      </c>
      <c r="D1" t="str">
        <f>CONCATENATE(G31," 60 A 64")</f>
        <v>DOENCA CORACAO 60 A 64</v>
      </c>
      <c r="E1" t="str">
        <f>CONCATENATE(G31," 65 A 74")</f>
        <v>DOENCA CORACAO 65 A 74</v>
      </c>
      <c r="F1" t="str">
        <f>CONCATENATE(G31," 75 OU MAIS")</f>
        <v>DOENCA CORACAO 75 OU MAIS</v>
      </c>
    </row>
    <row r="2" spans="1:6" x14ac:dyDescent="0.25">
      <c r="A2" s="2" t="s">
        <v>0</v>
      </c>
      <c r="B2" s="10">
        <v>0.4</v>
      </c>
      <c r="C2" s="10">
        <v>2.1</v>
      </c>
      <c r="D2" s="10">
        <v>4.4000000000000004</v>
      </c>
      <c r="E2" s="10">
        <v>5.8</v>
      </c>
      <c r="F2" s="10">
        <v>6</v>
      </c>
    </row>
    <row r="3" spans="1:6" x14ac:dyDescent="0.25">
      <c r="A3" s="2" t="s">
        <v>1</v>
      </c>
      <c r="B3" s="10">
        <v>1</v>
      </c>
      <c r="C3" s="10">
        <v>2.2999999999999998</v>
      </c>
      <c r="D3" s="10">
        <v>5.9</v>
      </c>
      <c r="E3" s="10">
        <v>6.1</v>
      </c>
      <c r="F3" s="10">
        <v>9.6999999999999993</v>
      </c>
    </row>
    <row r="4" spans="1:6" x14ac:dyDescent="0.25">
      <c r="A4" s="2" t="s">
        <v>2</v>
      </c>
      <c r="B4" s="10">
        <v>1</v>
      </c>
      <c r="C4" s="10">
        <v>3.9</v>
      </c>
      <c r="D4" s="10">
        <v>10.4</v>
      </c>
      <c r="E4" s="10">
        <v>13.3</v>
      </c>
      <c r="F4" s="10">
        <v>14.7</v>
      </c>
    </row>
    <row r="5" spans="1:6" x14ac:dyDescent="0.25">
      <c r="A5" s="2" t="s">
        <v>3</v>
      </c>
      <c r="B5" s="10">
        <v>0.7</v>
      </c>
      <c r="C5" s="10">
        <v>4</v>
      </c>
      <c r="D5" s="10">
        <v>11.6</v>
      </c>
      <c r="E5" s="10">
        <v>18.899999999999999</v>
      </c>
      <c r="F5" s="10">
        <v>15.3</v>
      </c>
    </row>
    <row r="6" spans="1:6" x14ac:dyDescent="0.25">
      <c r="A6" s="2" t="s">
        <v>4</v>
      </c>
      <c r="B6" s="10">
        <v>0.4</v>
      </c>
      <c r="C6" s="10">
        <v>4</v>
      </c>
      <c r="D6" s="10">
        <v>8.5</v>
      </c>
      <c r="E6" s="10">
        <v>13.3</v>
      </c>
      <c r="F6" s="10">
        <v>24.2</v>
      </c>
    </row>
    <row r="31" spans="7:7" x14ac:dyDescent="0.25">
      <c r="G3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6" sqref="F26"/>
    </sheetView>
  </sheetViews>
  <sheetFormatPr defaultRowHeight="15" x14ac:dyDescent="0.25"/>
  <cols>
    <col min="1" max="1" width="19.28515625" bestFit="1" customWidth="1"/>
    <col min="2" max="5" width="12.85546875" bestFit="1" customWidth="1"/>
    <col min="6" max="6" width="17" bestFit="1" customWidth="1"/>
  </cols>
  <sheetData>
    <row r="1" spans="1:6" x14ac:dyDescent="0.25">
      <c r="A1" s="5" t="s">
        <v>5</v>
      </c>
      <c r="B1" t="str">
        <f>CONCATENATE(G31," 18 A 29")</f>
        <v>ASMA 18 A 29</v>
      </c>
      <c r="C1" t="str">
        <f>CONCATENATE(G31," 30 A 59")</f>
        <v>ASMA 30 A 59</v>
      </c>
      <c r="D1" t="str">
        <f>CONCATENATE(G31," 60 A 64")</f>
        <v>ASMA 60 A 64</v>
      </c>
      <c r="E1" t="str">
        <f>CONCATENATE(G31," 65 A 74")</f>
        <v>ASMA 65 A 74</v>
      </c>
      <c r="F1" t="str">
        <f>CONCATENATE(G31," 75 OU MAIS")</f>
        <v>ASMA 75 OU MAIS</v>
      </c>
    </row>
    <row r="2" spans="1:6" x14ac:dyDescent="0.25">
      <c r="A2" s="2" t="s">
        <v>0</v>
      </c>
      <c r="B2" s="10">
        <v>5.2</v>
      </c>
      <c r="C2" s="10">
        <v>4.4000000000000004</v>
      </c>
      <c r="D2" s="10">
        <v>2.5</v>
      </c>
      <c r="E2" s="10">
        <v>3.7</v>
      </c>
      <c r="F2" s="10">
        <v>3.5</v>
      </c>
    </row>
    <row r="3" spans="1:6" ht="14.25" customHeight="1" x14ac:dyDescent="0.25">
      <c r="A3" s="2" t="s">
        <v>1</v>
      </c>
      <c r="B3" s="10">
        <v>3.6</v>
      </c>
      <c r="C3" s="10">
        <v>3.1</v>
      </c>
      <c r="D3" s="10">
        <v>3.2</v>
      </c>
      <c r="E3" s="10">
        <v>3.6</v>
      </c>
      <c r="F3" s="10">
        <v>2</v>
      </c>
    </row>
    <row r="4" spans="1:6" x14ac:dyDescent="0.25">
      <c r="A4" s="2" t="s">
        <v>2</v>
      </c>
      <c r="B4" s="10">
        <v>5.2</v>
      </c>
      <c r="C4" s="10">
        <v>4.4000000000000004</v>
      </c>
      <c r="D4" s="10">
        <v>4.8</v>
      </c>
      <c r="E4" s="10">
        <v>6.7</v>
      </c>
      <c r="F4" s="10">
        <v>4.8</v>
      </c>
    </row>
    <row r="5" spans="1:6" x14ac:dyDescent="0.25">
      <c r="A5" s="2" t="s">
        <v>3</v>
      </c>
      <c r="B5" s="10">
        <v>5.8</v>
      </c>
      <c r="C5" s="10">
        <v>5</v>
      </c>
      <c r="D5" s="10">
        <v>5.8</v>
      </c>
      <c r="E5" s="10">
        <v>6.7</v>
      </c>
      <c r="F5" s="10">
        <v>4.0999999999999996</v>
      </c>
    </row>
    <row r="6" spans="1:6" x14ac:dyDescent="0.25">
      <c r="A6" s="2" t="s">
        <v>4</v>
      </c>
      <c r="B6" s="10">
        <v>4.5999999999999996</v>
      </c>
      <c r="C6" s="10">
        <v>4</v>
      </c>
      <c r="D6" s="10">
        <v>2.9</v>
      </c>
      <c r="E6" s="10">
        <v>5.5</v>
      </c>
      <c r="F6" s="10">
        <v>3.5</v>
      </c>
    </row>
    <row r="31" spans="7:7" x14ac:dyDescent="0.25">
      <c r="G3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90" zoomScaleNormal="90" workbookViewId="0">
      <selection activeCell="E22" sqref="E22"/>
    </sheetView>
  </sheetViews>
  <sheetFormatPr defaultRowHeight="15" x14ac:dyDescent="0.25"/>
  <cols>
    <col min="1" max="1" width="19.28515625" bestFit="1" customWidth="1"/>
    <col min="2" max="5" width="18.140625" bestFit="1" customWidth="1"/>
    <col min="6" max="6" width="22.28515625" bestFit="1" customWidth="1"/>
  </cols>
  <sheetData>
    <row r="1" spans="1:6" x14ac:dyDescent="0.25">
      <c r="A1" s="7" t="s">
        <v>5</v>
      </c>
      <c r="B1" t="str">
        <f>CONCATENATE(G31," 18 A 29")</f>
        <v>DEPRESSAO 18 A 29</v>
      </c>
      <c r="C1" t="str">
        <f>CONCATENATE(G31," 30 A 59")</f>
        <v>DEPRESSAO 30 A 59</v>
      </c>
      <c r="D1" t="str">
        <f>CONCATENATE(G31," 60 A 64")</f>
        <v>DEPRESSAO 60 A 64</v>
      </c>
      <c r="E1" t="str">
        <f>CONCATENATE(G31," 65 A 74")</f>
        <v>DEPRESSAO 65 A 74</v>
      </c>
      <c r="F1" t="str">
        <f>CONCATENATE(G31," 75 OU MAIS")</f>
        <v>DEPRESSAO 75 OU MAIS</v>
      </c>
    </row>
    <row r="2" spans="1:6" x14ac:dyDescent="0.25">
      <c r="A2" s="6" t="s">
        <v>0</v>
      </c>
      <c r="B2" s="10">
        <v>1.6</v>
      </c>
      <c r="C2" s="10">
        <v>3.8</v>
      </c>
      <c r="D2" s="10">
        <v>5.3</v>
      </c>
      <c r="E2" s="10">
        <v>3.3</v>
      </c>
      <c r="F2" s="10">
        <v>2.1</v>
      </c>
    </row>
    <row r="3" spans="1:6" x14ac:dyDescent="0.25">
      <c r="A3" s="6" t="s">
        <v>1</v>
      </c>
      <c r="B3" s="10">
        <v>2.6</v>
      </c>
      <c r="C3" s="10">
        <v>6.1</v>
      </c>
      <c r="D3" s="10">
        <v>6.6</v>
      </c>
      <c r="E3" s="10">
        <v>5.0999999999999996</v>
      </c>
      <c r="F3" s="10">
        <v>4.8</v>
      </c>
    </row>
    <row r="4" spans="1:6" x14ac:dyDescent="0.25">
      <c r="A4" s="6" t="s">
        <v>2</v>
      </c>
      <c r="B4" s="10">
        <v>4.0999999999999996</v>
      </c>
      <c r="C4" s="10">
        <v>9.4</v>
      </c>
      <c r="D4" s="10">
        <v>12</v>
      </c>
      <c r="E4" s="10">
        <v>12.2</v>
      </c>
      <c r="F4" s="10">
        <v>7.3</v>
      </c>
    </row>
    <row r="5" spans="1:6" x14ac:dyDescent="0.25">
      <c r="A5" s="6" t="s">
        <v>3</v>
      </c>
      <c r="B5" s="10">
        <v>7.8</v>
      </c>
      <c r="C5" s="10">
        <v>14.1</v>
      </c>
      <c r="D5" s="10">
        <v>18</v>
      </c>
      <c r="E5" s="10">
        <v>13.7</v>
      </c>
      <c r="F5" s="10">
        <v>10.9</v>
      </c>
    </row>
    <row r="6" spans="1:6" x14ac:dyDescent="0.25">
      <c r="A6" s="6" t="s">
        <v>4</v>
      </c>
      <c r="B6" s="10">
        <v>3.1</v>
      </c>
      <c r="C6" s="10">
        <v>8.6</v>
      </c>
      <c r="D6" s="10">
        <v>11.6</v>
      </c>
      <c r="E6" s="10">
        <v>8.4</v>
      </c>
      <c r="F6" s="10">
        <v>7.1</v>
      </c>
    </row>
    <row r="31" spans="7:7" ht="14.25" customHeight="1" x14ac:dyDescent="0.25">
      <c r="G3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1" sqref="D11"/>
    </sheetView>
  </sheetViews>
  <sheetFormatPr defaultRowHeight="15" x14ac:dyDescent="0.25"/>
  <cols>
    <col min="1" max="1" width="19.28515625" bestFit="1" customWidth="1"/>
    <col min="2" max="5" width="11.28515625" bestFit="1" customWidth="1"/>
    <col min="6" max="6" width="15.42578125" bestFit="1" customWidth="1"/>
  </cols>
  <sheetData>
    <row r="1" spans="1:6" x14ac:dyDescent="0.25">
      <c r="A1" s="5" t="s">
        <v>5</v>
      </c>
      <c r="B1" t="str">
        <f>CONCATENATE(G31," 18 A 29")</f>
        <v>AVC 18 A 29</v>
      </c>
      <c r="C1" t="str">
        <f>CONCATENATE(G31," 30 A 59")</f>
        <v>AVC 30 A 59</v>
      </c>
      <c r="D1" t="str">
        <f>CONCATENATE(G31," 60 A 64")</f>
        <v>AVC 60 A 64</v>
      </c>
      <c r="E1" t="str">
        <f>CONCATENATE(G31," 65 A 74")</f>
        <v>AVC 65 A 74</v>
      </c>
      <c r="F1" t="str">
        <f>CONCATENATE(G31," 75 OU MAIS")</f>
        <v>AVC 75 OU MAIS</v>
      </c>
    </row>
    <row r="2" spans="1:6" x14ac:dyDescent="0.25">
      <c r="A2" s="8" t="s">
        <v>0</v>
      </c>
      <c r="B2" s="10">
        <v>0.1</v>
      </c>
      <c r="C2" s="10">
        <v>1.4</v>
      </c>
      <c r="D2" s="10">
        <v>5</v>
      </c>
      <c r="E2" s="10">
        <v>3.1</v>
      </c>
      <c r="F2" s="10">
        <v>12.7</v>
      </c>
    </row>
    <row r="3" spans="1:6" x14ac:dyDescent="0.25">
      <c r="A3" s="8" t="s">
        <v>1</v>
      </c>
      <c r="B3" s="10">
        <v>0.1</v>
      </c>
      <c r="C3" s="10">
        <v>1.5</v>
      </c>
      <c r="D3" s="10">
        <v>4.0999999999999996</v>
      </c>
      <c r="E3" s="10">
        <v>4.3</v>
      </c>
      <c r="F3" s="10">
        <v>6.3</v>
      </c>
    </row>
    <row r="4" spans="1:6" x14ac:dyDescent="0.25">
      <c r="A4" s="8" t="s">
        <v>2</v>
      </c>
      <c r="B4" s="10">
        <v>0.2</v>
      </c>
      <c r="C4" s="10">
        <v>0.8</v>
      </c>
      <c r="D4" s="10">
        <v>2.1</v>
      </c>
      <c r="E4" s="10">
        <v>6</v>
      </c>
      <c r="F4" s="10">
        <v>6.6</v>
      </c>
    </row>
    <row r="5" spans="1:6" x14ac:dyDescent="0.25">
      <c r="A5" s="8" t="s">
        <v>3</v>
      </c>
      <c r="B5" s="10">
        <v>0.1</v>
      </c>
      <c r="C5" s="10">
        <v>1.2</v>
      </c>
      <c r="D5" s="10">
        <v>2.8</v>
      </c>
      <c r="E5" s="10">
        <v>4.2</v>
      </c>
      <c r="F5" s="10">
        <v>8.3000000000000007</v>
      </c>
    </row>
    <row r="6" spans="1:6" x14ac:dyDescent="0.25">
      <c r="A6" s="8" t="s">
        <v>4</v>
      </c>
      <c r="B6" s="10">
        <v>0.1</v>
      </c>
      <c r="C6" s="10">
        <v>1.1000000000000001</v>
      </c>
      <c r="D6" s="10">
        <v>2.2999999999999998</v>
      </c>
      <c r="E6" s="10">
        <v>4.7</v>
      </c>
      <c r="F6" s="10">
        <v>10.1</v>
      </c>
    </row>
    <row r="31" spans="7:7" x14ac:dyDescent="0.25">
      <c r="G3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Hipertensão</vt:lpstr>
      <vt:lpstr>Diabetes</vt:lpstr>
      <vt:lpstr>Coluna</vt:lpstr>
      <vt:lpstr>Coracao</vt:lpstr>
      <vt:lpstr>Asma</vt:lpstr>
      <vt:lpstr>Depressao</vt:lpstr>
      <vt:lpstr>Avc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2018-11-09T04:56:17Z</dcterms:created>
  <dcterms:modified xsi:type="dcterms:W3CDTF">2018-11-29T01:55:13Z</dcterms:modified>
</cp:coreProperties>
</file>