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240" windowWidth="3240" windowHeight="5040"/>
  </bookViews>
  <sheets>
    <sheet name="DATOS GENERALES" sheetId="10" r:id="rId1"/>
    <sheet name="DESCRIPCION INICIATIVA" sheetId="11" r:id="rId2"/>
    <sheet name="FINANCIAMIENTO PROYECTO" sheetId="9" r:id="rId3"/>
  </sheets>
  <calcPr calcId="125725"/>
</workbook>
</file>

<file path=xl/calcChain.xml><?xml version="1.0" encoding="utf-8"?>
<calcChain xmlns="http://schemas.openxmlformats.org/spreadsheetml/2006/main">
  <c r="D4" i="11"/>
  <c r="B4"/>
  <c r="J7" i="9" l="1"/>
  <c r="K7"/>
  <c r="D7" l="1"/>
  <c r="M7" s="1"/>
  <c r="J28" l="1"/>
  <c r="K30"/>
  <c r="K29"/>
  <c r="J20"/>
  <c r="J12"/>
  <c r="K11"/>
  <c r="K10"/>
  <c r="J9"/>
  <c r="K19"/>
  <c r="J18"/>
  <c r="J13"/>
  <c r="K28"/>
  <c r="J29"/>
  <c r="J30"/>
  <c r="J31"/>
  <c r="K31"/>
  <c r="J32"/>
  <c r="K32"/>
  <c r="J33"/>
  <c r="K33"/>
  <c r="J34"/>
  <c r="K34"/>
  <c r="J35"/>
  <c r="K35"/>
  <c r="K13"/>
  <c r="J14"/>
  <c r="K14"/>
  <c r="J15"/>
  <c r="K15"/>
  <c r="J16"/>
  <c r="K16"/>
  <c r="J17"/>
  <c r="K17"/>
  <c r="K18"/>
  <c r="J19"/>
  <c r="K20"/>
  <c r="J21"/>
  <c r="K21"/>
  <c r="J22"/>
  <c r="K22"/>
  <c r="J23"/>
  <c r="K23"/>
  <c r="I40"/>
  <c r="H40"/>
  <c r="K39"/>
  <c r="J39"/>
  <c r="K38"/>
  <c r="J38"/>
  <c r="K37"/>
  <c r="J37"/>
  <c r="D37" s="1"/>
  <c r="M37" s="1"/>
  <c r="K36"/>
  <c r="J36"/>
  <c r="K27"/>
  <c r="J27"/>
  <c r="K26"/>
  <c r="J26"/>
  <c r="K25"/>
  <c r="J25"/>
  <c r="K24"/>
  <c r="J24"/>
  <c r="K12"/>
  <c r="J11"/>
  <c r="J10"/>
  <c r="K9"/>
  <c r="K8"/>
  <c r="J8"/>
  <c r="K6"/>
  <c r="J6"/>
  <c r="D35" l="1"/>
  <c r="M35" s="1"/>
  <c r="D16"/>
  <c r="M16" s="1"/>
  <c r="D28"/>
  <c r="M28" s="1"/>
  <c r="G40"/>
  <c r="D33"/>
  <c r="M33" s="1"/>
  <c r="D38"/>
  <c r="M38" s="1"/>
  <c r="D14"/>
  <c r="M14" s="1"/>
  <c r="F40"/>
  <c r="D26"/>
  <c r="M26" s="1"/>
  <c r="D36"/>
  <c r="M36" s="1"/>
  <c r="D30"/>
  <c r="M30" s="1"/>
  <c r="D11"/>
  <c r="M11" s="1"/>
  <c r="D8"/>
  <c r="M8" s="1"/>
  <c r="E40"/>
  <c r="D9"/>
  <c r="M9" s="1"/>
  <c r="D24"/>
  <c r="M24" s="1"/>
  <c r="D25"/>
  <c r="M25" s="1"/>
  <c r="D22"/>
  <c r="M22" s="1"/>
  <c r="D20"/>
  <c r="M20" s="1"/>
  <c r="D18"/>
  <c r="M18" s="1"/>
  <c r="D10"/>
  <c r="M10" s="1"/>
  <c r="D6"/>
  <c r="M6" s="1"/>
  <c r="D12"/>
  <c r="M12" s="1"/>
  <c r="D27"/>
  <c r="M27" s="1"/>
  <c r="D39"/>
  <c r="M39" s="1"/>
  <c r="D23"/>
  <c r="M23" s="1"/>
  <c r="D21"/>
  <c r="M21" s="1"/>
  <c r="D19"/>
  <c r="M19" s="1"/>
  <c r="D17"/>
  <c r="M17" s="1"/>
  <c r="D15"/>
  <c r="M15" s="1"/>
  <c r="D13"/>
  <c r="M13" s="1"/>
  <c r="D34"/>
  <c r="M34" s="1"/>
  <c r="D32"/>
  <c r="M32" s="1"/>
  <c r="D31"/>
  <c r="M31" s="1"/>
  <c r="D29"/>
  <c r="M29" s="1"/>
  <c r="J40"/>
  <c r="K40"/>
  <c r="G45" l="1"/>
  <c r="F10" i="10"/>
  <c r="F11"/>
  <c r="G46" i="9"/>
  <c r="G48"/>
  <c r="D40"/>
  <c r="M40" l="1"/>
  <c r="F9" i="10"/>
  <c r="G41" i="9"/>
  <c r="F41"/>
  <c r="G47"/>
  <c r="E41"/>
  <c r="J41"/>
  <c r="K41"/>
  <c r="I41"/>
  <c r="H41"/>
</calcChain>
</file>

<file path=xl/sharedStrings.xml><?xml version="1.0" encoding="utf-8"?>
<sst xmlns="http://schemas.openxmlformats.org/spreadsheetml/2006/main" count="336" uniqueCount="209">
  <si>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</si>
  <si>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</si>
  <si>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</si>
  <si>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</si>
  <si>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</si>
  <si>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</si>
  <si>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</si>
  <si>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</si>
  <si>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</si>
  <si>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</si>
  <si>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</si>
  <si>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</si>
  <si>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</si>
  <si>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</si>
  <si>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</si>
  <si>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</si>
  <si>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</si>
  <si>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</si>
  <si>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</si>
  <si>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</si>
  <si>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</si>
  <si>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</si>
  <si>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</si>
  <si>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</si>
  <si>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</si>
  <si>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</si>
  <si>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</si>
  <si>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</si>
  <si>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</si>
  <si>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</si>
  <si>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</si>
  <si>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</si>
  <si>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</si>
  <si>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</si>
  <si>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</si>
  <si>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</si>
  <si>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</si>
  <si>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</si>
  <si>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</si>
  <si>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</si>
  <si>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</si>
  <si>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</si>
  <si>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</si>
  <si>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</si>
  <si>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</si>
  <si>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</si>
  <si>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</si>
  <si>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</si>
  <si>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</si>
  <si>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</si>
  <si>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</si>
  <si>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</si>
  <si>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</si>
  <si>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</si>
  <si>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</si>
  <si>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</si>
  <si>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</si>
  <si>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</si>
  <si>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</si>
  <si>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</si>
  <si>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</si>
  <si>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</si>
  <si>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</si>
  <si>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</si>
  <si>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</si>
  <si>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</si>
  <si>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</si>
  <si>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</si>
  <si>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</si>
  <si>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</si>
  <si>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</si>
  <si>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</si>
  <si>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</si>
  <si>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</si>
  <si>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</si>
  <si>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</si>
  <si>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</si>
  <si>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</si>
  <si>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</si>
  <si>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</si>
  <si>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</si>
  <si>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</si>
  <si>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</si>
  <si>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</si>
  <si>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</si>
  <si>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</si>
  <si>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</si>
  <si>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</si>
  <si>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</si>
  <si>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</si>
  <si>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</si>
  <si>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t>¿El aporte no monetario es menor o igual al 40 % del valor del cofinanciamiento del Programa AEA al proyecto?</t>
  </si>
  <si>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</si>
  <si>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</si>
  <si>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</si>
  <si>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</si>
  <si>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</si>
  <si>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</si>
  <si>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</si>
  <si>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</si>
  <si>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Honorarios del equipo técnico especializado</t>
  </si>
  <si>
    <t>Honorarios de facilitadores y expositores</t>
  </si>
  <si>
    <t>Consultorías, asesorías y similares</t>
  </si>
  <si>
    <t>Personal técnico de planta de la ED</t>
  </si>
  <si>
    <t>Practicantes y/o pasantes bajo la normativa laboral de cada país</t>
  </si>
  <si>
    <t>Un (01) personal administrativo dedicado al 100% a la gestión del proyecto</t>
  </si>
  <si>
    <t>Personal</t>
  </si>
  <si>
    <t>Pasajes aéreos, terrestres y fluviales</t>
  </si>
  <si>
    <t>Viáticos, o alimentación y hospedaje</t>
  </si>
  <si>
    <r>
      <t xml:space="preserve">Tipo de gastos
</t>
    </r>
    <r>
      <rPr>
        <b/>
        <sz val="10"/>
        <color theme="1" tint="0.249977111117893"/>
        <rFont val="Calibri"/>
        <family val="2"/>
        <scheme val="minor"/>
      </rPr>
      <t>(ver gastos elegibles en Instructivo Administrativo)</t>
    </r>
  </si>
  <si>
    <r>
      <t xml:space="preserve">Total Proyecto (US$)
</t>
    </r>
    <r>
      <rPr>
        <b/>
        <sz val="10"/>
        <color theme="1" tint="0.249977111117893"/>
        <rFont val="Calibri"/>
        <family val="2"/>
        <scheme val="minor"/>
      </rPr>
      <t>[A]+[B]+[C]</t>
    </r>
  </si>
  <si>
    <r>
      <rPr>
        <b/>
        <sz val="10"/>
        <color theme="1" tint="0.249977111117893"/>
        <rFont val="Calibri"/>
        <family val="2"/>
        <scheme val="minor"/>
      </rPr>
      <t xml:space="preserve">[A] </t>
    </r>
    <r>
      <rPr>
        <b/>
        <sz val="10"/>
        <color rgb="FF000000"/>
        <rFont val="Calibri"/>
        <family val="2"/>
        <scheme val="minor"/>
      </rPr>
      <t>Cofinanciamiento solicitado al Programa AEA (US$)</t>
    </r>
  </si>
  <si>
    <r>
      <rPr>
        <b/>
        <sz val="10"/>
        <color theme="1" tint="0.34998626667073579"/>
        <rFont val="Calibri"/>
        <family val="2"/>
      </rPr>
      <t xml:space="preserve">[B] </t>
    </r>
    <r>
      <rPr>
        <b/>
        <sz val="10"/>
        <color rgb="FF000000"/>
        <rFont val="Calibri"/>
        <family val="2"/>
        <scheme val="minor"/>
      </rPr>
      <t>Aporte de Cofinanciamiento de la Entidad Proponente (US$)</t>
    </r>
  </si>
  <si>
    <r>
      <rPr>
        <b/>
        <sz val="10"/>
        <color theme="1" tint="0.34998626667073579"/>
        <rFont val="Calibri"/>
        <family val="2"/>
        <scheme val="minor"/>
      </rPr>
      <t xml:space="preserve">[C] </t>
    </r>
    <r>
      <rPr>
        <b/>
        <sz val="10"/>
        <color rgb="FF000000"/>
        <rFont val="Calibri"/>
        <family val="2"/>
        <scheme val="minor"/>
      </rPr>
      <t>Aporte de Cofinanciamiento de Entidad(es) Asociada(s) y otras fuentes (US$)</t>
    </r>
  </si>
  <si>
    <r>
      <t xml:space="preserve">Aporte de contrapartida (EP , EA y otras fuentes) (US$)
</t>
    </r>
    <r>
      <rPr>
        <b/>
        <sz val="10"/>
        <color theme="1" tint="0.34998626667073579"/>
        <rFont val="Calibri"/>
        <family val="2"/>
        <scheme val="minor"/>
      </rPr>
      <t>[B]+[C]</t>
    </r>
  </si>
  <si>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0"/>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</si>
  <si>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Viajes</t>
  </si>
  <si>
    <t>Alimentos y Bebidas</t>
  </si>
  <si>
    <t>Refrigerios y Almuerzos</t>
  </si>
  <si>
    <t>Alquiler de vehículo, Combustible, peajes y parqueos</t>
  </si>
  <si>
    <t>Alquiler de local o sala de eventos.</t>
  </si>
  <si>
    <t>Alquiler de equipos multimedia y Sonido</t>
  </si>
  <si>
    <t>Alquileres</t>
  </si>
  <si>
    <t>Adquisición de equipos especializados necesarios para el objeto del proyecto</t>
  </si>
  <si>
    <t>Instalación, mantenimiento y reparación de los equipos especializados</t>
  </si>
  <si>
    <t>Equipos</t>
  </si>
  <si>
    <t>Materiales para uso exclusivo de eventos</t>
  </si>
  <si>
    <t>Insumos de equipos especializados adquiridos para la ejecución del proyecto</t>
  </si>
  <si>
    <t>Materiales, Insumos</t>
  </si>
  <si>
    <t>Impresión, edición, y distribución de documentos y materiales impresos</t>
  </si>
  <si>
    <t>Servicio por diseño y edición de las publicaciones</t>
  </si>
  <si>
    <t>Impresión de papelería para divulgación</t>
  </si>
  <si>
    <t>Servicios de Publicidad y difusión</t>
  </si>
  <si>
    <t>Fotocopias de material para eventos e información especializada</t>
  </si>
  <si>
    <t>Movilidades locales</t>
  </si>
  <si>
    <t>Otros Gastos</t>
  </si>
  <si>
    <t>Costos financieros por la emisión de las Garantías</t>
  </si>
  <si>
    <t>Costos del personal técnico</t>
  </si>
  <si>
    <t>Materiales y útiles de oficina</t>
  </si>
  <si>
    <t>Servicios de comunicación tales como internet, telefonía fija y/o móvil</t>
  </si>
  <si>
    <t>Licencias o software especializados en los temas que aborda el Proyecto</t>
  </si>
  <si>
    <t>Equipos informáticos tales como: PC, laptop, impresoras, entre otros</t>
  </si>
  <si>
    <t>Cotos asociados a la cuenta bancaria</t>
  </si>
  <si>
    <t>Gastos de Contrapartida</t>
  </si>
  <si>
    <t>Identificación y selección de beneficiarios y Presentación de Proyectos</t>
  </si>
  <si>
    <t xml:space="preserve">13 Meses </t>
  </si>
  <si>
    <t>Colombia</t>
  </si>
  <si>
    <t>Individual</t>
  </si>
  <si>
    <t>Implementar y difundir Soluciones Energéticas renovables a 60 familias y/o unidades productivas de zonas rurales o periurbanas de Antioquia y regiones aledañas, instalando sistemas fotovoltaicos y soluciones energéticas renovables, capacitando y concientizando sobre su uso, beneficios e importancia para ellos y el medio ambiente</t>
  </si>
  <si>
    <t>60 familias y/o unidades productivas de más de cuatro integrantes de zonas rurales o periurbanas de Antioquia y regiones aledañas, serán piloto y replicadores para el escalonamiento del proyecto</t>
  </si>
  <si>
    <t>Soluciones Energéticas Renovables en Antioquia y Aledaños</t>
  </si>
  <si>
    <t>Ley 1715- 2014, Ley 1665- 2013, Leyes 142 y 143- 1994, protocolo de Kyto, planes de fomento Energías Renovables. Cartillas y manuales, conocimiento en poder de personas o insti. como un bien público</t>
  </si>
  <si>
    <t>El aprovechamiento energético toma relevancia, es necesario promover y capacitar el uso de las energías renovables, de una manera sostenible y asertiva en lo social, ambiental, técnico y económico. Se reflejada en mejores condiciones sociales, ambientales y sobretodo económico para las unidades atendidas, aprovechando eficientemente los recursos, resaltando el cuidado del medio ambiente y lo que esto representa para el futuro de la sociedad y del planeta. El proyecto impacta 60 familias y unidades productivas, constituyéndose como una idea escalable a otras comunidades, donde se requiera fomentar el aprovechamiento y capacitación en estos temas. La concientización sobre la importancia de tornar las energías convencionales en energías alternativas y renovables, se fundamenta en la ley 1715, promoviendo su aprovechamiento y uso como medio para fomentar desarrollo económico sostenible, reducción de emisiones de gases de efecto invernadero y seguridad del abastecimiento energético</t>
  </si>
  <si>
    <t xml:space="preserve">El proyecto está dirigido a impactar 60 familias y unidades productivas, con una serie de características específicas (más de cuatro integrantes, ubicadas en zonas rurales y periurbanas de Antioquia y regiones aledañas, estratos uno, dos y tres), los positivos resultados del proyecto, será fácilmente replicable y escalable a otras comunidades y asentamientos, multiplicando los beneficios de las energías renovables en la población nacional. 
Se introducirá a los beneficiarios en este tipo de tecnología, conciencia y capacitación para que promuevan y difundan el uso de las energías renovables, generando impactos positivos en el entrono, apoyados de instituciones relacionadas con el tema energético (IPSE, FAER, FAZNI, Ministerio de Minas y Energía, UPME, entre otras)
</t>
  </si>
  <si>
    <t>Los beneficios se verán principalmente representados en la reducción de costos asociados a consumos energéticos, mejoramiento en la calidad de vida y una optimización sustancial en la calidad del ambiente circundante. Los beneficios asociados al aprovechamiento de recursos energéticos renovables se le trasladan a los beneficiarios, sobre todo teniendo en cuenta que el uso de este tipo de energía será cada vez más marcado en las poblaciones futuras, por lo cual, para estas familias ir familiarizándose con el tema, resultará completamente benéfico quienes se irán convirtiendo en un mercado latente y potencial para el futuro cercano. Además de lo anterior, se promoverá la igualdad social y la equidad de género y se repercutirá directa y positivamente en el medio ambiente</t>
  </si>
  <si>
    <t>El proyecto requiere tecnologías, procesos de transferencia de conocimiento y concientización, con personal experto en sistemas de energías renovables, brindando orientación adecuada y acertada a la población beneficiada en el tema (Rosero, 2014). Los recursos tecnológicos, son de última generación, validados y probados en el campo de la energía renovable (paneles fotovoltaicos, sistemas de calefacción solar y generadores eólicos e hidráulicos) (Cadena, 2013). También se requerirán componentes adicionales para el sistema completo, como inversores, reguladores y controladores de carga, baterías, cableado y demás accesorios o materiales para proceder con los procesos de instalación (Unidad de Planeación Minero Energética-UPME, 2010).</t>
  </si>
  <si>
    <t xml:space="preserve"> - Cadena, Ángela Inés. «Planeamiento energético y energías alternativas en Colombia». presentado en Unidad de Planeación Minero Energética, Pasto, Universidad de Nariño, 2013. http://www.upme.gov.co/presentaciones/2013/upme_pers-n_planeamientoenergetico-energiasalternativas_vf.pdf.
 - Unidad de Planeación Minero Energética-UPME. «Plan de Desarrollo para las Fuentes no Convencionales DE Energía en Colombia (PDFNCE)». Bogotá D.C., Colombia, 2010. http://www.upme.gov.co/Sigic/DocumentosF/Vol_1_Plan_Desarrollo.pdf.
 - Rosero, Ryan. «Como Colombia Está Definiendo La Energía Renovable». Westeva, 2014. http://www.westeva.com/blog-espanol/definiendo-la-energia-renovable.</t>
  </si>
  <si>
    <t>Se selecciona una población objetivo de estratos bajos, con niveles de ingreso medio y bajo, donde algunos de los servicios públicos son subsidiados, lo que genera en algunos casos uso desmedido, o un aprovechamiento no adecuado de los mismos. Los sistemas de energías renovables disminuirán los costos asociados al consumo e impactará positivamente en el entorno. A través de los procesos de capacitación y concientización se logrará en esta población un empoderamiento y apersonamiento sobre la importancia y relevancia de estos modelos energéticos, propendiendo por que las familias se apersonen de los cuidados y mantenimientos preventivos que deben prestarse constantemente a sus viviendas para garantizar eficiencia en el aprovechamiento y consumo energético.
En cuanto al valor agregado relacionado con el tema socio-cultural, el personal será formado en la zona de influencia, conociendo las necesidades de los usuarios, tendencias e interés en cuanto a recursos energéticos, serán expertos en los temas de implementación de sistemas energéticos renovables, contando con las herramientas necesarias para acercarse a la población beneficiada con propiedad e intención de aclarar cada inquietud, posibilitando un proceso adecuado y alineado con la cultura del entorno.
Los equipos y materiales necesarios, serán adquiridos de última tecnología, acordes a las especificaciones nacionales y orientadas a garantizar sostenibilidad y rendimiento, benéfico para los usuarios finales. Al tener contemplado un proyecto que impactará 60 familias y unidades productivas, la adquisición de estos productos y materiales se realizará por cantidades, lo cual se ve traducido en una economía de escala, direccionada a mejorar los productos a un menor precio, generando ventajas en mercado y logística. Además de esto, la ubicación geográfica se constituye también como una gran ventaja, teniendo en cuenta que en la ciudad se puede fácilmente gestionar lo necesario para el desarrollo del proyecto.</t>
  </si>
  <si>
    <t>El mercado de la energía renovable, afortunadamente se encuentra en un momento óptimo, podría decirse de moda, por tal motivo, la demanda está presente y latente, la población rural y periurbana en ocasiones es olvidada y las inversiones que allí se hacen son mínimas o no satisfacen completamente las necesidades asociadas a su diario vivir. Es por esto, que se ofrecerán este tipo de soluciones, buscando mejorar la calidad de vida en diferentes aspectos, a partir de la capacitación, promoción e instalación de soluciones energéticas renovables. La corresponsabilidad por parte de la comunidad será la de prestar un adecuado cuidado y mantenimiento a los sistemas. Seguidamente, cada seis meses será necesario realizar mantenimiento, puesta a punto y revisión de los mismos.
La empresa proponente cuenta con una cadena de suministro sólida y de alto nivel, con materiales y productos tecnológicos de punta, es a partir de esta cadena que suplirá las necesidades del proyecto, para posibles planes de contingencia, se cuenta con empresas complementarias y suplementarias del mismo mercado, garantizando de esta manera que los insumos y requisitos se tendrán en las existencias requeridas.
La empresa ha desarrollado proyectos conjuntos en ocasiones anteriores con organizaciones solidas y conocedores de la temática energética, proyectos relacionados con energías renovables y amigables con el medio ambiente, lo cual garantiza las capacidades e idoneidad en cuanto a la ejecución del mismo, a partir de donde se buscará el beneficio, la igualdad, equidad, gobernanza, sostenibilidad y rentabilidad del proyecto, en las comunidades y familias de influencia.</t>
  </si>
  <si>
    <t>Encaminado con la Ley 1715 de 2014, se plantea la necesidad del fomento de la gestión eficiente de la energía, de manera que se den las condiciones propicias para el aprovechamiento de las fuentes no convencionales de energía, principalmente aquellas de carácter renovable, y el desarrollo de un mercado de eficiencia energética (Congreso de la república de Colombia, 2014). El Estado comprometido con los sistemas energéticos renovables proponen exenciones presupuestales, incentivos y beneficios para las organizaciones que asuman las nuevas energías (CREG, 2012). El ministerio de Medio Ambiente apoya aquellas iniciativas que estén encaminadas a disminuir la huella y el impacto ambiental que pueda generarse en nuestra región. El Plan Energético Nacional 2010-2030 contempla la necesidad de ampliar y mejorar la cobertura energética en el territorio nacional, así como la concientización y culturización sobre la importancia de esta (Congreso de la república de Colombia, 2009)</t>
  </si>
  <si>
    <t>• Comisión de Regulación de Energía y Gas - CREG. «Mercado de Energía Mayorista». presentado en Consideraciones económicas y políticas para el desarrollo de energías renovables en Colombia, Bogotá D.C., Colombia, 2012. www.minminas.gov.co/minminas/downloads/archivosEventos/9982.pdf.
• Congreso de la república de Colombia. Ley 1715 - Integración de las Energías Renovables No Convencionales al Sistema Energético Nacional, 2014. wsp.presidencia.gov.co/Normativa/Leyes/Documents/LEY%201715%20DEL%2013%20DE%20MAYO%20DE%202014.pdf.
• Congreso de la república de Colombia. Ley 1665 - Estatuto de la Agencia Internacional de Energías Renobables (IRENA). Bonn, Alemania 36/12, 2009. http://wsp.presidencia.gov.co/Normativa/Leyes/Documents/2013/LEY%201665%20DEL%2016%20DE%20JULIO%20DE%202013.pdf.</t>
  </si>
  <si>
    <t>• Instituto de Planificación y Promoción de Soluciones Energéticas para las Zonas No Interconectadas – IPSE. «La masificación de las energías renovables es una política de Estado». 2014. http://www.ipse.gov.co/ipse/42-noticias-externas/944-la-masificacion-de-las-energias-renovables-es-una-politica-de-estado.
• Torres, José Eddy. «Programa de energía limpia para Colombia-CCEP, Procesos y proyectos de apoyo a la inserción de las ER en Colombia». presentado en Agencia de los Estados Unidos para el Desarrollo Internacional (USAID), Colombia, 2010.</t>
  </si>
  <si>
    <t>En el proceso de selección de las familias a beneficiar, se identifican aquellas que muestren un interés especial por la posibilidad de contar con soluciones energéticas renovables, de esta manera se garantizará que los sistemas y el proyecto se constituya como una opción sostenible en el tiempo. La aceptación por parte de la población beneficiada se verá reflejada en el alto impacto que este proyecto generará (Impactos positivos en temas ambientales, sociales, económicos, energéticos, entre otros). A medida que la comunidad percibe las bondades y beneficios de los sistemas de energía renovable, la aceptación social crecerá de una manera exponencial.
A analizar los posibles riesgos, se identifican los relacionados con la seguridad y la desafortunada posibilidad de que los beneficiados sean víctimas de hurto de las soluciones, lo cual afectaría la continuidad y repercutiría de una manera negativa para el proyecto, otro riesgo podría relacionarse con la posibilidad de no aceptación por parte de la comunidad objetivo, lo cual sería estratégicamente abordado a partir de asertivas campañas de socialización y sensibilización.</t>
  </si>
  <si>
    <t xml:space="preserve">Los últimos años, se han visto influenciados por una creciente tendencia orientada a preocuparse más por el medio ambiente y el planeta que se está dejando para las futuras generaciones, Producción Más Limpia, Construcciones Leed, Bonos Verdes, Living Green, Desarrollo Sostenible, RRR, entre otros, son soluciones y modelos que se han desarrollado recientemente para aportar un poco a los temas de conservación y preservación del medio ambiente. Los sistemas energéticos convencionales, sobretodo aquellos que dependen de los hidrocarburos, han venido dejando una huella ambiental negativa, que requiere ir siendo frenada, o por lo menos alternada con otras opciones. Tal es el caso de las energías renovables, amigables con el medio ambiente, aprovechando fuentes de energía inagotable o de fácil regeneración, lo cual garantiza unos procesos ambientalmente sostenibles, orientados a minimizar los impactos negativos que se genera en el medio ambiente. 
Al momento de identificar los riesgos ambientales asociados al proyecto, se identifica la posibilidad del no aprovechamiento de los equipos y materiales, lo que conllevaría a la generación de basura y material inservible, que podría afectar el entorno. Sin embargo a partir del acompañamiento y constante seguimiento, se tomarían estos equipos para recuperarlos y en la medida de lo posible repotenciarlos para que sigan brindando utilidad
</t>
  </si>
  <si>
    <t>Si bien los costos iniciales en cuanto a invertir en tecnologías nuevas en energía renovable son altos y la tendencia no es a que disminuyan mucho, también es cierto que los beneficios y bondades de su uso y aprovechamiento garantizan la sostenibilidad económica, justificando de manera sustancia el costo de la inversión inicial. En el proceso de búsqueda por buscar un escenario económico viable para el proyecto, se optó por plantear un público objetivo amplio, de manera que los costos de las soluciones energéticas se vieran disminuidos a razón de la economía de escala, gestionando no una solución, sino 60. De la misma manera, para la segunda fase del proyecto, donde la población beneficiada será aun mucho mayor, se garantizan algunos descuentos adicionales, lo que dinamizará la balanza económica de los sectores de influencia.
Los riesgos asociados a la sostenibilidad económica, se relacionan principalmente con la posible imposibilidad por parte de los beneficiarios de realizar el mantenimiento necesario, la continuidad requerida y el acompañamiento continuo.</t>
  </si>
  <si>
    <t>Para el presente proyecto se ha definido un plan de financiamiento, el cual parte de un proceso de cofinanciación con el Instituto Interamericano de Cooperación para la Agricultura y el Programa Alianza en Energía y Ambiente, quienes aportarán el 50% del presupuesto total del proyecto. Además de esto, el Estado colombiano apoyado en la Ley 1715 de 2014, plantea una serie de apoyos y beneficios para las unidades y organizaciones que utilicen la energía renovable.</t>
  </si>
  <si>
    <t>En términos organizacionales un riesgo puede estar asociado a la posibilidad de presentarse diferencias al interior del grupo de trabajo</t>
  </si>
  <si>
    <t xml:space="preserve"> Un riesgo logístico podría estar asociado a la adquisición de los Sistemas Fotovoltaicos en las viviendas o unidades productivas</t>
  </si>
  <si>
    <t>Además del anterior, un riesgo podría asociarse con la instalación de los Sistemas Fotovoltaicos en las viviendas o unidades productivas</t>
  </si>
  <si>
    <t>Que la población beneficiada no esté dispuesta a pagar el costo de los servicios prestados o equipos instalados</t>
  </si>
  <si>
    <t xml:space="preserve">A mediano plazo, un riesgo puede estar asociado a que la población beneficiada no se interese por el mantenimiento y acompañamiento de los sistemas </t>
  </si>
  <si>
    <t xml:space="preserve"> En términos de mercado, el riesgo se asocia a la posibilidad de que la comunidad no acepte asertivamente el proyecto</t>
  </si>
  <si>
    <t xml:space="preserve">Un riesgo asociado a lo político, se relaciona con la escasa posibilidad de que el Estado limite su apoyo a iniciativas de este estilo </t>
  </si>
  <si>
    <t>Trabajo en equipo, motivación y acertado liderazgo</t>
  </si>
  <si>
    <t>Contar con diferentes opciones de proveedores</t>
  </si>
  <si>
    <t>Identificar diferentes expertos en proceso de instalación</t>
  </si>
  <si>
    <t>La cofinanciación es una estrategia, sin embargo la concientización y los precios competitivos se constituyen como la mejor estrategia.</t>
  </si>
  <si>
    <t>Desarrollar programas de acompañamiento, concientización y seguimiento a los sistemas instalados y población atendida.</t>
  </si>
  <si>
    <t xml:space="preserve">Desarrollar programas de socialización y concientización sobre las ventajas y beneficios de las energías renovables </t>
  </si>
  <si>
    <t>Continuar con los proyectos de socialización y concientización sobre la importancia que representa para la humanidad</t>
  </si>
  <si>
    <t>María Camila</t>
  </si>
  <si>
    <t>Puentes Silva</t>
  </si>
  <si>
    <t>CC 1052402132</t>
  </si>
  <si>
    <t>Diseño industrial</t>
  </si>
  <si>
    <t>Cra 33 No 25F – 10  Takay Prisma</t>
  </si>
  <si>
    <t>Bogotá</t>
  </si>
  <si>
    <t>Cundinamarca</t>
  </si>
  <si>
    <t>4760494 – 3112910697</t>
  </si>
  <si>
    <t>capusi94@gmail.com</t>
  </si>
  <si>
    <t>Encargada/Coordinadora del proyecto</t>
  </si>
  <si>
    <t>Co-investigadora en temas de vigilancia tecnológica de proyecto de Investigación (en alianza con la Universidad Nacional y la UPB) sobre tecnologías de celdas de combustible.</t>
  </si>
  <si>
    <t>Corporación para el desarrollo energético y sostenible</t>
  </si>
  <si>
    <t>Corpoenergy</t>
  </si>
  <si>
    <t>NIT 900486871 – 9</t>
  </si>
  <si>
    <t>Matrícula 21 – 013590 – 21</t>
  </si>
  <si>
    <t>28 de diciembre de 2011</t>
  </si>
  <si>
    <t>Cra 48 #20 – 34 OF 806 Medellín</t>
  </si>
  <si>
    <t>Antioquia</t>
  </si>
  <si>
    <t xml:space="preserve">(4) 4480819 </t>
  </si>
  <si>
    <t>direccionejecutiva@corpoenergy.org, capusi94@gmail.com</t>
  </si>
  <si>
    <t>N/A</t>
  </si>
  <si>
    <t>http://corpoenergy.org/</t>
  </si>
  <si>
    <t>Tres años y un mes</t>
  </si>
  <si>
    <t>No</t>
  </si>
  <si>
    <t>Experiencia en capacitación, difusión y concientización en energías renovables. Investigación y d.llo tecnológico de fuentes de energías renovables</t>
  </si>
  <si>
    <t>X</t>
  </si>
  <si>
    <t>Corpoenergy Ltda es una entidad sin ánimo de lucro, su objeto social se alinea directamente con la iniciativa del proyecto. Con varios años desarrollando proyectos en el sector energético, y resultados positivos asociados a capacitaciones, concientización, formación y promoción de sistemas energéticos renovables, ha adquirido experiencia poniéndola al servicio de la comunidad en diversas ocasiones, aportando puntos de experiencia para la organización y para sus integrantes. 
Varias empresas y organizaciones podrían ofrecer servicios similares en la mencionada zona geográfica, sin embargo la integración entre capacitación, concientización e instalación de soluciones energéticas renovables se constituyen como un proyecto más completo y exigente, teniendo en cuenta que no consiste solo en instalación de los sistemas. Es esta pues una razón de peso, por la cual los beneficiarios habrán de preferir el presente proyecto y sus productos, además de la celeridad que se le presentará al mismo.</t>
  </si>
  <si>
    <t>Se tienen en cuenta cuatro diferentes actores, el Instituto Interamericano de Cooperación para la Agricultura y el Programa Alianza en Energía y Ambiente como entidad de cofinanciamiento y veedores del éxito del proyecto; las familias beneficiarias, se constituyen como el público objetivo, quienes recibirán los beneficios del proyecto y serán responsables del cuidado, mantenimiento y dar buen uso a las instalaciones; Corpoenergy como empresa proponente, encargados de la ejecución del proyecto, contratación del personal y adquisición de productos y materiales necesarios; y los proveedores, tanto de materiales y equipos, como de profesionales. La relación entre los actores se basa en la comunicación constante y transparencia en las actividades y procesos. Las directrices fundamentales a seguir serán las planteadas por el IICA y el AEA, todo enmarcado en los términos legales que se apliquen en Colombia, como entidad desarrolladora, se abordará el proyecto con justicia, equidad y legalidad</t>
  </si>
  <si>
    <t>Se concibe como un modelo piloto para fomentar el uso y aprovechamiento eficiente de los sistemas energéticos renovables en las comunidades rurales y periurbanas de Antioquia y regiones aledañas, principalmente estratos socioeconómicos bajos. Se analizará la aceptación del proyecto, brindando la información suficiente para analizar su efectividad, impacto y sostenibilidad, definiendo las variables necesarias para un escalamiento mayor, que impacte una población más numerosa, familias, unidades de negocio y otras comunidades.
Las necesidades actuales requieren del componente energético, la alimentación requiere de energía para conservar, cocinar y procesar, la vivienda requiere iluminación, calefacción y aseo, y así sucesivamente. Entre más precaria es la situación económica de la comunidad, mas se dificulta el acceso a fuentes energéticas y su calidad será más deficiente. A partir de un modelo de masificación y concientización de las bondades y beneficios de la energía renovable en este tipo de comunidades se espera un índice de aceptación y asimilación alto por parte de la comunidad beneficiada (IPSE, 2014). Es el Estado el principal interesado en ampliar y garantizar el acceso a estos servicios a la población en general (Programa de energía limpia) (Torres, 2010), así una vez identificada la posibilidad de replicación, Corpoenergy Ltda, desarrollará proyectos basados en el presente modelo, multiplicándolos en otras poblaciones, ampliando el rango de acción y la población impactada, a partir de cofinanciación de entidades gubernamentales como el Ministerio de Minas y Energía, el Ministerio de Medio Ambiente, la UPME o el IPSE.
Para la adquisición de equipos, materiales y herramientas, se cuenta con proveedores de alta tecnología en diferentes regiones del País, al plantear la opción de replicar el proyecto en otras comunidades, se llegaría a negociaciones más atractivas y rentables para las diferentes partes implicadas, proveedores, beneficiarios, Estado y demás</t>
  </si>
</sst>
</file>

<file path=xl/styles.xml><?xml version="1.0" encoding="utf-8"?>
<styleSheet xmlns="http://schemas.openxmlformats.org/spreadsheetml/2006/main">
  <numFmts count="4">
    <numFmt numFmtId="164" formatCode="General_)"/>
    <numFmt numFmtId="165" formatCode="[$$-409]#,##0"/>
    <numFmt numFmtId="166" formatCode="[$$-409]#,##0_ ;[Red]\-[$$-409]#,##0\ "/>
    <numFmt numFmtId="167" formatCode="0.0%"/>
  </numFmts>
  <fonts count="20">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u/>
      <sz val="11"/>
      <color theme="10"/>
      <name val="Calibri"/>
      <family val="2"/>
      <scheme val="minor"/>
    </font>
    <font>
      <b/>
      <sz val="10"/>
      <color theme="1"/>
      <name val="Calibri"/>
      <family val="2"/>
      <scheme val="minor"/>
    </font>
    <font>
      <sz val="10"/>
      <color rgb="FFFF0000"/>
      <name val="Calibri"/>
      <family val="2"/>
      <scheme val="minor"/>
    </font>
    <font>
      <sz val="10"/>
      <color theme="1"/>
      <name val="Calibri"/>
      <family val="2"/>
      <scheme val="minor"/>
    </font>
    <font>
      <b/>
      <sz val="10"/>
      <color rgb="FF000000"/>
      <name val="Calibri"/>
      <family val="2"/>
      <scheme val="minor"/>
    </font>
    <font>
      <b/>
      <sz val="10"/>
      <color theme="1" tint="0.249977111117893"/>
      <name val="Calibri"/>
      <family val="2"/>
      <scheme val="minor"/>
    </font>
    <font>
      <b/>
      <sz val="10"/>
      <color theme="1" tint="0.34998626667073579"/>
      <name val="Calibri"/>
      <family val="2"/>
    </font>
    <font>
      <b/>
      <sz val="10"/>
      <color theme="1" tint="0.34998626667073579"/>
      <name val="Calibri"/>
      <family val="2"/>
      <scheme val="minor"/>
    </font>
    <font>
      <sz val="10"/>
      <color rgb="FF000000"/>
      <name val="Calibri"/>
      <family val="2"/>
      <scheme val="minor"/>
    </font>
    <font>
      <b/>
      <sz val="10"/>
      <color theme="1" tint="0.499984740745262"/>
      <name val="Calibri"/>
      <family val="2"/>
      <scheme val="minor"/>
    </font>
    <font>
      <sz val="10"/>
      <color theme="1" tint="0.499984740745262"/>
      <name val="Calibri"/>
      <family val="2"/>
      <scheme val="minor"/>
    </font>
    <font>
      <sz val="10"/>
      <color theme="1" tint="0.249977111117893"/>
      <name val="Calibri"/>
      <family val="2"/>
      <scheme val="minor"/>
    </font>
    <font>
      <b/>
      <sz val="10"/>
      <color theme="1"/>
      <name val="Times New Roman"/>
      <family val="1"/>
    </font>
    <font>
      <u/>
      <sz val="10"/>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6" fillId="0" borderId="0" applyNumberFormat="0" applyFill="0" applyBorder="0" applyAlignment="0" applyProtection="0"/>
  </cellStyleXfs>
  <cellXfs count="16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10" fillId="9" borderId="7" xfId="0" applyFont="1" applyFill="1" applyBorder="1" applyAlignment="1" applyProtection="1">
      <alignment horizontal="center" vertical="center" wrapText="1"/>
    </xf>
    <xf numFmtId="0" fontId="10" fillId="9" borderId="8" xfId="0" applyFont="1" applyFill="1" applyBorder="1" applyAlignment="1" applyProtection="1">
      <alignment horizontal="center" vertical="center" wrapText="1"/>
    </xf>
    <xf numFmtId="0" fontId="10" fillId="9" borderId="9" xfId="0" applyFont="1" applyFill="1" applyBorder="1" applyAlignment="1" applyProtection="1">
      <alignment horizontal="center" vertical="center" wrapText="1"/>
    </xf>
    <xf numFmtId="0" fontId="10" fillId="7" borderId="7" xfId="0" applyFont="1" applyFill="1" applyBorder="1" applyAlignment="1" applyProtection="1">
      <alignment horizontal="center" vertical="center" wrapText="1"/>
    </xf>
    <xf numFmtId="0" fontId="10" fillId="7" borderId="9" xfId="0" applyFont="1" applyFill="1" applyBorder="1" applyAlignment="1" applyProtection="1">
      <alignment horizontal="center" vertical="center" wrapText="1"/>
    </xf>
    <xf numFmtId="0" fontId="9" fillId="4" borderId="0" xfId="0" applyFont="1" applyFill="1" applyProtection="1"/>
    <xf numFmtId="0" fontId="7" fillId="4" borderId="0" xfId="0" applyFont="1" applyFill="1" applyProtection="1"/>
    <xf numFmtId="0" fontId="15" fillId="4" borderId="0" xfId="0" applyFont="1" applyFill="1" applyProtection="1"/>
    <xf numFmtId="0" fontId="16" fillId="4" borderId="0" xfId="0" applyFont="1" applyFill="1" applyProtection="1"/>
    <xf numFmtId="0" fontId="14" fillId="0" borderId="36" xfId="0" applyFont="1" applyFill="1" applyBorder="1" applyAlignment="1" applyProtection="1">
      <alignment horizontal="left" vertical="center" wrapText="1"/>
      <protection locked="0"/>
    </xf>
    <xf numFmtId="165" fontId="10" fillId="7" borderId="30" xfId="0" applyNumberFormat="1" applyFont="1" applyFill="1" applyBorder="1" applyAlignment="1" applyProtection="1">
      <alignment horizontal="center" vertical="center" wrapText="1"/>
    </xf>
    <xf numFmtId="165" fontId="14" fillId="0" borderId="32" xfId="0" applyNumberFormat="1" applyFont="1" applyBorder="1" applyAlignment="1" applyProtection="1">
      <alignment horizontal="center" vertical="center" wrapText="1"/>
      <protection locked="0"/>
    </xf>
    <xf numFmtId="165" fontId="14" fillId="0" borderId="11" xfId="0" applyNumberFormat="1" applyFont="1" applyBorder="1" applyAlignment="1" applyProtection="1">
      <alignment horizontal="center" vertical="center" wrapText="1"/>
      <protection locked="0"/>
    </xf>
    <xf numFmtId="165" fontId="14" fillId="0" borderId="12" xfId="0" applyNumberFormat="1" applyFont="1" applyBorder="1" applyAlignment="1" applyProtection="1">
      <alignment horizontal="center" vertical="center" wrapText="1"/>
      <protection locked="0"/>
    </xf>
    <xf numFmtId="165" fontId="14" fillId="7" borderId="10" xfId="0" applyNumberFormat="1" applyFont="1" applyFill="1" applyBorder="1" applyAlignment="1" applyProtection="1">
      <alignment horizontal="center" vertical="center" wrapText="1"/>
    </xf>
    <xf numFmtId="165" fontId="14" fillId="7" borderId="12" xfId="0" applyNumberFormat="1" applyFont="1" applyFill="1" applyBorder="1" applyAlignment="1" applyProtection="1">
      <alignment horizontal="center" vertical="center" wrapText="1"/>
    </xf>
    <xf numFmtId="0" fontId="16" fillId="4" borderId="0" xfId="0" applyFont="1" applyFill="1" applyAlignment="1" applyProtection="1">
      <alignment horizontal="center"/>
    </xf>
    <xf numFmtId="0" fontId="14" fillId="0" borderId="34" xfId="0" applyFont="1" applyFill="1" applyBorder="1" applyAlignment="1" applyProtection="1">
      <alignment horizontal="left" vertical="center" wrapText="1"/>
      <protection locked="0"/>
    </xf>
    <xf numFmtId="165" fontId="10" fillId="7" borderId="28" xfId="0" applyNumberFormat="1" applyFont="1" applyFill="1" applyBorder="1" applyAlignment="1" applyProtection="1">
      <alignment horizontal="center" vertical="center" wrapText="1"/>
    </xf>
    <xf numFmtId="165" fontId="14" fillId="0" borderId="22" xfId="0" applyNumberFormat="1" applyFont="1" applyBorder="1" applyAlignment="1" applyProtection="1">
      <alignment horizontal="center" vertical="center" wrapText="1"/>
      <protection locked="0"/>
    </xf>
    <xf numFmtId="165" fontId="14" fillId="0" borderId="5" xfId="0" applyNumberFormat="1" applyFont="1" applyBorder="1" applyAlignment="1" applyProtection="1">
      <alignment horizontal="center" vertical="center" wrapText="1"/>
      <protection locked="0"/>
    </xf>
    <xf numFmtId="165" fontId="14" fillId="0" borderId="1" xfId="0" applyNumberFormat="1" applyFont="1" applyBorder="1" applyAlignment="1" applyProtection="1">
      <alignment horizontal="center" vertical="center" wrapText="1"/>
      <protection locked="0"/>
    </xf>
    <xf numFmtId="165" fontId="14" fillId="0" borderId="6" xfId="0" applyNumberFormat="1" applyFont="1" applyBorder="1" applyAlignment="1" applyProtection="1">
      <alignment horizontal="center" vertical="center" wrapText="1"/>
      <protection locked="0"/>
    </xf>
    <xf numFmtId="165" fontId="14" fillId="7" borderId="5" xfId="0" applyNumberFormat="1" applyFont="1" applyFill="1" applyBorder="1" applyAlignment="1" applyProtection="1">
      <alignment horizontal="center" vertical="center" wrapText="1"/>
    </xf>
    <xf numFmtId="165" fontId="14" fillId="7" borderId="6" xfId="0" applyNumberFormat="1" applyFont="1" applyFill="1" applyBorder="1" applyAlignment="1" applyProtection="1">
      <alignment horizontal="center" vertical="center" wrapText="1"/>
    </xf>
    <xf numFmtId="0" fontId="14" fillId="0" borderId="39" xfId="0" applyFont="1" applyFill="1" applyBorder="1" applyAlignment="1" applyProtection="1">
      <alignment horizontal="left" vertical="center" wrapText="1"/>
      <protection locked="0"/>
    </xf>
    <xf numFmtId="0" fontId="14" fillId="0" borderId="20" xfId="0" applyFont="1" applyFill="1" applyBorder="1" applyAlignment="1" applyProtection="1">
      <alignment horizontal="left" vertical="center" wrapText="1"/>
      <protection locked="0"/>
    </xf>
    <xf numFmtId="165" fontId="10" fillId="7" borderId="38" xfId="0" applyNumberFormat="1" applyFont="1" applyFill="1" applyBorder="1" applyAlignment="1" applyProtection="1">
      <alignment horizontal="center" vertical="center" wrapText="1"/>
    </xf>
    <xf numFmtId="165" fontId="10" fillId="7" borderId="25" xfId="0" applyNumberFormat="1" applyFont="1" applyFill="1" applyBorder="1" applyAlignment="1" applyProtection="1">
      <alignment horizontal="center" vertical="center" wrapText="1"/>
    </xf>
    <xf numFmtId="165" fontId="10" fillId="9" borderId="22" xfId="0" applyNumberFormat="1" applyFont="1" applyFill="1" applyBorder="1" applyAlignment="1" applyProtection="1">
      <alignment horizontal="center" vertical="center" wrapText="1"/>
    </xf>
    <xf numFmtId="165" fontId="10" fillId="9" borderId="5" xfId="0" applyNumberFormat="1" applyFont="1" applyFill="1" applyBorder="1" applyAlignment="1" applyProtection="1">
      <alignment horizontal="center" vertical="center" wrapText="1"/>
    </xf>
    <xf numFmtId="165" fontId="10" fillId="9" borderId="1" xfId="0" applyNumberFormat="1" applyFont="1" applyFill="1" applyBorder="1" applyAlignment="1" applyProtection="1">
      <alignment horizontal="center" vertical="center" wrapText="1"/>
    </xf>
    <xf numFmtId="165" fontId="10" fillId="9" borderId="6" xfId="0" applyNumberFormat="1" applyFont="1" applyFill="1" applyBorder="1" applyAlignment="1" applyProtection="1">
      <alignment horizontal="center" vertical="center" wrapText="1"/>
    </xf>
    <xf numFmtId="165" fontId="10" fillId="7" borderId="5" xfId="0" applyNumberFormat="1" applyFont="1" applyFill="1" applyBorder="1" applyAlignment="1" applyProtection="1">
      <alignment horizontal="center" vertical="center" wrapText="1"/>
    </xf>
    <xf numFmtId="165" fontId="10" fillId="7" borderId="6" xfId="0" applyNumberFormat="1" applyFont="1" applyFill="1" applyBorder="1" applyAlignment="1" applyProtection="1">
      <alignment horizontal="center" vertical="center" wrapText="1"/>
    </xf>
    <xf numFmtId="9" fontId="10" fillId="7" borderId="24" xfId="0" applyNumberFormat="1" applyFont="1" applyFill="1" applyBorder="1" applyAlignment="1" applyProtection="1">
      <alignment horizontal="center" vertical="center" wrapText="1"/>
    </xf>
    <xf numFmtId="9" fontId="10" fillId="9" borderId="7" xfId="2" applyFont="1" applyFill="1" applyBorder="1" applyAlignment="1" applyProtection="1">
      <alignment horizontal="center" vertical="center" wrapText="1"/>
    </xf>
    <xf numFmtId="9" fontId="10" fillId="9" borderId="8" xfId="2" applyFont="1" applyFill="1" applyBorder="1" applyAlignment="1" applyProtection="1">
      <alignment horizontal="center" vertical="center" wrapText="1"/>
    </xf>
    <xf numFmtId="9" fontId="10" fillId="9" borderId="9" xfId="2" applyFont="1" applyFill="1" applyBorder="1" applyAlignment="1" applyProtection="1">
      <alignment horizontal="center" vertical="center" wrapText="1"/>
    </xf>
    <xf numFmtId="9" fontId="10" fillId="7" borderId="7" xfId="2" applyFont="1" applyFill="1" applyBorder="1" applyAlignment="1" applyProtection="1">
      <alignment horizontal="center" vertical="center" wrapText="1"/>
    </xf>
    <xf numFmtId="9" fontId="10" fillId="7" borderId="9" xfId="2" applyFont="1" applyFill="1" applyBorder="1" applyAlignment="1" applyProtection="1">
      <alignment horizontal="center" vertical="center" wrapText="1"/>
    </xf>
    <xf numFmtId="165" fontId="9" fillId="4" borderId="0" xfId="0" applyNumberFormat="1" applyFont="1" applyFill="1" applyProtection="1"/>
    <xf numFmtId="0" fontId="17" fillId="4" borderId="0" xfId="0" applyFont="1" applyFill="1" applyAlignment="1" applyProtection="1">
      <alignment horizontal="center"/>
    </xf>
    <xf numFmtId="0" fontId="18" fillId="4" borderId="0" xfId="0" applyFont="1" applyFill="1" applyAlignment="1" applyProtection="1">
      <alignment horizontal="justify" vertical="center"/>
    </xf>
    <xf numFmtId="0" fontId="19" fillId="4" borderId="0" xfId="3" applyFont="1" applyFill="1" applyAlignment="1" applyProtection="1">
      <alignment horizontal="justify" vertical="center"/>
    </xf>
    <xf numFmtId="0" fontId="9" fillId="4" borderId="0" xfId="0" applyFont="1" applyFill="1" applyAlignment="1" applyProtection="1">
      <alignment horizontal="justify" vertical="center"/>
    </xf>
    <xf numFmtId="0" fontId="19" fillId="4" borderId="0" xfId="3" applyFont="1" applyFill="1" applyAlignment="1" applyProtection="1">
      <alignment vertical="center"/>
    </xf>
    <xf numFmtId="0" fontId="0" fillId="2" borderId="17" xfId="0" applyFill="1" applyBorder="1" applyAlignment="1" applyProtection="1">
      <alignment horizontal="center" vertical="center" wrapText="1"/>
      <protection locked="0"/>
    </xf>
    <xf numFmtId="0" fontId="2" fillId="5" borderId="5" xfId="0" applyFont="1" applyFill="1" applyBorder="1" applyAlignment="1" applyProtection="1">
      <alignment horizontal="left" vertical="center" wrapText="1"/>
    </xf>
    <xf numFmtId="167" fontId="10" fillId="9" borderId="19" xfId="2" applyNumberFormat="1"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29" xfId="0" applyBorder="1" applyAlignment="1" applyProtection="1">
      <alignment vertical="center" wrapText="1"/>
      <protection locked="0"/>
    </xf>
    <xf numFmtId="0" fontId="0" fillId="0" borderId="5" xfId="0" applyBorder="1" applyAlignment="1" applyProtection="1">
      <alignment horizontal="left" vertical="center" wrapText="1"/>
      <protection locked="0"/>
    </xf>
    <xf numFmtId="0" fontId="0" fillId="0" borderId="1" xfId="0" applyFont="1" applyBorder="1" applyAlignment="1" applyProtection="1">
      <alignment horizontal="center" vertical="center" wrapText="1"/>
      <protection locked="0"/>
    </xf>
    <xf numFmtId="0" fontId="0" fillId="0" borderId="6" xfId="0"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0" fillId="4" borderId="0" xfId="0" applyFill="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6" fillId="2" borderId="1" xfId="3"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0" borderId="35" xfId="0" applyBorder="1" applyAlignment="1" applyProtection="1">
      <alignment horizontal="justify" vertical="center" wrapText="1"/>
      <protection locked="0"/>
    </xf>
    <xf numFmtId="0" fontId="0" fillId="0" borderId="21" xfId="0" applyFont="1" applyBorder="1" applyAlignment="1" applyProtection="1">
      <alignment horizontal="justify" vertical="center" wrapText="1"/>
      <protection locked="0"/>
    </xf>
    <xf numFmtId="0" fontId="0" fillId="0" borderId="16" xfId="0" applyFont="1" applyBorder="1" applyAlignment="1" applyProtection="1">
      <alignment horizontal="justify"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0" fillId="0" borderId="48" xfId="0" applyBorder="1" applyAlignment="1" applyProtection="1">
      <alignment horizontal="justify" vertical="center" wrapText="1"/>
      <protection locked="0"/>
    </xf>
    <xf numFmtId="0" fontId="0" fillId="0" borderId="47" xfId="0" applyFont="1" applyBorder="1" applyAlignment="1" applyProtection="1">
      <alignment horizontal="justify" vertical="center" wrapText="1"/>
      <protection locked="0"/>
    </xf>
    <xf numFmtId="0" fontId="0" fillId="0" borderId="49" xfId="0" applyFont="1" applyBorder="1" applyAlignment="1" applyProtection="1">
      <alignment horizontal="justify" vertical="center" wrapText="1"/>
      <protection locked="0"/>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35" xfId="0" applyBorder="1" applyAlignment="1" applyProtection="1">
      <alignment horizontal="justify" vertical="center" wrapText="1"/>
    </xf>
    <xf numFmtId="0" fontId="0" fillId="0" borderId="21" xfId="0" applyFont="1" applyBorder="1" applyAlignment="1" applyProtection="1">
      <alignment horizontal="justify" vertical="center" wrapText="1"/>
    </xf>
    <xf numFmtId="0" fontId="0" fillId="0" borderId="16" xfId="0" applyFont="1" applyBorder="1" applyAlignment="1" applyProtection="1">
      <alignment horizontal="justify" vertical="center" wrapText="1"/>
    </xf>
    <xf numFmtId="0" fontId="9" fillId="4" borderId="47"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0" fillId="0" borderId="7" xfId="0" applyFont="1" applyFill="1" applyBorder="1" applyAlignment="1" applyProtection="1">
      <alignment horizontal="left" vertical="top"/>
    </xf>
    <xf numFmtId="0" fontId="0" fillId="0" borderId="8" xfId="0" applyFont="1" applyFill="1" applyBorder="1" applyAlignment="1" applyProtection="1">
      <alignment horizontal="left" vertical="top"/>
    </xf>
    <xf numFmtId="0" fontId="10" fillId="7" borderId="0" xfId="0" applyFont="1" applyFill="1" applyBorder="1" applyAlignment="1" applyProtection="1">
      <alignment horizontal="left" vertical="center" wrapText="1"/>
    </xf>
    <xf numFmtId="0" fontId="10" fillId="7" borderId="2" xfId="0" applyFont="1" applyFill="1" applyBorder="1" applyAlignment="1" applyProtection="1">
      <alignment horizontal="center" vertical="center" wrapText="1"/>
    </xf>
    <xf numFmtId="0" fontId="10" fillId="7" borderId="4" xfId="0" applyFont="1" applyFill="1" applyBorder="1" applyAlignment="1" applyProtection="1">
      <alignment horizontal="center" vertical="center" wrapText="1"/>
    </xf>
    <xf numFmtId="0" fontId="10" fillId="7" borderId="26" xfId="0" applyFont="1" applyFill="1" applyBorder="1" applyAlignment="1" applyProtection="1">
      <alignment horizontal="right" vertical="center" wrapText="1"/>
    </xf>
    <xf numFmtId="0" fontId="10" fillId="7" borderId="25" xfId="0" applyFont="1" applyFill="1" applyBorder="1" applyAlignment="1" applyProtection="1">
      <alignment horizontal="right" vertical="center" wrapText="1"/>
    </xf>
    <xf numFmtId="0" fontId="7" fillId="4" borderId="0" xfId="0" applyFont="1" applyFill="1" applyAlignment="1" applyProtection="1">
      <alignment horizontal="center"/>
    </xf>
    <xf numFmtId="0" fontId="9" fillId="4" borderId="0" xfId="0" applyFont="1" applyFill="1" applyAlignment="1" applyProtection="1">
      <alignment horizontal="left" vertical="center" wrapText="1"/>
    </xf>
    <xf numFmtId="0" fontId="10" fillId="7" borderId="37" xfId="0" applyFont="1" applyFill="1" applyBorder="1" applyAlignment="1" applyProtection="1">
      <alignment horizontal="center" vertical="center" wrapText="1"/>
    </xf>
    <xf numFmtId="0" fontId="10" fillId="7" borderId="35" xfId="0" applyFont="1" applyFill="1" applyBorder="1" applyAlignment="1" applyProtection="1">
      <alignment horizontal="center" vertical="center" wrapText="1"/>
    </xf>
    <xf numFmtId="0" fontId="10" fillId="7" borderId="27" xfId="0" applyFont="1" applyFill="1" applyBorder="1" applyAlignment="1" applyProtection="1">
      <alignment horizontal="center" vertical="center" wrapText="1"/>
    </xf>
    <xf numFmtId="0" fontId="10" fillId="7" borderId="29" xfId="0" applyFont="1" applyFill="1" applyBorder="1" applyAlignment="1" applyProtection="1">
      <alignment horizontal="center" vertical="center" wrapText="1"/>
    </xf>
    <xf numFmtId="0" fontId="10" fillId="9" borderId="31" xfId="0" applyFont="1" applyFill="1" applyBorder="1" applyAlignment="1" applyProtection="1">
      <alignment horizontal="center" vertical="center" wrapText="1"/>
    </xf>
    <xf numFmtId="0" fontId="10" fillId="9" borderId="21" xfId="0" applyFont="1" applyFill="1" applyBorder="1" applyAlignment="1" applyProtection="1">
      <alignment horizontal="center" vertical="center" wrapText="1"/>
    </xf>
    <xf numFmtId="0" fontId="10" fillId="9" borderId="2" xfId="0" applyFont="1" applyFill="1" applyBorder="1" applyAlignment="1" applyProtection="1">
      <alignment horizontal="center" vertical="center" wrapText="1"/>
    </xf>
    <xf numFmtId="0" fontId="10" fillId="9" borderId="3" xfId="0" applyFont="1" applyFill="1" applyBorder="1" applyAlignment="1" applyProtection="1">
      <alignment horizontal="center" vertical="center" wrapText="1"/>
    </xf>
    <xf numFmtId="0" fontId="10" fillId="9" borderId="33" xfId="0" applyFont="1" applyFill="1" applyBorder="1" applyAlignment="1" applyProtection="1">
      <alignment horizontal="center" vertical="center" wrapText="1"/>
    </xf>
    <xf numFmtId="0" fontId="10" fillId="9" borderId="40"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ual" xfId="2" builtinId="5"/>
  </cellStyles>
  <dxfs count="3">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orpoenergy.org/" TargetMode="External"/><Relationship Id="rId1" Type="http://schemas.openxmlformats.org/officeDocument/2006/relationships/hyperlink" Target="mailto:capusi94@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J428"/>
  <sheetViews>
    <sheetView tabSelected="1" topLeftCell="A16" zoomScale="70" zoomScaleNormal="70" workbookViewId="0">
      <selection activeCell="C27" sqref="C27:E27"/>
    </sheetView>
  </sheetViews>
  <sheetFormatPr baseColWidth="10" defaultRowHeight="15"/>
  <cols>
    <col min="1" max="1" width="3.42578125" customWidth="1"/>
    <col min="2" max="2" width="33.28515625" customWidth="1"/>
    <col min="3" max="3" width="5.5703125" customWidth="1"/>
    <col min="4" max="4" width="31" customWidth="1"/>
    <col min="5" max="5" width="5.28515625" customWidth="1"/>
    <col min="6" max="6" width="29.5703125" customWidth="1"/>
    <col min="7" max="7" width="4.28515625" customWidth="1"/>
    <col min="8" max="8" width="38.7109375" customWidth="1"/>
  </cols>
  <sheetData>
    <row r="1" spans="1:88">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ht="29.25" customHeight="1">
      <c r="A2" s="8"/>
      <c r="B2" s="86" t="s">
        <v>52</v>
      </c>
      <c r="C2" s="86"/>
      <c r="D2" s="86"/>
      <c r="E2" s="86"/>
      <c r="F2" s="86"/>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row>
    <row r="3" spans="1:88">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row>
    <row r="4" spans="1:88" ht="57.75" customHeight="1">
      <c r="A4" s="8"/>
      <c r="B4" s="87" t="s">
        <v>93</v>
      </c>
      <c r="C4" s="87"/>
      <c r="D4" s="87"/>
      <c r="E4" s="87"/>
      <c r="F4" s="87"/>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row>
    <row r="5" spans="1:88" ht="8.25" customHeight="1" thickBot="1">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row>
    <row r="6" spans="1:88">
      <c r="A6" s="8"/>
      <c r="B6" s="88" t="s">
        <v>33</v>
      </c>
      <c r="C6" s="89"/>
      <c r="D6" s="89"/>
      <c r="E6" s="89"/>
      <c r="F6" s="90"/>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row>
    <row r="7" spans="1:88" ht="57" customHeight="1">
      <c r="A7" s="8"/>
      <c r="B7" s="7" t="s">
        <v>56</v>
      </c>
      <c r="C7" s="91" t="s">
        <v>150</v>
      </c>
      <c r="D7" s="92"/>
      <c r="E7" s="92"/>
      <c r="F7" s="93"/>
      <c r="G7" s="8"/>
      <c r="H7" s="12"/>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row>
    <row r="8" spans="1:88" ht="44.25" customHeight="1">
      <c r="A8" s="8"/>
      <c r="B8" s="94" t="s">
        <v>57</v>
      </c>
      <c r="C8" s="95"/>
      <c r="D8" s="95"/>
      <c r="E8" s="95"/>
      <c r="F8" s="17" t="s">
        <v>145</v>
      </c>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row>
    <row r="9" spans="1:88" ht="22.5" customHeight="1">
      <c r="A9" s="8"/>
      <c r="B9" s="94" t="s">
        <v>74</v>
      </c>
      <c r="C9" s="95"/>
      <c r="D9" s="95"/>
      <c r="E9" s="95"/>
      <c r="F9" s="25">
        <f>'FINANCIAMIENTO PROYECTO'!D40</f>
        <v>379110</v>
      </c>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row>
    <row r="10" spans="1:88" ht="33" customHeight="1">
      <c r="A10" s="8"/>
      <c r="B10" s="94" t="s">
        <v>75</v>
      </c>
      <c r="C10" s="95"/>
      <c r="D10" s="95"/>
      <c r="E10" s="95"/>
      <c r="F10" s="25">
        <f>'FINANCIAMIENTO PROYECTO'!E40</f>
        <v>188525</v>
      </c>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row>
    <row r="11" spans="1:88" ht="30" customHeight="1">
      <c r="A11" s="8"/>
      <c r="B11" s="94" t="s">
        <v>76</v>
      </c>
      <c r="C11" s="95"/>
      <c r="D11" s="95"/>
      <c r="E11" s="95"/>
      <c r="F11" s="25">
        <f>'FINANCIAMIENTO PROYECTO'!J40+'FINANCIAMIENTO PROYECTO'!K40</f>
        <v>190585</v>
      </c>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row>
    <row r="12" spans="1:88">
      <c r="A12" s="8"/>
      <c r="B12" s="94" t="s">
        <v>84</v>
      </c>
      <c r="C12" s="95"/>
      <c r="D12" s="95"/>
      <c r="E12" s="95"/>
      <c r="F12" s="75" t="s">
        <v>146</v>
      </c>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row>
    <row r="13" spans="1:88">
      <c r="A13" s="8"/>
      <c r="B13" s="94" t="s">
        <v>85</v>
      </c>
      <c r="C13" s="95"/>
      <c r="D13" s="95"/>
      <c r="E13" s="95"/>
      <c r="F13" s="17" t="s">
        <v>147</v>
      </c>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row>
    <row r="14" spans="1:88" ht="87" customHeight="1">
      <c r="A14" s="8"/>
      <c r="B14" s="76" t="s">
        <v>83</v>
      </c>
      <c r="C14" s="103" t="s">
        <v>148</v>
      </c>
      <c r="D14" s="103"/>
      <c r="E14" s="103"/>
      <c r="F14" s="104"/>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row>
    <row r="15" spans="1:88" ht="63" customHeight="1">
      <c r="A15" s="8"/>
      <c r="B15" s="18" t="s">
        <v>77</v>
      </c>
      <c r="C15" s="103" t="s">
        <v>149</v>
      </c>
      <c r="D15" s="103"/>
      <c r="E15" s="103"/>
      <c r="F15" s="104"/>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row>
    <row r="16" spans="1:88" ht="73.5" customHeight="1" thickBot="1">
      <c r="A16" s="8"/>
      <c r="B16" s="11" t="s">
        <v>90</v>
      </c>
      <c r="C16" s="96" t="s">
        <v>151</v>
      </c>
      <c r="D16" s="96"/>
      <c r="E16" s="96"/>
      <c r="F16" s="97"/>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row>
    <row r="17" spans="1:88" ht="15.75" thickBo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row>
    <row r="18" spans="1:88" ht="15.75" thickBot="1">
      <c r="A18" s="8"/>
      <c r="B18" s="98" t="s">
        <v>78</v>
      </c>
      <c r="C18" s="99"/>
      <c r="D18" s="99"/>
      <c r="E18" s="100"/>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row>
    <row r="19" spans="1:88">
      <c r="A19" s="8"/>
      <c r="B19" s="13" t="s">
        <v>14</v>
      </c>
      <c r="C19" s="101" t="s">
        <v>180</v>
      </c>
      <c r="D19" s="101"/>
      <c r="E19" s="102"/>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row>
    <row r="20" spans="1:88">
      <c r="A20" s="8"/>
      <c r="B20" s="9" t="s">
        <v>15</v>
      </c>
      <c r="C20" s="103" t="s">
        <v>181</v>
      </c>
      <c r="D20" s="103"/>
      <c r="E20" s="104"/>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row>
    <row r="21" spans="1:88">
      <c r="A21" s="8"/>
      <c r="B21" s="7" t="s">
        <v>21</v>
      </c>
      <c r="C21" s="103" t="s">
        <v>182</v>
      </c>
      <c r="D21" s="103"/>
      <c r="E21" s="104"/>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row>
    <row r="22" spans="1:88">
      <c r="A22" s="8"/>
      <c r="B22" s="9" t="s">
        <v>16</v>
      </c>
      <c r="C22" s="103" t="s">
        <v>183</v>
      </c>
      <c r="D22" s="103"/>
      <c r="E22" s="104"/>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row>
    <row r="23" spans="1:88">
      <c r="A23" s="8"/>
      <c r="B23" s="9" t="s">
        <v>17</v>
      </c>
      <c r="C23" s="103" t="s">
        <v>184</v>
      </c>
      <c r="D23" s="103"/>
      <c r="E23" s="104"/>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row>
    <row r="24" spans="1:88">
      <c r="A24" s="8"/>
      <c r="B24" s="9" t="s">
        <v>3</v>
      </c>
      <c r="C24" s="103" t="s">
        <v>185</v>
      </c>
      <c r="D24" s="103"/>
      <c r="E24" s="104"/>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row>
    <row r="25" spans="1:88">
      <c r="A25" s="8"/>
      <c r="B25" s="9" t="s">
        <v>18</v>
      </c>
      <c r="C25" s="103" t="s">
        <v>186</v>
      </c>
      <c r="D25" s="103"/>
      <c r="E25" s="104"/>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row>
    <row r="26" spans="1:88">
      <c r="A26" s="8"/>
      <c r="B26" s="9" t="s">
        <v>4</v>
      </c>
      <c r="C26" s="103" t="s">
        <v>146</v>
      </c>
      <c r="D26" s="103"/>
      <c r="E26" s="104"/>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row>
    <row r="27" spans="1:88">
      <c r="A27" s="8"/>
      <c r="B27" s="9" t="s">
        <v>19</v>
      </c>
      <c r="C27" s="103" t="s">
        <v>187</v>
      </c>
      <c r="D27" s="103"/>
      <c r="E27" s="104"/>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row>
    <row r="28" spans="1:88">
      <c r="A28" s="8"/>
      <c r="B28" s="9" t="s">
        <v>20</v>
      </c>
      <c r="C28" s="105" t="s">
        <v>188</v>
      </c>
      <c r="D28" s="103"/>
      <c r="E28" s="104"/>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row>
    <row r="29" spans="1:88" ht="30">
      <c r="A29" s="8"/>
      <c r="B29" s="15" t="s">
        <v>40</v>
      </c>
      <c r="C29" s="103" t="s">
        <v>189</v>
      </c>
      <c r="D29" s="103"/>
      <c r="E29" s="104"/>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row>
    <row r="30" spans="1:88">
      <c r="A30" s="8"/>
      <c r="B30" s="9" t="s">
        <v>41</v>
      </c>
      <c r="C30" s="103">
        <v>3</v>
      </c>
      <c r="D30" s="103"/>
      <c r="E30" s="104"/>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row>
    <row r="31" spans="1:88" ht="84.75" customHeight="1" thickBot="1">
      <c r="A31" s="8"/>
      <c r="B31" s="15" t="s">
        <v>44</v>
      </c>
      <c r="C31" s="96" t="s">
        <v>190</v>
      </c>
      <c r="D31" s="96"/>
      <c r="E31" s="97"/>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row>
    <row r="32" spans="1:88" ht="15.75" thickBo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row>
    <row r="33" spans="1:88" ht="15.75" thickBot="1">
      <c r="A33" s="8"/>
      <c r="B33" s="98" t="s">
        <v>79</v>
      </c>
      <c r="C33" s="99"/>
      <c r="D33" s="99"/>
      <c r="E33" s="100"/>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row>
    <row r="34" spans="1:88" ht="30" customHeight="1">
      <c r="A34" s="8"/>
      <c r="B34" s="6" t="s">
        <v>23</v>
      </c>
      <c r="C34" s="101" t="s">
        <v>191</v>
      </c>
      <c r="D34" s="101"/>
      <c r="E34" s="102"/>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row>
    <row r="35" spans="1:88">
      <c r="A35" s="8"/>
      <c r="B35" s="7" t="s">
        <v>24</v>
      </c>
      <c r="C35" s="103" t="s">
        <v>192</v>
      </c>
      <c r="D35" s="103"/>
      <c r="E35" s="104"/>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row>
    <row r="36" spans="1:88">
      <c r="A36" s="8"/>
      <c r="B36" s="7" t="s">
        <v>22</v>
      </c>
      <c r="C36" s="103" t="s">
        <v>193</v>
      </c>
      <c r="D36" s="103"/>
      <c r="E36" s="104"/>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row>
    <row r="37" spans="1:88">
      <c r="A37" s="8"/>
      <c r="B37" s="7" t="s">
        <v>0</v>
      </c>
      <c r="C37" s="103" t="s">
        <v>194</v>
      </c>
      <c r="D37" s="103"/>
      <c r="E37" s="104"/>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row>
    <row r="38" spans="1:88">
      <c r="A38" s="8"/>
      <c r="B38" s="7" t="s">
        <v>1</v>
      </c>
      <c r="C38" s="103" t="s">
        <v>195</v>
      </c>
      <c r="D38" s="103"/>
      <c r="E38" s="104"/>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row>
    <row r="39" spans="1:88">
      <c r="A39" s="8"/>
      <c r="B39" s="7" t="s">
        <v>26</v>
      </c>
      <c r="C39" s="103" t="s">
        <v>180</v>
      </c>
      <c r="D39" s="103"/>
      <c r="E39" s="104"/>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row>
    <row r="40" spans="1:88">
      <c r="A40" s="8"/>
      <c r="B40" s="7" t="s">
        <v>25</v>
      </c>
      <c r="C40" s="103" t="s">
        <v>181</v>
      </c>
      <c r="D40" s="103"/>
      <c r="E40" s="104"/>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row>
    <row r="41" spans="1:88">
      <c r="A41" s="8"/>
      <c r="B41" s="7" t="s">
        <v>21</v>
      </c>
      <c r="C41" s="103" t="s">
        <v>182</v>
      </c>
      <c r="D41" s="103"/>
      <c r="E41" s="104"/>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row>
    <row r="42" spans="1:88">
      <c r="A42" s="8"/>
      <c r="B42" s="9" t="s">
        <v>2</v>
      </c>
      <c r="C42" s="103" t="s">
        <v>196</v>
      </c>
      <c r="D42" s="103"/>
      <c r="E42" s="104"/>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row>
    <row r="43" spans="1:88">
      <c r="A43" s="8"/>
      <c r="B43" s="7" t="s">
        <v>18</v>
      </c>
      <c r="C43" s="103" t="s">
        <v>197</v>
      </c>
      <c r="D43" s="103"/>
      <c r="E43" s="104"/>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row>
    <row r="44" spans="1:88">
      <c r="A44" s="8"/>
      <c r="B44" s="7" t="s">
        <v>4</v>
      </c>
      <c r="C44" s="103" t="s">
        <v>146</v>
      </c>
      <c r="D44" s="103"/>
      <c r="E44" s="104"/>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row>
    <row r="45" spans="1:88">
      <c r="A45" s="8"/>
      <c r="B45" s="9" t="s">
        <v>5</v>
      </c>
      <c r="C45" s="103" t="s">
        <v>198</v>
      </c>
      <c r="D45" s="103"/>
      <c r="E45" s="104"/>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row>
    <row r="46" spans="1:88" ht="35.25" customHeight="1">
      <c r="A46" s="8"/>
      <c r="B46" s="9" t="s">
        <v>6</v>
      </c>
      <c r="C46" s="103" t="s">
        <v>199</v>
      </c>
      <c r="D46" s="103"/>
      <c r="E46" s="104"/>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row>
    <row r="47" spans="1:88">
      <c r="A47" s="8"/>
      <c r="B47" s="7" t="s">
        <v>39</v>
      </c>
      <c r="C47" s="103" t="s">
        <v>200</v>
      </c>
      <c r="D47" s="103"/>
      <c r="E47" s="104"/>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row>
    <row r="48" spans="1:88">
      <c r="A48" s="8"/>
      <c r="B48" s="7" t="s">
        <v>7</v>
      </c>
      <c r="C48" s="105" t="s">
        <v>201</v>
      </c>
      <c r="D48" s="103"/>
      <c r="E48" s="104"/>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row>
    <row r="49" spans="1:88" ht="60">
      <c r="A49" s="8"/>
      <c r="B49" s="7" t="s">
        <v>43</v>
      </c>
      <c r="C49" s="109" t="s">
        <v>204</v>
      </c>
      <c r="D49" s="110"/>
      <c r="E49" s="111"/>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row>
    <row r="50" spans="1:88">
      <c r="A50" s="8"/>
      <c r="B50" s="7" t="s">
        <v>45</v>
      </c>
      <c r="C50" s="109" t="s">
        <v>202</v>
      </c>
      <c r="D50" s="110"/>
      <c r="E50" s="111"/>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row>
    <row r="51" spans="1:88" ht="60">
      <c r="A51" s="8"/>
      <c r="B51" s="7" t="s">
        <v>92</v>
      </c>
      <c r="C51" s="112" t="s">
        <v>203</v>
      </c>
      <c r="D51" s="113"/>
      <c r="E51" s="114"/>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row>
    <row r="52" spans="1:88">
      <c r="A52" s="8"/>
      <c r="B52" s="115" t="s">
        <v>28</v>
      </c>
      <c r="C52" s="116"/>
      <c r="D52" s="116"/>
      <c r="E52" s="117"/>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row>
    <row r="53" spans="1:88">
      <c r="A53" s="8"/>
      <c r="B53" s="7" t="s">
        <v>34</v>
      </c>
      <c r="C53" s="1"/>
      <c r="D53" s="10" t="s">
        <v>27</v>
      </c>
      <c r="E53" s="2" t="s">
        <v>205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row>
    <row r="54" spans="1:88">
      <c r="A54" s="8"/>
      <c r="B54" s="115" t="s">
        <v>29</v>
      </c>
      <c r="C54" s="116"/>
      <c r="D54" s="116"/>
      <c r="E54" s="117"/>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row>
    <row r="55" spans="1:88">
      <c r="A55" s="8"/>
      <c r="B55" s="7" t="s">
        <v>8</v>
      </c>
      <c r="C55" s="3" t="s">
        <v>205</v>
      </c>
      <c r="D55" s="10" t="s">
        <v>30</v>
      </c>
      <c r="E55" s="2"/>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row>
    <row r="56" spans="1:88">
      <c r="A56" s="8"/>
      <c r="B56" s="7" t="s">
        <v>10</v>
      </c>
      <c r="C56" s="3"/>
      <c r="D56" s="10" t="s">
        <v>11</v>
      </c>
      <c r="E56" s="2"/>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row>
    <row r="57" spans="1:88">
      <c r="A57" s="8"/>
      <c r="B57" s="7" t="s">
        <v>31</v>
      </c>
      <c r="C57" s="3"/>
      <c r="D57" s="10" t="s">
        <v>59</v>
      </c>
      <c r="E57" s="2"/>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row>
    <row r="58" spans="1:88">
      <c r="A58" s="8"/>
      <c r="B58" s="7" t="s">
        <v>58</v>
      </c>
      <c r="C58" s="4"/>
      <c r="D58" s="10" t="s">
        <v>12</v>
      </c>
      <c r="E58" s="5"/>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row>
    <row r="59" spans="1:88" ht="15.75" thickBot="1">
      <c r="A59" s="8"/>
      <c r="B59" s="11" t="s">
        <v>13</v>
      </c>
      <c r="C59" s="106"/>
      <c r="D59" s="107"/>
      <c r="E59" s="10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row>
    <row r="60" spans="1:88" ht="15.75" thickBo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row>
    <row r="61" spans="1:88" ht="15.75" thickBot="1">
      <c r="A61" s="8"/>
      <c r="B61" s="98" t="s">
        <v>80</v>
      </c>
      <c r="C61" s="99"/>
      <c r="D61" s="99"/>
      <c r="E61" s="100"/>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row>
    <row r="62" spans="1:88">
      <c r="A62" s="8"/>
      <c r="B62" s="6" t="s">
        <v>23</v>
      </c>
      <c r="C62" s="101"/>
      <c r="D62" s="101"/>
      <c r="E62" s="102"/>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row>
    <row r="63" spans="1:88">
      <c r="A63" s="8"/>
      <c r="B63" s="7" t="s">
        <v>24</v>
      </c>
      <c r="C63" s="103"/>
      <c r="D63" s="103"/>
      <c r="E63" s="104"/>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row>
    <row r="64" spans="1:88">
      <c r="A64" s="8"/>
      <c r="B64" s="7" t="s">
        <v>22</v>
      </c>
      <c r="C64" s="103"/>
      <c r="D64" s="103"/>
      <c r="E64" s="104"/>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row>
    <row r="65" spans="1:88">
      <c r="A65" s="8"/>
      <c r="B65" s="7" t="s">
        <v>0</v>
      </c>
      <c r="C65" s="103"/>
      <c r="D65" s="103"/>
      <c r="E65" s="104"/>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row>
    <row r="66" spans="1:88">
      <c r="A66" s="8"/>
      <c r="B66" s="7" t="s">
        <v>1</v>
      </c>
      <c r="C66" s="103"/>
      <c r="D66" s="103"/>
      <c r="E66" s="104"/>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row>
    <row r="67" spans="1:88">
      <c r="A67" s="8"/>
      <c r="B67" s="7" t="s">
        <v>26</v>
      </c>
      <c r="C67" s="103"/>
      <c r="D67" s="103"/>
      <c r="E67" s="104"/>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row>
    <row r="68" spans="1:88">
      <c r="A68" s="8"/>
      <c r="B68" s="7" t="s">
        <v>25</v>
      </c>
      <c r="C68" s="103"/>
      <c r="D68" s="103"/>
      <c r="E68" s="104"/>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row>
    <row r="69" spans="1:88">
      <c r="A69" s="8"/>
      <c r="B69" s="7" t="s">
        <v>21</v>
      </c>
      <c r="C69" s="103"/>
      <c r="D69" s="103"/>
      <c r="E69" s="104"/>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row>
    <row r="70" spans="1:88">
      <c r="A70" s="8"/>
      <c r="B70" s="9" t="s">
        <v>2</v>
      </c>
      <c r="C70" s="103"/>
      <c r="D70" s="103"/>
      <c r="E70" s="104"/>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row>
    <row r="71" spans="1:88">
      <c r="A71" s="8"/>
      <c r="B71" s="7" t="s">
        <v>18</v>
      </c>
      <c r="C71" s="103"/>
      <c r="D71" s="103"/>
      <c r="E71" s="104"/>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row>
    <row r="72" spans="1:88">
      <c r="A72" s="8"/>
      <c r="B72" s="7" t="s">
        <v>4</v>
      </c>
      <c r="C72" s="103"/>
      <c r="D72" s="103"/>
      <c r="E72" s="104"/>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row>
    <row r="73" spans="1:88">
      <c r="A73" s="8"/>
      <c r="B73" s="9" t="s">
        <v>5</v>
      </c>
      <c r="C73" s="103"/>
      <c r="D73" s="103"/>
      <c r="E73" s="104"/>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row>
    <row r="74" spans="1:88">
      <c r="A74" s="8"/>
      <c r="B74" s="9" t="s">
        <v>6</v>
      </c>
      <c r="C74" s="103"/>
      <c r="D74" s="103"/>
      <c r="E74" s="104"/>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row>
    <row r="75" spans="1:88">
      <c r="A75" s="8"/>
      <c r="B75" s="7" t="s">
        <v>39</v>
      </c>
      <c r="C75" s="103"/>
      <c r="D75" s="103"/>
      <c r="E75" s="104"/>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row>
    <row r="76" spans="1:88">
      <c r="A76" s="8"/>
      <c r="B76" s="7" t="s">
        <v>7</v>
      </c>
      <c r="C76" s="103"/>
      <c r="D76" s="103"/>
      <c r="E76" s="104"/>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row>
    <row r="77" spans="1:88" ht="60">
      <c r="A77" s="8"/>
      <c r="B77" s="7" t="s">
        <v>43</v>
      </c>
      <c r="C77" s="109"/>
      <c r="D77" s="110"/>
      <c r="E77" s="111"/>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row>
    <row r="78" spans="1:88" ht="60">
      <c r="A78" s="8"/>
      <c r="B78" s="7" t="s">
        <v>92</v>
      </c>
      <c r="C78" s="112"/>
      <c r="D78" s="113"/>
      <c r="E78" s="114"/>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row>
    <row r="79" spans="1:88">
      <c r="A79" s="8"/>
      <c r="B79" s="115" t="s">
        <v>28</v>
      </c>
      <c r="C79" s="116"/>
      <c r="D79" s="116"/>
      <c r="E79" s="117"/>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row>
    <row r="80" spans="1:88">
      <c r="A80" s="8"/>
      <c r="B80" s="7" t="s">
        <v>34</v>
      </c>
      <c r="C80" s="26"/>
      <c r="D80" s="10" t="s">
        <v>27</v>
      </c>
      <c r="E80" s="27"/>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row>
    <row r="81" spans="1:88">
      <c r="A81" s="8"/>
      <c r="B81" s="115" t="s">
        <v>29</v>
      </c>
      <c r="C81" s="116"/>
      <c r="D81" s="116"/>
      <c r="E81" s="117"/>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row>
    <row r="82" spans="1:88">
      <c r="A82" s="8"/>
      <c r="B82" s="7" t="s">
        <v>8</v>
      </c>
      <c r="C82" s="3"/>
      <c r="D82" s="10" t="s">
        <v>30</v>
      </c>
      <c r="E82" s="2"/>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row>
    <row r="83" spans="1:88">
      <c r="A83" s="8"/>
      <c r="B83" s="7" t="s">
        <v>10</v>
      </c>
      <c r="C83" s="3"/>
      <c r="D83" s="10" t="s">
        <v>11</v>
      </c>
      <c r="E83" s="2"/>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row>
    <row r="84" spans="1:88">
      <c r="A84" s="8"/>
      <c r="B84" s="7" t="s">
        <v>31</v>
      </c>
      <c r="C84" s="3"/>
      <c r="D84" s="10" t="s">
        <v>32</v>
      </c>
      <c r="E84" s="2"/>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row>
    <row r="85" spans="1:88">
      <c r="A85" s="8"/>
      <c r="B85" s="7" t="s">
        <v>9</v>
      </c>
      <c r="C85" s="4"/>
      <c r="D85" s="10" t="s">
        <v>12</v>
      </c>
      <c r="E85" s="5"/>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row>
    <row r="86" spans="1:88">
      <c r="A86" s="8"/>
      <c r="B86" s="19" t="s">
        <v>59</v>
      </c>
      <c r="C86" s="20"/>
      <c r="D86" s="10" t="s">
        <v>58</v>
      </c>
      <c r="E86" s="21"/>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row>
    <row r="87" spans="1:88" ht="15.75" thickBot="1">
      <c r="A87" s="8"/>
      <c r="B87" s="11" t="s">
        <v>13</v>
      </c>
      <c r="C87" s="106"/>
      <c r="D87" s="107"/>
      <c r="E87" s="10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row>
    <row r="88" spans="1:88" ht="15.75" thickBo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row>
    <row r="89" spans="1:88" ht="15.75" thickBot="1">
      <c r="A89" s="8"/>
      <c r="B89" s="118" t="s">
        <v>81</v>
      </c>
      <c r="C89" s="119"/>
      <c r="D89" s="119"/>
      <c r="E89" s="120"/>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row>
    <row r="90" spans="1:88">
      <c r="A90" s="8"/>
      <c r="B90" s="6" t="s">
        <v>23</v>
      </c>
      <c r="C90" s="101"/>
      <c r="D90" s="101"/>
      <c r="E90" s="102"/>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row>
    <row r="91" spans="1:88">
      <c r="A91" s="8"/>
      <c r="B91" s="7" t="s">
        <v>24</v>
      </c>
      <c r="C91" s="103"/>
      <c r="D91" s="103"/>
      <c r="E91" s="104"/>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row>
    <row r="92" spans="1:88">
      <c r="A92" s="8"/>
      <c r="B92" s="7" t="s">
        <v>22</v>
      </c>
      <c r="C92" s="103"/>
      <c r="D92" s="103"/>
      <c r="E92" s="104"/>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row>
    <row r="93" spans="1:88">
      <c r="A93" s="8"/>
      <c r="B93" s="7" t="s">
        <v>0</v>
      </c>
      <c r="C93" s="103"/>
      <c r="D93" s="103"/>
      <c r="E93" s="104"/>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row>
    <row r="94" spans="1:88">
      <c r="A94" s="8"/>
      <c r="B94" s="7" t="s">
        <v>1</v>
      </c>
      <c r="C94" s="103"/>
      <c r="D94" s="103"/>
      <c r="E94" s="104"/>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row>
    <row r="95" spans="1:88">
      <c r="A95" s="8"/>
      <c r="B95" s="7" t="s">
        <v>26</v>
      </c>
      <c r="C95" s="103"/>
      <c r="D95" s="103"/>
      <c r="E95" s="104"/>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row>
    <row r="96" spans="1:88">
      <c r="A96" s="8"/>
      <c r="B96" s="7" t="s">
        <v>25</v>
      </c>
      <c r="C96" s="103"/>
      <c r="D96" s="103"/>
      <c r="E96" s="104"/>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row>
    <row r="97" spans="1:88">
      <c r="A97" s="8"/>
      <c r="B97" s="7" t="s">
        <v>21</v>
      </c>
      <c r="C97" s="103"/>
      <c r="D97" s="103"/>
      <c r="E97" s="104"/>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row>
    <row r="98" spans="1:88">
      <c r="A98" s="8"/>
      <c r="B98" s="9" t="s">
        <v>2</v>
      </c>
      <c r="C98" s="103"/>
      <c r="D98" s="103"/>
      <c r="E98" s="104"/>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row>
    <row r="99" spans="1:88">
      <c r="A99" s="8"/>
      <c r="B99" s="7" t="s">
        <v>18</v>
      </c>
      <c r="C99" s="103"/>
      <c r="D99" s="103"/>
      <c r="E99" s="104"/>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row>
    <row r="100" spans="1:88">
      <c r="A100" s="8"/>
      <c r="B100" s="7" t="s">
        <v>4</v>
      </c>
      <c r="C100" s="103"/>
      <c r="D100" s="103"/>
      <c r="E100" s="104"/>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row>
    <row r="101" spans="1:88">
      <c r="A101" s="8"/>
      <c r="B101" s="9" t="s">
        <v>5</v>
      </c>
      <c r="C101" s="103"/>
      <c r="D101" s="103"/>
      <c r="E101" s="104"/>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row>
    <row r="102" spans="1:88">
      <c r="A102" s="8"/>
      <c r="B102" s="9" t="s">
        <v>6</v>
      </c>
      <c r="C102" s="103"/>
      <c r="D102" s="103"/>
      <c r="E102" s="104"/>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row>
    <row r="103" spans="1:88">
      <c r="A103" s="8"/>
      <c r="B103" s="7" t="s">
        <v>39</v>
      </c>
      <c r="C103" s="103"/>
      <c r="D103" s="103"/>
      <c r="E103" s="104"/>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row>
    <row r="104" spans="1:88">
      <c r="A104" s="8"/>
      <c r="B104" s="7" t="s">
        <v>7</v>
      </c>
      <c r="C104" s="103"/>
      <c r="D104" s="103"/>
      <c r="E104" s="104"/>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row>
    <row r="105" spans="1:88" ht="60">
      <c r="A105" s="8"/>
      <c r="B105" s="7" t="s">
        <v>43</v>
      </c>
      <c r="C105" s="109"/>
      <c r="D105" s="110"/>
      <c r="E105" s="111"/>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row>
    <row r="106" spans="1:88" ht="60">
      <c r="A106" s="8"/>
      <c r="B106" s="7" t="s">
        <v>92</v>
      </c>
      <c r="C106" s="112"/>
      <c r="D106" s="113"/>
      <c r="E106" s="114"/>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row>
    <row r="107" spans="1:88">
      <c r="A107" s="8"/>
      <c r="B107" s="115" t="s">
        <v>28</v>
      </c>
      <c r="C107" s="116"/>
      <c r="D107" s="116"/>
      <c r="E107" s="117"/>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row>
    <row r="108" spans="1:88">
      <c r="A108" s="8"/>
      <c r="B108" s="7" t="s">
        <v>34</v>
      </c>
      <c r="C108" s="1"/>
      <c r="D108" s="10" t="s">
        <v>27</v>
      </c>
      <c r="E108" s="2"/>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row>
    <row r="109" spans="1:88">
      <c r="A109" s="8"/>
      <c r="B109" s="115" t="s">
        <v>29</v>
      </c>
      <c r="C109" s="116"/>
      <c r="D109" s="116"/>
      <c r="E109" s="117"/>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row>
    <row r="110" spans="1:88">
      <c r="A110" s="8"/>
      <c r="B110" s="7" t="s">
        <v>8</v>
      </c>
      <c r="C110" s="3"/>
      <c r="D110" s="10" t="s">
        <v>30</v>
      </c>
      <c r="E110" s="2"/>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row>
    <row r="111" spans="1:88">
      <c r="A111" s="8"/>
      <c r="B111" s="7" t="s">
        <v>10</v>
      </c>
      <c r="C111" s="3"/>
      <c r="D111" s="10" t="s">
        <v>11</v>
      </c>
      <c r="E111" s="2"/>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row>
    <row r="112" spans="1:88">
      <c r="A112" s="8"/>
      <c r="B112" s="7" t="s">
        <v>31</v>
      </c>
      <c r="C112" s="3"/>
      <c r="D112" s="10" t="s">
        <v>32</v>
      </c>
      <c r="E112" s="2"/>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row>
    <row r="113" spans="1:88">
      <c r="A113" s="8"/>
      <c r="B113" s="7" t="s">
        <v>9</v>
      </c>
      <c r="C113" s="4"/>
      <c r="D113" s="10" t="s">
        <v>12</v>
      </c>
      <c r="E113" s="5"/>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row>
    <row r="114" spans="1:88">
      <c r="A114" s="8"/>
      <c r="B114" s="19" t="s">
        <v>59</v>
      </c>
      <c r="C114" s="20"/>
      <c r="D114" s="10" t="s">
        <v>58</v>
      </c>
      <c r="E114" s="21"/>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row>
    <row r="115" spans="1:88" ht="15.75" thickBot="1">
      <c r="A115" s="8"/>
      <c r="B115" s="11" t="s">
        <v>13</v>
      </c>
      <c r="C115" s="106"/>
      <c r="D115" s="107"/>
      <c r="E115" s="10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row>
    <row r="116" spans="1:88" ht="15.75" thickBo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row>
    <row r="117" spans="1:88" ht="15.75" thickBot="1">
      <c r="A117" s="8"/>
      <c r="B117" s="118" t="s">
        <v>82</v>
      </c>
      <c r="C117" s="119"/>
      <c r="D117" s="119"/>
      <c r="E117" s="120"/>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row>
    <row r="118" spans="1:88">
      <c r="A118" s="8"/>
      <c r="B118" s="6" t="s">
        <v>23</v>
      </c>
      <c r="C118" s="101"/>
      <c r="D118" s="101"/>
      <c r="E118" s="102"/>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row>
    <row r="119" spans="1:88">
      <c r="A119" s="8"/>
      <c r="B119" s="7" t="s">
        <v>24</v>
      </c>
      <c r="C119" s="103"/>
      <c r="D119" s="103"/>
      <c r="E119" s="104"/>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row>
    <row r="120" spans="1:88">
      <c r="A120" s="8"/>
      <c r="B120" s="7" t="s">
        <v>22</v>
      </c>
      <c r="C120" s="103"/>
      <c r="D120" s="103"/>
      <c r="E120" s="104"/>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row>
    <row r="121" spans="1:88">
      <c r="A121" s="8"/>
      <c r="B121" s="7" t="s">
        <v>0</v>
      </c>
      <c r="C121" s="103"/>
      <c r="D121" s="103"/>
      <c r="E121" s="104"/>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row>
    <row r="122" spans="1:88">
      <c r="A122" s="8"/>
      <c r="B122" s="7" t="s">
        <v>1</v>
      </c>
      <c r="C122" s="103"/>
      <c r="D122" s="103"/>
      <c r="E122" s="104"/>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row>
    <row r="123" spans="1:88">
      <c r="A123" s="8"/>
      <c r="B123" s="7" t="s">
        <v>26</v>
      </c>
      <c r="C123" s="103"/>
      <c r="D123" s="103"/>
      <c r="E123" s="104"/>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row>
    <row r="124" spans="1:88">
      <c r="A124" s="8"/>
      <c r="B124" s="7" t="s">
        <v>25</v>
      </c>
      <c r="C124" s="103"/>
      <c r="D124" s="103"/>
      <c r="E124" s="104"/>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row>
    <row r="125" spans="1:88">
      <c r="A125" s="8"/>
      <c r="B125" s="7" t="s">
        <v>21</v>
      </c>
      <c r="C125" s="103"/>
      <c r="D125" s="103"/>
      <c r="E125" s="104"/>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row>
    <row r="126" spans="1:88">
      <c r="A126" s="8"/>
      <c r="B126" s="9" t="s">
        <v>2</v>
      </c>
      <c r="C126" s="103"/>
      <c r="D126" s="103"/>
      <c r="E126" s="104"/>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row>
    <row r="127" spans="1:88">
      <c r="A127" s="8"/>
      <c r="B127" s="7" t="s">
        <v>18</v>
      </c>
      <c r="C127" s="103"/>
      <c r="D127" s="103"/>
      <c r="E127" s="104"/>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row>
    <row r="128" spans="1:88">
      <c r="A128" s="8"/>
      <c r="B128" s="7" t="s">
        <v>4</v>
      </c>
      <c r="C128" s="103"/>
      <c r="D128" s="103"/>
      <c r="E128" s="104"/>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row>
    <row r="129" spans="1:88">
      <c r="A129" s="8"/>
      <c r="B129" s="9" t="s">
        <v>5</v>
      </c>
      <c r="C129" s="103"/>
      <c r="D129" s="103"/>
      <c r="E129" s="104"/>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row>
    <row r="130" spans="1:88">
      <c r="A130" s="8"/>
      <c r="B130" s="9" t="s">
        <v>6</v>
      </c>
      <c r="C130" s="103"/>
      <c r="D130" s="103"/>
      <c r="E130" s="104"/>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row>
    <row r="131" spans="1:88">
      <c r="A131" s="8"/>
      <c r="B131" s="7" t="s">
        <v>39</v>
      </c>
      <c r="C131" s="103"/>
      <c r="D131" s="103"/>
      <c r="E131" s="104"/>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row>
    <row r="132" spans="1:88">
      <c r="A132" s="8"/>
      <c r="B132" s="7" t="s">
        <v>7</v>
      </c>
      <c r="C132" s="103"/>
      <c r="D132" s="103"/>
      <c r="E132" s="104"/>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row>
    <row r="133" spans="1:88" ht="60">
      <c r="A133" s="8"/>
      <c r="B133" s="7" t="s">
        <v>42</v>
      </c>
      <c r="C133" s="109"/>
      <c r="D133" s="110"/>
      <c r="E133" s="111"/>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row>
    <row r="134" spans="1:88" ht="60">
      <c r="A134" s="8"/>
      <c r="B134" s="7" t="s">
        <v>92</v>
      </c>
      <c r="C134" s="112"/>
      <c r="D134" s="113"/>
      <c r="E134" s="114"/>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row>
    <row r="135" spans="1:88">
      <c r="A135" s="8"/>
      <c r="B135" s="115" t="s">
        <v>28</v>
      </c>
      <c r="C135" s="116"/>
      <c r="D135" s="116"/>
      <c r="E135" s="117"/>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row>
    <row r="136" spans="1:88">
      <c r="A136" s="8"/>
      <c r="B136" s="7" t="s">
        <v>34</v>
      </c>
      <c r="C136" s="1"/>
      <c r="D136" s="10" t="s">
        <v>27</v>
      </c>
      <c r="E136" s="2"/>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row>
    <row r="137" spans="1:88">
      <c r="A137" s="8"/>
      <c r="B137" s="115" t="s">
        <v>29</v>
      </c>
      <c r="C137" s="116"/>
      <c r="D137" s="116"/>
      <c r="E137" s="117"/>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row>
    <row r="138" spans="1:88">
      <c r="A138" s="8"/>
      <c r="B138" s="7" t="s">
        <v>8</v>
      </c>
      <c r="C138" s="3"/>
      <c r="D138" s="10" t="s">
        <v>30</v>
      </c>
      <c r="E138" s="2"/>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row>
    <row r="139" spans="1:88">
      <c r="A139" s="8"/>
      <c r="B139" s="7" t="s">
        <v>10</v>
      </c>
      <c r="C139" s="3"/>
      <c r="D139" s="10" t="s">
        <v>11</v>
      </c>
      <c r="E139" s="2"/>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row>
    <row r="140" spans="1:88">
      <c r="A140" s="8"/>
      <c r="B140" s="7" t="s">
        <v>31</v>
      </c>
      <c r="C140" s="3"/>
      <c r="D140" s="10" t="s">
        <v>32</v>
      </c>
      <c r="E140" s="2"/>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row>
    <row r="141" spans="1:88">
      <c r="A141" s="8"/>
      <c r="B141" s="7" t="s">
        <v>9</v>
      </c>
      <c r="C141" s="4"/>
      <c r="D141" s="10" t="s">
        <v>12</v>
      </c>
      <c r="E141" s="5"/>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row>
    <row r="142" spans="1:88">
      <c r="A142" s="8"/>
      <c r="B142" s="19" t="s">
        <v>59</v>
      </c>
      <c r="C142" s="20"/>
      <c r="D142" s="10" t="s">
        <v>58</v>
      </c>
      <c r="E142" s="21"/>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row>
    <row r="143" spans="1:88" ht="15.75" thickBot="1">
      <c r="A143" s="8"/>
      <c r="B143" s="11" t="s">
        <v>13</v>
      </c>
      <c r="C143" s="106"/>
      <c r="D143" s="107"/>
      <c r="E143" s="10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row>
    <row r="144" spans="1:8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row>
    <row r="145" spans="1:8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row>
    <row r="146" spans="1:8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row>
    <row r="147" spans="1:8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row>
    <row r="148" spans="1:8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row>
    <row r="149" spans="1:8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row>
    <row r="150" spans="1:8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row>
    <row r="151" spans="1:8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row>
    <row r="152" spans="1:8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row>
    <row r="153" spans="1:8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row>
    <row r="154" spans="1:8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row>
    <row r="155" spans="1:8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row>
    <row r="156" spans="1:8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row>
    <row r="157" spans="1:8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row>
    <row r="158" spans="1:8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row>
    <row r="159" spans="1:8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row>
    <row r="160" spans="1:8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row>
    <row r="161" spans="1:8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row>
    <row r="162" spans="1:8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row>
    <row r="163" spans="1:8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row>
    <row r="164" spans="1:8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row>
    <row r="165" spans="1:8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row>
    <row r="166" spans="1:8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row>
    <row r="167" spans="1:8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row>
    <row r="168" spans="1:8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row>
    <row r="169" spans="1:8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row>
    <row r="170" spans="1:8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row>
    <row r="171" spans="1:8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row>
    <row r="172" spans="1:8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row>
    <row r="173" spans="1:8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row>
    <row r="174" spans="1:8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row>
    <row r="175" spans="1:8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row>
    <row r="176" spans="1:8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row>
    <row r="177" spans="1:8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row>
    <row r="178" spans="1:8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row>
    <row r="179" spans="1:8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row>
    <row r="180" spans="1:8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row>
    <row r="181" spans="1:8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row>
    <row r="182" spans="1:8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row>
    <row r="183" spans="1:8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row>
    <row r="184" spans="1:8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row>
    <row r="185" spans="1:8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row>
    <row r="186" spans="1:8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row>
    <row r="187" spans="1:8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row>
    <row r="188" spans="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row>
    <row r="189" spans="1:8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row>
    <row r="190" spans="1:8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row>
    <row r="191" spans="1:8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row>
    <row r="192" spans="1:8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row>
    <row r="193" spans="1:8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row>
    <row r="194" spans="1:8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row>
    <row r="195" spans="1:8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row>
    <row r="196" spans="1:8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row>
    <row r="197" spans="1:8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row>
    <row r="198" spans="1:8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row>
    <row r="199" spans="1:8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row>
    <row r="200" spans="1:8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row>
    <row r="201" spans="1:8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row>
    <row r="202" spans="1:8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row>
    <row r="203" spans="1:8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row>
    <row r="204" spans="1:8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row>
    <row r="205" spans="1:8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row>
    <row r="206" spans="1:8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row>
    <row r="207" spans="1:8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row>
    <row r="208" spans="1:8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row>
    <row r="209" spans="1:8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row>
    <row r="210" spans="1:8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row>
    <row r="211" spans="1:8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row>
    <row r="212" spans="1:8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row>
    <row r="213" spans="1:8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row>
    <row r="214" spans="1:8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row>
    <row r="215" spans="1:8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row>
    <row r="216" spans="1:8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row>
    <row r="217" spans="1:8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row>
    <row r="218" spans="1:8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row>
    <row r="219" spans="1:8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row>
    <row r="220" spans="1:8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row>
    <row r="221" spans="1:8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row>
    <row r="222" spans="1:8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row>
    <row r="223" spans="1:8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row>
    <row r="224" spans="1:8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row>
    <row r="225" spans="1:8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row>
    <row r="226" spans="1:8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row>
    <row r="227" spans="1:8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row>
    <row r="228" spans="1:8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row>
    <row r="229" spans="1:8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row>
    <row r="230" spans="1:8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row>
    <row r="231" spans="1:8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row>
    <row r="232" spans="1:8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row>
    <row r="233" spans="1:8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row>
    <row r="234" spans="1:8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row>
    <row r="235" spans="1:8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row>
    <row r="236" spans="1:8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row>
    <row r="237" spans="1:8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row>
    <row r="238" spans="1:8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row>
    <row r="239" spans="1:8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row>
    <row r="240" spans="1:8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row>
    <row r="241" spans="1:8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row>
    <row r="242" spans="1:8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row>
    <row r="243" spans="1:8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row>
    <row r="244" spans="1:8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row>
    <row r="245" spans="1:8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row>
    <row r="246" spans="1:8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row>
    <row r="247" spans="1:8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row>
    <row r="248" spans="1:8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row>
    <row r="249" spans="1:8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row>
    <row r="250" spans="1:8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row>
    <row r="251" spans="1:8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row>
    <row r="252" spans="1:8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row>
    <row r="253" spans="1:8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row>
    <row r="254" spans="1:8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row>
    <row r="255" spans="1:8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row>
    <row r="256" spans="1:8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row>
    <row r="257" spans="1:8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row>
    <row r="258" spans="1:8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row>
    <row r="259" spans="1:8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row>
    <row r="260" spans="1:8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row>
    <row r="261" spans="1:8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row>
    <row r="262" spans="1:8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row>
    <row r="263" spans="1:8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row>
    <row r="264" spans="1:8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row>
    <row r="265" spans="1:8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row>
    <row r="266" spans="1:8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row>
    <row r="267" spans="1:8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row>
    <row r="268" spans="1:8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row>
    <row r="269" spans="1:8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row>
    <row r="270" spans="1:8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row>
    <row r="271" spans="1:8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row>
    <row r="272" spans="1:8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row>
    <row r="273" spans="1:8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row>
    <row r="274" spans="1:8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row>
    <row r="275" spans="1:8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row>
    <row r="276" spans="1:8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row>
    <row r="277" spans="1:8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row>
    <row r="278" spans="1:8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row>
    <row r="279" spans="1:8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row>
    <row r="280" spans="1:8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row>
    <row r="281" spans="1:8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row>
    <row r="282" spans="1:8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row>
    <row r="283" spans="1:8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row>
    <row r="284" spans="1:8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row>
    <row r="285" spans="1:8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row>
    <row r="286" spans="1:8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row>
    <row r="287" spans="1:8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row>
    <row r="288" spans="1: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row>
    <row r="289" spans="1:8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row>
    <row r="290" spans="1:8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row>
    <row r="291" spans="1:8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row>
    <row r="292" spans="1:8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row>
    <row r="293" spans="1:8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row>
    <row r="294" spans="1:8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row>
    <row r="295" spans="1:8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row>
    <row r="296" spans="1:8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row>
    <row r="297" spans="1:8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row>
    <row r="298" spans="1:8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row>
    <row r="299" spans="1:8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row>
    <row r="300" spans="1:8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row>
    <row r="301" spans="1:8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row>
    <row r="302" spans="1:8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row>
    <row r="303" spans="1:8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row>
    <row r="304" spans="1:8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row>
    <row r="305" spans="1:8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row>
    <row r="306" spans="1:8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row>
    <row r="307" spans="1:8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row>
    <row r="308" spans="1:8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row>
    <row r="309" spans="1:8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row>
    <row r="310" spans="1:8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row>
    <row r="311" spans="1:8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row>
    <row r="312" spans="1:8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row>
    <row r="313" spans="1:8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row>
    <row r="314" spans="1:8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row>
    <row r="315" spans="1:8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row>
    <row r="316" spans="1:8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row>
    <row r="317" spans="1:8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row>
    <row r="318" spans="1:8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row>
    <row r="319" spans="1:8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row>
    <row r="320" spans="1:8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row>
    <row r="321" spans="1:8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row>
    <row r="322" spans="1:8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row>
    <row r="323" spans="1:8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row>
    <row r="324" spans="1:8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row>
    <row r="325" spans="1:8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row>
    <row r="326" spans="1:8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row>
    <row r="327" spans="1:8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row>
    <row r="328" spans="1:8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row>
    <row r="329" spans="1:8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row>
    <row r="330" spans="1:8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row>
    <row r="331" spans="1:8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row>
    <row r="332" spans="1:8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row>
    <row r="333" spans="1:8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row>
    <row r="334" spans="1:8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row>
    <row r="335" spans="1:8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row>
    <row r="336" spans="1:8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row>
    <row r="337" spans="1:8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row>
    <row r="338" spans="1:8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row>
    <row r="339" spans="1:8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row>
    <row r="340" spans="1:8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row>
    <row r="341" spans="1:8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row>
    <row r="342" spans="1:8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row>
    <row r="343" spans="1:8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row>
    <row r="344" spans="1:8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row>
    <row r="345" spans="1:8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row>
    <row r="346" spans="1:8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row>
    <row r="347" spans="1:8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row>
    <row r="348" spans="1:8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row>
    <row r="349" spans="1:8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row>
    <row r="350" spans="1:8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row>
    <row r="351" spans="1:8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row>
    <row r="352" spans="1:8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row>
    <row r="353" spans="1:8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row>
    <row r="354" spans="1:8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row>
    <row r="355" spans="1:8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row>
    <row r="356" spans="1:8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row>
    <row r="357" spans="1:8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row>
    <row r="358" spans="1:8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row>
    <row r="359" spans="1:8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row>
    <row r="360" spans="1:8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row>
    <row r="361" spans="1:8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row>
    <row r="362" spans="1:8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row>
    <row r="363" spans="1:8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row>
    <row r="364" spans="1:8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row>
    <row r="365" spans="1:8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row>
    <row r="366" spans="1:8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row>
    <row r="367" spans="1:8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row>
    <row r="368" spans="1:8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row>
    <row r="369" spans="1:8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row>
    <row r="370" spans="1:8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row>
    <row r="371" spans="1:8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row>
    <row r="372" spans="1:8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row>
    <row r="373" spans="1:8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row>
    <row r="374" spans="1:8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row>
    <row r="375" spans="1:8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row>
    <row r="376" spans="1:8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row>
    <row r="377" spans="1:8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row>
    <row r="378" spans="1:8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row>
    <row r="379" spans="1:8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row>
    <row r="380" spans="1:8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row>
    <row r="381" spans="1:8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row>
    <row r="382" spans="1:8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row>
    <row r="383" spans="1:8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row>
    <row r="384" spans="1:8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row>
    <row r="385" spans="1:8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row>
    <row r="386" spans="1:8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row>
    <row r="387" spans="1:8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row>
    <row r="388" spans="1: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row>
    <row r="389" spans="1:8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row>
    <row r="390" spans="1:8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row>
    <row r="391" spans="1:8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row>
    <row r="392" spans="1:8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row>
    <row r="393" spans="1:8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row>
    <row r="394" spans="1:8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row>
    <row r="395" spans="1:8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row>
    <row r="396" spans="1:8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row>
    <row r="397" spans="1:8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row>
    <row r="398" spans="1:8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row>
    <row r="399" spans="1:8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row>
    <row r="400" spans="1:8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row>
    <row r="401" spans="1:8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row>
    <row r="402" spans="1:8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row>
    <row r="403" spans="1:8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row>
    <row r="404" spans="1:8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row>
    <row r="405" spans="1:8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row>
    <row r="406" spans="1:8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row>
    <row r="407" spans="1:8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row>
    <row r="408" spans="1:8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row>
    <row r="409" spans="1:8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row>
    <row r="410" spans="1:8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row>
    <row r="411" spans="1:8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row>
    <row r="412" spans="1:8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row>
    <row r="413" spans="1:8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row>
    <row r="414" spans="1:8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row>
    <row r="415" spans="1:8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row>
    <row r="416" spans="1:8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row>
    <row r="417" spans="1:8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row>
    <row r="418" spans="1:8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row>
    <row r="419" spans="1:8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row>
    <row r="420" spans="1:8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row>
    <row r="421" spans="1:8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row>
    <row r="422" spans="1:8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row>
    <row r="423" spans="1:8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row>
    <row r="424" spans="1:8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row>
    <row r="425" spans="1:8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row>
    <row r="426" spans="1:8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row>
    <row r="427" spans="1:8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row>
    <row r="428" spans="1:8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row>
  </sheetData>
  <mergeCells count="112">
    <mergeCell ref="C134:E134"/>
    <mergeCell ref="B135:E135"/>
    <mergeCell ref="B137:E137"/>
    <mergeCell ref="C143:E143"/>
    <mergeCell ref="C128:E128"/>
    <mergeCell ref="C129:E129"/>
    <mergeCell ref="C130:E130"/>
    <mergeCell ref="C131:E131"/>
    <mergeCell ref="C132:E132"/>
    <mergeCell ref="C133:E133"/>
    <mergeCell ref="C122:E122"/>
    <mergeCell ref="C123:E123"/>
    <mergeCell ref="C124:E124"/>
    <mergeCell ref="C125:E125"/>
    <mergeCell ref="C126:E126"/>
    <mergeCell ref="C127:E127"/>
    <mergeCell ref="C115:E115"/>
    <mergeCell ref="B117:E117"/>
    <mergeCell ref="C118:E118"/>
    <mergeCell ref="C119:E119"/>
    <mergeCell ref="C120:E120"/>
    <mergeCell ref="C121:E121"/>
    <mergeCell ref="C103:E103"/>
    <mergeCell ref="C104:E104"/>
    <mergeCell ref="C105:E105"/>
    <mergeCell ref="C106:E106"/>
    <mergeCell ref="B107:E107"/>
    <mergeCell ref="B109:E109"/>
    <mergeCell ref="C97:E97"/>
    <mergeCell ref="C98:E98"/>
    <mergeCell ref="C99:E99"/>
    <mergeCell ref="C100:E100"/>
    <mergeCell ref="C101:E101"/>
    <mergeCell ref="C102:E102"/>
    <mergeCell ref="C91:E91"/>
    <mergeCell ref="C92:E92"/>
    <mergeCell ref="C93:E93"/>
    <mergeCell ref="C94:E94"/>
    <mergeCell ref="C95:E95"/>
    <mergeCell ref="C96:E96"/>
    <mergeCell ref="C78:E78"/>
    <mergeCell ref="B79:E79"/>
    <mergeCell ref="B81:E81"/>
    <mergeCell ref="C87:E87"/>
    <mergeCell ref="B89:E89"/>
    <mergeCell ref="C90:E90"/>
    <mergeCell ref="C72:E72"/>
    <mergeCell ref="C73:E73"/>
    <mergeCell ref="C74:E74"/>
    <mergeCell ref="C75:E75"/>
    <mergeCell ref="C76:E76"/>
    <mergeCell ref="C77:E77"/>
    <mergeCell ref="C66:E66"/>
    <mergeCell ref="C67:E67"/>
    <mergeCell ref="C68:E68"/>
    <mergeCell ref="C69:E69"/>
    <mergeCell ref="C70:E70"/>
    <mergeCell ref="C71:E71"/>
    <mergeCell ref="C59:E59"/>
    <mergeCell ref="B61:E61"/>
    <mergeCell ref="C62:E62"/>
    <mergeCell ref="C63:E63"/>
    <mergeCell ref="C64:E64"/>
    <mergeCell ref="C65:E65"/>
    <mergeCell ref="C48:E48"/>
    <mergeCell ref="C49:E49"/>
    <mergeCell ref="C50:E50"/>
    <mergeCell ref="C51:E51"/>
    <mergeCell ref="B52:E52"/>
    <mergeCell ref="B54:E54"/>
    <mergeCell ref="C42:E42"/>
    <mergeCell ref="C43:E43"/>
    <mergeCell ref="C44:E44"/>
    <mergeCell ref="C45:E45"/>
    <mergeCell ref="C46:E46"/>
    <mergeCell ref="C47:E47"/>
    <mergeCell ref="C36:E36"/>
    <mergeCell ref="C37:E37"/>
    <mergeCell ref="C38:E38"/>
    <mergeCell ref="C39:E39"/>
    <mergeCell ref="C40:E40"/>
    <mergeCell ref="C41:E41"/>
    <mergeCell ref="C29:E29"/>
    <mergeCell ref="C30:E30"/>
    <mergeCell ref="C31:E31"/>
    <mergeCell ref="B33:E33"/>
    <mergeCell ref="C34:E34"/>
    <mergeCell ref="C35:E35"/>
    <mergeCell ref="C23:E23"/>
    <mergeCell ref="C24:E24"/>
    <mergeCell ref="C25:E25"/>
    <mergeCell ref="C26:E26"/>
    <mergeCell ref="C27:E27"/>
    <mergeCell ref="C28:E28"/>
    <mergeCell ref="C20:E20"/>
    <mergeCell ref="C21:E21"/>
    <mergeCell ref="C22:E22"/>
    <mergeCell ref="B10:E10"/>
    <mergeCell ref="B11:E11"/>
    <mergeCell ref="B12:E12"/>
    <mergeCell ref="B13:E13"/>
    <mergeCell ref="C14:F14"/>
    <mergeCell ref="C15:F15"/>
    <mergeCell ref="B2:F2"/>
    <mergeCell ref="B4:F4"/>
    <mergeCell ref="B6:F6"/>
    <mergeCell ref="C7:F7"/>
    <mergeCell ref="B8:E8"/>
    <mergeCell ref="B9:E9"/>
    <mergeCell ref="C16:F16"/>
    <mergeCell ref="B18:E18"/>
    <mergeCell ref="C19:E19"/>
  </mergeCells>
  <dataValidations count="4">
    <dataValidation type="textLength" operator="lessThan" allowBlank="1" showInputMessage="1" showErrorMessage="1" error="La descripcion debe tener una longitud menor a 150 caracteres" sqref="C49:E49 C77:E77 C105:E105 C133:E133">
      <formula1>150</formula1>
    </dataValidation>
    <dataValidation type="textLength" operator="lessThanOrEqual" allowBlank="1" showInputMessage="1" showErrorMessage="1" error="El número de caracteres introducidos es mayor que 300" sqref="C14:F14">
      <formula1>400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200_x000a_" sqref="C15:F16">
      <formula1>200</formula1>
    </dataValidation>
  </dataValidations>
  <hyperlinks>
    <hyperlink ref="C28" r:id="rId1"/>
    <hyperlink ref="C4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E130"/>
  <sheetViews>
    <sheetView zoomScale="85" zoomScaleNormal="85" workbookViewId="0"/>
  </sheetViews>
  <sheetFormatPr baseColWidth="10" defaultRowHeight="15"/>
  <cols>
    <col min="1" max="1" width="3.42578125" customWidth="1"/>
    <col min="2" max="2" width="51.140625" customWidth="1"/>
    <col min="3" max="3" width="18.42578125" customWidth="1"/>
    <col min="4" max="4" width="15.85546875" customWidth="1"/>
    <col min="5" max="5" width="74.85546875" customWidth="1"/>
    <col min="6" max="6" width="5.28515625" customWidth="1"/>
    <col min="7" max="7" width="93.28515625" customWidth="1"/>
  </cols>
  <sheetData>
    <row r="1" spans="1:161">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row>
    <row r="2" spans="1:161" ht="42" customHeight="1" thickBot="1">
      <c r="A2" s="8"/>
      <c r="B2" s="16" t="s">
        <v>46</v>
      </c>
      <c r="C2" s="139" t="s">
        <v>93</v>
      </c>
      <c r="D2" s="139"/>
      <c r="E2" s="139"/>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row>
    <row r="3" spans="1:161">
      <c r="A3" s="8"/>
      <c r="B3" s="140" t="s">
        <v>60</v>
      </c>
      <c r="C3" s="141"/>
      <c r="D3" s="141" t="s">
        <v>61</v>
      </c>
      <c r="E3" s="142"/>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row>
    <row r="4" spans="1:161" ht="21" customHeight="1" thickBot="1">
      <c r="A4" s="8"/>
      <c r="B4" s="143" t="str">
        <f>'DATOS GENERALES'!C35</f>
        <v>Corpoenergy</v>
      </c>
      <c r="C4" s="144"/>
      <c r="D4" s="143" t="str">
        <f>'DATOS GENERALES'!C7</f>
        <v>Soluciones Energéticas Renovables en Antioquia y Aledaños</v>
      </c>
      <c r="E4" s="144"/>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row>
    <row r="5" spans="1:161" ht="15.75" thickBot="1">
      <c r="A5" s="8"/>
      <c r="B5" s="14"/>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row>
    <row r="6" spans="1:161">
      <c r="A6" s="8"/>
      <c r="B6" s="124" t="s">
        <v>86</v>
      </c>
      <c r="C6" s="125"/>
      <c r="D6" s="125"/>
      <c r="E6" s="126"/>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row>
    <row r="7" spans="1:161" ht="125.25" customHeight="1" thickBot="1">
      <c r="A7" s="8"/>
      <c r="B7" s="121" t="s">
        <v>152</v>
      </c>
      <c r="C7" s="122"/>
      <c r="D7" s="122"/>
      <c r="E7" s="123"/>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row>
    <row r="8" spans="1:161" ht="15.75" thickBot="1">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row>
    <row r="9" spans="1:161">
      <c r="A9" s="8"/>
      <c r="B9" s="124" t="s">
        <v>87</v>
      </c>
      <c r="C9" s="125"/>
      <c r="D9" s="125"/>
      <c r="E9" s="126"/>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row>
    <row r="10" spans="1:161" ht="102.75" customHeight="1" thickBot="1">
      <c r="A10" s="8"/>
      <c r="B10" s="121" t="s">
        <v>153</v>
      </c>
      <c r="C10" s="122"/>
      <c r="D10" s="122"/>
      <c r="E10" s="123"/>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row>
    <row r="11" spans="1:161" ht="15.75" thickBo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row>
    <row r="12" spans="1:161">
      <c r="A12" s="8"/>
      <c r="B12" s="130" t="s">
        <v>88</v>
      </c>
      <c r="C12" s="131"/>
      <c r="D12" s="131"/>
      <c r="E12" s="132"/>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row>
    <row r="13" spans="1:161" ht="98.25" customHeight="1" thickBot="1">
      <c r="A13" s="8"/>
      <c r="B13" s="121" t="s">
        <v>154</v>
      </c>
      <c r="C13" s="122"/>
      <c r="D13" s="122"/>
      <c r="E13" s="123"/>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row>
    <row r="14" spans="1:161" ht="15.75"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row>
    <row r="15" spans="1:161" ht="27" customHeight="1">
      <c r="A15" s="8"/>
      <c r="B15" s="130" t="s">
        <v>62</v>
      </c>
      <c r="C15" s="131"/>
      <c r="D15" s="131"/>
      <c r="E15" s="132"/>
      <c r="F15" s="8"/>
      <c r="G15" s="22" t="s">
        <v>64</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row>
    <row r="16" spans="1:161" ht="142.5" customHeight="1" thickBot="1">
      <c r="A16" s="8"/>
      <c r="B16" s="121" t="s">
        <v>155</v>
      </c>
      <c r="C16" s="122"/>
      <c r="D16" s="122"/>
      <c r="E16" s="123"/>
      <c r="F16" s="8"/>
      <c r="G16" s="82" t="s">
        <v>156</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row>
    <row r="17" spans="1:161" ht="15.75" thickBo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row>
    <row r="18" spans="1:161">
      <c r="A18" s="8"/>
      <c r="B18" s="124" t="s">
        <v>63</v>
      </c>
      <c r="C18" s="125"/>
      <c r="D18" s="125"/>
      <c r="E18" s="126"/>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row>
    <row r="19" spans="1:161" ht="235.5" customHeight="1" thickBot="1">
      <c r="A19" s="8"/>
      <c r="B19" s="121" t="s">
        <v>157</v>
      </c>
      <c r="C19" s="122"/>
      <c r="D19" s="122"/>
      <c r="E19" s="123"/>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row>
    <row r="20" spans="1:161" ht="15.75" thickBo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row>
    <row r="21" spans="1:161">
      <c r="A21" s="8"/>
      <c r="B21" s="130" t="s">
        <v>65</v>
      </c>
      <c r="C21" s="131"/>
      <c r="D21" s="131"/>
      <c r="E21" s="132"/>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row>
    <row r="22" spans="1:161" ht="198.75" customHeight="1" thickBot="1">
      <c r="A22" s="8"/>
      <c r="B22" s="133" t="s">
        <v>158</v>
      </c>
      <c r="C22" s="134"/>
      <c r="D22" s="134"/>
      <c r="E22" s="135"/>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row>
    <row r="23" spans="1:161" ht="15.75" thickBo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row>
    <row r="24" spans="1:161">
      <c r="A24" s="8"/>
      <c r="B24" s="130" t="s">
        <v>66</v>
      </c>
      <c r="C24" s="131"/>
      <c r="D24" s="131"/>
      <c r="E24" s="132"/>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row>
    <row r="25" spans="1:161" ht="130.5" customHeight="1" thickBot="1">
      <c r="A25" s="8" t="s">
        <v>37</v>
      </c>
      <c r="B25" s="136" t="s">
        <v>206</v>
      </c>
      <c r="C25" s="137"/>
      <c r="D25" s="137"/>
      <c r="E25" s="13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row>
    <row r="26" spans="1:161" ht="15.75" thickBo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row>
    <row r="27" spans="1:161">
      <c r="A27" s="8"/>
      <c r="B27" s="130" t="s">
        <v>67</v>
      </c>
      <c r="C27" s="131"/>
      <c r="D27" s="131"/>
      <c r="E27" s="132"/>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row>
    <row r="28" spans="1:161" ht="112.5" customHeight="1" thickBot="1">
      <c r="A28" s="8"/>
      <c r="B28" s="136" t="s">
        <v>207</v>
      </c>
      <c r="C28" s="137"/>
      <c r="D28" s="137"/>
      <c r="E28" s="13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row>
    <row r="29" spans="1:161" ht="15.75" thickBo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row>
    <row r="30" spans="1:161" ht="31.5" customHeight="1">
      <c r="A30" s="8"/>
      <c r="B30" s="130" t="s">
        <v>89</v>
      </c>
      <c r="C30" s="131"/>
      <c r="D30" s="131"/>
      <c r="E30" s="132"/>
      <c r="F30" s="8"/>
      <c r="G30" s="22" t="s">
        <v>96</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row>
    <row r="31" spans="1:161" ht="174.75" customHeight="1" thickBot="1">
      <c r="A31" s="8"/>
      <c r="B31" s="121" t="s">
        <v>159</v>
      </c>
      <c r="C31" s="122"/>
      <c r="D31" s="122"/>
      <c r="E31" s="123"/>
      <c r="F31" s="8"/>
      <c r="G31" s="82" t="s">
        <v>160</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row>
    <row r="32" spans="1:161" ht="15.75" thickBo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row>
    <row r="33" spans="1:161" ht="39" customHeight="1">
      <c r="A33" s="8">
        <v>10</v>
      </c>
      <c r="B33" s="124" t="s">
        <v>69</v>
      </c>
      <c r="C33" s="125"/>
      <c r="D33" s="125"/>
      <c r="E33" s="126"/>
      <c r="F33" s="8"/>
      <c r="G33" s="22" t="s">
        <v>68</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row>
    <row r="34" spans="1:161" ht="207" customHeight="1" thickBot="1">
      <c r="A34" s="8"/>
      <c r="B34" s="121" t="s">
        <v>208</v>
      </c>
      <c r="C34" s="122"/>
      <c r="D34" s="122"/>
      <c r="E34" s="123"/>
      <c r="F34" s="8"/>
      <c r="G34" s="82" t="s">
        <v>161</v>
      </c>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row>
    <row r="35" spans="1:161" ht="15.75" thickBo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row>
    <row r="36" spans="1:161">
      <c r="A36" s="8"/>
      <c r="B36" s="124" t="s">
        <v>98</v>
      </c>
      <c r="C36" s="125"/>
      <c r="D36" s="125"/>
      <c r="E36" s="12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row>
    <row r="37" spans="1:161" ht="142.5" customHeight="1" thickBot="1">
      <c r="A37" s="8"/>
      <c r="B37" s="121" t="s">
        <v>162</v>
      </c>
      <c r="C37" s="122"/>
      <c r="D37" s="122"/>
      <c r="E37" s="123"/>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row>
    <row r="38" spans="1:161" ht="15.75" thickBo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row>
    <row r="39" spans="1:161">
      <c r="A39" s="8"/>
      <c r="B39" s="130" t="s">
        <v>99</v>
      </c>
      <c r="C39" s="131"/>
      <c r="D39" s="131"/>
      <c r="E39" s="132"/>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row>
    <row r="40" spans="1:161" ht="157.5" customHeight="1" thickBot="1">
      <c r="A40" s="8"/>
      <c r="B40" s="121" t="s">
        <v>163</v>
      </c>
      <c r="C40" s="122"/>
      <c r="D40" s="122"/>
      <c r="E40" s="123"/>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row>
    <row r="41" spans="1:161" ht="15.75" thickBo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row>
    <row r="42" spans="1:161">
      <c r="A42" s="8"/>
      <c r="B42" s="130" t="s">
        <v>97</v>
      </c>
      <c r="C42" s="131"/>
      <c r="D42" s="131"/>
      <c r="E42" s="132"/>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row>
    <row r="43" spans="1:161" ht="146.25" customHeight="1" thickBot="1">
      <c r="A43" s="8"/>
      <c r="B43" s="121" t="s">
        <v>164</v>
      </c>
      <c r="C43" s="122"/>
      <c r="D43" s="122"/>
      <c r="E43" s="123"/>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row>
    <row r="44" spans="1:161" ht="15.75" thickBo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row>
    <row r="45" spans="1:161">
      <c r="A45" s="8"/>
      <c r="B45" s="124" t="s">
        <v>70</v>
      </c>
      <c r="C45" s="125"/>
      <c r="D45" s="125"/>
      <c r="E45" s="12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row>
    <row r="46" spans="1:161" ht="69" customHeight="1" thickBot="1">
      <c r="A46" s="8"/>
      <c r="B46" s="127" t="s">
        <v>165</v>
      </c>
      <c r="C46" s="128"/>
      <c r="D46" s="128"/>
      <c r="E46" s="1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row>
    <row r="47" spans="1:161" ht="15.75" thickBo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row>
    <row r="48" spans="1:161">
      <c r="A48" s="8"/>
      <c r="B48" s="124" t="s">
        <v>71</v>
      </c>
      <c r="C48" s="125"/>
      <c r="D48" s="125"/>
      <c r="E48" s="12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row>
    <row r="49" spans="1:161" ht="25.5" customHeight="1">
      <c r="A49" s="8"/>
      <c r="B49" s="78" t="s">
        <v>35</v>
      </c>
      <c r="C49" s="23" t="s">
        <v>36</v>
      </c>
      <c r="D49" s="23" t="s">
        <v>72</v>
      </c>
      <c r="E49" s="24" t="s">
        <v>38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row>
    <row r="50" spans="1:161" ht="44.25" customHeight="1">
      <c r="A50" s="8"/>
      <c r="B50" s="83" t="s">
        <v>166</v>
      </c>
      <c r="C50" s="84">
        <v>1</v>
      </c>
      <c r="D50" s="84">
        <v>4</v>
      </c>
      <c r="E50" s="85" t="s">
        <v>173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row>
    <row r="51" spans="1:161" ht="44.25" customHeight="1">
      <c r="A51" s="8"/>
      <c r="B51" s="83" t="s">
        <v>167</v>
      </c>
      <c r="C51" s="84">
        <v>2</v>
      </c>
      <c r="D51" s="84">
        <v>4</v>
      </c>
      <c r="E51" s="85" t="s">
        <v>174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row>
    <row r="52" spans="1:161" ht="44.25" customHeight="1">
      <c r="A52" s="8"/>
      <c r="B52" s="83" t="s">
        <v>168</v>
      </c>
      <c r="C52" s="84">
        <v>2</v>
      </c>
      <c r="D52" s="84">
        <v>3</v>
      </c>
      <c r="E52" s="85" t="s">
        <v>175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row>
    <row r="53" spans="1:161" ht="44.25" customHeight="1">
      <c r="A53" s="8"/>
      <c r="B53" s="83" t="s">
        <v>169</v>
      </c>
      <c r="C53" s="84">
        <v>2</v>
      </c>
      <c r="D53" s="84">
        <v>3</v>
      </c>
      <c r="E53" s="85" t="s">
        <v>176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row>
    <row r="54" spans="1:161" ht="44.25" customHeight="1">
      <c r="A54" s="8"/>
      <c r="B54" s="83" t="s">
        <v>170</v>
      </c>
      <c r="C54" s="84">
        <v>3</v>
      </c>
      <c r="D54" s="84">
        <v>4</v>
      </c>
      <c r="E54" s="85" t="s">
        <v>177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row>
    <row r="55" spans="1:161" ht="44.25" customHeight="1">
      <c r="A55" s="8"/>
      <c r="B55" s="83" t="s">
        <v>171</v>
      </c>
      <c r="C55" s="84">
        <v>2</v>
      </c>
      <c r="D55" s="84">
        <v>4</v>
      </c>
      <c r="E55" s="85" t="s">
        <v>178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row>
    <row r="56" spans="1:161" ht="44.25" customHeight="1">
      <c r="A56" s="8"/>
      <c r="B56" s="83" t="s">
        <v>172</v>
      </c>
      <c r="C56" s="84">
        <v>1</v>
      </c>
      <c r="D56" s="84">
        <v>3</v>
      </c>
      <c r="E56" s="85" t="s">
        <v>179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row>
    <row r="57" spans="1:161" ht="44.25" customHeight="1" thickBot="1">
      <c r="A57" s="8"/>
      <c r="B57" s="79"/>
      <c r="C57" s="80"/>
      <c r="D57" s="80"/>
      <c r="E57" s="81"/>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row>
    <row r="58" spans="1:16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row>
    <row r="59" spans="1:16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row>
    <row r="60" spans="1:16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row>
    <row r="61" spans="1:161">
      <c r="A61" s="8"/>
      <c r="B61" s="8"/>
      <c r="C61" s="8" t="s">
        <v>37</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row>
    <row r="62" spans="1:16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row>
    <row r="63" spans="1:16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row>
    <row r="64" spans="1:16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row>
    <row r="65" spans="1:16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row>
    <row r="66" spans="1:16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row>
    <row r="67" spans="1:16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row>
    <row r="68" spans="1:16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row>
    <row r="69" spans="1:16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row>
    <row r="70" spans="1:16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row>
    <row r="71" spans="1:16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row>
    <row r="72" spans="1:16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row>
    <row r="73" spans="1:16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row>
    <row r="74" spans="1:16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row>
    <row r="75" spans="1:16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row>
    <row r="76" spans="1:16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row>
    <row r="77" spans="1:16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row>
    <row r="78" spans="1:16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row>
    <row r="79" spans="1:16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row>
    <row r="80" spans="1:161">
      <c r="A80" s="8"/>
      <c r="B80" s="8"/>
      <c r="C80" s="8"/>
      <c r="D80" s="8" t="s">
        <v>37</v>
      </c>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row>
    <row r="81" spans="1:16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row>
    <row r="82" spans="1:16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row>
    <row r="83" spans="1:16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row>
    <row r="84" spans="1:16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row>
    <row r="85" spans="1:16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row>
    <row r="86" spans="1:16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row>
    <row r="87" spans="1:16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row>
    <row r="88" spans="1:16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row>
    <row r="89" spans="1:16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row>
    <row r="90" spans="1:16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row>
    <row r="91" spans="1:16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row>
    <row r="92" spans="1:16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row>
    <row r="93" spans="1:16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row>
    <row r="94" spans="1:16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row>
    <row r="95" spans="1:16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row>
    <row r="96" spans="1:16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row>
    <row r="97" spans="1:16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row>
    <row r="98" spans="1:16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row>
    <row r="99" spans="1:16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row>
    <row r="100" spans="1:16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row>
    <row r="101" spans="1:16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row>
    <row r="102" spans="1:16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row>
    <row r="103" spans="1:16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row>
    <row r="104" spans="1:16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row>
    <row r="105" spans="1:16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row>
    <row r="106" spans="1:16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row>
    <row r="107" spans="1:16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row>
    <row r="108" spans="1:16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row>
    <row r="109" spans="1:16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row>
    <row r="110" spans="1:16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row>
    <row r="111" spans="1:16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row>
    <row r="112" spans="1:16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row>
    <row r="113" spans="1:16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row>
    <row r="114" spans="1:16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row>
    <row r="115" spans="1:16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row>
    <row r="116" spans="1:16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row>
    <row r="117" spans="1:16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row>
    <row r="118" spans="1:16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row>
    <row r="119" spans="1:16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row>
    <row r="120" spans="1:16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row>
    <row r="121" spans="1:16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row>
    <row r="122" spans="1:16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row>
    <row r="123" spans="1:16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8"/>
      <c r="DV123" s="8"/>
      <c r="DW123" s="8"/>
      <c r="DX123" s="8"/>
      <c r="DY123" s="8"/>
      <c r="DZ123" s="8"/>
      <c r="EA123" s="8"/>
      <c r="EB123" s="8"/>
      <c r="EC123" s="8"/>
      <c r="ED123" s="8"/>
      <c r="EE123" s="8"/>
      <c r="EF123" s="8"/>
      <c r="EG123" s="8"/>
      <c r="EH123" s="8"/>
      <c r="EI123" s="8"/>
      <c r="EJ123" s="8"/>
      <c r="EK123" s="8"/>
      <c r="EL123" s="8"/>
      <c r="EM123" s="8"/>
      <c r="EN123" s="8"/>
      <c r="EO123" s="8"/>
      <c r="EP123" s="8"/>
      <c r="EQ123" s="8"/>
      <c r="ER123" s="8"/>
      <c r="ES123" s="8"/>
      <c r="ET123" s="8"/>
      <c r="EU123" s="8"/>
      <c r="EV123" s="8"/>
      <c r="EW123" s="8"/>
      <c r="EX123" s="8"/>
      <c r="EY123" s="8"/>
      <c r="EZ123" s="8"/>
      <c r="FA123" s="8"/>
      <c r="FB123" s="8"/>
      <c r="FC123" s="8"/>
      <c r="FD123" s="8"/>
      <c r="FE123" s="8"/>
    </row>
    <row r="124" spans="1:16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8"/>
      <c r="FA124" s="8"/>
      <c r="FB124" s="8"/>
      <c r="FC124" s="8"/>
      <c r="FD124" s="8"/>
      <c r="FE124" s="8"/>
    </row>
    <row r="125" spans="1:16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8"/>
      <c r="EB125" s="8"/>
      <c r="EC125" s="8"/>
      <c r="ED125" s="8"/>
      <c r="EE125" s="8"/>
      <c r="EF125" s="8"/>
      <c r="EG125" s="8"/>
      <c r="EH125" s="8"/>
      <c r="EI125" s="8"/>
      <c r="EJ125" s="8"/>
      <c r="EK125" s="8"/>
      <c r="EL125" s="8"/>
      <c r="EM125" s="8"/>
      <c r="EN125" s="8"/>
      <c r="EO125" s="8"/>
      <c r="EP125" s="8"/>
      <c r="EQ125" s="8"/>
      <c r="ER125" s="8"/>
      <c r="ES125" s="8"/>
      <c r="ET125" s="8"/>
      <c r="EU125" s="8"/>
      <c r="EV125" s="8"/>
      <c r="EW125" s="8"/>
      <c r="EX125" s="8"/>
      <c r="EY125" s="8"/>
      <c r="EZ125" s="8"/>
      <c r="FA125" s="8"/>
      <c r="FB125" s="8"/>
      <c r="FC125" s="8"/>
      <c r="FD125" s="8"/>
      <c r="FE125" s="8"/>
    </row>
    <row r="126" spans="1:16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c r="EC126" s="8"/>
      <c r="ED126" s="8"/>
      <c r="EE126" s="8"/>
      <c r="EF126" s="8"/>
      <c r="EG126" s="8"/>
      <c r="EH126" s="8"/>
      <c r="EI126" s="8"/>
      <c r="EJ126" s="8"/>
      <c r="EK126" s="8"/>
      <c r="EL126" s="8"/>
      <c r="EM126" s="8"/>
      <c r="EN126" s="8"/>
      <c r="EO126" s="8"/>
      <c r="EP126" s="8"/>
      <c r="EQ126" s="8"/>
      <c r="ER126" s="8"/>
      <c r="ES126" s="8"/>
      <c r="ET126" s="8"/>
      <c r="EU126" s="8"/>
      <c r="EV126" s="8"/>
      <c r="EW126" s="8"/>
      <c r="EX126" s="8"/>
      <c r="EY126" s="8"/>
      <c r="EZ126" s="8"/>
      <c r="FA126" s="8"/>
      <c r="FB126" s="8"/>
      <c r="FC126" s="8"/>
      <c r="FD126" s="8"/>
      <c r="FE126" s="8"/>
    </row>
    <row r="127" spans="1:16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row>
    <row r="128" spans="1:16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c r="DS128" s="8"/>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c r="ES128" s="8"/>
      <c r="ET128" s="8"/>
      <c r="EU128" s="8"/>
      <c r="EV128" s="8"/>
      <c r="EW128" s="8"/>
      <c r="EX128" s="8"/>
      <c r="EY128" s="8"/>
      <c r="EZ128" s="8"/>
      <c r="FA128" s="8"/>
      <c r="FB128" s="8"/>
      <c r="FC128" s="8"/>
      <c r="FD128" s="8"/>
      <c r="FE128" s="8"/>
    </row>
    <row r="129" spans="1:16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8"/>
      <c r="ET129" s="8"/>
      <c r="EU129" s="8"/>
      <c r="EV129" s="8"/>
      <c r="EW129" s="8"/>
      <c r="EX129" s="8"/>
      <c r="EY129" s="8"/>
      <c r="EZ129" s="8"/>
      <c r="FA129" s="8"/>
      <c r="FB129" s="8"/>
      <c r="FC129" s="8"/>
      <c r="FD129" s="8"/>
      <c r="FE129" s="8"/>
    </row>
    <row r="130" spans="1:16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row>
  </sheetData>
  <mergeCells count="34">
    <mergeCell ref="B15:E15"/>
    <mergeCell ref="C2:E2"/>
    <mergeCell ref="B3:C3"/>
    <mergeCell ref="D3:E3"/>
    <mergeCell ref="B4:C4"/>
    <mergeCell ref="D4:E4"/>
    <mergeCell ref="B6:E6"/>
    <mergeCell ref="B7:E7"/>
    <mergeCell ref="B9:E9"/>
    <mergeCell ref="B10:E10"/>
    <mergeCell ref="B12:E12"/>
    <mergeCell ref="B13:E13"/>
    <mergeCell ref="B33:E33"/>
    <mergeCell ref="B16:E16"/>
    <mergeCell ref="B18:E18"/>
    <mergeCell ref="B19:E19"/>
    <mergeCell ref="B21:E21"/>
    <mergeCell ref="B22:E22"/>
    <mergeCell ref="B24:E24"/>
    <mergeCell ref="B25:E25"/>
    <mergeCell ref="B27:E27"/>
    <mergeCell ref="B28:E28"/>
    <mergeCell ref="B30:E30"/>
    <mergeCell ref="B31:E31"/>
    <mergeCell ref="B43:E43"/>
    <mergeCell ref="B45:E45"/>
    <mergeCell ref="B46:E46"/>
    <mergeCell ref="B48:E48"/>
    <mergeCell ref="B34:E34"/>
    <mergeCell ref="B36:E36"/>
    <mergeCell ref="B37:E37"/>
    <mergeCell ref="B39:E39"/>
    <mergeCell ref="B40:E40"/>
    <mergeCell ref="B42:E42"/>
  </mergeCells>
  <dataValidations count="9">
    <dataValidation type="textLength" operator="lessThanOrEqual" allowBlank="1" showInputMessage="1" showErrorMessage="1" error="El número de caracteres introducidos es mayor que 140" sqref="E50:E57">
      <formula1>140</formula1>
    </dataValidation>
    <dataValidation type="textLength" operator="lessThanOrEqual" allowBlank="1" showInputMessage="1" showErrorMessage="1" error="El número de caracteres introducidos es mayor que 60" sqref="B50:B57">
      <formula1>150</formula1>
    </dataValidation>
    <dataValidation type="textLength" operator="lessThanOrEqual" allowBlank="1" showInputMessage="1" showErrorMessage="1" error="El número de caracteres introducidos es mayor que 1" sqref="D50:D57 C50 C55:C57">
      <formula1>1</formula1>
    </dataValidation>
    <dataValidation type="textLength" operator="lessThanOrEqual" allowBlank="1" showInputMessage="1" showErrorMessage="1" error="El número de caracteres introducidos es mayor que 3000" sqref="B49:E49 B32 B46:E46">
      <formula1>3000</formula1>
    </dataValidation>
    <dataValidation type="textLength" operator="lessThanOrEqual" allowBlank="1" showInputMessage="1" showErrorMessage="1" error="El número de caracteres introducidos es mayor que 500" sqref="B47 B44 B41 B38 B35">
      <formula1>500</formula1>
    </dataValidation>
    <dataValidation type="textLength" operator="lessThanOrEqual" allowBlank="1" showInputMessage="1" showErrorMessage="1" error="El número de caracteres introducidos es mayor que 1500" sqref="B37:E37 B43:E43 B40:E40">
      <formula1>1500</formula1>
    </dataValidation>
    <dataValidation type="textLength" operator="lessThanOrEqual" allowBlank="1" showInputMessage="1" showErrorMessage="1" error="El número de caracteres introducidos es mayor que 2000" sqref="B19:E19 B34:E34 B22:E22">
      <formula1>2000</formula1>
    </dataValidation>
    <dataValidation type="textLength" operator="lessThanOrEqual" allowBlank="1" showInputMessage="1" showErrorMessage="1" error="El número de caracteres introducidos es mayor que 800" sqref="B10:E10 B16:E16 B13:E13">
      <formula1>800</formula1>
    </dataValidation>
    <dataValidation type="textLength" operator="lessThanOrEqual" allowBlank="1" showInputMessage="1" showErrorMessage="1" error="El número de caracteres introducidos es mayor que 1000" sqref="B8 B28:E28 B29 B26 G34 G31 B11 G16 B25:E25 B17 B20 B7:E7 B31:E31">
      <formula1>1000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DZ703"/>
  <sheetViews>
    <sheetView workbookViewId="0"/>
  </sheetViews>
  <sheetFormatPr baseColWidth="10" defaultRowHeight="15"/>
  <cols>
    <col min="2" max="2" width="27.85546875" customWidth="1"/>
    <col min="3" max="3" width="23.7109375" customWidth="1"/>
    <col min="5" max="5" width="20.42578125" customWidth="1"/>
  </cols>
  <sheetData>
    <row r="1" spans="1:130">
      <c r="A1" s="33"/>
      <c r="B1" s="34" t="s">
        <v>51</v>
      </c>
      <c r="C1" s="34"/>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row>
    <row r="2" spans="1:130" ht="70.5" customHeight="1">
      <c r="A2" s="33"/>
      <c r="B2" s="151" t="s">
        <v>115</v>
      </c>
      <c r="C2" s="151"/>
      <c r="D2" s="151"/>
      <c r="E2" s="151"/>
      <c r="F2" s="151"/>
      <c r="G2" s="151"/>
      <c r="H2" s="151"/>
      <c r="I2" s="151"/>
      <c r="J2" s="151"/>
      <c r="K2" s="151"/>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row>
    <row r="3" spans="1:130" ht="15.75" thickBot="1">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row>
    <row r="4" spans="1:130" ht="54" customHeight="1">
      <c r="A4" s="33"/>
      <c r="B4" s="152" t="s">
        <v>53</v>
      </c>
      <c r="C4" s="152" t="s">
        <v>109</v>
      </c>
      <c r="D4" s="154" t="s">
        <v>110</v>
      </c>
      <c r="E4" s="156" t="s">
        <v>111</v>
      </c>
      <c r="F4" s="158" t="s">
        <v>112</v>
      </c>
      <c r="G4" s="159"/>
      <c r="H4" s="160" t="s">
        <v>113</v>
      </c>
      <c r="I4" s="161"/>
      <c r="J4" s="146" t="s">
        <v>114</v>
      </c>
      <c r="K4" s="147"/>
      <c r="L4" s="33"/>
      <c r="M4" s="35" t="s">
        <v>47</v>
      </c>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row>
    <row r="5" spans="1:130" ht="26.25" thickBot="1">
      <c r="A5" s="33"/>
      <c r="B5" s="153"/>
      <c r="C5" s="153"/>
      <c r="D5" s="155"/>
      <c r="E5" s="157"/>
      <c r="F5" s="28" t="s">
        <v>48</v>
      </c>
      <c r="G5" s="29" t="s">
        <v>49</v>
      </c>
      <c r="H5" s="29" t="s">
        <v>48</v>
      </c>
      <c r="I5" s="30" t="s">
        <v>49</v>
      </c>
      <c r="J5" s="31" t="s">
        <v>48</v>
      </c>
      <c r="K5" s="32" t="s">
        <v>49</v>
      </c>
      <c r="L5" s="33"/>
      <c r="M5" s="36"/>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row>
    <row r="6" spans="1:130" ht="25.5">
      <c r="A6" s="33"/>
      <c r="B6" s="37" t="s">
        <v>100</v>
      </c>
      <c r="C6" s="37" t="s">
        <v>102</v>
      </c>
      <c r="D6" s="38">
        <f t="shared" ref="D6:D7" si="0">E6+J6+K6</f>
        <v>91000</v>
      </c>
      <c r="E6" s="47">
        <v>39000</v>
      </c>
      <c r="F6" s="48">
        <v>39000</v>
      </c>
      <c r="G6" s="39">
        <v>13000</v>
      </c>
      <c r="H6" s="40"/>
      <c r="I6" s="41"/>
      <c r="J6" s="42">
        <f t="shared" ref="J6:K6" si="1">F6+H6</f>
        <v>39000</v>
      </c>
      <c r="K6" s="43">
        <f t="shared" si="1"/>
        <v>13000</v>
      </c>
      <c r="L6" s="33"/>
      <c r="M6" s="44" t="str">
        <f>IF(D6=(E6+F6+G6+H6+I6),"OK","ERROR")</f>
        <v>OK</v>
      </c>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row>
    <row r="7" spans="1:130" ht="38.25">
      <c r="A7" s="33"/>
      <c r="B7" s="37" t="s">
        <v>144</v>
      </c>
      <c r="C7" s="37" t="s">
        <v>102</v>
      </c>
      <c r="D7" s="38">
        <f t="shared" si="0"/>
        <v>12600</v>
      </c>
      <c r="E7" s="47">
        <v>5400</v>
      </c>
      <c r="F7" s="48">
        <v>7200</v>
      </c>
      <c r="G7" s="39"/>
      <c r="H7" s="40"/>
      <c r="I7" s="41"/>
      <c r="J7" s="42">
        <f t="shared" ref="J7" si="2">F7+H7</f>
        <v>7200</v>
      </c>
      <c r="K7" s="43">
        <f t="shared" ref="K7" si="3">G7+I7</f>
        <v>0</v>
      </c>
      <c r="L7" s="33"/>
      <c r="M7" s="44" t="str">
        <f>IF(D7=(E7+F7+G7+H7+I7),"OK","ERROR")</f>
        <v>OK</v>
      </c>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row>
    <row r="8" spans="1:130" ht="25.5">
      <c r="A8" s="33"/>
      <c r="B8" s="45" t="s">
        <v>101</v>
      </c>
      <c r="C8" s="37" t="s">
        <v>102</v>
      </c>
      <c r="D8" s="46">
        <f>E8+J8+K8</f>
        <v>3000</v>
      </c>
      <c r="E8" s="47">
        <v>3000</v>
      </c>
      <c r="F8" s="48"/>
      <c r="G8" s="49"/>
      <c r="H8" s="49"/>
      <c r="I8" s="50"/>
      <c r="J8" s="51">
        <f>F8+H8</f>
        <v>0</v>
      </c>
      <c r="K8" s="52">
        <f>G8+I8</f>
        <v>0</v>
      </c>
      <c r="L8" s="33"/>
      <c r="M8" s="44" t="str">
        <f>IF(D8=(E8+F8+G8+H8+I8),"OK","ERROR")</f>
        <v>OK</v>
      </c>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row>
    <row r="9" spans="1:130" ht="25.5">
      <c r="A9" s="33"/>
      <c r="B9" s="45" t="s">
        <v>103</v>
      </c>
      <c r="C9" s="37" t="s">
        <v>106</v>
      </c>
      <c r="D9" s="46">
        <f t="shared" ref="D9:D39" si="4">E9+J9+K9</f>
        <v>46800</v>
      </c>
      <c r="E9" s="47">
        <v>20800</v>
      </c>
      <c r="F9" s="48">
        <v>13000</v>
      </c>
      <c r="G9" s="48">
        <v>13000</v>
      </c>
      <c r="H9" s="49"/>
      <c r="I9" s="50"/>
      <c r="J9" s="51">
        <f t="shared" ref="J9:K39" si="5">F9+H9</f>
        <v>13000</v>
      </c>
      <c r="K9" s="52">
        <f t="shared" si="5"/>
        <v>13000</v>
      </c>
      <c r="L9" s="33"/>
      <c r="M9" s="44" t="str">
        <f t="shared" ref="M9:M40" si="6">IF(D9=(E9+F9+G9+H9+I9),"OK","ERROR")</f>
        <v>OK</v>
      </c>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row>
    <row r="10" spans="1:130" ht="25.5">
      <c r="A10" s="33"/>
      <c r="B10" s="45" t="s">
        <v>104</v>
      </c>
      <c r="C10" s="37" t="s">
        <v>106</v>
      </c>
      <c r="D10" s="46">
        <f>E10+J10+K10</f>
        <v>5200</v>
      </c>
      <c r="E10" s="47"/>
      <c r="F10" s="48"/>
      <c r="G10" s="47">
        <v>5200</v>
      </c>
      <c r="H10" s="49"/>
      <c r="I10" s="50"/>
      <c r="J10" s="51">
        <f t="shared" si="5"/>
        <v>0</v>
      </c>
      <c r="K10" s="52">
        <f>G10+I10</f>
        <v>5200</v>
      </c>
      <c r="L10" s="33"/>
      <c r="M10" s="44" t="str">
        <f>IF(D10=(E10+F10+G10+H10+I10),"OK","ERROR")</f>
        <v>OK</v>
      </c>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row>
    <row r="11" spans="1:130" ht="38.25">
      <c r="A11" s="33"/>
      <c r="B11" s="45" t="s">
        <v>105</v>
      </c>
      <c r="C11" s="37" t="s">
        <v>106</v>
      </c>
      <c r="D11" s="46">
        <f t="shared" si="4"/>
        <v>16250</v>
      </c>
      <c r="E11" s="47"/>
      <c r="F11" s="48"/>
      <c r="G11" s="47">
        <v>16250</v>
      </c>
      <c r="H11" s="49"/>
      <c r="I11" s="50"/>
      <c r="J11" s="51">
        <f t="shared" si="5"/>
        <v>0</v>
      </c>
      <c r="K11" s="52">
        <f t="shared" si="5"/>
        <v>16250</v>
      </c>
      <c r="L11" s="33"/>
      <c r="M11" s="44" t="str">
        <f t="shared" si="6"/>
        <v>OK</v>
      </c>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row>
    <row r="12" spans="1:130" ht="25.5">
      <c r="A12" s="33"/>
      <c r="B12" s="45" t="s">
        <v>107</v>
      </c>
      <c r="C12" s="37" t="s">
        <v>116</v>
      </c>
      <c r="D12" s="46">
        <f t="shared" si="4"/>
        <v>18200</v>
      </c>
      <c r="E12" s="47">
        <v>18200</v>
      </c>
      <c r="F12" s="48"/>
      <c r="G12" s="49"/>
      <c r="H12" s="49"/>
      <c r="I12" s="50"/>
      <c r="J12" s="51">
        <f t="shared" si="5"/>
        <v>0</v>
      </c>
      <c r="K12" s="52">
        <f t="shared" si="5"/>
        <v>0</v>
      </c>
      <c r="L12" s="33"/>
      <c r="M12" s="44" t="str">
        <f t="shared" si="6"/>
        <v>OK</v>
      </c>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row>
    <row r="13" spans="1:130" ht="25.5">
      <c r="A13" s="33"/>
      <c r="B13" s="45" t="s">
        <v>108</v>
      </c>
      <c r="C13" s="37" t="s">
        <v>116</v>
      </c>
      <c r="D13" s="46">
        <f t="shared" ref="D13:D23" si="7">E13+J13+K13</f>
        <v>18200</v>
      </c>
      <c r="E13" s="47">
        <v>18200</v>
      </c>
      <c r="F13" s="48"/>
      <c r="G13" s="49"/>
      <c r="H13" s="49"/>
      <c r="I13" s="50"/>
      <c r="J13" s="51">
        <f t="shared" ref="J13:J23" si="8">F13+H13</f>
        <v>0</v>
      </c>
      <c r="K13" s="52">
        <f t="shared" ref="K13:K23" si="9">G13+I13</f>
        <v>0</v>
      </c>
      <c r="L13" s="33"/>
      <c r="M13" s="44" t="str">
        <f t="shared" si="6"/>
        <v>OK</v>
      </c>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row>
    <row r="14" spans="1:130" ht="25.5">
      <c r="A14" s="33"/>
      <c r="B14" s="45" t="s">
        <v>119</v>
      </c>
      <c r="C14" s="37" t="s">
        <v>116</v>
      </c>
      <c r="D14" s="46">
        <f t="shared" si="7"/>
        <v>3000</v>
      </c>
      <c r="E14" s="47"/>
      <c r="F14" s="48">
        <v>3000</v>
      </c>
      <c r="G14" s="49"/>
      <c r="H14" s="49"/>
      <c r="I14" s="50"/>
      <c r="J14" s="51">
        <f t="shared" si="8"/>
        <v>3000</v>
      </c>
      <c r="K14" s="52">
        <f t="shared" si="9"/>
        <v>0</v>
      </c>
      <c r="L14" s="33"/>
      <c r="M14" s="44" t="str">
        <f t="shared" si="6"/>
        <v>OK</v>
      </c>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row>
    <row r="15" spans="1:130">
      <c r="A15" s="33"/>
      <c r="B15" s="45" t="s">
        <v>118</v>
      </c>
      <c r="C15" s="37" t="s">
        <v>117</v>
      </c>
      <c r="D15" s="46">
        <f t="shared" si="7"/>
        <v>975</v>
      </c>
      <c r="E15" s="47">
        <v>975</v>
      </c>
      <c r="F15" s="48"/>
      <c r="G15" s="49"/>
      <c r="H15" s="49"/>
      <c r="I15" s="50"/>
      <c r="J15" s="51">
        <f t="shared" si="8"/>
        <v>0</v>
      </c>
      <c r="K15" s="52">
        <f t="shared" si="9"/>
        <v>0</v>
      </c>
      <c r="L15" s="33"/>
      <c r="M15" s="44" t="str">
        <f t="shared" si="6"/>
        <v>OK</v>
      </c>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row>
    <row r="16" spans="1:130" ht="25.5">
      <c r="A16" s="33"/>
      <c r="B16" s="45" t="s">
        <v>120</v>
      </c>
      <c r="C16" s="37" t="s">
        <v>122</v>
      </c>
      <c r="D16" s="46">
        <f t="shared" si="7"/>
        <v>900</v>
      </c>
      <c r="E16" s="47">
        <v>900</v>
      </c>
      <c r="F16" s="48"/>
      <c r="G16" s="49"/>
      <c r="H16" s="49"/>
      <c r="I16" s="50"/>
      <c r="J16" s="51">
        <f t="shared" si="8"/>
        <v>0</v>
      </c>
      <c r="K16" s="52">
        <f t="shared" si="9"/>
        <v>0</v>
      </c>
      <c r="L16" s="33"/>
      <c r="M16" s="44" t="str">
        <f t="shared" si="6"/>
        <v>OK</v>
      </c>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row>
    <row r="17" spans="1:130" ht="25.5">
      <c r="A17" s="33"/>
      <c r="B17" s="45" t="s">
        <v>121</v>
      </c>
      <c r="C17" s="37" t="s">
        <v>122</v>
      </c>
      <c r="D17" s="46">
        <f t="shared" si="7"/>
        <v>600</v>
      </c>
      <c r="E17" s="47">
        <v>600</v>
      </c>
      <c r="F17" s="48"/>
      <c r="G17" s="49"/>
      <c r="H17" s="49"/>
      <c r="I17" s="50"/>
      <c r="J17" s="51">
        <f t="shared" si="8"/>
        <v>0</v>
      </c>
      <c r="K17" s="52">
        <f t="shared" si="9"/>
        <v>0</v>
      </c>
      <c r="L17" s="33"/>
      <c r="M17" s="44" t="str">
        <f t="shared" si="6"/>
        <v>OK</v>
      </c>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row>
    <row r="18" spans="1:130" ht="38.25">
      <c r="A18" s="33"/>
      <c r="B18" s="45" t="s">
        <v>123</v>
      </c>
      <c r="C18" s="37" t="s">
        <v>125</v>
      </c>
      <c r="D18" s="46">
        <f t="shared" si="7"/>
        <v>120000</v>
      </c>
      <c r="E18" s="47">
        <v>70000</v>
      </c>
      <c r="F18" s="48">
        <v>50000</v>
      </c>
      <c r="G18" s="49"/>
      <c r="H18" s="49"/>
      <c r="I18" s="50"/>
      <c r="J18" s="51">
        <f t="shared" si="8"/>
        <v>50000</v>
      </c>
      <c r="K18" s="52">
        <f t="shared" si="9"/>
        <v>0</v>
      </c>
      <c r="L18" s="33"/>
      <c r="M18" s="44" t="str">
        <f t="shared" si="6"/>
        <v>OK</v>
      </c>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row>
    <row r="19" spans="1:130" ht="38.25">
      <c r="A19" s="33"/>
      <c r="B19" s="45" t="s">
        <v>124</v>
      </c>
      <c r="C19" s="37" t="s">
        <v>125</v>
      </c>
      <c r="D19" s="46">
        <f t="shared" si="7"/>
        <v>18000</v>
      </c>
      <c r="E19" s="47">
        <v>9000</v>
      </c>
      <c r="F19" s="48"/>
      <c r="G19" s="47">
        <v>9000</v>
      </c>
      <c r="H19" s="49"/>
      <c r="I19" s="50"/>
      <c r="J19" s="51">
        <f t="shared" si="8"/>
        <v>0</v>
      </c>
      <c r="K19" s="52">
        <f t="shared" si="9"/>
        <v>9000</v>
      </c>
      <c r="L19" s="33"/>
      <c r="M19" s="44" t="str">
        <f t="shared" si="6"/>
        <v>OK</v>
      </c>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row>
    <row r="20" spans="1:130" ht="25.5">
      <c r="A20" s="33"/>
      <c r="B20" s="45" t="s">
        <v>126</v>
      </c>
      <c r="C20" s="37" t="s">
        <v>128</v>
      </c>
      <c r="D20" s="46">
        <f>E20+J20+K20</f>
        <v>195</v>
      </c>
      <c r="E20" s="47"/>
      <c r="F20" s="48">
        <v>195</v>
      </c>
      <c r="G20" s="49"/>
      <c r="H20" s="49"/>
      <c r="I20" s="50"/>
      <c r="J20" s="51">
        <f>F20+H20</f>
        <v>195</v>
      </c>
      <c r="K20" s="52">
        <f t="shared" si="9"/>
        <v>0</v>
      </c>
      <c r="L20" s="33"/>
      <c r="M20" s="44" t="str">
        <f>IF(D20=(E20+F20+G20+H20+I20),"OK","ERROR")</f>
        <v>OK</v>
      </c>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row>
    <row r="21" spans="1:130" ht="38.25">
      <c r="A21" s="33"/>
      <c r="B21" s="45" t="s">
        <v>127</v>
      </c>
      <c r="C21" s="37" t="s">
        <v>128</v>
      </c>
      <c r="D21" s="46">
        <f t="shared" si="7"/>
        <v>1800</v>
      </c>
      <c r="E21" s="47">
        <v>1800</v>
      </c>
      <c r="F21" s="48"/>
      <c r="G21" s="49"/>
      <c r="H21" s="49"/>
      <c r="I21" s="50"/>
      <c r="J21" s="51">
        <f t="shared" si="8"/>
        <v>0</v>
      </c>
      <c r="K21" s="52">
        <f t="shared" si="9"/>
        <v>0</v>
      </c>
      <c r="L21" s="33"/>
      <c r="M21" s="44" t="str">
        <f t="shared" si="6"/>
        <v>OK</v>
      </c>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row>
    <row r="22" spans="1:130" ht="38.25">
      <c r="A22" s="33"/>
      <c r="B22" s="45" t="s">
        <v>129</v>
      </c>
      <c r="C22" s="37" t="s">
        <v>132</v>
      </c>
      <c r="D22" s="46">
        <f t="shared" si="7"/>
        <v>200</v>
      </c>
      <c r="E22" s="47">
        <v>200</v>
      </c>
      <c r="F22" s="48"/>
      <c r="G22" s="49"/>
      <c r="H22" s="49"/>
      <c r="I22" s="50"/>
      <c r="J22" s="51">
        <f t="shared" si="8"/>
        <v>0</v>
      </c>
      <c r="K22" s="52">
        <f t="shared" si="9"/>
        <v>0</v>
      </c>
      <c r="L22" s="33"/>
      <c r="M22" s="44" t="str">
        <f t="shared" si="6"/>
        <v>OK</v>
      </c>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row>
    <row r="23" spans="1:130" ht="25.5">
      <c r="A23" s="33"/>
      <c r="B23" s="45" t="s">
        <v>130</v>
      </c>
      <c r="C23" s="37" t="s">
        <v>132</v>
      </c>
      <c r="D23" s="46">
        <f t="shared" si="7"/>
        <v>200</v>
      </c>
      <c r="E23" s="47">
        <v>200</v>
      </c>
      <c r="F23" s="48"/>
      <c r="G23" s="49"/>
      <c r="H23" s="49"/>
      <c r="I23" s="50"/>
      <c r="J23" s="51">
        <f t="shared" si="8"/>
        <v>0</v>
      </c>
      <c r="K23" s="52">
        <f t="shared" si="9"/>
        <v>0</v>
      </c>
      <c r="L23" s="33"/>
      <c r="M23" s="44" t="str">
        <f t="shared" si="6"/>
        <v>OK</v>
      </c>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row>
    <row r="24" spans="1:130" ht="25.5">
      <c r="A24" s="33"/>
      <c r="B24" s="45" t="s">
        <v>131</v>
      </c>
      <c r="C24" s="37" t="s">
        <v>132</v>
      </c>
      <c r="D24" s="46">
        <f t="shared" si="4"/>
        <v>200</v>
      </c>
      <c r="E24" s="47">
        <v>200</v>
      </c>
      <c r="F24" s="48"/>
      <c r="G24" s="49"/>
      <c r="H24" s="49"/>
      <c r="I24" s="50"/>
      <c r="J24" s="51">
        <f t="shared" si="5"/>
        <v>0</v>
      </c>
      <c r="K24" s="52">
        <f t="shared" si="5"/>
        <v>0</v>
      </c>
      <c r="L24" s="33"/>
      <c r="M24" s="44" t="str">
        <f t="shared" si="6"/>
        <v>OK</v>
      </c>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row>
    <row r="25" spans="1:130" ht="38.25">
      <c r="A25" s="33"/>
      <c r="B25" s="45" t="s">
        <v>133</v>
      </c>
      <c r="C25" s="37" t="s">
        <v>135</v>
      </c>
      <c r="D25" s="46">
        <f t="shared" si="4"/>
        <v>50</v>
      </c>
      <c r="E25" s="47">
        <v>50</v>
      </c>
      <c r="F25" s="48"/>
      <c r="G25" s="49"/>
      <c r="H25" s="49"/>
      <c r="I25" s="50"/>
      <c r="J25" s="51">
        <f t="shared" si="5"/>
        <v>0</v>
      </c>
      <c r="K25" s="52">
        <f t="shared" si="5"/>
        <v>0</v>
      </c>
      <c r="L25" s="33"/>
      <c r="M25" s="44" t="str">
        <f t="shared" si="6"/>
        <v>OK</v>
      </c>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row>
    <row r="26" spans="1:130">
      <c r="A26" s="33"/>
      <c r="B26" s="45" t="s">
        <v>134</v>
      </c>
      <c r="C26" s="37" t="s">
        <v>135</v>
      </c>
      <c r="D26" s="46">
        <f t="shared" si="4"/>
        <v>1040</v>
      </c>
      <c r="E26" s="47">
        <v>0</v>
      </c>
      <c r="F26" s="48">
        <v>1040</v>
      </c>
      <c r="G26" s="49"/>
      <c r="H26" s="49"/>
      <c r="I26" s="50"/>
      <c r="J26" s="51">
        <f t="shared" si="5"/>
        <v>1040</v>
      </c>
      <c r="K26" s="52">
        <f t="shared" si="5"/>
        <v>0</v>
      </c>
      <c r="L26" s="33"/>
      <c r="M26" s="44" t="str">
        <f t="shared" si="6"/>
        <v>OK</v>
      </c>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row>
    <row r="27" spans="1:130" ht="25.5">
      <c r="A27" s="33"/>
      <c r="B27" s="45" t="s">
        <v>136</v>
      </c>
      <c r="C27" s="37" t="s">
        <v>143</v>
      </c>
      <c r="D27" s="46">
        <f t="shared" si="4"/>
        <v>1500</v>
      </c>
      <c r="E27" s="47"/>
      <c r="F27" s="48">
        <v>1500</v>
      </c>
      <c r="G27" s="49"/>
      <c r="H27" s="49"/>
      <c r="I27" s="50"/>
      <c r="J27" s="51">
        <f t="shared" si="5"/>
        <v>1500</v>
      </c>
      <c r="K27" s="52">
        <f t="shared" si="5"/>
        <v>0</v>
      </c>
      <c r="L27" s="33"/>
      <c r="M27" s="44" t="str">
        <f t="shared" si="6"/>
        <v>OK</v>
      </c>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row>
    <row r="28" spans="1:130">
      <c r="A28" s="33"/>
      <c r="B28" s="45" t="s">
        <v>137</v>
      </c>
      <c r="C28" s="37" t="s">
        <v>143</v>
      </c>
      <c r="D28" s="46">
        <f t="shared" ref="D28:D35" si="10">E28+J28+K28</f>
        <v>2400</v>
      </c>
      <c r="E28" s="47"/>
      <c r="F28" s="48">
        <v>2400</v>
      </c>
      <c r="G28" s="49"/>
      <c r="H28" s="49"/>
      <c r="I28" s="50"/>
      <c r="J28" s="51">
        <f t="shared" ref="J28:J35" si="11">F28+H28</f>
        <v>2400</v>
      </c>
      <c r="K28" s="52">
        <f t="shared" ref="K28:K35" si="12">G28+I28</f>
        <v>0</v>
      </c>
      <c r="L28" s="33"/>
      <c r="M28" s="44" t="str">
        <f t="shared" si="6"/>
        <v>OK</v>
      </c>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row>
    <row r="29" spans="1:130">
      <c r="A29" s="33"/>
      <c r="B29" s="45" t="s">
        <v>138</v>
      </c>
      <c r="C29" s="37" t="s">
        <v>143</v>
      </c>
      <c r="D29" s="46">
        <f t="shared" si="10"/>
        <v>520</v>
      </c>
      <c r="E29" s="47"/>
      <c r="F29" s="48"/>
      <c r="G29" s="49">
        <v>520</v>
      </c>
      <c r="H29" s="49"/>
      <c r="I29" s="50"/>
      <c r="J29" s="51">
        <f t="shared" si="11"/>
        <v>0</v>
      </c>
      <c r="K29" s="52">
        <f t="shared" si="12"/>
        <v>520</v>
      </c>
      <c r="L29" s="33"/>
      <c r="M29" s="44" t="str">
        <f t="shared" si="6"/>
        <v>OK</v>
      </c>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row>
    <row r="30" spans="1:130" ht="38.25">
      <c r="A30" s="33"/>
      <c r="B30" s="45" t="s">
        <v>139</v>
      </c>
      <c r="C30" s="37" t="s">
        <v>143</v>
      </c>
      <c r="D30" s="46">
        <f t="shared" si="10"/>
        <v>780</v>
      </c>
      <c r="E30" s="47"/>
      <c r="F30" s="48"/>
      <c r="G30" s="49">
        <v>780</v>
      </c>
      <c r="H30" s="49"/>
      <c r="I30" s="50"/>
      <c r="J30" s="51">
        <f t="shared" si="11"/>
        <v>0</v>
      </c>
      <c r="K30" s="52">
        <f t="shared" si="12"/>
        <v>780</v>
      </c>
      <c r="L30" s="33"/>
      <c r="M30" s="44" t="str">
        <f t="shared" si="6"/>
        <v>OK</v>
      </c>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row>
    <row r="31" spans="1:130" ht="38.25">
      <c r="A31" s="33"/>
      <c r="B31" s="45" t="s">
        <v>140</v>
      </c>
      <c r="C31" s="37" t="s">
        <v>143</v>
      </c>
      <c r="D31" s="46">
        <f t="shared" si="10"/>
        <v>10000</v>
      </c>
      <c r="E31" s="47"/>
      <c r="F31" s="48">
        <v>10000</v>
      </c>
      <c r="G31" s="49"/>
      <c r="H31" s="49"/>
      <c r="I31" s="50"/>
      <c r="J31" s="51">
        <f t="shared" si="11"/>
        <v>10000</v>
      </c>
      <c r="K31" s="52">
        <f t="shared" si="12"/>
        <v>0</v>
      </c>
      <c r="L31" s="33"/>
      <c r="M31" s="44" t="str">
        <f t="shared" si="6"/>
        <v>OK</v>
      </c>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row>
    <row r="32" spans="1:130" ht="38.25">
      <c r="A32" s="33"/>
      <c r="B32" s="45" t="s">
        <v>141</v>
      </c>
      <c r="C32" s="37" t="s">
        <v>143</v>
      </c>
      <c r="D32" s="46">
        <f t="shared" si="10"/>
        <v>5000</v>
      </c>
      <c r="E32" s="47"/>
      <c r="F32" s="48">
        <v>5000</v>
      </c>
      <c r="G32" s="49"/>
      <c r="H32" s="49"/>
      <c r="I32" s="50"/>
      <c r="J32" s="51">
        <f t="shared" si="11"/>
        <v>5000</v>
      </c>
      <c r="K32" s="52">
        <f t="shared" si="12"/>
        <v>0</v>
      </c>
      <c r="L32" s="33"/>
      <c r="M32" s="44" t="str">
        <f t="shared" si="6"/>
        <v>OK</v>
      </c>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row>
    <row r="33" spans="1:130" ht="25.5">
      <c r="A33" s="33"/>
      <c r="B33" s="45" t="s">
        <v>142</v>
      </c>
      <c r="C33" s="37" t="s">
        <v>143</v>
      </c>
      <c r="D33" s="46">
        <f t="shared" si="10"/>
        <v>500</v>
      </c>
      <c r="E33" s="47"/>
      <c r="F33" s="48">
        <v>500</v>
      </c>
      <c r="G33" s="49"/>
      <c r="H33" s="49"/>
      <c r="I33" s="50"/>
      <c r="J33" s="51">
        <f t="shared" si="11"/>
        <v>500</v>
      </c>
      <c r="K33" s="52">
        <f t="shared" si="12"/>
        <v>0</v>
      </c>
      <c r="L33" s="33"/>
      <c r="M33" s="44" t="str">
        <f t="shared" si="6"/>
        <v>OK</v>
      </c>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row>
    <row r="34" spans="1:130">
      <c r="A34" s="33"/>
      <c r="B34" s="45"/>
      <c r="C34" s="37"/>
      <c r="D34" s="46">
        <f t="shared" si="10"/>
        <v>0</v>
      </c>
      <c r="E34" s="47"/>
      <c r="F34" s="48"/>
      <c r="G34" s="49"/>
      <c r="H34" s="49"/>
      <c r="I34" s="50"/>
      <c r="J34" s="51">
        <f t="shared" si="11"/>
        <v>0</v>
      </c>
      <c r="K34" s="52">
        <f t="shared" si="12"/>
        <v>0</v>
      </c>
      <c r="L34" s="33"/>
      <c r="M34" s="44" t="str">
        <f t="shared" si="6"/>
        <v>OK</v>
      </c>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row>
    <row r="35" spans="1:130">
      <c r="A35" s="33"/>
      <c r="B35" s="45"/>
      <c r="C35" s="37"/>
      <c r="D35" s="46">
        <f t="shared" si="10"/>
        <v>0</v>
      </c>
      <c r="E35" s="47"/>
      <c r="F35" s="48"/>
      <c r="G35" s="49"/>
      <c r="H35" s="49"/>
      <c r="I35" s="50"/>
      <c r="J35" s="51">
        <f t="shared" si="11"/>
        <v>0</v>
      </c>
      <c r="K35" s="52">
        <f t="shared" si="12"/>
        <v>0</v>
      </c>
      <c r="L35" s="33"/>
      <c r="M35" s="44" t="str">
        <f t="shared" si="6"/>
        <v>OK</v>
      </c>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row>
    <row r="36" spans="1:130">
      <c r="A36" s="33"/>
      <c r="B36" s="45"/>
      <c r="C36" s="37"/>
      <c r="D36" s="46">
        <f t="shared" si="4"/>
        <v>0</v>
      </c>
      <c r="E36" s="47"/>
      <c r="F36" s="48"/>
      <c r="G36" s="49"/>
      <c r="H36" s="49"/>
      <c r="I36" s="50"/>
      <c r="J36" s="51">
        <f t="shared" si="5"/>
        <v>0</v>
      </c>
      <c r="K36" s="52">
        <f t="shared" si="5"/>
        <v>0</v>
      </c>
      <c r="L36" s="33"/>
      <c r="M36" s="44" t="str">
        <f t="shared" si="6"/>
        <v>OK</v>
      </c>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row>
    <row r="37" spans="1:130">
      <c r="A37" s="33"/>
      <c r="B37" s="45"/>
      <c r="C37" s="37"/>
      <c r="D37" s="46">
        <f t="shared" si="4"/>
        <v>0</v>
      </c>
      <c r="E37" s="47"/>
      <c r="F37" s="48"/>
      <c r="G37" s="49"/>
      <c r="H37" s="49"/>
      <c r="I37" s="50"/>
      <c r="J37" s="51">
        <f t="shared" si="5"/>
        <v>0</v>
      </c>
      <c r="K37" s="52">
        <f t="shared" si="5"/>
        <v>0</v>
      </c>
      <c r="L37" s="33"/>
      <c r="M37" s="44" t="str">
        <f t="shared" si="6"/>
        <v>OK</v>
      </c>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row>
    <row r="38" spans="1:130">
      <c r="A38" s="33"/>
      <c r="B38" s="45"/>
      <c r="C38" s="37"/>
      <c r="D38" s="46">
        <f t="shared" si="4"/>
        <v>0</v>
      </c>
      <c r="E38" s="47"/>
      <c r="F38" s="48"/>
      <c r="G38" s="49"/>
      <c r="H38" s="49"/>
      <c r="I38" s="50"/>
      <c r="J38" s="51">
        <f t="shared" si="5"/>
        <v>0</v>
      </c>
      <c r="K38" s="52">
        <f t="shared" si="5"/>
        <v>0</v>
      </c>
      <c r="L38" s="33"/>
      <c r="M38" s="44" t="str">
        <f t="shared" si="6"/>
        <v>OK</v>
      </c>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row>
    <row r="39" spans="1:130" ht="15.75" thickBot="1">
      <c r="A39" s="33"/>
      <c r="B39" s="53"/>
      <c r="C39" s="54"/>
      <c r="D39" s="55">
        <f t="shared" si="4"/>
        <v>0</v>
      </c>
      <c r="E39" s="47"/>
      <c r="F39" s="48"/>
      <c r="G39" s="49"/>
      <c r="H39" s="49"/>
      <c r="I39" s="50"/>
      <c r="J39" s="51">
        <f t="shared" si="5"/>
        <v>0</v>
      </c>
      <c r="K39" s="52">
        <f t="shared" si="5"/>
        <v>0</v>
      </c>
      <c r="L39" s="33"/>
      <c r="M39" s="44" t="str">
        <f t="shared" si="6"/>
        <v>OK</v>
      </c>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row>
    <row r="40" spans="1:130" ht="15.75" thickBot="1">
      <c r="A40" s="33"/>
      <c r="B40" s="148" t="s">
        <v>55</v>
      </c>
      <c r="C40" s="149"/>
      <c r="D40" s="56">
        <f>SUM(D6:D39)</f>
        <v>379110</v>
      </c>
      <c r="E40" s="57">
        <f t="shared" ref="E40:K40" si="13">ROUND(SUM(E6:E39),0)</f>
        <v>188525</v>
      </c>
      <c r="F40" s="58">
        <f t="shared" si="13"/>
        <v>132835</v>
      </c>
      <c r="G40" s="59">
        <f t="shared" si="13"/>
        <v>57750</v>
      </c>
      <c r="H40" s="59">
        <f t="shared" si="13"/>
        <v>0</v>
      </c>
      <c r="I40" s="60">
        <f t="shared" si="13"/>
        <v>0</v>
      </c>
      <c r="J40" s="61">
        <f t="shared" si="13"/>
        <v>132835</v>
      </c>
      <c r="K40" s="62">
        <f t="shared" si="13"/>
        <v>57750</v>
      </c>
      <c r="L40" s="33"/>
      <c r="M40" s="44" t="str">
        <f t="shared" si="6"/>
        <v>OK</v>
      </c>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row>
    <row r="41" spans="1:130" ht="15.75" thickBot="1">
      <c r="A41" s="33"/>
      <c r="B41" s="148" t="s">
        <v>50</v>
      </c>
      <c r="C41" s="149"/>
      <c r="D41" s="63">
        <v>1</v>
      </c>
      <c r="E41" s="77">
        <f>E40/$D$40</f>
        <v>0.49728311044287937</v>
      </c>
      <c r="F41" s="64">
        <f t="shared" ref="F41:K41" si="14">F40/$D$40</f>
        <v>0.35038643137875553</v>
      </c>
      <c r="G41" s="65">
        <f t="shared" si="14"/>
        <v>0.15233045817836513</v>
      </c>
      <c r="H41" s="65">
        <f t="shared" si="14"/>
        <v>0</v>
      </c>
      <c r="I41" s="66">
        <f t="shared" si="14"/>
        <v>0</v>
      </c>
      <c r="J41" s="67">
        <f t="shared" si="14"/>
        <v>0.35038643137875553</v>
      </c>
      <c r="K41" s="68">
        <f t="shared" si="14"/>
        <v>0.15233045817836513</v>
      </c>
      <c r="L41" s="33"/>
      <c r="M41" s="36"/>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row>
    <row r="42" spans="1:130">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row>
    <row r="43" spans="1:130">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row>
    <row r="44" spans="1:130">
      <c r="A44" s="33"/>
      <c r="B44" s="150" t="s">
        <v>54</v>
      </c>
      <c r="C44" s="150"/>
      <c r="D44" s="150"/>
      <c r="E44" s="150"/>
      <c r="F44" s="150"/>
      <c r="G44" s="150"/>
      <c r="H44" s="69"/>
      <c r="I44" s="69"/>
      <c r="J44" s="69"/>
      <c r="K44" s="69"/>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row>
    <row r="45" spans="1:130">
      <c r="A45" s="33"/>
      <c r="B45" s="145" t="s">
        <v>94</v>
      </c>
      <c r="C45" s="145"/>
      <c r="D45" s="145"/>
      <c r="E45" s="145"/>
      <c r="F45" s="145"/>
      <c r="G45" s="70" t="str">
        <f>IF(E40&gt;=100000,"OK","ERROR")</f>
        <v>OK</v>
      </c>
      <c r="H45" s="69"/>
      <c r="I45" s="69"/>
      <c r="J45" s="69"/>
      <c r="K45" s="69"/>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row>
    <row r="46" spans="1:130">
      <c r="A46" s="33"/>
      <c r="B46" s="145" t="s">
        <v>95</v>
      </c>
      <c r="C46" s="145"/>
      <c r="D46" s="145"/>
      <c r="E46" s="145"/>
      <c r="F46" s="145"/>
      <c r="G46" s="70" t="str">
        <f>IF(E40&lt;=250000,"OK","ERROR")</f>
        <v>OK</v>
      </c>
      <c r="H46" s="69"/>
      <c r="I46" s="69"/>
      <c r="J46" s="69"/>
      <c r="K46" s="69"/>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row>
    <row r="47" spans="1:130">
      <c r="A47" s="33"/>
      <c r="B47" s="145" t="s">
        <v>73</v>
      </c>
      <c r="C47" s="145"/>
      <c r="D47" s="145"/>
      <c r="E47" s="145"/>
      <c r="F47" s="145"/>
      <c r="G47" s="70" t="str">
        <f>IF(E40&lt;=(D40/2),"OK","ERROR")</f>
        <v>OK</v>
      </c>
      <c r="H47" s="69"/>
      <c r="I47" s="69"/>
      <c r="J47" s="69"/>
      <c r="K47" s="69"/>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row>
    <row r="48" spans="1:130">
      <c r="A48" s="33"/>
      <c r="B48" s="145" t="s">
        <v>91</v>
      </c>
      <c r="C48" s="145"/>
      <c r="D48" s="145"/>
      <c r="E48" s="145"/>
      <c r="F48" s="145"/>
      <c r="G48" s="70" t="str">
        <f>IF(K40&lt;=(E40*0.4),"OK","ERROR")</f>
        <v>OK</v>
      </c>
      <c r="H48" s="69"/>
      <c r="I48" s="69"/>
      <c r="J48" s="69"/>
      <c r="K48" s="69"/>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row>
    <row r="49" spans="1:130">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row>
    <row r="50" spans="1:13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row>
    <row r="51" spans="1:130">
      <c r="A51" s="33"/>
      <c r="B51" s="71"/>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row>
    <row r="52" spans="1:130">
      <c r="A52" s="33"/>
      <c r="B52" s="72"/>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row>
    <row r="53" spans="1:130">
      <c r="A53" s="33"/>
      <c r="B53" s="71"/>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row>
    <row r="54" spans="1:130">
      <c r="A54" s="33"/>
      <c r="B54" s="7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row>
    <row r="55" spans="1:130">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row>
    <row r="56" spans="1:130">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row>
    <row r="57" spans="1:130">
      <c r="A57" s="33"/>
      <c r="B57" s="74"/>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row>
    <row r="58" spans="1:130">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row>
    <row r="59" spans="1:130">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row>
    <row r="60" spans="1:13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row>
    <row r="61" spans="1:130">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row>
    <row r="62" spans="1:130">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row>
    <row r="63" spans="1:130">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row>
    <row r="64" spans="1:130">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row>
    <row r="65" spans="1:130">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row>
    <row r="66" spans="1:130">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row>
    <row r="67" spans="1:130">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row>
    <row r="68" spans="1:130">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row>
    <row r="69" spans="1:130">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row>
    <row r="70" spans="1:13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row>
    <row r="71" spans="1:130">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row>
    <row r="72" spans="1:130">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row>
    <row r="73" spans="1:130">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row>
    <row r="74" spans="1:130">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row>
    <row r="75" spans="1:130">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row>
    <row r="76" spans="1:130">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row>
    <row r="77" spans="1:130">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row>
    <row r="78" spans="1:130">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row>
    <row r="79" spans="1:130">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row>
    <row r="80" spans="1:13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row>
    <row r="81" spans="1:130">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row>
    <row r="82" spans="1:130">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row>
    <row r="83" spans="1:130">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row>
    <row r="84" spans="1:130">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row>
    <row r="85" spans="1:130">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row>
    <row r="86" spans="1:130">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row>
    <row r="87" spans="1:130">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row>
    <row r="88" spans="1:130">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row>
    <row r="89" spans="1:130">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row>
    <row r="90" spans="1:13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row>
    <row r="91" spans="1:130">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row>
    <row r="92" spans="1:130">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row>
    <row r="93" spans="1:130">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row>
    <row r="94" spans="1:130">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row>
    <row r="95" spans="1:130">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row>
    <row r="96" spans="1:130">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row>
    <row r="97" spans="1:130">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row>
    <row r="98" spans="1:130">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row>
    <row r="99" spans="1:130">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row>
    <row r="100" spans="1:13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row>
    <row r="101" spans="1:130">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row>
    <row r="102" spans="1:130">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row>
    <row r="103" spans="1:130">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row>
    <row r="104" spans="1:130">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row>
    <row r="105" spans="1:130">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row>
    <row r="106" spans="1:130">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row>
    <row r="107" spans="1:130">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row>
    <row r="108" spans="1:130">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row>
    <row r="109" spans="1:130">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row>
    <row r="110" spans="1:13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row>
    <row r="111" spans="1:130">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row>
    <row r="112" spans="1:130">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row>
    <row r="113" spans="1:130">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row>
    <row r="114" spans="1:130">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row>
    <row r="115" spans="1:130">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row>
    <row r="116" spans="1:130">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row>
    <row r="117" spans="1:130">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row>
    <row r="118" spans="1:130">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row>
    <row r="119" spans="1:130">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row>
    <row r="120" spans="1:13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row>
    <row r="121" spans="1:130">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row>
    <row r="122" spans="1:130">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row>
    <row r="123" spans="1:130">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row>
    <row r="124" spans="1:130">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row>
    <row r="125" spans="1:130">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row>
    <row r="126" spans="1:130">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row>
    <row r="127" spans="1:130">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row>
    <row r="128" spans="1:130">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row>
    <row r="129" spans="1:130">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row>
    <row r="130" spans="1: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row>
    <row r="131" spans="1:130">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row>
    <row r="132" spans="1:130">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row>
    <row r="133" spans="1:130">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row>
    <row r="134" spans="1:130">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row>
    <row r="135" spans="1:130">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row>
    <row r="136" spans="1:130">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row>
    <row r="137" spans="1:130">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row>
    <row r="138" spans="1:130">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row>
    <row r="139" spans="1:130">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row>
    <row r="140" spans="1:13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row>
    <row r="141" spans="1:130">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row>
    <row r="142" spans="1:130">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row>
    <row r="143" spans="1:130">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row>
    <row r="144" spans="1:130">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row>
    <row r="145" spans="1:130">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row>
    <row r="146" spans="1:130">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row>
    <row r="147" spans="1:130">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row>
    <row r="148" spans="1:130">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row>
    <row r="149" spans="1:130">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row>
    <row r="150" spans="1:13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row>
    <row r="151" spans="1:130">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row>
    <row r="152" spans="1:130">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row>
    <row r="153" spans="1:130">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row>
    <row r="154" spans="1:130">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row>
    <row r="155" spans="1:130">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row>
    <row r="156" spans="1:130">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row>
    <row r="157" spans="1:130">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row>
    <row r="158" spans="1:130">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row>
    <row r="159" spans="1:130">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row>
    <row r="160" spans="1:13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row>
    <row r="161" spans="1:130">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row>
    <row r="162" spans="1:130">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row>
    <row r="163" spans="1:130">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row>
    <row r="164" spans="1:130">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row>
    <row r="165" spans="1:130">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row>
    <row r="166" spans="1:130">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row>
    <row r="167" spans="1:130">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row>
    <row r="168" spans="1:130">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row>
    <row r="169" spans="1:130">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row>
    <row r="170" spans="1:13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row>
    <row r="171" spans="1:130">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row>
    <row r="172" spans="1:130">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row>
    <row r="173" spans="1:130">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row>
    <row r="174" spans="1:130">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row>
    <row r="175" spans="1:130">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row>
    <row r="176" spans="1:130">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row>
    <row r="177" spans="1:130">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row>
    <row r="178" spans="1:130">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row>
    <row r="179" spans="1:130">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row>
    <row r="180" spans="1:13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row>
    <row r="181" spans="1:130">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row>
    <row r="182" spans="1:130">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row>
    <row r="183" spans="1:130">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row>
    <row r="184" spans="1:130">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row>
    <row r="185" spans="1:130">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row>
    <row r="186" spans="1:130">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row>
    <row r="187" spans="1:130">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row>
    <row r="188" spans="1:130">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row>
    <row r="189" spans="1:130">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row>
    <row r="190" spans="1:13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row>
    <row r="191" spans="1:130">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row>
    <row r="192" spans="1:130">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row>
    <row r="193" spans="1:130">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row>
    <row r="194" spans="1:130">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row>
    <row r="195" spans="1:130">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row>
    <row r="196" spans="1:130">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row>
    <row r="197" spans="1:130">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row>
    <row r="198" spans="1:130">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row>
    <row r="199" spans="1:130">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row>
    <row r="200" spans="1:13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row>
    <row r="201" spans="1:130">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row>
    <row r="202" spans="1:130">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row>
    <row r="203" spans="1:130">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row>
    <row r="204" spans="1:130">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row>
    <row r="205" spans="1:130">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row>
    <row r="206" spans="1:130">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row>
    <row r="207" spans="1:130">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row>
    <row r="208" spans="1:130">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row>
    <row r="209" spans="1:130">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row>
    <row r="210" spans="1:13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row>
    <row r="211" spans="1:130">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row>
    <row r="212" spans="1:130">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row>
    <row r="213" spans="1:130">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row>
    <row r="214" spans="1:130">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row>
    <row r="215" spans="1:130">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row>
    <row r="216" spans="1:130">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row>
    <row r="217" spans="1:130">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row>
    <row r="218" spans="1:130">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row>
    <row r="219" spans="1:130">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row>
    <row r="220" spans="1:13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row>
    <row r="221" spans="1:130">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row>
    <row r="222" spans="1:130">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row>
    <row r="223" spans="1:130">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row>
    <row r="224" spans="1:130">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row>
    <row r="225" spans="1:130">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row>
    <row r="226" spans="1:130">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row>
    <row r="227" spans="1:130">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row>
    <row r="228" spans="1:130">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row>
    <row r="229" spans="1:130">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row>
    <row r="230" spans="1:1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row>
    <row r="231" spans="1:130">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row>
    <row r="232" spans="1:130">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row>
    <row r="233" spans="1:130">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row>
    <row r="234" spans="1:130">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row>
    <row r="235" spans="1:130">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row>
    <row r="236" spans="1:130">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row>
    <row r="237" spans="1:130">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row>
    <row r="238" spans="1:130">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row>
    <row r="239" spans="1:130">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row>
    <row r="240" spans="1:13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row>
    <row r="241" spans="1:130">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row>
    <row r="242" spans="1:130">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row>
    <row r="243" spans="1:130">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row>
    <row r="244" spans="1:130">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row>
    <row r="245" spans="1:130">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row>
    <row r="246" spans="1:130">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row>
    <row r="247" spans="1:130">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row>
    <row r="248" spans="1:130">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row>
    <row r="249" spans="1:130">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row>
    <row r="250" spans="1:13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row>
    <row r="251" spans="1:130">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row>
    <row r="252" spans="1:130">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row>
    <row r="253" spans="1:130">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row>
    <row r="254" spans="1:130">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row>
    <row r="255" spans="1:130">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row>
    <row r="256" spans="1:130">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row>
    <row r="257" spans="1:130">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row>
    <row r="258" spans="1:130">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row>
    <row r="259" spans="1:130">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row>
    <row r="260" spans="1:13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row>
    <row r="261" spans="1:130">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row>
    <row r="262" spans="1:130">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row>
    <row r="263" spans="1:130">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row>
    <row r="264" spans="1:130">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row>
    <row r="265" spans="1:130">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row>
    <row r="266" spans="1:130">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row>
    <row r="267" spans="1:130">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row>
    <row r="268" spans="1:130">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row>
    <row r="269" spans="1:130">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row>
    <row r="270" spans="1:13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row>
    <row r="271" spans="1:130">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row>
    <row r="272" spans="1:130">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row>
    <row r="273" spans="1:130">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row>
    <row r="274" spans="1:130">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row>
    <row r="275" spans="1:130">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row>
    <row r="276" spans="1:130">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row>
    <row r="277" spans="1:130">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c r="CU277" s="33"/>
      <c r="CV277" s="33"/>
      <c r="CW277" s="33"/>
      <c r="CX277" s="33"/>
      <c r="CY277" s="33"/>
      <c r="CZ277" s="33"/>
      <c r="DA277" s="33"/>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row>
    <row r="278" spans="1:130">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c r="CU278" s="33"/>
      <c r="CV278" s="33"/>
      <c r="CW278" s="33"/>
      <c r="CX278" s="33"/>
      <c r="CY278" s="33"/>
      <c r="CZ278" s="33"/>
      <c r="DA278" s="33"/>
      <c r="DB278" s="33"/>
      <c r="DC278" s="33"/>
      <c r="DD278" s="33"/>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row>
    <row r="279" spans="1:130">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row>
    <row r="280" spans="1:13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row>
    <row r="281" spans="1:130">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c r="CU281" s="33"/>
      <c r="CV281" s="33"/>
      <c r="CW281" s="33"/>
      <c r="CX281" s="33"/>
      <c r="CY281" s="33"/>
      <c r="CZ281" s="33"/>
      <c r="DA281" s="33"/>
      <c r="DB281" s="33"/>
      <c r="DC281" s="33"/>
      <c r="DD281" s="33"/>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row>
    <row r="282" spans="1:130">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row>
    <row r="283" spans="1:130">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c r="CU283" s="33"/>
      <c r="CV283" s="33"/>
      <c r="CW283" s="33"/>
      <c r="CX283" s="33"/>
      <c r="CY283" s="33"/>
      <c r="CZ283" s="33"/>
      <c r="DA283" s="33"/>
      <c r="DB283" s="33"/>
      <c r="DC283" s="33"/>
      <c r="DD283" s="33"/>
      <c r="DE283" s="33"/>
      <c r="DF283" s="33"/>
      <c r="DG283" s="33"/>
      <c r="DH283" s="33"/>
      <c r="DI283" s="33"/>
      <c r="DJ283" s="33"/>
      <c r="DK283" s="33"/>
      <c r="DL283" s="33"/>
      <c r="DM283" s="33"/>
      <c r="DN283" s="33"/>
      <c r="DO283" s="33"/>
      <c r="DP283" s="33"/>
      <c r="DQ283" s="33"/>
      <c r="DR283" s="33"/>
      <c r="DS283" s="33"/>
      <c r="DT283" s="33"/>
      <c r="DU283" s="33"/>
      <c r="DV283" s="33"/>
      <c r="DW283" s="33"/>
      <c r="DX283" s="33"/>
      <c r="DY283" s="33"/>
      <c r="DZ283" s="33"/>
    </row>
    <row r="284" spans="1:130">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33"/>
      <c r="CV284" s="33"/>
      <c r="CW284" s="33"/>
      <c r="CX284" s="33"/>
      <c r="CY284" s="33"/>
      <c r="CZ284" s="33"/>
      <c r="DA284" s="33"/>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row>
    <row r="285" spans="1:130">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c r="DP285" s="33"/>
      <c r="DQ285" s="33"/>
      <c r="DR285" s="33"/>
      <c r="DS285" s="33"/>
      <c r="DT285" s="33"/>
      <c r="DU285" s="33"/>
      <c r="DV285" s="33"/>
      <c r="DW285" s="33"/>
      <c r="DX285" s="33"/>
      <c r="DY285" s="33"/>
      <c r="DZ285" s="33"/>
    </row>
    <row r="286" spans="1:130">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c r="CU286" s="33"/>
      <c r="CV286" s="33"/>
      <c r="CW286" s="33"/>
      <c r="CX286" s="33"/>
      <c r="CY286" s="33"/>
      <c r="CZ286" s="33"/>
      <c r="DA286" s="33"/>
      <c r="DB286" s="33"/>
      <c r="DC286" s="33"/>
      <c r="DD286" s="33"/>
      <c r="DE286" s="33"/>
      <c r="DF286" s="33"/>
      <c r="DG286" s="33"/>
      <c r="DH286" s="33"/>
      <c r="DI286" s="33"/>
      <c r="DJ286" s="33"/>
      <c r="DK286" s="33"/>
      <c r="DL286" s="33"/>
      <c r="DM286" s="33"/>
      <c r="DN286" s="33"/>
      <c r="DO286" s="33"/>
      <c r="DP286" s="33"/>
      <c r="DQ286" s="33"/>
      <c r="DR286" s="33"/>
      <c r="DS286" s="33"/>
      <c r="DT286" s="33"/>
      <c r="DU286" s="33"/>
      <c r="DV286" s="33"/>
      <c r="DW286" s="33"/>
      <c r="DX286" s="33"/>
      <c r="DY286" s="33"/>
      <c r="DZ286" s="33"/>
    </row>
    <row r="287" spans="1:130">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33"/>
      <c r="CV287" s="33"/>
      <c r="CW287" s="33"/>
      <c r="CX287" s="33"/>
      <c r="CY287" s="33"/>
      <c r="CZ287" s="33"/>
      <c r="DA287" s="33"/>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row>
    <row r="288" spans="1:130">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row>
    <row r="289" spans="1:130">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row>
    <row r="290" spans="1:13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3"/>
      <c r="DC290" s="33"/>
      <c r="DD290" s="33"/>
      <c r="DE290" s="33"/>
      <c r="DF290" s="33"/>
      <c r="DG290" s="33"/>
      <c r="DH290" s="33"/>
      <c r="DI290" s="33"/>
      <c r="DJ290" s="33"/>
      <c r="DK290" s="33"/>
      <c r="DL290" s="33"/>
      <c r="DM290" s="33"/>
      <c r="DN290" s="33"/>
      <c r="DO290" s="33"/>
      <c r="DP290" s="33"/>
      <c r="DQ290" s="33"/>
      <c r="DR290" s="33"/>
      <c r="DS290" s="33"/>
      <c r="DT290" s="33"/>
      <c r="DU290" s="33"/>
      <c r="DV290" s="33"/>
      <c r="DW290" s="33"/>
      <c r="DX290" s="33"/>
      <c r="DY290" s="33"/>
      <c r="DZ290" s="33"/>
    </row>
    <row r="291" spans="1:130">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c r="CU291" s="33"/>
      <c r="CV291" s="33"/>
      <c r="CW291" s="33"/>
      <c r="CX291" s="33"/>
      <c r="CY291" s="33"/>
      <c r="CZ291" s="33"/>
      <c r="DA291" s="33"/>
      <c r="DB291" s="33"/>
      <c r="DC291" s="33"/>
      <c r="DD291" s="33"/>
      <c r="DE291" s="33"/>
      <c r="DF291" s="33"/>
      <c r="DG291" s="33"/>
      <c r="DH291" s="33"/>
      <c r="DI291" s="33"/>
      <c r="DJ291" s="33"/>
      <c r="DK291" s="33"/>
      <c r="DL291" s="33"/>
      <c r="DM291" s="33"/>
      <c r="DN291" s="33"/>
      <c r="DO291" s="33"/>
      <c r="DP291" s="33"/>
      <c r="DQ291" s="33"/>
      <c r="DR291" s="33"/>
      <c r="DS291" s="33"/>
      <c r="DT291" s="33"/>
      <c r="DU291" s="33"/>
      <c r="DV291" s="33"/>
      <c r="DW291" s="33"/>
      <c r="DX291" s="33"/>
      <c r="DY291" s="33"/>
      <c r="DZ291" s="33"/>
    </row>
    <row r="292" spans="1:130">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row>
    <row r="293" spans="1:130">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33"/>
      <c r="CV293" s="33"/>
      <c r="CW293" s="33"/>
      <c r="CX293" s="33"/>
      <c r="CY293" s="33"/>
      <c r="CZ293" s="33"/>
      <c r="DA293" s="33"/>
      <c r="DB293" s="33"/>
      <c r="DC293" s="33"/>
      <c r="DD293" s="33"/>
      <c r="DE293" s="33"/>
      <c r="DF293" s="33"/>
      <c r="DG293" s="33"/>
      <c r="DH293" s="33"/>
      <c r="DI293" s="33"/>
      <c r="DJ293" s="33"/>
      <c r="DK293" s="33"/>
      <c r="DL293" s="33"/>
      <c r="DM293" s="33"/>
      <c r="DN293" s="33"/>
      <c r="DO293" s="33"/>
      <c r="DP293" s="33"/>
      <c r="DQ293" s="33"/>
      <c r="DR293" s="33"/>
      <c r="DS293" s="33"/>
      <c r="DT293" s="33"/>
      <c r="DU293" s="33"/>
      <c r="DV293" s="33"/>
      <c r="DW293" s="33"/>
      <c r="DX293" s="33"/>
      <c r="DY293" s="33"/>
      <c r="DZ293" s="33"/>
    </row>
    <row r="294" spans="1:130">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row>
    <row r="295" spans="1:130">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c r="CU295" s="33"/>
      <c r="CV295" s="33"/>
      <c r="CW295" s="33"/>
      <c r="CX295" s="33"/>
      <c r="CY295" s="33"/>
      <c r="CZ295" s="33"/>
      <c r="DA295" s="33"/>
      <c r="DB295" s="33"/>
      <c r="DC295" s="33"/>
      <c r="DD295" s="33"/>
      <c r="DE295" s="33"/>
      <c r="DF295" s="33"/>
      <c r="DG295" s="33"/>
      <c r="DH295" s="33"/>
      <c r="DI295" s="33"/>
      <c r="DJ295" s="33"/>
      <c r="DK295" s="33"/>
      <c r="DL295" s="33"/>
      <c r="DM295" s="33"/>
      <c r="DN295" s="33"/>
      <c r="DO295" s="33"/>
      <c r="DP295" s="33"/>
      <c r="DQ295" s="33"/>
      <c r="DR295" s="33"/>
      <c r="DS295" s="33"/>
      <c r="DT295" s="33"/>
      <c r="DU295" s="33"/>
      <c r="DV295" s="33"/>
      <c r="DW295" s="33"/>
      <c r="DX295" s="33"/>
      <c r="DY295" s="33"/>
      <c r="DZ295" s="33"/>
    </row>
    <row r="296" spans="1:130">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33"/>
      <c r="CV296" s="33"/>
      <c r="CW296" s="33"/>
      <c r="CX296" s="33"/>
      <c r="CY296" s="33"/>
      <c r="CZ296" s="33"/>
      <c r="DA296" s="33"/>
      <c r="DB296" s="33"/>
      <c r="DC296" s="33"/>
      <c r="DD296" s="33"/>
      <c r="DE296" s="33"/>
      <c r="DF296" s="33"/>
      <c r="DG296" s="33"/>
      <c r="DH296" s="33"/>
      <c r="DI296" s="33"/>
      <c r="DJ296" s="33"/>
      <c r="DK296" s="33"/>
      <c r="DL296" s="33"/>
      <c r="DM296" s="33"/>
      <c r="DN296" s="33"/>
      <c r="DO296" s="33"/>
      <c r="DP296" s="33"/>
      <c r="DQ296" s="33"/>
      <c r="DR296" s="33"/>
      <c r="DS296" s="33"/>
      <c r="DT296" s="33"/>
      <c r="DU296" s="33"/>
      <c r="DV296" s="33"/>
      <c r="DW296" s="33"/>
      <c r="DX296" s="33"/>
      <c r="DY296" s="33"/>
      <c r="DZ296" s="33"/>
    </row>
    <row r="297" spans="1:130">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c r="CU297" s="33"/>
      <c r="CV297" s="33"/>
      <c r="CW297" s="33"/>
      <c r="CX297" s="33"/>
      <c r="CY297" s="33"/>
      <c r="CZ297" s="33"/>
      <c r="DA297" s="33"/>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row>
    <row r="298" spans="1:130">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c r="CU298" s="33"/>
      <c r="CV298" s="33"/>
      <c r="CW298" s="33"/>
      <c r="CX298" s="33"/>
      <c r="CY298" s="33"/>
      <c r="CZ298" s="33"/>
      <c r="DA298" s="33"/>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row>
    <row r="299" spans="1:130">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c r="CU299" s="33"/>
      <c r="CV299" s="33"/>
      <c r="CW299" s="33"/>
      <c r="CX299" s="33"/>
      <c r="CY299" s="33"/>
      <c r="CZ299" s="33"/>
      <c r="DA299" s="33"/>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row>
    <row r="300" spans="1:13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row>
    <row r="301" spans="1:130">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33"/>
      <c r="CV301" s="33"/>
      <c r="CW301" s="33"/>
      <c r="CX301" s="33"/>
      <c r="CY301" s="33"/>
      <c r="CZ301" s="33"/>
      <c r="DA301" s="33"/>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row>
    <row r="302" spans="1:130">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33"/>
      <c r="CV302" s="33"/>
      <c r="CW302" s="33"/>
      <c r="CX302" s="33"/>
      <c r="CY302" s="33"/>
      <c r="CZ302" s="33"/>
      <c r="DA302" s="33"/>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row>
    <row r="303" spans="1:130">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c r="CU303" s="33"/>
      <c r="CV303" s="33"/>
      <c r="CW303" s="33"/>
      <c r="CX303" s="33"/>
      <c r="CY303" s="33"/>
      <c r="CZ303" s="33"/>
      <c r="DA303" s="33"/>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row>
    <row r="304" spans="1:130">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33"/>
      <c r="CV304" s="33"/>
      <c r="CW304" s="33"/>
      <c r="CX304" s="33"/>
      <c r="CY304" s="33"/>
      <c r="CZ304" s="33"/>
      <c r="DA304" s="33"/>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row>
    <row r="305" spans="1:130">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c r="CU305" s="33"/>
      <c r="CV305" s="33"/>
      <c r="CW305" s="33"/>
      <c r="CX305" s="33"/>
      <c r="CY305" s="33"/>
      <c r="CZ305" s="33"/>
      <c r="DA305" s="33"/>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row>
    <row r="306" spans="1:130">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row>
    <row r="307" spans="1:130">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c r="DP307" s="33"/>
      <c r="DQ307" s="33"/>
      <c r="DR307" s="33"/>
      <c r="DS307" s="33"/>
      <c r="DT307" s="33"/>
      <c r="DU307" s="33"/>
      <c r="DV307" s="33"/>
      <c r="DW307" s="33"/>
      <c r="DX307" s="33"/>
      <c r="DY307" s="33"/>
      <c r="DZ307" s="33"/>
    </row>
    <row r="308" spans="1:130">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c r="CP308" s="33"/>
      <c r="CQ308" s="33"/>
      <c r="CR308" s="33"/>
      <c r="CS308" s="33"/>
      <c r="CT308" s="33"/>
      <c r="CU308" s="33"/>
      <c r="CV308" s="33"/>
      <c r="CW308" s="33"/>
      <c r="CX308" s="33"/>
      <c r="CY308" s="33"/>
      <c r="CZ308" s="33"/>
      <c r="DA308" s="33"/>
      <c r="DB308" s="33"/>
      <c r="DC308" s="33"/>
      <c r="DD308" s="33"/>
      <c r="DE308" s="33"/>
      <c r="DF308" s="33"/>
      <c r="DG308" s="33"/>
      <c r="DH308" s="33"/>
      <c r="DI308" s="33"/>
      <c r="DJ308" s="33"/>
      <c r="DK308" s="33"/>
      <c r="DL308" s="33"/>
      <c r="DM308" s="33"/>
      <c r="DN308" s="33"/>
      <c r="DO308" s="33"/>
      <c r="DP308" s="33"/>
      <c r="DQ308" s="33"/>
      <c r="DR308" s="33"/>
      <c r="DS308" s="33"/>
      <c r="DT308" s="33"/>
      <c r="DU308" s="33"/>
      <c r="DV308" s="33"/>
      <c r="DW308" s="33"/>
      <c r="DX308" s="33"/>
      <c r="DY308" s="33"/>
      <c r="DZ308" s="33"/>
    </row>
    <row r="309" spans="1:130">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c r="CU309" s="33"/>
      <c r="CV309" s="33"/>
      <c r="CW309" s="33"/>
      <c r="CX309" s="33"/>
      <c r="CY309" s="33"/>
      <c r="CZ309" s="33"/>
      <c r="DA309" s="33"/>
      <c r="DB309" s="33"/>
      <c r="DC309" s="33"/>
      <c r="DD309" s="33"/>
      <c r="DE309" s="33"/>
      <c r="DF309" s="33"/>
      <c r="DG309" s="33"/>
      <c r="DH309" s="33"/>
      <c r="DI309" s="33"/>
      <c r="DJ309" s="33"/>
      <c r="DK309" s="33"/>
      <c r="DL309" s="33"/>
      <c r="DM309" s="33"/>
      <c r="DN309" s="33"/>
      <c r="DO309" s="33"/>
      <c r="DP309" s="33"/>
      <c r="DQ309" s="33"/>
      <c r="DR309" s="33"/>
      <c r="DS309" s="33"/>
      <c r="DT309" s="33"/>
      <c r="DU309" s="33"/>
      <c r="DV309" s="33"/>
      <c r="DW309" s="33"/>
      <c r="DX309" s="33"/>
      <c r="DY309" s="33"/>
      <c r="DZ309" s="33"/>
    </row>
    <row r="310" spans="1:13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c r="CU310" s="33"/>
      <c r="CV310" s="33"/>
      <c r="CW310" s="33"/>
      <c r="CX310" s="33"/>
      <c r="CY310" s="33"/>
      <c r="CZ310" s="33"/>
      <c r="DA310" s="33"/>
      <c r="DB310" s="33"/>
      <c r="DC310" s="33"/>
      <c r="DD310" s="33"/>
      <c r="DE310" s="33"/>
      <c r="DF310" s="33"/>
      <c r="DG310" s="33"/>
      <c r="DH310" s="33"/>
      <c r="DI310" s="33"/>
      <c r="DJ310" s="33"/>
      <c r="DK310" s="33"/>
      <c r="DL310" s="33"/>
      <c r="DM310" s="33"/>
      <c r="DN310" s="33"/>
      <c r="DO310" s="33"/>
      <c r="DP310" s="33"/>
      <c r="DQ310" s="33"/>
      <c r="DR310" s="33"/>
      <c r="DS310" s="33"/>
      <c r="DT310" s="33"/>
      <c r="DU310" s="33"/>
      <c r="DV310" s="33"/>
      <c r="DW310" s="33"/>
      <c r="DX310" s="33"/>
      <c r="DY310" s="33"/>
      <c r="DZ310" s="33"/>
    </row>
    <row r="311" spans="1:130">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c r="CU311" s="33"/>
      <c r="CV311" s="33"/>
      <c r="CW311" s="33"/>
      <c r="CX311" s="33"/>
      <c r="CY311" s="33"/>
      <c r="CZ311" s="33"/>
      <c r="DA311" s="33"/>
      <c r="DB311" s="33"/>
      <c r="DC311" s="33"/>
      <c r="DD311" s="33"/>
      <c r="DE311" s="33"/>
      <c r="DF311" s="33"/>
      <c r="DG311" s="33"/>
      <c r="DH311" s="33"/>
      <c r="DI311" s="33"/>
      <c r="DJ311" s="33"/>
      <c r="DK311" s="33"/>
      <c r="DL311" s="33"/>
      <c r="DM311" s="33"/>
      <c r="DN311" s="33"/>
      <c r="DO311" s="33"/>
      <c r="DP311" s="33"/>
      <c r="DQ311" s="33"/>
      <c r="DR311" s="33"/>
      <c r="DS311" s="33"/>
      <c r="DT311" s="33"/>
      <c r="DU311" s="33"/>
      <c r="DV311" s="33"/>
      <c r="DW311" s="33"/>
      <c r="DX311" s="33"/>
      <c r="DY311" s="33"/>
      <c r="DZ311" s="33"/>
    </row>
    <row r="312" spans="1:130">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c r="DP312" s="33"/>
      <c r="DQ312" s="33"/>
      <c r="DR312" s="33"/>
      <c r="DS312" s="33"/>
      <c r="DT312" s="33"/>
      <c r="DU312" s="33"/>
      <c r="DV312" s="33"/>
      <c r="DW312" s="33"/>
      <c r="DX312" s="33"/>
      <c r="DY312" s="33"/>
      <c r="DZ312" s="33"/>
    </row>
    <row r="313" spans="1:130">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c r="CM313" s="33"/>
      <c r="CN313" s="33"/>
      <c r="CO313" s="33"/>
      <c r="CP313" s="33"/>
      <c r="CQ313" s="33"/>
      <c r="CR313" s="33"/>
      <c r="CS313" s="33"/>
      <c r="CT313" s="33"/>
      <c r="CU313" s="33"/>
      <c r="CV313" s="33"/>
      <c r="CW313" s="33"/>
      <c r="CX313" s="33"/>
      <c r="CY313" s="33"/>
      <c r="CZ313" s="33"/>
      <c r="DA313" s="33"/>
      <c r="DB313" s="33"/>
      <c r="DC313" s="33"/>
      <c r="DD313" s="33"/>
      <c r="DE313" s="33"/>
      <c r="DF313" s="33"/>
      <c r="DG313" s="33"/>
      <c r="DH313" s="33"/>
      <c r="DI313" s="33"/>
      <c r="DJ313" s="33"/>
      <c r="DK313" s="33"/>
      <c r="DL313" s="33"/>
      <c r="DM313" s="33"/>
      <c r="DN313" s="33"/>
      <c r="DO313" s="33"/>
      <c r="DP313" s="33"/>
      <c r="DQ313" s="33"/>
      <c r="DR313" s="33"/>
      <c r="DS313" s="33"/>
      <c r="DT313" s="33"/>
      <c r="DU313" s="33"/>
      <c r="DV313" s="33"/>
      <c r="DW313" s="33"/>
      <c r="DX313" s="33"/>
      <c r="DY313" s="33"/>
      <c r="DZ313" s="33"/>
    </row>
    <row r="314" spans="1:130">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c r="CM314" s="33"/>
      <c r="CN314" s="33"/>
      <c r="CO314" s="33"/>
      <c r="CP314" s="33"/>
      <c r="CQ314" s="33"/>
      <c r="CR314" s="33"/>
      <c r="CS314" s="33"/>
      <c r="CT314" s="33"/>
      <c r="CU314" s="33"/>
      <c r="CV314" s="33"/>
      <c r="CW314" s="33"/>
      <c r="CX314" s="33"/>
      <c r="CY314" s="33"/>
      <c r="CZ314" s="33"/>
      <c r="DA314" s="33"/>
      <c r="DB314" s="33"/>
      <c r="DC314" s="33"/>
      <c r="DD314" s="33"/>
      <c r="DE314" s="33"/>
      <c r="DF314" s="33"/>
      <c r="DG314" s="33"/>
      <c r="DH314" s="33"/>
      <c r="DI314" s="33"/>
      <c r="DJ314" s="33"/>
      <c r="DK314" s="33"/>
      <c r="DL314" s="33"/>
      <c r="DM314" s="33"/>
      <c r="DN314" s="33"/>
      <c r="DO314" s="33"/>
      <c r="DP314" s="33"/>
      <c r="DQ314" s="33"/>
      <c r="DR314" s="33"/>
      <c r="DS314" s="33"/>
      <c r="DT314" s="33"/>
      <c r="DU314" s="33"/>
      <c r="DV314" s="33"/>
      <c r="DW314" s="33"/>
      <c r="DX314" s="33"/>
      <c r="DY314" s="33"/>
      <c r="DZ314" s="33"/>
    </row>
    <row r="315" spans="1:130">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c r="CM315" s="33"/>
      <c r="CN315" s="33"/>
      <c r="CO315" s="33"/>
      <c r="CP315" s="33"/>
      <c r="CQ315" s="33"/>
      <c r="CR315" s="33"/>
      <c r="CS315" s="33"/>
      <c r="CT315" s="33"/>
      <c r="CU315" s="33"/>
      <c r="CV315" s="33"/>
      <c r="CW315" s="33"/>
      <c r="CX315" s="33"/>
      <c r="CY315" s="33"/>
      <c r="CZ315" s="33"/>
      <c r="DA315" s="33"/>
      <c r="DB315" s="33"/>
      <c r="DC315" s="33"/>
      <c r="DD315" s="33"/>
      <c r="DE315" s="33"/>
      <c r="DF315" s="33"/>
      <c r="DG315" s="33"/>
      <c r="DH315" s="33"/>
      <c r="DI315" s="33"/>
      <c r="DJ315" s="33"/>
      <c r="DK315" s="33"/>
      <c r="DL315" s="33"/>
      <c r="DM315" s="33"/>
      <c r="DN315" s="33"/>
      <c r="DO315" s="33"/>
      <c r="DP315" s="33"/>
      <c r="DQ315" s="33"/>
      <c r="DR315" s="33"/>
      <c r="DS315" s="33"/>
      <c r="DT315" s="33"/>
      <c r="DU315" s="33"/>
      <c r="DV315" s="33"/>
      <c r="DW315" s="33"/>
      <c r="DX315" s="33"/>
      <c r="DY315" s="33"/>
      <c r="DZ315" s="33"/>
    </row>
    <row r="316" spans="1:130">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c r="CM316" s="33"/>
      <c r="CN316" s="33"/>
      <c r="CO316" s="33"/>
      <c r="CP316" s="33"/>
      <c r="CQ316" s="33"/>
      <c r="CR316" s="33"/>
      <c r="CS316" s="33"/>
      <c r="CT316" s="33"/>
      <c r="CU316" s="33"/>
      <c r="CV316" s="33"/>
      <c r="CW316" s="33"/>
      <c r="CX316" s="33"/>
      <c r="CY316" s="33"/>
      <c r="CZ316" s="33"/>
      <c r="DA316" s="33"/>
      <c r="DB316" s="33"/>
      <c r="DC316" s="33"/>
      <c r="DD316" s="33"/>
      <c r="DE316" s="33"/>
      <c r="DF316" s="33"/>
      <c r="DG316" s="33"/>
      <c r="DH316" s="33"/>
      <c r="DI316" s="33"/>
      <c r="DJ316" s="33"/>
      <c r="DK316" s="33"/>
      <c r="DL316" s="33"/>
      <c r="DM316" s="33"/>
      <c r="DN316" s="33"/>
      <c r="DO316" s="33"/>
      <c r="DP316" s="33"/>
      <c r="DQ316" s="33"/>
      <c r="DR316" s="33"/>
      <c r="DS316" s="33"/>
      <c r="DT316" s="33"/>
      <c r="DU316" s="33"/>
      <c r="DV316" s="33"/>
      <c r="DW316" s="33"/>
      <c r="DX316" s="33"/>
      <c r="DY316" s="33"/>
      <c r="DZ316" s="33"/>
    </row>
    <row r="317" spans="1:130">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c r="CM317" s="33"/>
      <c r="CN317" s="33"/>
      <c r="CO317" s="33"/>
      <c r="CP317" s="33"/>
      <c r="CQ317" s="33"/>
      <c r="CR317" s="33"/>
      <c r="CS317" s="33"/>
      <c r="CT317" s="33"/>
      <c r="CU317" s="33"/>
      <c r="CV317" s="33"/>
      <c r="CW317" s="33"/>
      <c r="CX317" s="33"/>
      <c r="CY317" s="33"/>
      <c r="CZ317" s="33"/>
      <c r="DA317" s="33"/>
      <c r="DB317" s="33"/>
      <c r="DC317" s="33"/>
      <c r="DD317" s="33"/>
      <c r="DE317" s="33"/>
      <c r="DF317" s="33"/>
      <c r="DG317" s="33"/>
      <c r="DH317" s="33"/>
      <c r="DI317" s="33"/>
      <c r="DJ317" s="33"/>
      <c r="DK317" s="33"/>
      <c r="DL317" s="33"/>
      <c r="DM317" s="33"/>
      <c r="DN317" s="33"/>
      <c r="DO317" s="33"/>
      <c r="DP317" s="33"/>
      <c r="DQ317" s="33"/>
      <c r="DR317" s="33"/>
      <c r="DS317" s="33"/>
      <c r="DT317" s="33"/>
      <c r="DU317" s="33"/>
      <c r="DV317" s="33"/>
      <c r="DW317" s="33"/>
      <c r="DX317" s="33"/>
      <c r="DY317" s="33"/>
      <c r="DZ317" s="33"/>
    </row>
    <row r="318" spans="1:130">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row>
    <row r="319" spans="1:130">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c r="CU319" s="33"/>
      <c r="CV319" s="33"/>
      <c r="CW319" s="33"/>
      <c r="CX319" s="33"/>
      <c r="CY319" s="33"/>
      <c r="CZ319" s="33"/>
      <c r="DA319" s="33"/>
      <c r="DB319" s="33"/>
      <c r="DC319" s="33"/>
      <c r="DD319" s="33"/>
      <c r="DE319" s="33"/>
      <c r="DF319" s="33"/>
      <c r="DG319" s="33"/>
      <c r="DH319" s="33"/>
      <c r="DI319" s="33"/>
      <c r="DJ319" s="33"/>
      <c r="DK319" s="33"/>
      <c r="DL319" s="33"/>
      <c r="DM319" s="33"/>
      <c r="DN319" s="33"/>
      <c r="DO319" s="33"/>
      <c r="DP319" s="33"/>
      <c r="DQ319" s="33"/>
      <c r="DR319" s="33"/>
      <c r="DS319" s="33"/>
      <c r="DT319" s="33"/>
      <c r="DU319" s="33"/>
      <c r="DV319" s="33"/>
      <c r="DW319" s="33"/>
      <c r="DX319" s="33"/>
      <c r="DY319" s="33"/>
      <c r="DZ319" s="33"/>
    </row>
    <row r="320" spans="1:13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33"/>
      <c r="CV320" s="33"/>
      <c r="CW320" s="33"/>
      <c r="CX320" s="33"/>
      <c r="CY320" s="33"/>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row>
    <row r="321" spans="1:130">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c r="CU321" s="33"/>
      <c r="CV321" s="33"/>
      <c r="CW321" s="33"/>
      <c r="CX321" s="33"/>
      <c r="CY321" s="33"/>
      <c r="CZ321" s="33"/>
      <c r="DA321" s="33"/>
      <c r="DB321" s="33"/>
      <c r="DC321" s="33"/>
      <c r="DD321" s="33"/>
      <c r="DE321" s="33"/>
      <c r="DF321" s="33"/>
      <c r="DG321" s="33"/>
      <c r="DH321" s="33"/>
      <c r="DI321" s="33"/>
      <c r="DJ321" s="33"/>
      <c r="DK321" s="33"/>
      <c r="DL321" s="33"/>
      <c r="DM321" s="33"/>
      <c r="DN321" s="33"/>
      <c r="DO321" s="33"/>
      <c r="DP321" s="33"/>
      <c r="DQ321" s="33"/>
      <c r="DR321" s="33"/>
      <c r="DS321" s="33"/>
      <c r="DT321" s="33"/>
      <c r="DU321" s="33"/>
      <c r="DV321" s="33"/>
      <c r="DW321" s="33"/>
      <c r="DX321" s="33"/>
      <c r="DY321" s="33"/>
      <c r="DZ321" s="33"/>
    </row>
    <row r="322" spans="1:130">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c r="CU322" s="33"/>
      <c r="CV322" s="33"/>
      <c r="CW322" s="33"/>
      <c r="CX322" s="33"/>
      <c r="CY322" s="33"/>
      <c r="CZ322" s="33"/>
      <c r="DA322" s="33"/>
      <c r="DB322" s="33"/>
      <c r="DC322" s="33"/>
      <c r="DD322" s="33"/>
      <c r="DE322" s="33"/>
      <c r="DF322" s="33"/>
      <c r="DG322" s="33"/>
      <c r="DH322" s="33"/>
      <c r="DI322" s="33"/>
      <c r="DJ322" s="33"/>
      <c r="DK322" s="33"/>
      <c r="DL322" s="33"/>
      <c r="DM322" s="33"/>
      <c r="DN322" s="33"/>
      <c r="DO322" s="33"/>
      <c r="DP322" s="33"/>
      <c r="DQ322" s="33"/>
      <c r="DR322" s="33"/>
      <c r="DS322" s="33"/>
      <c r="DT322" s="33"/>
      <c r="DU322" s="33"/>
      <c r="DV322" s="33"/>
      <c r="DW322" s="33"/>
      <c r="DX322" s="33"/>
      <c r="DY322" s="33"/>
      <c r="DZ322" s="33"/>
    </row>
    <row r="323" spans="1:130">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c r="CP323" s="33"/>
      <c r="CQ323" s="33"/>
      <c r="CR323" s="33"/>
      <c r="CS323" s="33"/>
      <c r="CT323" s="33"/>
      <c r="CU323" s="33"/>
      <c r="CV323" s="33"/>
      <c r="CW323" s="33"/>
      <c r="CX323" s="33"/>
      <c r="CY323" s="33"/>
      <c r="CZ323" s="33"/>
      <c r="DA323" s="33"/>
      <c r="DB323" s="33"/>
      <c r="DC323" s="33"/>
      <c r="DD323" s="33"/>
      <c r="DE323" s="33"/>
      <c r="DF323" s="33"/>
      <c r="DG323" s="33"/>
      <c r="DH323" s="33"/>
      <c r="DI323" s="33"/>
      <c r="DJ323" s="33"/>
      <c r="DK323" s="33"/>
      <c r="DL323" s="33"/>
      <c r="DM323" s="33"/>
      <c r="DN323" s="33"/>
      <c r="DO323" s="33"/>
      <c r="DP323" s="33"/>
      <c r="DQ323" s="33"/>
      <c r="DR323" s="33"/>
      <c r="DS323" s="33"/>
      <c r="DT323" s="33"/>
      <c r="DU323" s="33"/>
      <c r="DV323" s="33"/>
      <c r="DW323" s="33"/>
      <c r="DX323" s="33"/>
      <c r="DY323" s="33"/>
      <c r="DZ323" s="33"/>
    </row>
    <row r="324" spans="1:130">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row>
    <row r="325" spans="1:130">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row>
    <row r="326" spans="1:130">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c r="CP326" s="33"/>
      <c r="CQ326" s="33"/>
      <c r="CR326" s="33"/>
      <c r="CS326" s="33"/>
      <c r="CT326" s="33"/>
      <c r="CU326" s="33"/>
      <c r="CV326" s="33"/>
      <c r="CW326" s="33"/>
      <c r="CX326" s="33"/>
      <c r="CY326" s="33"/>
      <c r="CZ326" s="33"/>
      <c r="DA326" s="33"/>
      <c r="DB326" s="33"/>
      <c r="DC326" s="33"/>
      <c r="DD326" s="33"/>
      <c r="DE326" s="33"/>
      <c r="DF326" s="33"/>
      <c r="DG326" s="33"/>
      <c r="DH326" s="33"/>
      <c r="DI326" s="33"/>
      <c r="DJ326" s="33"/>
      <c r="DK326" s="33"/>
      <c r="DL326" s="33"/>
      <c r="DM326" s="33"/>
      <c r="DN326" s="33"/>
      <c r="DO326" s="33"/>
      <c r="DP326" s="33"/>
      <c r="DQ326" s="33"/>
      <c r="DR326" s="33"/>
      <c r="DS326" s="33"/>
      <c r="DT326" s="33"/>
      <c r="DU326" s="33"/>
      <c r="DV326" s="33"/>
      <c r="DW326" s="33"/>
      <c r="DX326" s="33"/>
      <c r="DY326" s="33"/>
      <c r="DZ326" s="33"/>
    </row>
    <row r="327" spans="1:130">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c r="CP327" s="33"/>
      <c r="CQ327" s="33"/>
      <c r="CR327" s="33"/>
      <c r="CS327" s="33"/>
      <c r="CT327" s="33"/>
      <c r="CU327" s="33"/>
      <c r="CV327" s="33"/>
      <c r="CW327" s="33"/>
      <c r="CX327" s="33"/>
      <c r="CY327" s="33"/>
      <c r="CZ327" s="33"/>
      <c r="DA327" s="33"/>
      <c r="DB327" s="33"/>
      <c r="DC327" s="33"/>
      <c r="DD327" s="33"/>
      <c r="DE327" s="33"/>
      <c r="DF327" s="33"/>
      <c r="DG327" s="33"/>
      <c r="DH327" s="33"/>
      <c r="DI327" s="33"/>
      <c r="DJ327" s="33"/>
      <c r="DK327" s="33"/>
      <c r="DL327" s="33"/>
      <c r="DM327" s="33"/>
      <c r="DN327" s="33"/>
      <c r="DO327" s="33"/>
      <c r="DP327" s="33"/>
      <c r="DQ327" s="33"/>
      <c r="DR327" s="33"/>
      <c r="DS327" s="33"/>
      <c r="DT327" s="33"/>
      <c r="DU327" s="33"/>
      <c r="DV327" s="33"/>
      <c r="DW327" s="33"/>
      <c r="DX327" s="33"/>
      <c r="DY327" s="33"/>
      <c r="DZ327" s="33"/>
    </row>
    <row r="328" spans="1:130">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c r="CP328" s="33"/>
      <c r="CQ328" s="33"/>
      <c r="CR328" s="33"/>
      <c r="CS328" s="33"/>
      <c r="CT328" s="33"/>
      <c r="CU328" s="33"/>
      <c r="CV328" s="33"/>
      <c r="CW328" s="33"/>
      <c r="CX328" s="33"/>
      <c r="CY328" s="33"/>
      <c r="CZ328" s="33"/>
      <c r="DA328" s="33"/>
      <c r="DB328" s="33"/>
      <c r="DC328" s="33"/>
      <c r="DD328" s="33"/>
      <c r="DE328" s="33"/>
      <c r="DF328" s="33"/>
      <c r="DG328" s="33"/>
      <c r="DH328" s="33"/>
      <c r="DI328" s="33"/>
      <c r="DJ328" s="33"/>
      <c r="DK328" s="33"/>
      <c r="DL328" s="33"/>
      <c r="DM328" s="33"/>
      <c r="DN328" s="33"/>
      <c r="DO328" s="33"/>
      <c r="DP328" s="33"/>
      <c r="DQ328" s="33"/>
      <c r="DR328" s="33"/>
      <c r="DS328" s="33"/>
      <c r="DT328" s="33"/>
      <c r="DU328" s="33"/>
      <c r="DV328" s="33"/>
      <c r="DW328" s="33"/>
      <c r="DX328" s="33"/>
      <c r="DY328" s="33"/>
      <c r="DZ328" s="33"/>
    </row>
    <row r="329" spans="1:130">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c r="CM329" s="33"/>
      <c r="CN329" s="33"/>
      <c r="CO329" s="33"/>
      <c r="CP329" s="33"/>
      <c r="CQ329" s="33"/>
      <c r="CR329" s="33"/>
      <c r="CS329" s="33"/>
      <c r="CT329" s="33"/>
      <c r="CU329" s="33"/>
      <c r="CV329" s="33"/>
      <c r="CW329" s="33"/>
      <c r="CX329" s="33"/>
      <c r="CY329" s="33"/>
      <c r="CZ329" s="33"/>
      <c r="DA329" s="33"/>
      <c r="DB329" s="33"/>
      <c r="DC329" s="33"/>
      <c r="DD329" s="33"/>
      <c r="DE329" s="33"/>
      <c r="DF329" s="33"/>
      <c r="DG329" s="33"/>
      <c r="DH329" s="33"/>
      <c r="DI329" s="33"/>
      <c r="DJ329" s="33"/>
      <c r="DK329" s="33"/>
      <c r="DL329" s="33"/>
      <c r="DM329" s="33"/>
      <c r="DN329" s="33"/>
      <c r="DO329" s="33"/>
      <c r="DP329" s="33"/>
      <c r="DQ329" s="33"/>
      <c r="DR329" s="33"/>
      <c r="DS329" s="33"/>
      <c r="DT329" s="33"/>
      <c r="DU329" s="33"/>
      <c r="DV329" s="33"/>
      <c r="DW329" s="33"/>
      <c r="DX329" s="33"/>
      <c r="DY329" s="33"/>
      <c r="DZ329" s="33"/>
    </row>
    <row r="330" spans="1:1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c r="CU330" s="33"/>
      <c r="CV330" s="33"/>
      <c r="CW330" s="33"/>
      <c r="CX330" s="33"/>
      <c r="CY330" s="33"/>
      <c r="CZ330" s="33"/>
      <c r="DA330" s="33"/>
      <c r="DB330" s="33"/>
      <c r="DC330" s="33"/>
      <c r="DD330" s="33"/>
      <c r="DE330" s="33"/>
      <c r="DF330" s="33"/>
      <c r="DG330" s="33"/>
      <c r="DH330" s="33"/>
      <c r="DI330" s="33"/>
      <c r="DJ330" s="33"/>
      <c r="DK330" s="33"/>
      <c r="DL330" s="33"/>
      <c r="DM330" s="33"/>
      <c r="DN330" s="33"/>
      <c r="DO330" s="33"/>
      <c r="DP330" s="33"/>
      <c r="DQ330" s="33"/>
      <c r="DR330" s="33"/>
      <c r="DS330" s="33"/>
      <c r="DT330" s="33"/>
      <c r="DU330" s="33"/>
      <c r="DV330" s="33"/>
      <c r="DW330" s="33"/>
      <c r="DX330" s="33"/>
      <c r="DY330" s="33"/>
      <c r="DZ330" s="33"/>
    </row>
    <row r="331" spans="1:130">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row>
    <row r="332" spans="1:130">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c r="CM332" s="33"/>
      <c r="CN332" s="33"/>
      <c r="CO332" s="33"/>
      <c r="CP332" s="33"/>
      <c r="CQ332" s="33"/>
      <c r="CR332" s="33"/>
      <c r="CS332" s="33"/>
      <c r="CT332" s="33"/>
      <c r="CU332" s="33"/>
      <c r="CV332" s="33"/>
      <c r="CW332" s="33"/>
      <c r="CX332" s="33"/>
      <c r="CY332" s="33"/>
      <c r="CZ332" s="33"/>
      <c r="DA332" s="33"/>
      <c r="DB332" s="33"/>
      <c r="DC332" s="33"/>
      <c r="DD332" s="33"/>
      <c r="DE332" s="33"/>
      <c r="DF332" s="33"/>
      <c r="DG332" s="33"/>
      <c r="DH332" s="33"/>
      <c r="DI332" s="33"/>
      <c r="DJ332" s="33"/>
      <c r="DK332" s="33"/>
      <c r="DL332" s="33"/>
      <c r="DM332" s="33"/>
      <c r="DN332" s="33"/>
      <c r="DO332" s="33"/>
      <c r="DP332" s="33"/>
      <c r="DQ332" s="33"/>
      <c r="DR332" s="33"/>
      <c r="DS332" s="33"/>
      <c r="DT332" s="33"/>
      <c r="DU332" s="33"/>
      <c r="DV332" s="33"/>
      <c r="DW332" s="33"/>
      <c r="DX332" s="33"/>
      <c r="DY332" s="33"/>
      <c r="DZ332" s="33"/>
    </row>
    <row r="333" spans="1:130">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c r="CP333" s="33"/>
      <c r="CQ333" s="33"/>
      <c r="CR333" s="33"/>
      <c r="CS333" s="33"/>
      <c r="CT333" s="33"/>
      <c r="CU333" s="33"/>
      <c r="CV333" s="33"/>
      <c r="CW333" s="33"/>
      <c r="CX333" s="33"/>
      <c r="CY333" s="33"/>
      <c r="CZ333" s="33"/>
      <c r="DA333" s="33"/>
      <c r="DB333" s="33"/>
      <c r="DC333" s="33"/>
      <c r="DD333" s="33"/>
      <c r="DE333" s="33"/>
      <c r="DF333" s="33"/>
      <c r="DG333" s="33"/>
      <c r="DH333" s="33"/>
      <c r="DI333" s="33"/>
      <c r="DJ333" s="33"/>
      <c r="DK333" s="33"/>
      <c r="DL333" s="33"/>
      <c r="DM333" s="33"/>
      <c r="DN333" s="33"/>
      <c r="DO333" s="33"/>
      <c r="DP333" s="33"/>
      <c r="DQ333" s="33"/>
      <c r="DR333" s="33"/>
      <c r="DS333" s="33"/>
      <c r="DT333" s="33"/>
      <c r="DU333" s="33"/>
      <c r="DV333" s="33"/>
      <c r="DW333" s="33"/>
      <c r="DX333" s="33"/>
      <c r="DY333" s="33"/>
      <c r="DZ333" s="33"/>
    </row>
    <row r="334" spans="1:130">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c r="CM334" s="33"/>
      <c r="CN334" s="33"/>
      <c r="CO334" s="33"/>
      <c r="CP334" s="33"/>
      <c r="CQ334" s="33"/>
      <c r="CR334" s="33"/>
      <c r="CS334" s="33"/>
      <c r="CT334" s="33"/>
      <c r="CU334" s="33"/>
      <c r="CV334" s="33"/>
      <c r="CW334" s="33"/>
      <c r="CX334" s="33"/>
      <c r="CY334" s="33"/>
      <c r="CZ334" s="33"/>
      <c r="DA334" s="33"/>
      <c r="DB334" s="33"/>
      <c r="DC334" s="33"/>
      <c r="DD334" s="33"/>
      <c r="DE334" s="33"/>
      <c r="DF334" s="33"/>
      <c r="DG334" s="33"/>
      <c r="DH334" s="33"/>
      <c r="DI334" s="33"/>
      <c r="DJ334" s="33"/>
      <c r="DK334" s="33"/>
      <c r="DL334" s="33"/>
      <c r="DM334" s="33"/>
      <c r="DN334" s="33"/>
      <c r="DO334" s="33"/>
      <c r="DP334" s="33"/>
      <c r="DQ334" s="33"/>
      <c r="DR334" s="33"/>
      <c r="DS334" s="33"/>
      <c r="DT334" s="33"/>
      <c r="DU334" s="33"/>
      <c r="DV334" s="33"/>
      <c r="DW334" s="33"/>
      <c r="DX334" s="33"/>
      <c r="DY334" s="33"/>
      <c r="DZ334" s="33"/>
    </row>
    <row r="335" spans="1:130">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c r="CM335" s="33"/>
      <c r="CN335" s="33"/>
      <c r="CO335" s="33"/>
      <c r="CP335" s="33"/>
      <c r="CQ335" s="33"/>
      <c r="CR335" s="33"/>
      <c r="CS335" s="33"/>
      <c r="CT335" s="33"/>
      <c r="CU335" s="33"/>
      <c r="CV335" s="33"/>
      <c r="CW335" s="33"/>
      <c r="CX335" s="33"/>
      <c r="CY335" s="33"/>
      <c r="CZ335" s="33"/>
      <c r="DA335" s="33"/>
      <c r="DB335" s="33"/>
      <c r="DC335" s="33"/>
      <c r="DD335" s="33"/>
      <c r="DE335" s="33"/>
      <c r="DF335" s="33"/>
      <c r="DG335" s="33"/>
      <c r="DH335" s="33"/>
      <c r="DI335" s="33"/>
      <c r="DJ335" s="33"/>
      <c r="DK335" s="33"/>
      <c r="DL335" s="33"/>
      <c r="DM335" s="33"/>
      <c r="DN335" s="33"/>
      <c r="DO335" s="33"/>
      <c r="DP335" s="33"/>
      <c r="DQ335" s="33"/>
      <c r="DR335" s="33"/>
      <c r="DS335" s="33"/>
      <c r="DT335" s="33"/>
      <c r="DU335" s="33"/>
      <c r="DV335" s="33"/>
      <c r="DW335" s="33"/>
      <c r="DX335" s="33"/>
      <c r="DY335" s="33"/>
      <c r="DZ335" s="33"/>
    </row>
    <row r="336" spans="1:130">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c r="CM336" s="33"/>
      <c r="CN336" s="33"/>
      <c r="CO336" s="33"/>
      <c r="CP336" s="33"/>
      <c r="CQ336" s="33"/>
      <c r="CR336" s="33"/>
      <c r="CS336" s="33"/>
      <c r="CT336" s="33"/>
      <c r="CU336" s="33"/>
      <c r="CV336" s="33"/>
      <c r="CW336" s="33"/>
      <c r="CX336" s="33"/>
      <c r="CY336" s="33"/>
      <c r="CZ336" s="33"/>
      <c r="DA336" s="33"/>
      <c r="DB336" s="33"/>
      <c r="DC336" s="33"/>
      <c r="DD336" s="33"/>
      <c r="DE336" s="33"/>
      <c r="DF336" s="33"/>
      <c r="DG336" s="33"/>
      <c r="DH336" s="33"/>
      <c r="DI336" s="33"/>
      <c r="DJ336" s="33"/>
      <c r="DK336" s="33"/>
      <c r="DL336" s="33"/>
      <c r="DM336" s="33"/>
      <c r="DN336" s="33"/>
      <c r="DO336" s="33"/>
      <c r="DP336" s="33"/>
      <c r="DQ336" s="33"/>
      <c r="DR336" s="33"/>
      <c r="DS336" s="33"/>
      <c r="DT336" s="33"/>
      <c r="DU336" s="33"/>
      <c r="DV336" s="33"/>
      <c r="DW336" s="33"/>
      <c r="DX336" s="33"/>
      <c r="DY336" s="33"/>
      <c r="DZ336" s="33"/>
    </row>
    <row r="337" spans="1:130">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c r="CM337" s="33"/>
      <c r="CN337" s="33"/>
      <c r="CO337" s="33"/>
      <c r="CP337" s="33"/>
      <c r="CQ337" s="33"/>
      <c r="CR337" s="33"/>
      <c r="CS337" s="33"/>
      <c r="CT337" s="33"/>
      <c r="CU337" s="33"/>
      <c r="CV337" s="33"/>
      <c r="CW337" s="33"/>
      <c r="CX337" s="33"/>
      <c r="CY337" s="33"/>
      <c r="CZ337" s="33"/>
      <c r="DA337" s="33"/>
      <c r="DB337" s="33"/>
      <c r="DC337" s="33"/>
      <c r="DD337" s="33"/>
      <c r="DE337" s="33"/>
      <c r="DF337" s="33"/>
      <c r="DG337" s="33"/>
      <c r="DH337" s="33"/>
      <c r="DI337" s="33"/>
      <c r="DJ337" s="33"/>
      <c r="DK337" s="33"/>
      <c r="DL337" s="33"/>
      <c r="DM337" s="33"/>
      <c r="DN337" s="33"/>
      <c r="DO337" s="33"/>
      <c r="DP337" s="33"/>
      <c r="DQ337" s="33"/>
      <c r="DR337" s="33"/>
      <c r="DS337" s="33"/>
      <c r="DT337" s="33"/>
      <c r="DU337" s="33"/>
      <c r="DV337" s="33"/>
      <c r="DW337" s="33"/>
      <c r="DX337" s="33"/>
      <c r="DY337" s="33"/>
      <c r="DZ337" s="33"/>
    </row>
    <row r="338" spans="1:130">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c r="CM338" s="33"/>
      <c r="CN338" s="33"/>
      <c r="CO338" s="33"/>
      <c r="CP338" s="33"/>
      <c r="CQ338" s="33"/>
      <c r="CR338" s="33"/>
      <c r="CS338" s="33"/>
      <c r="CT338" s="33"/>
      <c r="CU338" s="33"/>
      <c r="CV338" s="33"/>
      <c r="CW338" s="33"/>
      <c r="CX338" s="33"/>
      <c r="CY338" s="33"/>
      <c r="CZ338" s="33"/>
      <c r="DA338" s="33"/>
      <c r="DB338" s="33"/>
      <c r="DC338" s="33"/>
      <c r="DD338" s="33"/>
      <c r="DE338" s="33"/>
      <c r="DF338" s="33"/>
      <c r="DG338" s="33"/>
      <c r="DH338" s="33"/>
      <c r="DI338" s="33"/>
      <c r="DJ338" s="33"/>
      <c r="DK338" s="33"/>
      <c r="DL338" s="33"/>
      <c r="DM338" s="33"/>
      <c r="DN338" s="33"/>
      <c r="DO338" s="33"/>
      <c r="DP338" s="33"/>
      <c r="DQ338" s="33"/>
      <c r="DR338" s="33"/>
      <c r="DS338" s="33"/>
      <c r="DT338" s="33"/>
      <c r="DU338" s="33"/>
      <c r="DV338" s="33"/>
      <c r="DW338" s="33"/>
      <c r="DX338" s="33"/>
      <c r="DY338" s="33"/>
      <c r="DZ338" s="33"/>
    </row>
    <row r="339" spans="1:130">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c r="CM339" s="33"/>
      <c r="CN339" s="33"/>
      <c r="CO339" s="33"/>
      <c r="CP339" s="33"/>
      <c r="CQ339" s="33"/>
      <c r="CR339" s="33"/>
      <c r="CS339" s="33"/>
      <c r="CT339" s="33"/>
      <c r="CU339" s="33"/>
      <c r="CV339" s="33"/>
      <c r="CW339" s="33"/>
      <c r="CX339" s="33"/>
      <c r="CY339" s="33"/>
      <c r="CZ339" s="33"/>
      <c r="DA339" s="33"/>
      <c r="DB339" s="33"/>
      <c r="DC339" s="33"/>
      <c r="DD339" s="33"/>
      <c r="DE339" s="33"/>
      <c r="DF339" s="33"/>
      <c r="DG339" s="33"/>
      <c r="DH339" s="33"/>
      <c r="DI339" s="33"/>
      <c r="DJ339" s="33"/>
      <c r="DK339" s="33"/>
      <c r="DL339" s="33"/>
      <c r="DM339" s="33"/>
      <c r="DN339" s="33"/>
      <c r="DO339" s="33"/>
      <c r="DP339" s="33"/>
      <c r="DQ339" s="33"/>
      <c r="DR339" s="33"/>
      <c r="DS339" s="33"/>
      <c r="DT339" s="33"/>
      <c r="DU339" s="33"/>
      <c r="DV339" s="33"/>
      <c r="DW339" s="33"/>
      <c r="DX339" s="33"/>
      <c r="DY339" s="33"/>
      <c r="DZ339" s="33"/>
    </row>
    <row r="340" spans="1:13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c r="CU340" s="33"/>
      <c r="CV340" s="33"/>
      <c r="CW340" s="33"/>
      <c r="CX340" s="33"/>
      <c r="CY340" s="33"/>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row>
    <row r="341" spans="1:130">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c r="CM341" s="33"/>
      <c r="CN341" s="33"/>
      <c r="CO341" s="33"/>
      <c r="CP341" s="33"/>
      <c r="CQ341" s="33"/>
      <c r="CR341" s="33"/>
      <c r="CS341" s="33"/>
      <c r="CT341" s="33"/>
      <c r="CU341" s="33"/>
      <c r="CV341" s="33"/>
      <c r="CW341" s="33"/>
      <c r="CX341" s="33"/>
      <c r="CY341" s="33"/>
      <c r="CZ341" s="33"/>
      <c r="DA341" s="33"/>
      <c r="DB341" s="33"/>
      <c r="DC341" s="33"/>
      <c r="DD341" s="33"/>
      <c r="DE341" s="33"/>
      <c r="DF341" s="33"/>
      <c r="DG341" s="33"/>
      <c r="DH341" s="33"/>
      <c r="DI341" s="33"/>
      <c r="DJ341" s="33"/>
      <c r="DK341" s="33"/>
      <c r="DL341" s="33"/>
      <c r="DM341" s="33"/>
      <c r="DN341" s="33"/>
      <c r="DO341" s="33"/>
      <c r="DP341" s="33"/>
      <c r="DQ341" s="33"/>
      <c r="DR341" s="33"/>
      <c r="DS341" s="33"/>
      <c r="DT341" s="33"/>
      <c r="DU341" s="33"/>
      <c r="DV341" s="33"/>
      <c r="DW341" s="33"/>
      <c r="DX341" s="33"/>
      <c r="DY341" s="33"/>
      <c r="DZ341" s="33"/>
    </row>
    <row r="342" spans="1:130">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c r="CU342" s="33"/>
      <c r="CV342" s="33"/>
      <c r="CW342" s="33"/>
      <c r="CX342" s="33"/>
      <c r="CY342" s="33"/>
      <c r="CZ342" s="33"/>
      <c r="DA342" s="33"/>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row>
    <row r="343" spans="1:130">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c r="CP343" s="33"/>
      <c r="CQ343" s="33"/>
      <c r="CR343" s="33"/>
      <c r="CS343" s="33"/>
      <c r="CT343" s="33"/>
      <c r="CU343" s="33"/>
      <c r="CV343" s="33"/>
      <c r="CW343" s="33"/>
      <c r="CX343" s="33"/>
      <c r="CY343" s="33"/>
      <c r="CZ343" s="33"/>
      <c r="DA343" s="33"/>
      <c r="DB343" s="33"/>
      <c r="DC343" s="33"/>
      <c r="DD343" s="33"/>
      <c r="DE343" s="33"/>
      <c r="DF343" s="33"/>
      <c r="DG343" s="33"/>
      <c r="DH343" s="33"/>
      <c r="DI343" s="33"/>
      <c r="DJ343" s="33"/>
      <c r="DK343" s="33"/>
      <c r="DL343" s="33"/>
      <c r="DM343" s="33"/>
      <c r="DN343" s="33"/>
      <c r="DO343" s="33"/>
      <c r="DP343" s="33"/>
      <c r="DQ343" s="33"/>
      <c r="DR343" s="33"/>
      <c r="DS343" s="33"/>
      <c r="DT343" s="33"/>
      <c r="DU343" s="33"/>
      <c r="DV343" s="33"/>
      <c r="DW343" s="33"/>
      <c r="DX343" s="33"/>
      <c r="DY343" s="33"/>
      <c r="DZ343" s="33"/>
    </row>
    <row r="344" spans="1:130">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c r="CM344" s="33"/>
      <c r="CN344" s="33"/>
      <c r="CO344" s="33"/>
      <c r="CP344" s="33"/>
      <c r="CQ344" s="33"/>
      <c r="CR344" s="33"/>
      <c r="CS344" s="33"/>
      <c r="CT344" s="33"/>
      <c r="CU344" s="33"/>
      <c r="CV344" s="33"/>
      <c r="CW344" s="33"/>
      <c r="CX344" s="33"/>
      <c r="CY344" s="33"/>
      <c r="CZ344" s="33"/>
      <c r="DA344" s="33"/>
      <c r="DB344" s="33"/>
      <c r="DC344" s="33"/>
      <c r="DD344" s="33"/>
      <c r="DE344" s="33"/>
      <c r="DF344" s="33"/>
      <c r="DG344" s="33"/>
      <c r="DH344" s="33"/>
      <c r="DI344" s="33"/>
      <c r="DJ344" s="33"/>
      <c r="DK344" s="33"/>
      <c r="DL344" s="33"/>
      <c r="DM344" s="33"/>
      <c r="DN344" s="33"/>
      <c r="DO344" s="33"/>
      <c r="DP344" s="33"/>
      <c r="DQ344" s="33"/>
      <c r="DR344" s="33"/>
      <c r="DS344" s="33"/>
      <c r="DT344" s="33"/>
      <c r="DU344" s="33"/>
      <c r="DV344" s="33"/>
      <c r="DW344" s="33"/>
      <c r="DX344" s="33"/>
      <c r="DY344" s="33"/>
      <c r="DZ344" s="33"/>
    </row>
    <row r="345" spans="1:130">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c r="CM345" s="33"/>
      <c r="CN345" s="33"/>
      <c r="CO345" s="33"/>
      <c r="CP345" s="33"/>
      <c r="CQ345" s="33"/>
      <c r="CR345" s="33"/>
      <c r="CS345" s="33"/>
      <c r="CT345" s="33"/>
      <c r="CU345" s="33"/>
      <c r="CV345" s="33"/>
      <c r="CW345" s="33"/>
      <c r="CX345" s="33"/>
      <c r="CY345" s="33"/>
      <c r="CZ345" s="33"/>
      <c r="DA345" s="33"/>
      <c r="DB345" s="33"/>
      <c r="DC345" s="33"/>
      <c r="DD345" s="33"/>
      <c r="DE345" s="33"/>
      <c r="DF345" s="33"/>
      <c r="DG345" s="33"/>
      <c r="DH345" s="33"/>
      <c r="DI345" s="33"/>
      <c r="DJ345" s="33"/>
      <c r="DK345" s="33"/>
      <c r="DL345" s="33"/>
      <c r="DM345" s="33"/>
      <c r="DN345" s="33"/>
      <c r="DO345" s="33"/>
      <c r="DP345" s="33"/>
      <c r="DQ345" s="33"/>
      <c r="DR345" s="33"/>
      <c r="DS345" s="33"/>
      <c r="DT345" s="33"/>
      <c r="DU345" s="33"/>
      <c r="DV345" s="33"/>
      <c r="DW345" s="33"/>
      <c r="DX345" s="33"/>
      <c r="DY345" s="33"/>
      <c r="DZ345" s="33"/>
    </row>
    <row r="346" spans="1:130">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c r="CP346" s="33"/>
      <c r="CQ346" s="33"/>
      <c r="CR346" s="33"/>
      <c r="CS346" s="33"/>
      <c r="CT346" s="33"/>
      <c r="CU346" s="33"/>
      <c r="CV346" s="33"/>
      <c r="CW346" s="33"/>
      <c r="CX346" s="33"/>
      <c r="CY346" s="33"/>
      <c r="CZ346" s="33"/>
      <c r="DA346" s="33"/>
      <c r="DB346" s="33"/>
      <c r="DC346" s="33"/>
      <c r="DD346" s="33"/>
      <c r="DE346" s="33"/>
      <c r="DF346" s="33"/>
      <c r="DG346" s="33"/>
      <c r="DH346" s="33"/>
      <c r="DI346" s="33"/>
      <c r="DJ346" s="33"/>
      <c r="DK346" s="33"/>
      <c r="DL346" s="33"/>
      <c r="DM346" s="33"/>
      <c r="DN346" s="33"/>
      <c r="DO346" s="33"/>
      <c r="DP346" s="33"/>
      <c r="DQ346" s="33"/>
      <c r="DR346" s="33"/>
      <c r="DS346" s="33"/>
      <c r="DT346" s="33"/>
      <c r="DU346" s="33"/>
      <c r="DV346" s="33"/>
      <c r="DW346" s="33"/>
      <c r="DX346" s="33"/>
      <c r="DY346" s="33"/>
      <c r="DZ346" s="33"/>
    </row>
    <row r="347" spans="1:130">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c r="CM347" s="33"/>
      <c r="CN347" s="33"/>
      <c r="CO347" s="33"/>
      <c r="CP347" s="33"/>
      <c r="CQ347" s="33"/>
      <c r="CR347" s="33"/>
      <c r="CS347" s="33"/>
      <c r="CT347" s="33"/>
      <c r="CU347" s="33"/>
      <c r="CV347" s="33"/>
      <c r="CW347" s="33"/>
      <c r="CX347" s="33"/>
      <c r="CY347" s="33"/>
      <c r="CZ347" s="33"/>
      <c r="DA347" s="33"/>
      <c r="DB347" s="33"/>
      <c r="DC347" s="33"/>
      <c r="DD347" s="33"/>
      <c r="DE347" s="33"/>
      <c r="DF347" s="33"/>
      <c r="DG347" s="33"/>
      <c r="DH347" s="33"/>
      <c r="DI347" s="33"/>
      <c r="DJ347" s="33"/>
      <c r="DK347" s="33"/>
      <c r="DL347" s="33"/>
      <c r="DM347" s="33"/>
      <c r="DN347" s="33"/>
      <c r="DO347" s="33"/>
      <c r="DP347" s="33"/>
      <c r="DQ347" s="33"/>
      <c r="DR347" s="33"/>
      <c r="DS347" s="33"/>
      <c r="DT347" s="33"/>
      <c r="DU347" s="33"/>
      <c r="DV347" s="33"/>
      <c r="DW347" s="33"/>
      <c r="DX347" s="33"/>
      <c r="DY347" s="33"/>
      <c r="DZ347" s="33"/>
    </row>
    <row r="348" spans="1:130">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c r="CP348" s="33"/>
      <c r="CQ348" s="33"/>
      <c r="CR348" s="33"/>
      <c r="CS348" s="33"/>
      <c r="CT348" s="33"/>
      <c r="CU348" s="33"/>
      <c r="CV348" s="33"/>
      <c r="CW348" s="33"/>
      <c r="CX348" s="33"/>
      <c r="CY348" s="33"/>
      <c r="CZ348" s="33"/>
      <c r="DA348" s="33"/>
      <c r="DB348" s="33"/>
      <c r="DC348" s="33"/>
      <c r="DD348" s="33"/>
      <c r="DE348" s="33"/>
      <c r="DF348" s="33"/>
      <c r="DG348" s="33"/>
      <c r="DH348" s="33"/>
      <c r="DI348" s="33"/>
      <c r="DJ348" s="33"/>
      <c r="DK348" s="33"/>
      <c r="DL348" s="33"/>
      <c r="DM348" s="33"/>
      <c r="DN348" s="33"/>
      <c r="DO348" s="33"/>
      <c r="DP348" s="33"/>
      <c r="DQ348" s="33"/>
      <c r="DR348" s="33"/>
      <c r="DS348" s="33"/>
      <c r="DT348" s="33"/>
      <c r="DU348" s="33"/>
      <c r="DV348" s="33"/>
      <c r="DW348" s="33"/>
      <c r="DX348" s="33"/>
      <c r="DY348" s="33"/>
      <c r="DZ348" s="33"/>
    </row>
    <row r="349" spans="1:130">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c r="CM349" s="33"/>
      <c r="CN349" s="33"/>
      <c r="CO349" s="33"/>
      <c r="CP349" s="33"/>
      <c r="CQ349" s="33"/>
      <c r="CR349" s="33"/>
      <c r="CS349" s="33"/>
      <c r="CT349" s="33"/>
      <c r="CU349" s="33"/>
      <c r="CV349" s="33"/>
      <c r="CW349" s="33"/>
      <c r="CX349" s="33"/>
      <c r="CY349" s="33"/>
      <c r="CZ349" s="33"/>
      <c r="DA349" s="33"/>
      <c r="DB349" s="33"/>
      <c r="DC349" s="33"/>
      <c r="DD349" s="33"/>
      <c r="DE349" s="33"/>
      <c r="DF349" s="33"/>
      <c r="DG349" s="33"/>
      <c r="DH349" s="33"/>
      <c r="DI349" s="33"/>
      <c r="DJ349" s="33"/>
      <c r="DK349" s="33"/>
      <c r="DL349" s="33"/>
      <c r="DM349" s="33"/>
      <c r="DN349" s="33"/>
      <c r="DO349" s="33"/>
      <c r="DP349" s="33"/>
      <c r="DQ349" s="33"/>
      <c r="DR349" s="33"/>
      <c r="DS349" s="33"/>
      <c r="DT349" s="33"/>
      <c r="DU349" s="33"/>
      <c r="DV349" s="33"/>
      <c r="DW349" s="33"/>
      <c r="DX349" s="33"/>
      <c r="DY349" s="33"/>
      <c r="DZ349" s="33"/>
    </row>
    <row r="350" spans="1:13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c r="CM350" s="33"/>
      <c r="CN350" s="33"/>
      <c r="CO350" s="33"/>
      <c r="CP350" s="33"/>
      <c r="CQ350" s="33"/>
      <c r="CR350" s="33"/>
      <c r="CS350" s="33"/>
      <c r="CT350" s="33"/>
      <c r="CU350" s="33"/>
      <c r="CV350" s="33"/>
      <c r="CW350" s="33"/>
      <c r="CX350" s="33"/>
      <c r="CY350" s="33"/>
      <c r="CZ350" s="33"/>
      <c r="DA350" s="33"/>
      <c r="DB350" s="33"/>
      <c r="DC350" s="33"/>
      <c r="DD350" s="33"/>
      <c r="DE350" s="33"/>
      <c r="DF350" s="33"/>
      <c r="DG350" s="33"/>
      <c r="DH350" s="33"/>
      <c r="DI350" s="33"/>
      <c r="DJ350" s="33"/>
      <c r="DK350" s="33"/>
      <c r="DL350" s="33"/>
      <c r="DM350" s="33"/>
      <c r="DN350" s="33"/>
      <c r="DO350" s="33"/>
      <c r="DP350" s="33"/>
      <c r="DQ350" s="33"/>
      <c r="DR350" s="33"/>
      <c r="DS350" s="33"/>
      <c r="DT350" s="33"/>
      <c r="DU350" s="33"/>
      <c r="DV350" s="33"/>
      <c r="DW350" s="33"/>
      <c r="DX350" s="33"/>
      <c r="DY350" s="33"/>
      <c r="DZ350" s="33"/>
    </row>
    <row r="351" spans="1:130">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c r="CM351" s="33"/>
      <c r="CN351" s="33"/>
      <c r="CO351" s="33"/>
      <c r="CP351" s="33"/>
      <c r="CQ351" s="33"/>
      <c r="CR351" s="33"/>
      <c r="CS351" s="33"/>
      <c r="CT351" s="33"/>
      <c r="CU351" s="33"/>
      <c r="CV351" s="33"/>
      <c r="CW351" s="33"/>
      <c r="CX351" s="33"/>
      <c r="CY351" s="33"/>
      <c r="CZ351" s="33"/>
      <c r="DA351" s="33"/>
      <c r="DB351" s="33"/>
      <c r="DC351" s="33"/>
      <c r="DD351" s="33"/>
      <c r="DE351" s="33"/>
      <c r="DF351" s="33"/>
      <c r="DG351" s="33"/>
      <c r="DH351" s="33"/>
      <c r="DI351" s="33"/>
      <c r="DJ351" s="33"/>
      <c r="DK351" s="33"/>
      <c r="DL351" s="33"/>
      <c r="DM351" s="33"/>
      <c r="DN351" s="33"/>
      <c r="DO351" s="33"/>
      <c r="DP351" s="33"/>
      <c r="DQ351" s="33"/>
      <c r="DR351" s="33"/>
      <c r="DS351" s="33"/>
      <c r="DT351" s="33"/>
      <c r="DU351" s="33"/>
      <c r="DV351" s="33"/>
      <c r="DW351" s="33"/>
      <c r="DX351" s="33"/>
      <c r="DY351" s="33"/>
      <c r="DZ351" s="33"/>
    </row>
    <row r="352" spans="1:130">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c r="CM352" s="33"/>
      <c r="CN352" s="33"/>
      <c r="CO352" s="33"/>
      <c r="CP352" s="33"/>
      <c r="CQ352" s="33"/>
      <c r="CR352" s="33"/>
      <c r="CS352" s="33"/>
      <c r="CT352" s="33"/>
      <c r="CU352" s="33"/>
      <c r="CV352" s="33"/>
      <c r="CW352" s="33"/>
      <c r="CX352" s="33"/>
      <c r="CY352" s="33"/>
      <c r="CZ352" s="33"/>
      <c r="DA352" s="33"/>
      <c r="DB352" s="33"/>
      <c r="DC352" s="33"/>
      <c r="DD352" s="33"/>
      <c r="DE352" s="33"/>
      <c r="DF352" s="33"/>
      <c r="DG352" s="33"/>
      <c r="DH352" s="33"/>
      <c r="DI352" s="33"/>
      <c r="DJ352" s="33"/>
      <c r="DK352" s="33"/>
      <c r="DL352" s="33"/>
      <c r="DM352" s="33"/>
      <c r="DN352" s="33"/>
      <c r="DO352" s="33"/>
      <c r="DP352" s="33"/>
      <c r="DQ352" s="33"/>
      <c r="DR352" s="33"/>
      <c r="DS352" s="33"/>
      <c r="DT352" s="33"/>
      <c r="DU352" s="33"/>
      <c r="DV352" s="33"/>
      <c r="DW352" s="33"/>
      <c r="DX352" s="33"/>
      <c r="DY352" s="33"/>
      <c r="DZ352" s="33"/>
    </row>
    <row r="353" spans="1:130">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c r="CM353" s="33"/>
      <c r="CN353" s="33"/>
      <c r="CO353" s="33"/>
      <c r="CP353" s="33"/>
      <c r="CQ353" s="33"/>
      <c r="CR353" s="33"/>
      <c r="CS353" s="33"/>
      <c r="CT353" s="33"/>
      <c r="CU353" s="33"/>
      <c r="CV353" s="33"/>
      <c r="CW353" s="33"/>
      <c r="CX353" s="33"/>
      <c r="CY353" s="33"/>
      <c r="CZ353" s="33"/>
      <c r="DA353" s="33"/>
      <c r="DB353" s="33"/>
      <c r="DC353" s="33"/>
      <c r="DD353" s="33"/>
      <c r="DE353" s="33"/>
      <c r="DF353" s="33"/>
      <c r="DG353" s="33"/>
      <c r="DH353" s="33"/>
      <c r="DI353" s="33"/>
      <c r="DJ353" s="33"/>
      <c r="DK353" s="33"/>
      <c r="DL353" s="33"/>
      <c r="DM353" s="33"/>
      <c r="DN353" s="33"/>
      <c r="DO353" s="33"/>
      <c r="DP353" s="33"/>
      <c r="DQ353" s="33"/>
      <c r="DR353" s="33"/>
      <c r="DS353" s="33"/>
      <c r="DT353" s="33"/>
      <c r="DU353" s="33"/>
      <c r="DV353" s="33"/>
      <c r="DW353" s="33"/>
      <c r="DX353" s="33"/>
      <c r="DY353" s="33"/>
      <c r="DZ353" s="33"/>
    </row>
    <row r="354" spans="1:130">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row>
    <row r="355" spans="1:130">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c r="CM355" s="33"/>
      <c r="CN355" s="33"/>
      <c r="CO355" s="33"/>
      <c r="CP355" s="33"/>
      <c r="CQ355" s="33"/>
      <c r="CR355" s="33"/>
      <c r="CS355" s="33"/>
      <c r="CT355" s="33"/>
      <c r="CU355" s="33"/>
      <c r="CV355" s="33"/>
      <c r="CW355" s="33"/>
      <c r="CX355" s="33"/>
      <c r="CY355" s="33"/>
      <c r="CZ355" s="33"/>
      <c r="DA355" s="33"/>
      <c r="DB355" s="33"/>
      <c r="DC355" s="33"/>
      <c r="DD355" s="33"/>
      <c r="DE355" s="33"/>
      <c r="DF355" s="33"/>
      <c r="DG355" s="33"/>
      <c r="DH355" s="33"/>
      <c r="DI355" s="33"/>
      <c r="DJ355" s="33"/>
      <c r="DK355" s="33"/>
      <c r="DL355" s="33"/>
      <c r="DM355" s="33"/>
      <c r="DN355" s="33"/>
      <c r="DO355" s="33"/>
      <c r="DP355" s="33"/>
      <c r="DQ355" s="33"/>
      <c r="DR355" s="33"/>
      <c r="DS355" s="33"/>
      <c r="DT355" s="33"/>
      <c r="DU355" s="33"/>
      <c r="DV355" s="33"/>
      <c r="DW355" s="33"/>
      <c r="DX355" s="33"/>
      <c r="DY355" s="33"/>
      <c r="DZ355" s="33"/>
    </row>
    <row r="356" spans="1:130">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c r="CM356" s="33"/>
      <c r="CN356" s="33"/>
      <c r="CO356" s="33"/>
      <c r="CP356" s="33"/>
      <c r="CQ356" s="33"/>
      <c r="CR356" s="33"/>
      <c r="CS356" s="33"/>
      <c r="CT356" s="33"/>
      <c r="CU356" s="33"/>
      <c r="CV356" s="33"/>
      <c r="CW356" s="33"/>
      <c r="CX356" s="33"/>
      <c r="CY356" s="33"/>
      <c r="CZ356" s="33"/>
      <c r="DA356" s="33"/>
      <c r="DB356" s="33"/>
      <c r="DC356" s="33"/>
      <c r="DD356" s="33"/>
      <c r="DE356" s="33"/>
      <c r="DF356" s="33"/>
      <c r="DG356" s="33"/>
      <c r="DH356" s="33"/>
      <c r="DI356" s="33"/>
      <c r="DJ356" s="33"/>
      <c r="DK356" s="33"/>
      <c r="DL356" s="33"/>
      <c r="DM356" s="33"/>
      <c r="DN356" s="33"/>
      <c r="DO356" s="33"/>
      <c r="DP356" s="33"/>
      <c r="DQ356" s="33"/>
      <c r="DR356" s="33"/>
      <c r="DS356" s="33"/>
      <c r="DT356" s="33"/>
      <c r="DU356" s="33"/>
      <c r="DV356" s="33"/>
      <c r="DW356" s="33"/>
      <c r="DX356" s="33"/>
      <c r="DY356" s="33"/>
      <c r="DZ356" s="33"/>
    </row>
    <row r="357" spans="1:130">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c r="CM357" s="33"/>
      <c r="CN357" s="33"/>
      <c r="CO357" s="33"/>
      <c r="CP357" s="33"/>
      <c r="CQ357" s="33"/>
      <c r="CR357" s="33"/>
      <c r="CS357" s="33"/>
      <c r="CT357" s="33"/>
      <c r="CU357" s="33"/>
      <c r="CV357" s="33"/>
      <c r="CW357" s="33"/>
      <c r="CX357" s="33"/>
      <c r="CY357" s="33"/>
      <c r="CZ357" s="33"/>
      <c r="DA357" s="33"/>
      <c r="DB357" s="33"/>
      <c r="DC357" s="33"/>
      <c r="DD357" s="33"/>
      <c r="DE357" s="33"/>
      <c r="DF357" s="33"/>
      <c r="DG357" s="33"/>
      <c r="DH357" s="33"/>
      <c r="DI357" s="33"/>
      <c r="DJ357" s="33"/>
      <c r="DK357" s="33"/>
      <c r="DL357" s="33"/>
      <c r="DM357" s="33"/>
      <c r="DN357" s="33"/>
      <c r="DO357" s="33"/>
      <c r="DP357" s="33"/>
      <c r="DQ357" s="33"/>
      <c r="DR357" s="33"/>
      <c r="DS357" s="33"/>
      <c r="DT357" s="33"/>
      <c r="DU357" s="33"/>
      <c r="DV357" s="33"/>
      <c r="DW357" s="33"/>
      <c r="DX357" s="33"/>
      <c r="DY357" s="33"/>
      <c r="DZ357" s="33"/>
    </row>
    <row r="358" spans="1:130">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c r="CM358" s="33"/>
      <c r="CN358" s="33"/>
      <c r="CO358" s="33"/>
      <c r="CP358" s="33"/>
      <c r="CQ358" s="33"/>
      <c r="CR358" s="33"/>
      <c r="CS358" s="33"/>
      <c r="CT358" s="33"/>
      <c r="CU358" s="33"/>
      <c r="CV358" s="33"/>
      <c r="CW358" s="33"/>
      <c r="CX358" s="33"/>
      <c r="CY358" s="33"/>
      <c r="CZ358" s="33"/>
      <c r="DA358" s="33"/>
      <c r="DB358" s="33"/>
      <c r="DC358" s="33"/>
      <c r="DD358" s="33"/>
      <c r="DE358" s="33"/>
      <c r="DF358" s="33"/>
      <c r="DG358" s="33"/>
      <c r="DH358" s="33"/>
      <c r="DI358" s="33"/>
      <c r="DJ358" s="33"/>
      <c r="DK358" s="33"/>
      <c r="DL358" s="33"/>
      <c r="DM358" s="33"/>
      <c r="DN358" s="33"/>
      <c r="DO358" s="33"/>
      <c r="DP358" s="33"/>
      <c r="DQ358" s="33"/>
      <c r="DR358" s="33"/>
      <c r="DS358" s="33"/>
      <c r="DT358" s="33"/>
      <c r="DU358" s="33"/>
      <c r="DV358" s="33"/>
      <c r="DW358" s="33"/>
      <c r="DX358" s="33"/>
      <c r="DY358" s="33"/>
      <c r="DZ358" s="33"/>
    </row>
    <row r="359" spans="1:130">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c r="CU359" s="33"/>
      <c r="CV359" s="33"/>
      <c r="CW359" s="33"/>
      <c r="CX359" s="33"/>
      <c r="CY359" s="33"/>
      <c r="CZ359" s="33"/>
      <c r="DA359" s="33"/>
      <c r="DB359" s="33"/>
      <c r="DC359" s="33"/>
      <c r="DD359" s="33"/>
      <c r="DE359" s="33"/>
      <c r="DF359" s="33"/>
      <c r="DG359" s="33"/>
      <c r="DH359" s="33"/>
      <c r="DI359" s="33"/>
      <c r="DJ359" s="33"/>
      <c r="DK359" s="33"/>
      <c r="DL359" s="33"/>
      <c r="DM359" s="33"/>
      <c r="DN359" s="33"/>
      <c r="DO359" s="33"/>
      <c r="DP359" s="33"/>
      <c r="DQ359" s="33"/>
      <c r="DR359" s="33"/>
      <c r="DS359" s="33"/>
      <c r="DT359" s="33"/>
      <c r="DU359" s="33"/>
      <c r="DV359" s="33"/>
      <c r="DW359" s="33"/>
      <c r="DX359" s="33"/>
      <c r="DY359" s="33"/>
      <c r="DZ359" s="33"/>
    </row>
    <row r="360" spans="1:13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c r="CM360" s="33"/>
      <c r="CN360" s="33"/>
      <c r="CO360" s="33"/>
      <c r="CP360" s="33"/>
      <c r="CQ360" s="33"/>
      <c r="CR360" s="33"/>
      <c r="CS360" s="33"/>
      <c r="CT360" s="33"/>
      <c r="CU360" s="33"/>
      <c r="CV360" s="33"/>
      <c r="CW360" s="33"/>
      <c r="CX360" s="33"/>
      <c r="CY360" s="33"/>
      <c r="CZ360" s="33"/>
      <c r="DA360" s="33"/>
      <c r="DB360" s="33"/>
      <c r="DC360" s="33"/>
      <c r="DD360" s="33"/>
      <c r="DE360" s="33"/>
      <c r="DF360" s="33"/>
      <c r="DG360" s="33"/>
      <c r="DH360" s="33"/>
      <c r="DI360" s="33"/>
      <c r="DJ360" s="33"/>
      <c r="DK360" s="33"/>
      <c r="DL360" s="33"/>
      <c r="DM360" s="33"/>
      <c r="DN360" s="33"/>
      <c r="DO360" s="33"/>
      <c r="DP360" s="33"/>
      <c r="DQ360" s="33"/>
      <c r="DR360" s="33"/>
      <c r="DS360" s="33"/>
      <c r="DT360" s="33"/>
      <c r="DU360" s="33"/>
      <c r="DV360" s="33"/>
      <c r="DW360" s="33"/>
      <c r="DX360" s="33"/>
      <c r="DY360" s="33"/>
      <c r="DZ360" s="33"/>
    </row>
    <row r="361" spans="1:130">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c r="CU361" s="33"/>
      <c r="CV361" s="33"/>
      <c r="CW361" s="33"/>
      <c r="CX361" s="33"/>
      <c r="CY361" s="33"/>
      <c r="CZ361" s="33"/>
      <c r="DA361" s="33"/>
      <c r="DB361" s="33"/>
      <c r="DC361" s="33"/>
      <c r="DD361" s="33"/>
      <c r="DE361" s="33"/>
      <c r="DF361" s="33"/>
      <c r="DG361" s="33"/>
      <c r="DH361" s="33"/>
      <c r="DI361" s="33"/>
      <c r="DJ361" s="33"/>
      <c r="DK361" s="33"/>
      <c r="DL361" s="33"/>
      <c r="DM361" s="33"/>
      <c r="DN361" s="33"/>
      <c r="DO361" s="33"/>
      <c r="DP361" s="33"/>
      <c r="DQ361" s="33"/>
      <c r="DR361" s="33"/>
      <c r="DS361" s="33"/>
      <c r="DT361" s="33"/>
      <c r="DU361" s="33"/>
      <c r="DV361" s="33"/>
      <c r="DW361" s="33"/>
      <c r="DX361" s="33"/>
      <c r="DY361" s="33"/>
      <c r="DZ361" s="33"/>
    </row>
    <row r="362" spans="1:130">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c r="CM362" s="33"/>
      <c r="CN362" s="33"/>
      <c r="CO362" s="33"/>
      <c r="CP362" s="33"/>
      <c r="CQ362" s="33"/>
      <c r="CR362" s="33"/>
      <c r="CS362" s="33"/>
      <c r="CT362" s="33"/>
      <c r="CU362" s="33"/>
      <c r="CV362" s="33"/>
      <c r="CW362" s="33"/>
      <c r="CX362" s="33"/>
      <c r="CY362" s="33"/>
      <c r="CZ362" s="33"/>
      <c r="DA362" s="33"/>
      <c r="DB362" s="33"/>
      <c r="DC362" s="33"/>
      <c r="DD362" s="33"/>
      <c r="DE362" s="33"/>
      <c r="DF362" s="33"/>
      <c r="DG362" s="33"/>
      <c r="DH362" s="33"/>
      <c r="DI362" s="33"/>
      <c r="DJ362" s="33"/>
      <c r="DK362" s="33"/>
      <c r="DL362" s="33"/>
      <c r="DM362" s="33"/>
      <c r="DN362" s="33"/>
      <c r="DO362" s="33"/>
      <c r="DP362" s="33"/>
      <c r="DQ362" s="33"/>
      <c r="DR362" s="33"/>
      <c r="DS362" s="33"/>
      <c r="DT362" s="33"/>
      <c r="DU362" s="33"/>
      <c r="DV362" s="33"/>
      <c r="DW362" s="33"/>
      <c r="DX362" s="33"/>
      <c r="DY362" s="33"/>
      <c r="DZ362" s="33"/>
    </row>
    <row r="363" spans="1:130">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c r="CM363" s="33"/>
      <c r="CN363" s="33"/>
      <c r="CO363" s="33"/>
      <c r="CP363" s="33"/>
      <c r="CQ363" s="33"/>
      <c r="CR363" s="33"/>
      <c r="CS363" s="33"/>
      <c r="CT363" s="33"/>
      <c r="CU363" s="33"/>
      <c r="CV363" s="33"/>
      <c r="CW363" s="33"/>
      <c r="CX363" s="33"/>
      <c r="CY363" s="33"/>
      <c r="CZ363" s="33"/>
      <c r="DA363" s="33"/>
      <c r="DB363" s="33"/>
      <c r="DC363" s="33"/>
      <c r="DD363" s="33"/>
      <c r="DE363" s="33"/>
      <c r="DF363" s="33"/>
      <c r="DG363" s="33"/>
      <c r="DH363" s="33"/>
      <c r="DI363" s="33"/>
      <c r="DJ363" s="33"/>
      <c r="DK363" s="33"/>
      <c r="DL363" s="33"/>
      <c r="DM363" s="33"/>
      <c r="DN363" s="33"/>
      <c r="DO363" s="33"/>
      <c r="DP363" s="33"/>
      <c r="DQ363" s="33"/>
      <c r="DR363" s="33"/>
      <c r="DS363" s="33"/>
      <c r="DT363" s="33"/>
      <c r="DU363" s="33"/>
      <c r="DV363" s="33"/>
      <c r="DW363" s="33"/>
      <c r="DX363" s="33"/>
      <c r="DY363" s="33"/>
      <c r="DZ363" s="33"/>
    </row>
    <row r="364" spans="1:130">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c r="CM364" s="33"/>
      <c r="CN364" s="33"/>
      <c r="CO364" s="33"/>
      <c r="CP364" s="33"/>
      <c r="CQ364" s="33"/>
      <c r="CR364" s="33"/>
      <c r="CS364" s="33"/>
      <c r="CT364" s="33"/>
      <c r="CU364" s="33"/>
      <c r="CV364" s="33"/>
      <c r="CW364" s="33"/>
      <c r="CX364" s="33"/>
      <c r="CY364" s="33"/>
      <c r="CZ364" s="33"/>
      <c r="DA364" s="33"/>
      <c r="DB364" s="33"/>
      <c r="DC364" s="33"/>
      <c r="DD364" s="33"/>
      <c r="DE364" s="33"/>
      <c r="DF364" s="33"/>
      <c r="DG364" s="33"/>
      <c r="DH364" s="33"/>
      <c r="DI364" s="33"/>
      <c r="DJ364" s="33"/>
      <c r="DK364" s="33"/>
      <c r="DL364" s="33"/>
      <c r="DM364" s="33"/>
      <c r="DN364" s="33"/>
      <c r="DO364" s="33"/>
      <c r="DP364" s="33"/>
      <c r="DQ364" s="33"/>
      <c r="DR364" s="33"/>
      <c r="DS364" s="33"/>
      <c r="DT364" s="33"/>
      <c r="DU364" s="33"/>
      <c r="DV364" s="33"/>
      <c r="DW364" s="33"/>
      <c r="DX364" s="33"/>
      <c r="DY364" s="33"/>
      <c r="DZ364" s="33"/>
    </row>
    <row r="365" spans="1:130">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c r="CU365" s="33"/>
      <c r="CV365" s="33"/>
      <c r="CW365" s="33"/>
      <c r="CX365" s="33"/>
      <c r="CY365" s="33"/>
      <c r="CZ365" s="33"/>
      <c r="DA365" s="33"/>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row>
    <row r="366" spans="1:130">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c r="CM366" s="33"/>
      <c r="CN366" s="33"/>
      <c r="CO366" s="33"/>
      <c r="CP366" s="33"/>
      <c r="CQ366" s="33"/>
      <c r="CR366" s="33"/>
      <c r="CS366" s="33"/>
      <c r="CT366" s="33"/>
      <c r="CU366" s="33"/>
      <c r="CV366" s="33"/>
      <c r="CW366" s="33"/>
      <c r="CX366" s="33"/>
      <c r="CY366" s="33"/>
      <c r="CZ366" s="33"/>
      <c r="DA366" s="33"/>
      <c r="DB366" s="33"/>
      <c r="DC366" s="33"/>
      <c r="DD366" s="33"/>
      <c r="DE366" s="33"/>
      <c r="DF366" s="33"/>
      <c r="DG366" s="33"/>
      <c r="DH366" s="33"/>
      <c r="DI366" s="33"/>
      <c r="DJ366" s="33"/>
      <c r="DK366" s="33"/>
      <c r="DL366" s="33"/>
      <c r="DM366" s="33"/>
      <c r="DN366" s="33"/>
      <c r="DO366" s="33"/>
      <c r="DP366" s="33"/>
      <c r="DQ366" s="33"/>
      <c r="DR366" s="33"/>
      <c r="DS366" s="33"/>
      <c r="DT366" s="33"/>
      <c r="DU366" s="33"/>
      <c r="DV366" s="33"/>
      <c r="DW366" s="33"/>
      <c r="DX366" s="33"/>
      <c r="DY366" s="33"/>
      <c r="DZ366" s="33"/>
    </row>
    <row r="367" spans="1:130">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c r="CM367" s="33"/>
      <c r="CN367" s="33"/>
      <c r="CO367" s="33"/>
      <c r="CP367" s="33"/>
      <c r="CQ367" s="33"/>
      <c r="CR367" s="33"/>
      <c r="CS367" s="33"/>
      <c r="CT367" s="33"/>
      <c r="CU367" s="33"/>
      <c r="CV367" s="33"/>
      <c r="CW367" s="33"/>
      <c r="CX367" s="33"/>
      <c r="CY367" s="33"/>
      <c r="CZ367" s="33"/>
      <c r="DA367" s="33"/>
      <c r="DB367" s="33"/>
      <c r="DC367" s="33"/>
      <c r="DD367" s="33"/>
      <c r="DE367" s="33"/>
      <c r="DF367" s="33"/>
      <c r="DG367" s="33"/>
      <c r="DH367" s="33"/>
      <c r="DI367" s="33"/>
      <c r="DJ367" s="33"/>
      <c r="DK367" s="33"/>
      <c r="DL367" s="33"/>
      <c r="DM367" s="33"/>
      <c r="DN367" s="33"/>
      <c r="DO367" s="33"/>
      <c r="DP367" s="33"/>
      <c r="DQ367" s="33"/>
      <c r="DR367" s="33"/>
      <c r="DS367" s="33"/>
      <c r="DT367" s="33"/>
      <c r="DU367" s="33"/>
      <c r="DV367" s="33"/>
      <c r="DW367" s="33"/>
      <c r="DX367" s="33"/>
      <c r="DY367" s="33"/>
      <c r="DZ367" s="33"/>
    </row>
    <row r="368" spans="1:130">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c r="CM368" s="33"/>
      <c r="CN368" s="33"/>
      <c r="CO368" s="33"/>
      <c r="CP368" s="33"/>
      <c r="CQ368" s="33"/>
      <c r="CR368" s="33"/>
      <c r="CS368" s="33"/>
      <c r="CT368" s="33"/>
      <c r="CU368" s="33"/>
      <c r="CV368" s="33"/>
      <c r="CW368" s="33"/>
      <c r="CX368" s="33"/>
      <c r="CY368" s="33"/>
      <c r="CZ368" s="33"/>
      <c r="DA368" s="33"/>
      <c r="DB368" s="33"/>
      <c r="DC368" s="33"/>
      <c r="DD368" s="33"/>
      <c r="DE368" s="33"/>
      <c r="DF368" s="33"/>
      <c r="DG368" s="33"/>
      <c r="DH368" s="33"/>
      <c r="DI368" s="33"/>
      <c r="DJ368" s="33"/>
      <c r="DK368" s="33"/>
      <c r="DL368" s="33"/>
      <c r="DM368" s="33"/>
      <c r="DN368" s="33"/>
      <c r="DO368" s="33"/>
      <c r="DP368" s="33"/>
      <c r="DQ368" s="33"/>
      <c r="DR368" s="33"/>
      <c r="DS368" s="33"/>
      <c r="DT368" s="33"/>
      <c r="DU368" s="33"/>
      <c r="DV368" s="33"/>
      <c r="DW368" s="33"/>
      <c r="DX368" s="33"/>
      <c r="DY368" s="33"/>
      <c r="DZ368" s="33"/>
    </row>
    <row r="369" spans="1:130">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c r="CU369" s="33"/>
      <c r="CV369" s="33"/>
      <c r="CW369" s="33"/>
      <c r="CX369" s="33"/>
      <c r="CY369" s="33"/>
      <c r="CZ369" s="33"/>
      <c r="DA369" s="33"/>
      <c r="DB369" s="33"/>
      <c r="DC369" s="33"/>
      <c r="DD369" s="33"/>
      <c r="DE369" s="33"/>
      <c r="DF369" s="33"/>
      <c r="DG369" s="33"/>
      <c r="DH369" s="33"/>
      <c r="DI369" s="33"/>
      <c r="DJ369" s="33"/>
      <c r="DK369" s="33"/>
      <c r="DL369" s="33"/>
      <c r="DM369" s="33"/>
      <c r="DN369" s="33"/>
      <c r="DO369" s="33"/>
      <c r="DP369" s="33"/>
      <c r="DQ369" s="33"/>
      <c r="DR369" s="33"/>
      <c r="DS369" s="33"/>
      <c r="DT369" s="33"/>
      <c r="DU369" s="33"/>
      <c r="DV369" s="33"/>
      <c r="DW369" s="33"/>
      <c r="DX369" s="33"/>
      <c r="DY369" s="33"/>
      <c r="DZ369" s="33"/>
    </row>
    <row r="370" spans="1:13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c r="CU370" s="33"/>
      <c r="CV370" s="33"/>
      <c r="CW370" s="33"/>
      <c r="CX370" s="33"/>
      <c r="CY370" s="33"/>
      <c r="CZ370" s="33"/>
      <c r="DA370" s="33"/>
      <c r="DB370" s="33"/>
      <c r="DC370" s="33"/>
      <c r="DD370" s="33"/>
      <c r="DE370" s="33"/>
      <c r="DF370" s="33"/>
      <c r="DG370" s="33"/>
      <c r="DH370" s="33"/>
      <c r="DI370" s="33"/>
      <c r="DJ370" s="33"/>
      <c r="DK370" s="33"/>
      <c r="DL370" s="33"/>
      <c r="DM370" s="33"/>
      <c r="DN370" s="33"/>
      <c r="DO370" s="33"/>
      <c r="DP370" s="33"/>
      <c r="DQ370" s="33"/>
      <c r="DR370" s="33"/>
      <c r="DS370" s="33"/>
      <c r="DT370" s="33"/>
      <c r="DU370" s="33"/>
      <c r="DV370" s="33"/>
      <c r="DW370" s="33"/>
      <c r="DX370" s="33"/>
      <c r="DY370" s="33"/>
      <c r="DZ370" s="33"/>
    </row>
    <row r="371" spans="1:130">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c r="CM371" s="33"/>
      <c r="CN371" s="33"/>
      <c r="CO371" s="33"/>
      <c r="CP371" s="33"/>
      <c r="CQ371" s="33"/>
      <c r="CR371" s="33"/>
      <c r="CS371" s="33"/>
      <c r="CT371" s="33"/>
      <c r="CU371" s="33"/>
      <c r="CV371" s="33"/>
      <c r="CW371" s="33"/>
      <c r="CX371" s="33"/>
      <c r="CY371" s="33"/>
      <c r="CZ371" s="33"/>
      <c r="DA371" s="33"/>
      <c r="DB371" s="33"/>
      <c r="DC371" s="33"/>
      <c r="DD371" s="33"/>
      <c r="DE371" s="33"/>
      <c r="DF371" s="33"/>
      <c r="DG371" s="33"/>
      <c r="DH371" s="33"/>
      <c r="DI371" s="33"/>
      <c r="DJ371" s="33"/>
      <c r="DK371" s="33"/>
      <c r="DL371" s="33"/>
      <c r="DM371" s="33"/>
      <c r="DN371" s="33"/>
      <c r="DO371" s="33"/>
      <c r="DP371" s="33"/>
      <c r="DQ371" s="33"/>
      <c r="DR371" s="33"/>
      <c r="DS371" s="33"/>
      <c r="DT371" s="33"/>
      <c r="DU371" s="33"/>
      <c r="DV371" s="33"/>
      <c r="DW371" s="33"/>
      <c r="DX371" s="33"/>
      <c r="DY371" s="33"/>
      <c r="DZ371" s="33"/>
    </row>
    <row r="372" spans="1:130">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c r="CU372" s="33"/>
      <c r="CV372" s="33"/>
      <c r="CW372" s="33"/>
      <c r="CX372" s="33"/>
      <c r="CY372" s="33"/>
      <c r="CZ372" s="33"/>
      <c r="DA372" s="33"/>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row>
    <row r="373" spans="1:130">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c r="DP373" s="33"/>
      <c r="DQ373" s="33"/>
      <c r="DR373" s="33"/>
      <c r="DS373" s="33"/>
      <c r="DT373" s="33"/>
      <c r="DU373" s="33"/>
      <c r="DV373" s="33"/>
      <c r="DW373" s="33"/>
      <c r="DX373" s="33"/>
      <c r="DY373" s="33"/>
      <c r="DZ373" s="33"/>
    </row>
    <row r="374" spans="1:130">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c r="CM374" s="33"/>
      <c r="CN374" s="33"/>
      <c r="CO374" s="33"/>
      <c r="CP374" s="33"/>
      <c r="CQ374" s="33"/>
      <c r="CR374" s="33"/>
      <c r="CS374" s="33"/>
      <c r="CT374" s="33"/>
      <c r="CU374" s="33"/>
      <c r="CV374" s="33"/>
      <c r="CW374" s="33"/>
      <c r="CX374" s="33"/>
      <c r="CY374" s="33"/>
      <c r="CZ374" s="33"/>
      <c r="DA374" s="33"/>
      <c r="DB374" s="33"/>
      <c r="DC374" s="33"/>
      <c r="DD374" s="33"/>
      <c r="DE374" s="33"/>
      <c r="DF374" s="33"/>
      <c r="DG374" s="33"/>
      <c r="DH374" s="33"/>
      <c r="DI374" s="33"/>
      <c r="DJ374" s="33"/>
      <c r="DK374" s="33"/>
      <c r="DL374" s="33"/>
      <c r="DM374" s="33"/>
      <c r="DN374" s="33"/>
      <c r="DO374" s="33"/>
      <c r="DP374" s="33"/>
      <c r="DQ374" s="33"/>
      <c r="DR374" s="33"/>
      <c r="DS374" s="33"/>
      <c r="DT374" s="33"/>
      <c r="DU374" s="33"/>
      <c r="DV374" s="33"/>
      <c r="DW374" s="33"/>
      <c r="DX374" s="33"/>
      <c r="DY374" s="33"/>
      <c r="DZ374" s="33"/>
    </row>
    <row r="375" spans="1:130">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c r="CM375" s="33"/>
      <c r="CN375" s="33"/>
      <c r="CO375" s="33"/>
      <c r="CP375" s="33"/>
      <c r="CQ375" s="33"/>
      <c r="CR375" s="33"/>
      <c r="CS375" s="33"/>
      <c r="CT375" s="33"/>
      <c r="CU375" s="33"/>
      <c r="CV375" s="33"/>
      <c r="CW375" s="33"/>
      <c r="CX375" s="33"/>
      <c r="CY375" s="33"/>
      <c r="CZ375" s="33"/>
      <c r="DA375" s="33"/>
      <c r="DB375" s="33"/>
      <c r="DC375" s="33"/>
      <c r="DD375" s="33"/>
      <c r="DE375" s="33"/>
      <c r="DF375" s="33"/>
      <c r="DG375" s="33"/>
      <c r="DH375" s="33"/>
      <c r="DI375" s="33"/>
      <c r="DJ375" s="33"/>
      <c r="DK375" s="33"/>
      <c r="DL375" s="33"/>
      <c r="DM375" s="33"/>
      <c r="DN375" s="33"/>
      <c r="DO375" s="33"/>
      <c r="DP375" s="33"/>
      <c r="DQ375" s="33"/>
      <c r="DR375" s="33"/>
      <c r="DS375" s="33"/>
      <c r="DT375" s="33"/>
      <c r="DU375" s="33"/>
      <c r="DV375" s="33"/>
      <c r="DW375" s="33"/>
      <c r="DX375" s="33"/>
      <c r="DY375" s="33"/>
      <c r="DZ375" s="33"/>
    </row>
    <row r="376" spans="1:130">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c r="CD376" s="33"/>
      <c r="CE376" s="33"/>
      <c r="CF376" s="33"/>
      <c r="CG376" s="33"/>
      <c r="CH376" s="33"/>
      <c r="CI376" s="33"/>
      <c r="CJ376" s="33"/>
      <c r="CK376" s="33"/>
      <c r="CL376" s="33"/>
      <c r="CM376" s="33"/>
      <c r="CN376" s="33"/>
      <c r="CO376" s="33"/>
      <c r="CP376" s="33"/>
      <c r="CQ376" s="33"/>
      <c r="CR376" s="33"/>
      <c r="CS376" s="33"/>
      <c r="CT376" s="33"/>
      <c r="CU376" s="33"/>
      <c r="CV376" s="33"/>
      <c r="CW376" s="33"/>
      <c r="CX376" s="33"/>
      <c r="CY376" s="33"/>
      <c r="CZ376" s="33"/>
      <c r="DA376" s="33"/>
      <c r="DB376" s="33"/>
      <c r="DC376" s="33"/>
      <c r="DD376" s="33"/>
      <c r="DE376" s="33"/>
      <c r="DF376" s="33"/>
      <c r="DG376" s="33"/>
      <c r="DH376" s="33"/>
      <c r="DI376" s="33"/>
      <c r="DJ376" s="33"/>
      <c r="DK376" s="33"/>
      <c r="DL376" s="33"/>
      <c r="DM376" s="33"/>
      <c r="DN376" s="33"/>
      <c r="DO376" s="33"/>
      <c r="DP376" s="33"/>
      <c r="DQ376" s="33"/>
      <c r="DR376" s="33"/>
      <c r="DS376" s="33"/>
      <c r="DT376" s="33"/>
      <c r="DU376" s="33"/>
      <c r="DV376" s="33"/>
      <c r="DW376" s="33"/>
      <c r="DX376" s="33"/>
      <c r="DY376" s="33"/>
      <c r="DZ376" s="33"/>
    </row>
    <row r="377" spans="1:130">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c r="CQ377" s="33"/>
      <c r="CR377" s="33"/>
      <c r="CS377" s="33"/>
      <c r="CT377" s="33"/>
      <c r="CU377" s="33"/>
      <c r="CV377" s="33"/>
      <c r="CW377" s="33"/>
      <c r="CX377" s="33"/>
      <c r="CY377" s="33"/>
      <c r="CZ377" s="33"/>
      <c r="DA377" s="33"/>
      <c r="DB377" s="33"/>
      <c r="DC377" s="33"/>
      <c r="DD377" s="33"/>
      <c r="DE377" s="33"/>
      <c r="DF377" s="33"/>
      <c r="DG377" s="33"/>
      <c r="DH377" s="33"/>
      <c r="DI377" s="33"/>
      <c r="DJ377" s="33"/>
      <c r="DK377" s="33"/>
      <c r="DL377" s="33"/>
      <c r="DM377" s="33"/>
      <c r="DN377" s="33"/>
      <c r="DO377" s="33"/>
      <c r="DP377" s="33"/>
      <c r="DQ377" s="33"/>
      <c r="DR377" s="33"/>
      <c r="DS377" s="33"/>
      <c r="DT377" s="33"/>
      <c r="DU377" s="33"/>
      <c r="DV377" s="33"/>
      <c r="DW377" s="33"/>
      <c r="DX377" s="33"/>
      <c r="DY377" s="33"/>
      <c r="DZ377" s="33"/>
    </row>
    <row r="378" spans="1:130">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c r="CQ378" s="33"/>
      <c r="CR378" s="33"/>
      <c r="CS378" s="33"/>
      <c r="CT378" s="33"/>
      <c r="CU378" s="33"/>
      <c r="CV378" s="33"/>
      <c r="CW378" s="33"/>
      <c r="CX378" s="33"/>
      <c r="CY378" s="33"/>
      <c r="CZ378" s="33"/>
      <c r="DA378" s="33"/>
      <c r="DB378" s="33"/>
      <c r="DC378" s="33"/>
      <c r="DD378" s="33"/>
      <c r="DE378" s="33"/>
      <c r="DF378" s="33"/>
      <c r="DG378" s="33"/>
      <c r="DH378" s="33"/>
      <c r="DI378" s="33"/>
      <c r="DJ378" s="33"/>
      <c r="DK378" s="33"/>
      <c r="DL378" s="33"/>
      <c r="DM378" s="33"/>
      <c r="DN378" s="33"/>
      <c r="DO378" s="33"/>
      <c r="DP378" s="33"/>
      <c r="DQ378" s="33"/>
      <c r="DR378" s="33"/>
      <c r="DS378" s="33"/>
      <c r="DT378" s="33"/>
      <c r="DU378" s="33"/>
      <c r="DV378" s="33"/>
      <c r="DW378" s="33"/>
      <c r="DX378" s="33"/>
      <c r="DY378" s="33"/>
      <c r="DZ378" s="33"/>
    </row>
    <row r="379" spans="1:130">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c r="CD379" s="33"/>
      <c r="CE379" s="33"/>
      <c r="CF379" s="33"/>
      <c r="CG379" s="33"/>
      <c r="CH379" s="33"/>
      <c r="CI379" s="33"/>
      <c r="CJ379" s="33"/>
      <c r="CK379" s="33"/>
      <c r="CL379" s="33"/>
      <c r="CM379" s="33"/>
      <c r="CN379" s="33"/>
      <c r="CO379" s="33"/>
      <c r="CP379" s="33"/>
      <c r="CQ379" s="33"/>
      <c r="CR379" s="33"/>
      <c r="CS379" s="33"/>
      <c r="CT379" s="33"/>
      <c r="CU379" s="33"/>
      <c r="CV379" s="33"/>
      <c r="CW379" s="33"/>
      <c r="CX379" s="33"/>
      <c r="CY379" s="33"/>
      <c r="CZ379" s="33"/>
      <c r="DA379" s="33"/>
      <c r="DB379" s="33"/>
      <c r="DC379" s="33"/>
      <c r="DD379" s="33"/>
      <c r="DE379" s="33"/>
      <c r="DF379" s="33"/>
      <c r="DG379" s="33"/>
      <c r="DH379" s="33"/>
      <c r="DI379" s="33"/>
      <c r="DJ379" s="33"/>
      <c r="DK379" s="33"/>
      <c r="DL379" s="33"/>
      <c r="DM379" s="33"/>
      <c r="DN379" s="33"/>
      <c r="DO379" s="33"/>
      <c r="DP379" s="33"/>
      <c r="DQ379" s="33"/>
      <c r="DR379" s="33"/>
      <c r="DS379" s="33"/>
      <c r="DT379" s="33"/>
      <c r="DU379" s="33"/>
      <c r="DV379" s="33"/>
      <c r="DW379" s="33"/>
      <c r="DX379" s="33"/>
      <c r="DY379" s="33"/>
      <c r="DZ379" s="33"/>
    </row>
    <row r="380" spans="1:13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33"/>
      <c r="CM380" s="33"/>
      <c r="CN380" s="33"/>
      <c r="CO380" s="33"/>
      <c r="CP380" s="33"/>
      <c r="CQ380" s="33"/>
      <c r="CR380" s="33"/>
      <c r="CS380" s="33"/>
      <c r="CT380" s="33"/>
      <c r="CU380" s="33"/>
      <c r="CV380" s="33"/>
      <c r="CW380" s="33"/>
      <c r="CX380" s="33"/>
      <c r="CY380" s="33"/>
      <c r="CZ380" s="33"/>
      <c r="DA380" s="33"/>
      <c r="DB380" s="33"/>
      <c r="DC380" s="33"/>
      <c r="DD380" s="33"/>
      <c r="DE380" s="33"/>
      <c r="DF380" s="33"/>
      <c r="DG380" s="33"/>
      <c r="DH380" s="33"/>
      <c r="DI380" s="33"/>
      <c r="DJ380" s="33"/>
      <c r="DK380" s="33"/>
      <c r="DL380" s="33"/>
      <c r="DM380" s="33"/>
      <c r="DN380" s="33"/>
      <c r="DO380" s="33"/>
      <c r="DP380" s="33"/>
      <c r="DQ380" s="33"/>
      <c r="DR380" s="33"/>
      <c r="DS380" s="33"/>
      <c r="DT380" s="33"/>
      <c r="DU380" s="33"/>
      <c r="DV380" s="33"/>
      <c r="DW380" s="33"/>
      <c r="DX380" s="33"/>
      <c r="DY380" s="33"/>
      <c r="DZ380" s="33"/>
    </row>
    <row r="381" spans="1:130">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33"/>
      <c r="CM381" s="33"/>
      <c r="CN381" s="33"/>
      <c r="CO381" s="33"/>
      <c r="CP381" s="33"/>
      <c r="CQ381" s="33"/>
      <c r="CR381" s="33"/>
      <c r="CS381" s="33"/>
      <c r="CT381" s="33"/>
      <c r="CU381" s="33"/>
      <c r="CV381" s="33"/>
      <c r="CW381" s="33"/>
      <c r="CX381" s="33"/>
      <c r="CY381" s="33"/>
      <c r="CZ381" s="33"/>
      <c r="DA381" s="33"/>
      <c r="DB381" s="33"/>
      <c r="DC381" s="33"/>
      <c r="DD381" s="33"/>
      <c r="DE381" s="33"/>
      <c r="DF381" s="33"/>
      <c r="DG381" s="33"/>
      <c r="DH381" s="33"/>
      <c r="DI381" s="33"/>
      <c r="DJ381" s="33"/>
      <c r="DK381" s="33"/>
      <c r="DL381" s="33"/>
      <c r="DM381" s="33"/>
      <c r="DN381" s="33"/>
      <c r="DO381" s="33"/>
      <c r="DP381" s="33"/>
      <c r="DQ381" s="33"/>
      <c r="DR381" s="33"/>
      <c r="DS381" s="33"/>
      <c r="DT381" s="33"/>
      <c r="DU381" s="33"/>
      <c r="DV381" s="33"/>
      <c r="DW381" s="33"/>
      <c r="DX381" s="33"/>
      <c r="DY381" s="33"/>
      <c r="DZ381" s="33"/>
    </row>
    <row r="382" spans="1:130">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c r="CD382" s="33"/>
      <c r="CE382" s="33"/>
      <c r="CF382" s="33"/>
      <c r="CG382" s="33"/>
      <c r="CH382" s="33"/>
      <c r="CI382" s="33"/>
      <c r="CJ382" s="33"/>
      <c r="CK382" s="33"/>
      <c r="CL382" s="33"/>
      <c r="CM382" s="33"/>
      <c r="CN382" s="33"/>
      <c r="CO382" s="33"/>
      <c r="CP382" s="33"/>
      <c r="CQ382" s="33"/>
      <c r="CR382" s="33"/>
      <c r="CS382" s="33"/>
      <c r="CT382" s="33"/>
      <c r="CU382" s="33"/>
      <c r="CV382" s="33"/>
      <c r="CW382" s="33"/>
      <c r="CX382" s="33"/>
      <c r="CY382" s="33"/>
      <c r="CZ382" s="33"/>
      <c r="DA382" s="33"/>
      <c r="DB382" s="33"/>
      <c r="DC382" s="33"/>
      <c r="DD382" s="33"/>
      <c r="DE382" s="33"/>
      <c r="DF382" s="33"/>
      <c r="DG382" s="33"/>
      <c r="DH382" s="33"/>
      <c r="DI382" s="33"/>
      <c r="DJ382" s="33"/>
      <c r="DK382" s="33"/>
      <c r="DL382" s="33"/>
      <c r="DM382" s="33"/>
      <c r="DN382" s="33"/>
      <c r="DO382" s="33"/>
      <c r="DP382" s="33"/>
      <c r="DQ382" s="33"/>
      <c r="DR382" s="33"/>
      <c r="DS382" s="33"/>
      <c r="DT382" s="33"/>
      <c r="DU382" s="33"/>
      <c r="DV382" s="33"/>
      <c r="DW382" s="33"/>
      <c r="DX382" s="33"/>
      <c r="DY382" s="33"/>
      <c r="DZ382" s="33"/>
    </row>
    <row r="383" spans="1:130">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33"/>
      <c r="CM383" s="33"/>
      <c r="CN383" s="33"/>
      <c r="CO383" s="33"/>
      <c r="CP383" s="33"/>
      <c r="CQ383" s="33"/>
      <c r="CR383" s="33"/>
      <c r="CS383" s="33"/>
      <c r="CT383" s="33"/>
      <c r="CU383" s="33"/>
      <c r="CV383" s="33"/>
      <c r="CW383" s="33"/>
      <c r="CX383" s="33"/>
      <c r="CY383" s="33"/>
      <c r="CZ383" s="33"/>
      <c r="DA383" s="33"/>
      <c r="DB383" s="33"/>
      <c r="DC383" s="33"/>
      <c r="DD383" s="33"/>
      <c r="DE383" s="33"/>
      <c r="DF383" s="33"/>
      <c r="DG383" s="33"/>
      <c r="DH383" s="33"/>
      <c r="DI383" s="33"/>
      <c r="DJ383" s="33"/>
      <c r="DK383" s="33"/>
      <c r="DL383" s="33"/>
      <c r="DM383" s="33"/>
      <c r="DN383" s="33"/>
      <c r="DO383" s="33"/>
      <c r="DP383" s="33"/>
      <c r="DQ383" s="33"/>
      <c r="DR383" s="33"/>
      <c r="DS383" s="33"/>
      <c r="DT383" s="33"/>
      <c r="DU383" s="33"/>
      <c r="DV383" s="33"/>
      <c r="DW383" s="33"/>
      <c r="DX383" s="33"/>
      <c r="DY383" s="33"/>
      <c r="DZ383" s="33"/>
    </row>
    <row r="384" spans="1:130">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c r="CD384" s="33"/>
      <c r="CE384" s="33"/>
      <c r="CF384" s="33"/>
      <c r="CG384" s="33"/>
      <c r="CH384" s="33"/>
      <c r="CI384" s="33"/>
      <c r="CJ384" s="33"/>
      <c r="CK384" s="33"/>
      <c r="CL384" s="33"/>
      <c r="CM384" s="33"/>
      <c r="CN384" s="33"/>
      <c r="CO384" s="33"/>
      <c r="CP384" s="33"/>
      <c r="CQ384" s="33"/>
      <c r="CR384" s="33"/>
      <c r="CS384" s="33"/>
      <c r="CT384" s="33"/>
      <c r="CU384" s="33"/>
      <c r="CV384" s="33"/>
      <c r="CW384" s="33"/>
      <c r="CX384" s="33"/>
      <c r="CY384" s="33"/>
      <c r="CZ384" s="33"/>
      <c r="DA384" s="33"/>
      <c r="DB384" s="33"/>
      <c r="DC384" s="33"/>
      <c r="DD384" s="33"/>
      <c r="DE384" s="33"/>
      <c r="DF384" s="33"/>
      <c r="DG384" s="33"/>
      <c r="DH384" s="33"/>
      <c r="DI384" s="33"/>
      <c r="DJ384" s="33"/>
      <c r="DK384" s="33"/>
      <c r="DL384" s="33"/>
      <c r="DM384" s="33"/>
      <c r="DN384" s="33"/>
      <c r="DO384" s="33"/>
      <c r="DP384" s="33"/>
      <c r="DQ384" s="33"/>
      <c r="DR384" s="33"/>
      <c r="DS384" s="33"/>
      <c r="DT384" s="33"/>
      <c r="DU384" s="33"/>
      <c r="DV384" s="33"/>
      <c r="DW384" s="33"/>
      <c r="DX384" s="33"/>
      <c r="DY384" s="33"/>
      <c r="DZ384" s="33"/>
    </row>
    <row r="385" spans="1:130">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c r="CD385" s="33"/>
      <c r="CE385" s="33"/>
      <c r="CF385" s="33"/>
      <c r="CG385" s="33"/>
      <c r="CH385" s="33"/>
      <c r="CI385" s="33"/>
      <c r="CJ385" s="33"/>
      <c r="CK385" s="33"/>
      <c r="CL385" s="33"/>
      <c r="CM385" s="33"/>
      <c r="CN385" s="33"/>
      <c r="CO385" s="33"/>
      <c r="CP385" s="33"/>
      <c r="CQ385" s="33"/>
      <c r="CR385" s="33"/>
      <c r="CS385" s="33"/>
      <c r="CT385" s="33"/>
      <c r="CU385" s="33"/>
      <c r="CV385" s="33"/>
      <c r="CW385" s="33"/>
      <c r="CX385" s="33"/>
      <c r="CY385" s="33"/>
      <c r="CZ385" s="33"/>
      <c r="DA385" s="33"/>
      <c r="DB385" s="33"/>
      <c r="DC385" s="33"/>
      <c r="DD385" s="33"/>
      <c r="DE385" s="33"/>
      <c r="DF385" s="33"/>
      <c r="DG385" s="33"/>
      <c r="DH385" s="33"/>
      <c r="DI385" s="33"/>
      <c r="DJ385" s="33"/>
      <c r="DK385" s="33"/>
      <c r="DL385" s="33"/>
      <c r="DM385" s="33"/>
      <c r="DN385" s="33"/>
      <c r="DO385" s="33"/>
      <c r="DP385" s="33"/>
      <c r="DQ385" s="33"/>
      <c r="DR385" s="33"/>
      <c r="DS385" s="33"/>
      <c r="DT385" s="33"/>
      <c r="DU385" s="33"/>
      <c r="DV385" s="33"/>
      <c r="DW385" s="33"/>
      <c r="DX385" s="33"/>
      <c r="DY385" s="33"/>
      <c r="DZ385" s="33"/>
    </row>
    <row r="386" spans="1:130">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c r="CD386" s="33"/>
      <c r="CE386" s="33"/>
      <c r="CF386" s="33"/>
      <c r="CG386" s="33"/>
      <c r="CH386" s="33"/>
      <c r="CI386" s="33"/>
      <c r="CJ386" s="33"/>
      <c r="CK386" s="33"/>
      <c r="CL386" s="33"/>
      <c r="CM386" s="33"/>
      <c r="CN386" s="33"/>
      <c r="CO386" s="33"/>
      <c r="CP386" s="33"/>
      <c r="CQ386" s="33"/>
      <c r="CR386" s="33"/>
      <c r="CS386" s="33"/>
      <c r="CT386" s="33"/>
      <c r="CU386" s="33"/>
      <c r="CV386" s="33"/>
      <c r="CW386" s="33"/>
      <c r="CX386" s="33"/>
      <c r="CY386" s="33"/>
      <c r="CZ386" s="33"/>
      <c r="DA386" s="33"/>
      <c r="DB386" s="33"/>
      <c r="DC386" s="33"/>
      <c r="DD386" s="33"/>
      <c r="DE386" s="33"/>
      <c r="DF386" s="33"/>
      <c r="DG386" s="33"/>
      <c r="DH386" s="33"/>
      <c r="DI386" s="33"/>
      <c r="DJ386" s="33"/>
      <c r="DK386" s="33"/>
      <c r="DL386" s="33"/>
      <c r="DM386" s="33"/>
      <c r="DN386" s="33"/>
      <c r="DO386" s="33"/>
      <c r="DP386" s="33"/>
      <c r="DQ386" s="33"/>
      <c r="DR386" s="33"/>
      <c r="DS386" s="33"/>
      <c r="DT386" s="33"/>
      <c r="DU386" s="33"/>
      <c r="DV386" s="33"/>
      <c r="DW386" s="33"/>
      <c r="DX386" s="33"/>
      <c r="DY386" s="33"/>
      <c r="DZ386" s="33"/>
    </row>
    <row r="387" spans="1:130">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33"/>
      <c r="CM387" s="33"/>
      <c r="CN387" s="33"/>
      <c r="CO387" s="33"/>
      <c r="CP387" s="33"/>
      <c r="CQ387" s="33"/>
      <c r="CR387" s="33"/>
      <c r="CS387" s="33"/>
      <c r="CT387" s="33"/>
      <c r="CU387" s="33"/>
      <c r="CV387" s="33"/>
      <c r="CW387" s="33"/>
      <c r="CX387" s="33"/>
      <c r="CY387" s="33"/>
      <c r="CZ387" s="33"/>
      <c r="DA387" s="33"/>
      <c r="DB387" s="33"/>
      <c r="DC387" s="33"/>
      <c r="DD387" s="33"/>
      <c r="DE387" s="33"/>
      <c r="DF387" s="33"/>
      <c r="DG387" s="33"/>
      <c r="DH387" s="33"/>
      <c r="DI387" s="33"/>
      <c r="DJ387" s="33"/>
      <c r="DK387" s="33"/>
      <c r="DL387" s="33"/>
      <c r="DM387" s="33"/>
      <c r="DN387" s="33"/>
      <c r="DO387" s="33"/>
      <c r="DP387" s="33"/>
      <c r="DQ387" s="33"/>
      <c r="DR387" s="33"/>
      <c r="DS387" s="33"/>
      <c r="DT387" s="33"/>
      <c r="DU387" s="33"/>
      <c r="DV387" s="33"/>
      <c r="DW387" s="33"/>
      <c r="DX387" s="33"/>
      <c r="DY387" s="33"/>
      <c r="DZ387" s="33"/>
    </row>
    <row r="388" spans="1:130">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c r="CD388" s="33"/>
      <c r="CE388" s="33"/>
      <c r="CF388" s="33"/>
      <c r="CG388" s="33"/>
      <c r="CH388" s="33"/>
      <c r="CI388" s="33"/>
      <c r="CJ388" s="33"/>
      <c r="CK388" s="33"/>
      <c r="CL388" s="33"/>
      <c r="CM388" s="33"/>
      <c r="CN388" s="33"/>
      <c r="CO388" s="33"/>
      <c r="CP388" s="33"/>
      <c r="CQ388" s="33"/>
      <c r="CR388" s="33"/>
      <c r="CS388" s="33"/>
      <c r="CT388" s="33"/>
      <c r="CU388" s="33"/>
      <c r="CV388" s="33"/>
      <c r="CW388" s="33"/>
      <c r="CX388" s="33"/>
      <c r="CY388" s="33"/>
      <c r="CZ388" s="33"/>
      <c r="DA388" s="33"/>
      <c r="DB388" s="33"/>
      <c r="DC388" s="33"/>
      <c r="DD388" s="33"/>
      <c r="DE388" s="33"/>
      <c r="DF388" s="33"/>
      <c r="DG388" s="33"/>
      <c r="DH388" s="33"/>
      <c r="DI388" s="33"/>
      <c r="DJ388" s="33"/>
      <c r="DK388" s="33"/>
      <c r="DL388" s="33"/>
      <c r="DM388" s="33"/>
      <c r="DN388" s="33"/>
      <c r="DO388" s="33"/>
      <c r="DP388" s="33"/>
      <c r="DQ388" s="33"/>
      <c r="DR388" s="33"/>
      <c r="DS388" s="33"/>
      <c r="DT388" s="33"/>
      <c r="DU388" s="33"/>
      <c r="DV388" s="33"/>
      <c r="DW388" s="33"/>
      <c r="DX388" s="33"/>
      <c r="DY388" s="33"/>
      <c r="DZ388" s="33"/>
    </row>
    <row r="389" spans="1:130">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c r="CD389" s="33"/>
      <c r="CE389" s="33"/>
      <c r="CF389" s="33"/>
      <c r="CG389" s="33"/>
      <c r="CH389" s="33"/>
      <c r="CI389" s="33"/>
      <c r="CJ389" s="33"/>
      <c r="CK389" s="33"/>
      <c r="CL389" s="33"/>
      <c r="CM389" s="33"/>
      <c r="CN389" s="33"/>
      <c r="CO389" s="33"/>
      <c r="CP389" s="33"/>
      <c r="CQ389" s="33"/>
      <c r="CR389" s="33"/>
      <c r="CS389" s="33"/>
      <c r="CT389" s="33"/>
      <c r="CU389" s="33"/>
      <c r="CV389" s="33"/>
      <c r="CW389" s="33"/>
      <c r="CX389" s="33"/>
      <c r="CY389" s="33"/>
      <c r="CZ389" s="33"/>
      <c r="DA389" s="33"/>
      <c r="DB389" s="33"/>
      <c r="DC389" s="33"/>
      <c r="DD389" s="33"/>
      <c r="DE389" s="33"/>
      <c r="DF389" s="33"/>
      <c r="DG389" s="33"/>
      <c r="DH389" s="33"/>
      <c r="DI389" s="33"/>
      <c r="DJ389" s="33"/>
      <c r="DK389" s="33"/>
      <c r="DL389" s="33"/>
      <c r="DM389" s="33"/>
      <c r="DN389" s="33"/>
      <c r="DO389" s="33"/>
      <c r="DP389" s="33"/>
      <c r="DQ389" s="33"/>
      <c r="DR389" s="33"/>
      <c r="DS389" s="33"/>
      <c r="DT389" s="33"/>
      <c r="DU389" s="33"/>
      <c r="DV389" s="33"/>
      <c r="DW389" s="33"/>
      <c r="DX389" s="33"/>
      <c r="DY389" s="33"/>
      <c r="DZ389" s="33"/>
    </row>
    <row r="390" spans="1:13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33"/>
      <c r="CM390" s="33"/>
      <c r="CN390" s="33"/>
      <c r="CO390" s="33"/>
      <c r="CP390" s="33"/>
      <c r="CQ390" s="33"/>
      <c r="CR390" s="33"/>
      <c r="CS390" s="33"/>
      <c r="CT390" s="33"/>
      <c r="CU390" s="33"/>
      <c r="CV390" s="33"/>
      <c r="CW390" s="33"/>
      <c r="CX390" s="33"/>
      <c r="CY390" s="33"/>
      <c r="CZ390" s="33"/>
      <c r="DA390" s="33"/>
      <c r="DB390" s="33"/>
      <c r="DC390" s="33"/>
      <c r="DD390" s="33"/>
      <c r="DE390" s="33"/>
      <c r="DF390" s="33"/>
      <c r="DG390" s="33"/>
      <c r="DH390" s="33"/>
      <c r="DI390" s="33"/>
      <c r="DJ390" s="33"/>
      <c r="DK390" s="33"/>
      <c r="DL390" s="33"/>
      <c r="DM390" s="33"/>
      <c r="DN390" s="33"/>
      <c r="DO390" s="33"/>
      <c r="DP390" s="33"/>
      <c r="DQ390" s="33"/>
      <c r="DR390" s="33"/>
      <c r="DS390" s="33"/>
      <c r="DT390" s="33"/>
      <c r="DU390" s="33"/>
      <c r="DV390" s="33"/>
      <c r="DW390" s="33"/>
      <c r="DX390" s="33"/>
      <c r="DY390" s="33"/>
      <c r="DZ390" s="33"/>
    </row>
    <row r="391" spans="1:130">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c r="CD391" s="33"/>
      <c r="CE391" s="33"/>
      <c r="CF391" s="33"/>
      <c r="CG391" s="33"/>
      <c r="CH391" s="33"/>
      <c r="CI391" s="33"/>
      <c r="CJ391" s="33"/>
      <c r="CK391" s="33"/>
      <c r="CL391" s="33"/>
      <c r="CM391" s="33"/>
      <c r="CN391" s="33"/>
      <c r="CO391" s="33"/>
      <c r="CP391" s="33"/>
      <c r="CQ391" s="33"/>
      <c r="CR391" s="33"/>
      <c r="CS391" s="33"/>
      <c r="CT391" s="33"/>
      <c r="CU391" s="33"/>
      <c r="CV391" s="33"/>
      <c r="CW391" s="33"/>
      <c r="CX391" s="33"/>
      <c r="CY391" s="33"/>
      <c r="CZ391" s="33"/>
      <c r="DA391" s="33"/>
      <c r="DB391" s="33"/>
      <c r="DC391" s="33"/>
      <c r="DD391" s="33"/>
      <c r="DE391" s="33"/>
      <c r="DF391" s="33"/>
      <c r="DG391" s="33"/>
      <c r="DH391" s="33"/>
      <c r="DI391" s="33"/>
      <c r="DJ391" s="33"/>
      <c r="DK391" s="33"/>
      <c r="DL391" s="33"/>
      <c r="DM391" s="33"/>
      <c r="DN391" s="33"/>
      <c r="DO391" s="33"/>
      <c r="DP391" s="33"/>
      <c r="DQ391" s="33"/>
      <c r="DR391" s="33"/>
      <c r="DS391" s="33"/>
      <c r="DT391" s="33"/>
      <c r="DU391" s="33"/>
      <c r="DV391" s="33"/>
      <c r="DW391" s="33"/>
      <c r="DX391" s="33"/>
      <c r="DY391" s="33"/>
      <c r="DZ391" s="33"/>
    </row>
    <row r="392" spans="1:130">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c r="CD392" s="33"/>
      <c r="CE392" s="33"/>
      <c r="CF392" s="33"/>
      <c r="CG392" s="33"/>
      <c r="CH392" s="33"/>
      <c r="CI392" s="33"/>
      <c r="CJ392" s="33"/>
      <c r="CK392" s="33"/>
      <c r="CL392" s="33"/>
      <c r="CM392" s="33"/>
      <c r="CN392" s="33"/>
      <c r="CO392" s="33"/>
      <c r="CP392" s="33"/>
      <c r="CQ392" s="33"/>
      <c r="CR392" s="33"/>
      <c r="CS392" s="33"/>
      <c r="CT392" s="33"/>
      <c r="CU392" s="33"/>
      <c r="CV392" s="33"/>
      <c r="CW392" s="33"/>
      <c r="CX392" s="33"/>
      <c r="CY392" s="33"/>
      <c r="CZ392" s="33"/>
      <c r="DA392" s="33"/>
      <c r="DB392" s="33"/>
      <c r="DC392" s="33"/>
      <c r="DD392" s="33"/>
      <c r="DE392" s="33"/>
      <c r="DF392" s="33"/>
      <c r="DG392" s="33"/>
      <c r="DH392" s="33"/>
      <c r="DI392" s="33"/>
      <c r="DJ392" s="33"/>
      <c r="DK392" s="33"/>
      <c r="DL392" s="33"/>
      <c r="DM392" s="33"/>
      <c r="DN392" s="33"/>
      <c r="DO392" s="33"/>
      <c r="DP392" s="33"/>
      <c r="DQ392" s="33"/>
      <c r="DR392" s="33"/>
      <c r="DS392" s="33"/>
      <c r="DT392" s="33"/>
      <c r="DU392" s="33"/>
      <c r="DV392" s="33"/>
      <c r="DW392" s="33"/>
      <c r="DX392" s="33"/>
      <c r="DY392" s="33"/>
      <c r="DZ392" s="33"/>
    </row>
    <row r="393" spans="1:130">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33"/>
      <c r="CM393" s="33"/>
      <c r="CN393" s="33"/>
      <c r="CO393" s="33"/>
      <c r="CP393" s="33"/>
      <c r="CQ393" s="33"/>
      <c r="CR393" s="33"/>
      <c r="CS393" s="33"/>
      <c r="CT393" s="33"/>
      <c r="CU393" s="33"/>
      <c r="CV393" s="33"/>
      <c r="CW393" s="33"/>
      <c r="CX393" s="33"/>
      <c r="CY393" s="33"/>
      <c r="CZ393" s="33"/>
      <c r="DA393" s="33"/>
      <c r="DB393" s="33"/>
      <c r="DC393" s="33"/>
      <c r="DD393" s="33"/>
      <c r="DE393" s="33"/>
      <c r="DF393" s="33"/>
      <c r="DG393" s="33"/>
      <c r="DH393" s="33"/>
      <c r="DI393" s="33"/>
      <c r="DJ393" s="33"/>
      <c r="DK393" s="33"/>
      <c r="DL393" s="33"/>
      <c r="DM393" s="33"/>
      <c r="DN393" s="33"/>
      <c r="DO393" s="33"/>
      <c r="DP393" s="33"/>
      <c r="DQ393" s="33"/>
      <c r="DR393" s="33"/>
      <c r="DS393" s="33"/>
      <c r="DT393" s="33"/>
      <c r="DU393" s="33"/>
      <c r="DV393" s="33"/>
      <c r="DW393" s="33"/>
      <c r="DX393" s="33"/>
      <c r="DY393" s="33"/>
      <c r="DZ393" s="33"/>
    </row>
    <row r="394" spans="1:130">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c r="CD394" s="33"/>
      <c r="CE394" s="33"/>
      <c r="CF394" s="33"/>
      <c r="CG394" s="33"/>
      <c r="CH394" s="33"/>
      <c r="CI394" s="33"/>
      <c r="CJ394" s="33"/>
      <c r="CK394" s="33"/>
      <c r="CL394" s="33"/>
      <c r="CM394" s="33"/>
      <c r="CN394" s="33"/>
      <c r="CO394" s="33"/>
      <c r="CP394" s="33"/>
      <c r="CQ394" s="33"/>
      <c r="CR394" s="33"/>
      <c r="CS394" s="33"/>
      <c r="CT394" s="33"/>
      <c r="CU394" s="33"/>
      <c r="CV394" s="33"/>
      <c r="CW394" s="33"/>
      <c r="CX394" s="33"/>
      <c r="CY394" s="33"/>
      <c r="CZ394" s="33"/>
      <c r="DA394" s="33"/>
      <c r="DB394" s="33"/>
      <c r="DC394" s="33"/>
      <c r="DD394" s="33"/>
      <c r="DE394" s="33"/>
      <c r="DF394" s="33"/>
      <c r="DG394" s="33"/>
      <c r="DH394" s="33"/>
      <c r="DI394" s="33"/>
      <c r="DJ394" s="33"/>
      <c r="DK394" s="33"/>
      <c r="DL394" s="33"/>
      <c r="DM394" s="33"/>
      <c r="DN394" s="33"/>
      <c r="DO394" s="33"/>
      <c r="DP394" s="33"/>
      <c r="DQ394" s="33"/>
      <c r="DR394" s="33"/>
      <c r="DS394" s="33"/>
      <c r="DT394" s="33"/>
      <c r="DU394" s="33"/>
      <c r="DV394" s="33"/>
      <c r="DW394" s="33"/>
      <c r="DX394" s="33"/>
      <c r="DY394" s="33"/>
      <c r="DZ394" s="33"/>
    </row>
    <row r="395" spans="1:130">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c r="CD395" s="33"/>
      <c r="CE395" s="33"/>
      <c r="CF395" s="33"/>
      <c r="CG395" s="33"/>
      <c r="CH395" s="33"/>
      <c r="CI395" s="33"/>
      <c r="CJ395" s="33"/>
      <c r="CK395" s="33"/>
      <c r="CL395" s="33"/>
      <c r="CM395" s="33"/>
      <c r="CN395" s="33"/>
      <c r="CO395" s="33"/>
      <c r="CP395" s="33"/>
      <c r="CQ395" s="33"/>
      <c r="CR395" s="33"/>
      <c r="CS395" s="33"/>
      <c r="CT395" s="33"/>
      <c r="CU395" s="33"/>
      <c r="CV395" s="33"/>
      <c r="CW395" s="33"/>
      <c r="CX395" s="33"/>
      <c r="CY395" s="33"/>
      <c r="CZ395" s="33"/>
      <c r="DA395" s="33"/>
      <c r="DB395" s="33"/>
      <c r="DC395" s="33"/>
      <c r="DD395" s="33"/>
      <c r="DE395" s="33"/>
      <c r="DF395" s="33"/>
      <c r="DG395" s="33"/>
      <c r="DH395" s="33"/>
      <c r="DI395" s="33"/>
      <c r="DJ395" s="33"/>
      <c r="DK395" s="33"/>
      <c r="DL395" s="33"/>
      <c r="DM395" s="33"/>
      <c r="DN395" s="33"/>
      <c r="DO395" s="33"/>
      <c r="DP395" s="33"/>
      <c r="DQ395" s="33"/>
      <c r="DR395" s="33"/>
      <c r="DS395" s="33"/>
      <c r="DT395" s="33"/>
      <c r="DU395" s="33"/>
      <c r="DV395" s="33"/>
      <c r="DW395" s="33"/>
      <c r="DX395" s="33"/>
      <c r="DY395" s="33"/>
      <c r="DZ395" s="33"/>
    </row>
    <row r="396" spans="1:130">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33"/>
      <c r="CM396" s="33"/>
      <c r="CN396" s="33"/>
      <c r="CO396" s="33"/>
      <c r="CP396" s="33"/>
      <c r="CQ396" s="33"/>
      <c r="CR396" s="33"/>
      <c r="CS396" s="33"/>
      <c r="CT396" s="33"/>
      <c r="CU396" s="33"/>
      <c r="CV396" s="33"/>
      <c r="CW396" s="33"/>
      <c r="CX396" s="33"/>
      <c r="CY396" s="33"/>
      <c r="CZ396" s="33"/>
      <c r="DA396" s="33"/>
      <c r="DB396" s="33"/>
      <c r="DC396" s="33"/>
      <c r="DD396" s="33"/>
      <c r="DE396" s="33"/>
      <c r="DF396" s="33"/>
      <c r="DG396" s="33"/>
      <c r="DH396" s="33"/>
      <c r="DI396" s="33"/>
      <c r="DJ396" s="33"/>
      <c r="DK396" s="33"/>
      <c r="DL396" s="33"/>
      <c r="DM396" s="33"/>
      <c r="DN396" s="33"/>
      <c r="DO396" s="33"/>
      <c r="DP396" s="33"/>
      <c r="DQ396" s="33"/>
      <c r="DR396" s="33"/>
      <c r="DS396" s="33"/>
      <c r="DT396" s="33"/>
      <c r="DU396" s="33"/>
      <c r="DV396" s="33"/>
      <c r="DW396" s="33"/>
      <c r="DX396" s="33"/>
      <c r="DY396" s="33"/>
      <c r="DZ396" s="33"/>
    </row>
    <row r="397" spans="1:130">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c r="CD397" s="33"/>
      <c r="CE397" s="33"/>
      <c r="CF397" s="33"/>
      <c r="CG397" s="33"/>
      <c r="CH397" s="33"/>
      <c r="CI397" s="33"/>
      <c r="CJ397" s="33"/>
      <c r="CK397" s="33"/>
      <c r="CL397" s="33"/>
      <c r="CM397" s="33"/>
      <c r="CN397" s="33"/>
      <c r="CO397" s="33"/>
      <c r="CP397" s="33"/>
      <c r="CQ397" s="33"/>
      <c r="CR397" s="33"/>
      <c r="CS397" s="33"/>
      <c r="CT397" s="33"/>
      <c r="CU397" s="33"/>
      <c r="CV397" s="33"/>
      <c r="CW397" s="33"/>
      <c r="CX397" s="33"/>
      <c r="CY397" s="33"/>
      <c r="CZ397" s="33"/>
      <c r="DA397" s="33"/>
      <c r="DB397" s="33"/>
      <c r="DC397" s="33"/>
      <c r="DD397" s="33"/>
      <c r="DE397" s="33"/>
      <c r="DF397" s="33"/>
      <c r="DG397" s="33"/>
      <c r="DH397" s="33"/>
      <c r="DI397" s="33"/>
      <c r="DJ397" s="33"/>
      <c r="DK397" s="33"/>
      <c r="DL397" s="33"/>
      <c r="DM397" s="33"/>
      <c r="DN397" s="33"/>
      <c r="DO397" s="33"/>
      <c r="DP397" s="33"/>
      <c r="DQ397" s="33"/>
      <c r="DR397" s="33"/>
      <c r="DS397" s="33"/>
      <c r="DT397" s="33"/>
      <c r="DU397" s="33"/>
      <c r="DV397" s="33"/>
      <c r="DW397" s="33"/>
      <c r="DX397" s="33"/>
      <c r="DY397" s="33"/>
      <c r="DZ397" s="33"/>
    </row>
    <row r="398" spans="1:130">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33"/>
      <c r="CM398" s="33"/>
      <c r="CN398" s="33"/>
      <c r="CO398" s="33"/>
      <c r="CP398" s="33"/>
      <c r="CQ398" s="33"/>
      <c r="CR398" s="33"/>
      <c r="CS398" s="33"/>
      <c r="CT398" s="33"/>
      <c r="CU398" s="33"/>
      <c r="CV398" s="33"/>
      <c r="CW398" s="33"/>
      <c r="CX398" s="33"/>
      <c r="CY398" s="33"/>
      <c r="CZ398" s="33"/>
      <c r="DA398" s="33"/>
      <c r="DB398" s="33"/>
      <c r="DC398" s="33"/>
      <c r="DD398" s="33"/>
      <c r="DE398" s="33"/>
      <c r="DF398" s="33"/>
      <c r="DG398" s="33"/>
      <c r="DH398" s="33"/>
      <c r="DI398" s="33"/>
      <c r="DJ398" s="33"/>
      <c r="DK398" s="33"/>
      <c r="DL398" s="33"/>
      <c r="DM398" s="33"/>
      <c r="DN398" s="33"/>
      <c r="DO398" s="33"/>
      <c r="DP398" s="33"/>
      <c r="DQ398" s="33"/>
      <c r="DR398" s="33"/>
      <c r="DS398" s="33"/>
      <c r="DT398" s="33"/>
      <c r="DU398" s="33"/>
      <c r="DV398" s="33"/>
      <c r="DW398" s="33"/>
      <c r="DX398" s="33"/>
      <c r="DY398" s="33"/>
      <c r="DZ398" s="33"/>
    </row>
    <row r="399" spans="1:130">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c r="CQ399" s="33"/>
      <c r="CR399" s="33"/>
      <c r="CS399" s="33"/>
      <c r="CT399" s="33"/>
      <c r="CU399" s="33"/>
      <c r="CV399" s="33"/>
      <c r="CW399" s="33"/>
      <c r="CX399" s="33"/>
      <c r="CY399" s="33"/>
      <c r="CZ399" s="33"/>
      <c r="DA399" s="33"/>
      <c r="DB399" s="33"/>
      <c r="DC399" s="33"/>
      <c r="DD399" s="33"/>
      <c r="DE399" s="33"/>
      <c r="DF399" s="33"/>
      <c r="DG399" s="33"/>
      <c r="DH399" s="33"/>
      <c r="DI399" s="33"/>
      <c r="DJ399" s="33"/>
      <c r="DK399" s="33"/>
      <c r="DL399" s="33"/>
      <c r="DM399" s="33"/>
      <c r="DN399" s="33"/>
      <c r="DO399" s="33"/>
      <c r="DP399" s="33"/>
      <c r="DQ399" s="33"/>
      <c r="DR399" s="33"/>
      <c r="DS399" s="33"/>
      <c r="DT399" s="33"/>
      <c r="DU399" s="33"/>
      <c r="DV399" s="33"/>
      <c r="DW399" s="33"/>
      <c r="DX399" s="33"/>
      <c r="DY399" s="33"/>
      <c r="DZ399" s="33"/>
    </row>
    <row r="400" spans="1:13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c r="CD400" s="33"/>
      <c r="CE400" s="33"/>
      <c r="CF400" s="33"/>
      <c r="CG400" s="33"/>
      <c r="CH400" s="33"/>
      <c r="CI400" s="33"/>
      <c r="CJ400" s="33"/>
      <c r="CK400" s="33"/>
      <c r="CL400" s="33"/>
      <c r="CM400" s="33"/>
      <c r="CN400" s="33"/>
      <c r="CO400" s="33"/>
      <c r="CP400" s="33"/>
      <c r="CQ400" s="33"/>
      <c r="CR400" s="33"/>
      <c r="CS400" s="33"/>
      <c r="CT400" s="33"/>
      <c r="CU400" s="33"/>
      <c r="CV400" s="33"/>
      <c r="CW400" s="33"/>
      <c r="CX400" s="33"/>
      <c r="CY400" s="33"/>
      <c r="CZ400" s="33"/>
      <c r="DA400" s="33"/>
      <c r="DB400" s="33"/>
      <c r="DC400" s="33"/>
      <c r="DD400" s="33"/>
      <c r="DE400" s="33"/>
      <c r="DF400" s="33"/>
      <c r="DG400" s="33"/>
      <c r="DH400" s="33"/>
      <c r="DI400" s="33"/>
      <c r="DJ400" s="33"/>
      <c r="DK400" s="33"/>
      <c r="DL400" s="33"/>
      <c r="DM400" s="33"/>
      <c r="DN400" s="33"/>
      <c r="DO400" s="33"/>
      <c r="DP400" s="33"/>
      <c r="DQ400" s="33"/>
      <c r="DR400" s="33"/>
      <c r="DS400" s="33"/>
      <c r="DT400" s="33"/>
      <c r="DU400" s="33"/>
      <c r="DV400" s="33"/>
      <c r="DW400" s="33"/>
      <c r="DX400" s="33"/>
      <c r="DY400" s="33"/>
      <c r="DZ400" s="33"/>
    </row>
    <row r="401" spans="1:130">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c r="CQ401" s="33"/>
      <c r="CR401" s="33"/>
      <c r="CS401" s="33"/>
      <c r="CT401" s="33"/>
      <c r="CU401" s="33"/>
      <c r="CV401" s="33"/>
      <c r="CW401" s="33"/>
      <c r="CX401" s="33"/>
      <c r="CY401" s="33"/>
      <c r="CZ401" s="33"/>
      <c r="DA401" s="33"/>
      <c r="DB401" s="33"/>
      <c r="DC401" s="33"/>
      <c r="DD401" s="33"/>
      <c r="DE401" s="33"/>
      <c r="DF401" s="33"/>
      <c r="DG401" s="33"/>
      <c r="DH401" s="33"/>
      <c r="DI401" s="33"/>
      <c r="DJ401" s="33"/>
      <c r="DK401" s="33"/>
      <c r="DL401" s="33"/>
      <c r="DM401" s="33"/>
      <c r="DN401" s="33"/>
      <c r="DO401" s="33"/>
      <c r="DP401" s="33"/>
      <c r="DQ401" s="33"/>
      <c r="DR401" s="33"/>
      <c r="DS401" s="33"/>
      <c r="DT401" s="33"/>
      <c r="DU401" s="33"/>
      <c r="DV401" s="33"/>
      <c r="DW401" s="33"/>
      <c r="DX401" s="33"/>
      <c r="DY401" s="33"/>
      <c r="DZ401" s="33"/>
    </row>
    <row r="402" spans="1:130">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c r="CD402" s="33"/>
      <c r="CE402" s="33"/>
      <c r="CF402" s="33"/>
      <c r="CG402" s="33"/>
      <c r="CH402" s="33"/>
      <c r="CI402" s="33"/>
      <c r="CJ402" s="33"/>
      <c r="CK402" s="33"/>
      <c r="CL402" s="33"/>
      <c r="CM402" s="33"/>
      <c r="CN402" s="33"/>
      <c r="CO402" s="33"/>
      <c r="CP402" s="33"/>
      <c r="CQ402" s="33"/>
      <c r="CR402" s="33"/>
      <c r="CS402" s="33"/>
      <c r="CT402" s="33"/>
      <c r="CU402" s="33"/>
      <c r="CV402" s="33"/>
      <c r="CW402" s="33"/>
      <c r="CX402" s="33"/>
      <c r="CY402" s="33"/>
      <c r="CZ402" s="33"/>
      <c r="DA402" s="33"/>
      <c r="DB402" s="33"/>
      <c r="DC402" s="33"/>
      <c r="DD402" s="33"/>
      <c r="DE402" s="33"/>
      <c r="DF402" s="33"/>
      <c r="DG402" s="33"/>
      <c r="DH402" s="33"/>
      <c r="DI402" s="33"/>
      <c r="DJ402" s="33"/>
      <c r="DK402" s="33"/>
      <c r="DL402" s="33"/>
      <c r="DM402" s="33"/>
      <c r="DN402" s="33"/>
      <c r="DO402" s="33"/>
      <c r="DP402" s="33"/>
      <c r="DQ402" s="33"/>
      <c r="DR402" s="33"/>
      <c r="DS402" s="33"/>
      <c r="DT402" s="33"/>
      <c r="DU402" s="33"/>
      <c r="DV402" s="33"/>
      <c r="DW402" s="33"/>
      <c r="DX402" s="33"/>
      <c r="DY402" s="33"/>
      <c r="DZ402" s="33"/>
    </row>
    <row r="403" spans="1:130">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c r="CU403" s="33"/>
      <c r="CV403" s="33"/>
      <c r="CW403" s="33"/>
      <c r="CX403" s="33"/>
      <c r="CY403" s="33"/>
      <c r="CZ403" s="33"/>
      <c r="DA403" s="33"/>
      <c r="DB403" s="33"/>
      <c r="DC403" s="33"/>
      <c r="DD403" s="33"/>
      <c r="DE403" s="33"/>
      <c r="DF403" s="33"/>
      <c r="DG403" s="33"/>
      <c r="DH403" s="33"/>
      <c r="DI403" s="33"/>
      <c r="DJ403" s="33"/>
      <c r="DK403" s="33"/>
      <c r="DL403" s="33"/>
      <c r="DM403" s="33"/>
      <c r="DN403" s="33"/>
      <c r="DO403" s="33"/>
      <c r="DP403" s="33"/>
      <c r="DQ403" s="33"/>
      <c r="DR403" s="33"/>
      <c r="DS403" s="33"/>
      <c r="DT403" s="33"/>
      <c r="DU403" s="33"/>
      <c r="DV403" s="33"/>
      <c r="DW403" s="33"/>
      <c r="DX403" s="33"/>
      <c r="DY403" s="33"/>
      <c r="DZ403" s="33"/>
    </row>
    <row r="404" spans="1:130">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33"/>
      <c r="CM404" s="33"/>
      <c r="CN404" s="33"/>
      <c r="CO404" s="33"/>
      <c r="CP404" s="33"/>
      <c r="CQ404" s="33"/>
      <c r="CR404" s="33"/>
      <c r="CS404" s="33"/>
      <c r="CT404" s="33"/>
      <c r="CU404" s="33"/>
      <c r="CV404" s="33"/>
      <c r="CW404" s="33"/>
      <c r="CX404" s="33"/>
      <c r="CY404" s="33"/>
      <c r="CZ404" s="33"/>
      <c r="DA404" s="33"/>
      <c r="DB404" s="33"/>
      <c r="DC404" s="33"/>
      <c r="DD404" s="33"/>
      <c r="DE404" s="33"/>
      <c r="DF404" s="33"/>
      <c r="DG404" s="33"/>
      <c r="DH404" s="33"/>
      <c r="DI404" s="33"/>
      <c r="DJ404" s="33"/>
      <c r="DK404" s="33"/>
      <c r="DL404" s="33"/>
      <c r="DM404" s="33"/>
      <c r="DN404" s="33"/>
      <c r="DO404" s="33"/>
      <c r="DP404" s="33"/>
      <c r="DQ404" s="33"/>
      <c r="DR404" s="33"/>
      <c r="DS404" s="33"/>
      <c r="DT404" s="33"/>
      <c r="DU404" s="33"/>
      <c r="DV404" s="33"/>
      <c r="DW404" s="33"/>
      <c r="DX404" s="33"/>
      <c r="DY404" s="33"/>
      <c r="DZ404" s="33"/>
    </row>
    <row r="405" spans="1:130">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33"/>
      <c r="CM405" s="33"/>
      <c r="CN405" s="33"/>
      <c r="CO405" s="33"/>
      <c r="CP405" s="33"/>
      <c r="CQ405" s="33"/>
      <c r="CR405" s="33"/>
      <c r="CS405" s="33"/>
      <c r="CT405" s="33"/>
      <c r="CU405" s="33"/>
      <c r="CV405" s="33"/>
      <c r="CW405" s="33"/>
      <c r="CX405" s="33"/>
      <c r="CY405" s="33"/>
      <c r="CZ405" s="33"/>
      <c r="DA405" s="33"/>
      <c r="DB405" s="33"/>
      <c r="DC405" s="33"/>
      <c r="DD405" s="33"/>
      <c r="DE405" s="33"/>
      <c r="DF405" s="33"/>
      <c r="DG405" s="33"/>
      <c r="DH405" s="33"/>
      <c r="DI405" s="33"/>
      <c r="DJ405" s="33"/>
      <c r="DK405" s="33"/>
      <c r="DL405" s="33"/>
      <c r="DM405" s="33"/>
      <c r="DN405" s="33"/>
      <c r="DO405" s="33"/>
      <c r="DP405" s="33"/>
      <c r="DQ405" s="33"/>
      <c r="DR405" s="33"/>
      <c r="DS405" s="33"/>
      <c r="DT405" s="33"/>
      <c r="DU405" s="33"/>
      <c r="DV405" s="33"/>
      <c r="DW405" s="33"/>
      <c r="DX405" s="33"/>
      <c r="DY405" s="33"/>
      <c r="DZ405" s="33"/>
    </row>
    <row r="406" spans="1:130">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c r="CN406" s="33"/>
      <c r="CO406" s="33"/>
      <c r="CP406" s="33"/>
      <c r="CQ406" s="33"/>
      <c r="CR406" s="33"/>
      <c r="CS406" s="33"/>
      <c r="CT406" s="33"/>
      <c r="CU406" s="33"/>
      <c r="CV406" s="33"/>
      <c r="CW406" s="33"/>
      <c r="CX406" s="33"/>
      <c r="CY406" s="33"/>
      <c r="CZ406" s="33"/>
      <c r="DA406" s="33"/>
      <c r="DB406" s="33"/>
      <c r="DC406" s="33"/>
      <c r="DD406" s="33"/>
      <c r="DE406" s="33"/>
      <c r="DF406" s="33"/>
      <c r="DG406" s="33"/>
      <c r="DH406" s="33"/>
      <c r="DI406" s="33"/>
      <c r="DJ406" s="33"/>
      <c r="DK406" s="33"/>
      <c r="DL406" s="33"/>
      <c r="DM406" s="33"/>
      <c r="DN406" s="33"/>
      <c r="DO406" s="33"/>
      <c r="DP406" s="33"/>
      <c r="DQ406" s="33"/>
      <c r="DR406" s="33"/>
      <c r="DS406" s="33"/>
      <c r="DT406" s="33"/>
      <c r="DU406" s="33"/>
      <c r="DV406" s="33"/>
      <c r="DW406" s="33"/>
      <c r="DX406" s="33"/>
      <c r="DY406" s="33"/>
      <c r="DZ406" s="33"/>
    </row>
    <row r="407" spans="1:130">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c r="CN407" s="33"/>
      <c r="CO407" s="33"/>
      <c r="CP407" s="33"/>
      <c r="CQ407" s="33"/>
      <c r="CR407" s="33"/>
      <c r="CS407" s="33"/>
      <c r="CT407" s="33"/>
      <c r="CU407" s="33"/>
      <c r="CV407" s="33"/>
      <c r="CW407" s="33"/>
      <c r="CX407" s="33"/>
      <c r="CY407" s="33"/>
      <c r="CZ407" s="33"/>
      <c r="DA407" s="33"/>
      <c r="DB407" s="33"/>
      <c r="DC407" s="33"/>
      <c r="DD407" s="33"/>
      <c r="DE407" s="33"/>
      <c r="DF407" s="33"/>
      <c r="DG407" s="33"/>
      <c r="DH407" s="33"/>
      <c r="DI407" s="33"/>
      <c r="DJ407" s="33"/>
      <c r="DK407" s="33"/>
      <c r="DL407" s="33"/>
      <c r="DM407" s="33"/>
      <c r="DN407" s="33"/>
      <c r="DO407" s="33"/>
      <c r="DP407" s="33"/>
      <c r="DQ407" s="33"/>
      <c r="DR407" s="33"/>
      <c r="DS407" s="33"/>
      <c r="DT407" s="33"/>
      <c r="DU407" s="33"/>
      <c r="DV407" s="33"/>
      <c r="DW407" s="33"/>
      <c r="DX407" s="33"/>
      <c r="DY407" s="33"/>
      <c r="DZ407" s="33"/>
    </row>
    <row r="408" spans="1:130">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c r="CN408" s="33"/>
      <c r="CO408" s="33"/>
      <c r="CP408" s="33"/>
      <c r="CQ408" s="33"/>
      <c r="CR408" s="33"/>
      <c r="CS408" s="33"/>
      <c r="CT408" s="33"/>
      <c r="CU408" s="33"/>
      <c r="CV408" s="33"/>
      <c r="CW408" s="33"/>
      <c r="CX408" s="33"/>
      <c r="CY408" s="33"/>
      <c r="CZ408" s="33"/>
      <c r="DA408" s="33"/>
      <c r="DB408" s="33"/>
      <c r="DC408" s="33"/>
      <c r="DD408" s="33"/>
      <c r="DE408" s="33"/>
      <c r="DF408" s="33"/>
      <c r="DG408" s="33"/>
      <c r="DH408" s="33"/>
      <c r="DI408" s="33"/>
      <c r="DJ408" s="33"/>
      <c r="DK408" s="33"/>
      <c r="DL408" s="33"/>
      <c r="DM408" s="33"/>
      <c r="DN408" s="33"/>
      <c r="DO408" s="33"/>
      <c r="DP408" s="33"/>
      <c r="DQ408" s="33"/>
      <c r="DR408" s="33"/>
      <c r="DS408" s="33"/>
      <c r="DT408" s="33"/>
      <c r="DU408" s="33"/>
      <c r="DV408" s="33"/>
      <c r="DW408" s="33"/>
      <c r="DX408" s="33"/>
      <c r="DY408" s="33"/>
      <c r="DZ408" s="33"/>
    </row>
    <row r="409" spans="1:130">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c r="CU409" s="33"/>
      <c r="CV409" s="33"/>
      <c r="CW409" s="33"/>
      <c r="CX409" s="33"/>
      <c r="CY409" s="33"/>
      <c r="CZ409" s="33"/>
      <c r="DA409" s="33"/>
      <c r="DB409" s="33"/>
      <c r="DC409" s="33"/>
      <c r="DD409" s="33"/>
      <c r="DE409" s="33"/>
      <c r="DF409" s="33"/>
      <c r="DG409" s="33"/>
      <c r="DH409" s="33"/>
      <c r="DI409" s="33"/>
      <c r="DJ409" s="33"/>
      <c r="DK409" s="33"/>
      <c r="DL409" s="33"/>
      <c r="DM409" s="33"/>
      <c r="DN409" s="33"/>
      <c r="DO409" s="33"/>
      <c r="DP409" s="33"/>
      <c r="DQ409" s="33"/>
      <c r="DR409" s="33"/>
      <c r="DS409" s="33"/>
      <c r="DT409" s="33"/>
      <c r="DU409" s="33"/>
      <c r="DV409" s="33"/>
      <c r="DW409" s="33"/>
      <c r="DX409" s="33"/>
      <c r="DY409" s="33"/>
      <c r="DZ409" s="33"/>
    </row>
    <row r="410" spans="1:13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c r="CN410" s="33"/>
      <c r="CO410" s="33"/>
      <c r="CP410" s="33"/>
      <c r="CQ410" s="33"/>
      <c r="CR410" s="33"/>
      <c r="CS410" s="33"/>
      <c r="CT410" s="33"/>
      <c r="CU410" s="33"/>
      <c r="CV410" s="33"/>
      <c r="CW410" s="33"/>
      <c r="CX410" s="33"/>
      <c r="CY410" s="33"/>
      <c r="CZ410" s="33"/>
      <c r="DA410" s="33"/>
      <c r="DB410" s="33"/>
      <c r="DC410" s="33"/>
      <c r="DD410" s="33"/>
      <c r="DE410" s="33"/>
      <c r="DF410" s="33"/>
      <c r="DG410" s="33"/>
      <c r="DH410" s="33"/>
      <c r="DI410" s="33"/>
      <c r="DJ410" s="33"/>
      <c r="DK410" s="33"/>
      <c r="DL410" s="33"/>
      <c r="DM410" s="33"/>
      <c r="DN410" s="33"/>
      <c r="DO410" s="33"/>
      <c r="DP410" s="33"/>
      <c r="DQ410" s="33"/>
      <c r="DR410" s="33"/>
      <c r="DS410" s="33"/>
      <c r="DT410" s="33"/>
      <c r="DU410" s="33"/>
      <c r="DV410" s="33"/>
      <c r="DW410" s="33"/>
      <c r="DX410" s="33"/>
      <c r="DY410" s="33"/>
      <c r="DZ410" s="33"/>
    </row>
    <row r="411" spans="1:130">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c r="CN411" s="33"/>
      <c r="CO411" s="33"/>
      <c r="CP411" s="33"/>
      <c r="CQ411" s="33"/>
      <c r="CR411" s="33"/>
      <c r="CS411" s="33"/>
      <c r="CT411" s="33"/>
      <c r="CU411" s="33"/>
      <c r="CV411" s="33"/>
      <c r="CW411" s="33"/>
      <c r="CX411" s="33"/>
      <c r="CY411" s="33"/>
      <c r="CZ411" s="33"/>
      <c r="DA411" s="33"/>
      <c r="DB411" s="33"/>
      <c r="DC411" s="33"/>
      <c r="DD411" s="33"/>
      <c r="DE411" s="33"/>
      <c r="DF411" s="33"/>
      <c r="DG411" s="33"/>
      <c r="DH411" s="33"/>
      <c r="DI411" s="33"/>
      <c r="DJ411" s="33"/>
      <c r="DK411" s="33"/>
      <c r="DL411" s="33"/>
      <c r="DM411" s="33"/>
      <c r="DN411" s="33"/>
      <c r="DO411" s="33"/>
      <c r="DP411" s="33"/>
      <c r="DQ411" s="33"/>
      <c r="DR411" s="33"/>
      <c r="DS411" s="33"/>
      <c r="DT411" s="33"/>
      <c r="DU411" s="33"/>
      <c r="DV411" s="33"/>
      <c r="DW411" s="33"/>
      <c r="DX411" s="33"/>
      <c r="DY411" s="33"/>
      <c r="DZ411" s="33"/>
    </row>
    <row r="412" spans="1:130">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c r="CN412" s="33"/>
      <c r="CO412" s="33"/>
      <c r="CP412" s="33"/>
      <c r="CQ412" s="33"/>
      <c r="CR412" s="33"/>
      <c r="CS412" s="33"/>
      <c r="CT412" s="33"/>
      <c r="CU412" s="33"/>
      <c r="CV412" s="33"/>
      <c r="CW412" s="33"/>
      <c r="CX412" s="33"/>
      <c r="CY412" s="33"/>
      <c r="CZ412" s="33"/>
      <c r="DA412" s="33"/>
      <c r="DB412" s="33"/>
      <c r="DC412" s="33"/>
      <c r="DD412" s="33"/>
      <c r="DE412" s="33"/>
      <c r="DF412" s="33"/>
      <c r="DG412" s="33"/>
      <c r="DH412" s="33"/>
      <c r="DI412" s="33"/>
      <c r="DJ412" s="33"/>
      <c r="DK412" s="33"/>
      <c r="DL412" s="33"/>
      <c r="DM412" s="33"/>
      <c r="DN412" s="33"/>
      <c r="DO412" s="33"/>
      <c r="DP412" s="33"/>
      <c r="DQ412" s="33"/>
      <c r="DR412" s="33"/>
      <c r="DS412" s="33"/>
      <c r="DT412" s="33"/>
      <c r="DU412" s="33"/>
      <c r="DV412" s="33"/>
      <c r="DW412" s="33"/>
      <c r="DX412" s="33"/>
      <c r="DY412" s="33"/>
      <c r="DZ412" s="33"/>
    </row>
    <row r="413" spans="1:130">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c r="CQ413" s="33"/>
      <c r="CR413" s="33"/>
      <c r="CS413" s="33"/>
      <c r="CT413" s="33"/>
      <c r="CU413" s="33"/>
      <c r="CV413" s="33"/>
      <c r="CW413" s="33"/>
      <c r="CX413" s="33"/>
      <c r="CY413" s="33"/>
      <c r="CZ413" s="33"/>
      <c r="DA413" s="33"/>
      <c r="DB413" s="33"/>
      <c r="DC413" s="33"/>
      <c r="DD413" s="33"/>
      <c r="DE413" s="33"/>
      <c r="DF413" s="33"/>
      <c r="DG413" s="33"/>
      <c r="DH413" s="33"/>
      <c r="DI413" s="33"/>
      <c r="DJ413" s="33"/>
      <c r="DK413" s="33"/>
      <c r="DL413" s="33"/>
      <c r="DM413" s="33"/>
      <c r="DN413" s="33"/>
      <c r="DO413" s="33"/>
      <c r="DP413" s="33"/>
      <c r="DQ413" s="33"/>
      <c r="DR413" s="33"/>
      <c r="DS413" s="33"/>
      <c r="DT413" s="33"/>
      <c r="DU413" s="33"/>
      <c r="DV413" s="33"/>
      <c r="DW413" s="33"/>
      <c r="DX413" s="33"/>
      <c r="DY413" s="33"/>
      <c r="DZ413" s="33"/>
    </row>
    <row r="414" spans="1:130">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c r="CN414" s="33"/>
      <c r="CO414" s="33"/>
      <c r="CP414" s="33"/>
      <c r="CQ414" s="33"/>
      <c r="CR414" s="33"/>
      <c r="CS414" s="33"/>
      <c r="CT414" s="33"/>
      <c r="CU414" s="33"/>
      <c r="CV414" s="33"/>
      <c r="CW414" s="33"/>
      <c r="CX414" s="33"/>
      <c r="CY414" s="33"/>
      <c r="CZ414" s="33"/>
      <c r="DA414" s="33"/>
      <c r="DB414" s="33"/>
      <c r="DC414" s="33"/>
      <c r="DD414" s="33"/>
      <c r="DE414" s="33"/>
      <c r="DF414" s="33"/>
      <c r="DG414" s="33"/>
      <c r="DH414" s="33"/>
      <c r="DI414" s="33"/>
      <c r="DJ414" s="33"/>
      <c r="DK414" s="33"/>
      <c r="DL414" s="33"/>
      <c r="DM414" s="33"/>
      <c r="DN414" s="33"/>
      <c r="DO414" s="33"/>
      <c r="DP414" s="33"/>
      <c r="DQ414" s="33"/>
      <c r="DR414" s="33"/>
      <c r="DS414" s="33"/>
      <c r="DT414" s="33"/>
      <c r="DU414" s="33"/>
      <c r="DV414" s="33"/>
      <c r="DW414" s="33"/>
      <c r="DX414" s="33"/>
      <c r="DY414" s="33"/>
      <c r="DZ414" s="33"/>
    </row>
    <row r="415" spans="1:130">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c r="CQ415" s="33"/>
      <c r="CR415" s="33"/>
      <c r="CS415" s="33"/>
      <c r="CT415" s="33"/>
      <c r="CU415" s="33"/>
      <c r="CV415" s="33"/>
      <c r="CW415" s="33"/>
      <c r="CX415" s="33"/>
      <c r="CY415" s="33"/>
      <c r="CZ415" s="33"/>
      <c r="DA415" s="33"/>
      <c r="DB415" s="33"/>
      <c r="DC415" s="33"/>
      <c r="DD415" s="33"/>
      <c r="DE415" s="33"/>
      <c r="DF415" s="33"/>
      <c r="DG415" s="33"/>
      <c r="DH415" s="33"/>
      <c r="DI415" s="33"/>
      <c r="DJ415" s="33"/>
      <c r="DK415" s="33"/>
      <c r="DL415" s="33"/>
      <c r="DM415" s="33"/>
      <c r="DN415" s="33"/>
      <c r="DO415" s="33"/>
      <c r="DP415" s="33"/>
      <c r="DQ415" s="33"/>
      <c r="DR415" s="33"/>
      <c r="DS415" s="33"/>
      <c r="DT415" s="33"/>
      <c r="DU415" s="33"/>
      <c r="DV415" s="33"/>
      <c r="DW415" s="33"/>
      <c r="DX415" s="33"/>
      <c r="DY415" s="33"/>
      <c r="DZ415" s="33"/>
    </row>
    <row r="416" spans="1:130">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c r="CN416" s="33"/>
      <c r="CO416" s="33"/>
      <c r="CP416" s="33"/>
      <c r="CQ416" s="33"/>
      <c r="CR416" s="33"/>
      <c r="CS416" s="33"/>
      <c r="CT416" s="33"/>
      <c r="CU416" s="33"/>
      <c r="CV416" s="33"/>
      <c r="CW416" s="33"/>
      <c r="CX416" s="33"/>
      <c r="CY416" s="33"/>
      <c r="CZ416" s="33"/>
      <c r="DA416" s="33"/>
      <c r="DB416" s="33"/>
      <c r="DC416" s="33"/>
      <c r="DD416" s="33"/>
      <c r="DE416" s="33"/>
      <c r="DF416" s="33"/>
      <c r="DG416" s="33"/>
      <c r="DH416" s="33"/>
      <c r="DI416" s="33"/>
      <c r="DJ416" s="33"/>
      <c r="DK416" s="33"/>
      <c r="DL416" s="33"/>
      <c r="DM416" s="33"/>
      <c r="DN416" s="33"/>
      <c r="DO416" s="33"/>
      <c r="DP416" s="33"/>
      <c r="DQ416" s="33"/>
      <c r="DR416" s="33"/>
      <c r="DS416" s="33"/>
      <c r="DT416" s="33"/>
      <c r="DU416" s="33"/>
      <c r="DV416" s="33"/>
      <c r="DW416" s="33"/>
      <c r="DX416" s="33"/>
      <c r="DY416" s="33"/>
      <c r="DZ416" s="33"/>
    </row>
    <row r="417" spans="1:130">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c r="CD417" s="33"/>
      <c r="CE417" s="33"/>
      <c r="CF417" s="33"/>
      <c r="CG417" s="33"/>
      <c r="CH417" s="33"/>
      <c r="CI417" s="33"/>
      <c r="CJ417" s="33"/>
      <c r="CK417" s="33"/>
      <c r="CL417" s="33"/>
      <c r="CM417" s="33"/>
      <c r="CN417" s="33"/>
      <c r="CO417" s="33"/>
      <c r="CP417" s="33"/>
      <c r="CQ417" s="33"/>
      <c r="CR417" s="33"/>
      <c r="CS417" s="33"/>
      <c r="CT417" s="33"/>
      <c r="CU417" s="33"/>
      <c r="CV417" s="33"/>
      <c r="CW417" s="33"/>
      <c r="CX417" s="33"/>
      <c r="CY417" s="33"/>
      <c r="CZ417" s="33"/>
      <c r="DA417" s="33"/>
      <c r="DB417" s="33"/>
      <c r="DC417" s="33"/>
      <c r="DD417" s="33"/>
      <c r="DE417" s="33"/>
      <c r="DF417" s="33"/>
      <c r="DG417" s="33"/>
      <c r="DH417" s="33"/>
      <c r="DI417" s="33"/>
      <c r="DJ417" s="33"/>
      <c r="DK417" s="33"/>
      <c r="DL417" s="33"/>
      <c r="DM417" s="33"/>
      <c r="DN417" s="33"/>
      <c r="DO417" s="33"/>
      <c r="DP417" s="33"/>
      <c r="DQ417" s="33"/>
      <c r="DR417" s="33"/>
      <c r="DS417" s="33"/>
      <c r="DT417" s="33"/>
      <c r="DU417" s="33"/>
      <c r="DV417" s="33"/>
      <c r="DW417" s="33"/>
      <c r="DX417" s="33"/>
      <c r="DY417" s="33"/>
      <c r="DZ417" s="33"/>
    </row>
    <row r="418" spans="1:130">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33"/>
      <c r="CM418" s="33"/>
      <c r="CN418" s="33"/>
      <c r="CO418" s="33"/>
      <c r="CP418" s="33"/>
      <c r="CQ418" s="33"/>
      <c r="CR418" s="33"/>
      <c r="CS418" s="33"/>
      <c r="CT418" s="33"/>
      <c r="CU418" s="33"/>
      <c r="CV418" s="33"/>
      <c r="CW418" s="33"/>
      <c r="CX418" s="33"/>
      <c r="CY418" s="33"/>
      <c r="CZ418" s="33"/>
      <c r="DA418" s="33"/>
      <c r="DB418" s="33"/>
      <c r="DC418" s="33"/>
      <c r="DD418" s="33"/>
      <c r="DE418" s="33"/>
      <c r="DF418" s="33"/>
      <c r="DG418" s="33"/>
      <c r="DH418" s="33"/>
      <c r="DI418" s="33"/>
      <c r="DJ418" s="33"/>
      <c r="DK418" s="33"/>
      <c r="DL418" s="33"/>
      <c r="DM418" s="33"/>
      <c r="DN418" s="33"/>
      <c r="DO418" s="33"/>
      <c r="DP418" s="33"/>
      <c r="DQ418" s="33"/>
      <c r="DR418" s="33"/>
      <c r="DS418" s="33"/>
      <c r="DT418" s="33"/>
      <c r="DU418" s="33"/>
      <c r="DV418" s="33"/>
      <c r="DW418" s="33"/>
      <c r="DX418" s="33"/>
      <c r="DY418" s="33"/>
      <c r="DZ418" s="33"/>
    </row>
    <row r="419" spans="1:130">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c r="CD419" s="33"/>
      <c r="CE419" s="33"/>
      <c r="CF419" s="33"/>
      <c r="CG419" s="33"/>
      <c r="CH419" s="33"/>
      <c r="CI419" s="33"/>
      <c r="CJ419" s="33"/>
      <c r="CK419" s="33"/>
      <c r="CL419" s="33"/>
      <c r="CM419" s="33"/>
      <c r="CN419" s="33"/>
      <c r="CO419" s="33"/>
      <c r="CP419" s="33"/>
      <c r="CQ419" s="33"/>
      <c r="CR419" s="33"/>
      <c r="CS419" s="33"/>
      <c r="CT419" s="33"/>
      <c r="CU419" s="33"/>
      <c r="CV419" s="33"/>
      <c r="CW419" s="33"/>
      <c r="CX419" s="33"/>
      <c r="CY419" s="33"/>
      <c r="CZ419" s="33"/>
      <c r="DA419" s="33"/>
      <c r="DB419" s="33"/>
      <c r="DC419" s="33"/>
      <c r="DD419" s="33"/>
      <c r="DE419" s="33"/>
      <c r="DF419" s="33"/>
      <c r="DG419" s="33"/>
      <c r="DH419" s="33"/>
      <c r="DI419" s="33"/>
      <c r="DJ419" s="33"/>
      <c r="DK419" s="33"/>
      <c r="DL419" s="33"/>
      <c r="DM419" s="33"/>
      <c r="DN419" s="33"/>
      <c r="DO419" s="33"/>
      <c r="DP419" s="33"/>
      <c r="DQ419" s="33"/>
      <c r="DR419" s="33"/>
      <c r="DS419" s="33"/>
      <c r="DT419" s="33"/>
      <c r="DU419" s="33"/>
      <c r="DV419" s="33"/>
      <c r="DW419" s="33"/>
      <c r="DX419" s="33"/>
      <c r="DY419" s="33"/>
      <c r="DZ419" s="33"/>
    </row>
    <row r="420" spans="1:13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33"/>
      <c r="CM420" s="33"/>
      <c r="CN420" s="33"/>
      <c r="CO420" s="33"/>
      <c r="CP420" s="33"/>
      <c r="CQ420" s="33"/>
      <c r="CR420" s="33"/>
      <c r="CS420" s="33"/>
      <c r="CT420" s="33"/>
      <c r="CU420" s="33"/>
      <c r="CV420" s="33"/>
      <c r="CW420" s="33"/>
      <c r="CX420" s="33"/>
      <c r="CY420" s="33"/>
      <c r="CZ420" s="33"/>
      <c r="DA420" s="33"/>
      <c r="DB420" s="33"/>
      <c r="DC420" s="33"/>
      <c r="DD420" s="33"/>
      <c r="DE420" s="33"/>
      <c r="DF420" s="33"/>
      <c r="DG420" s="33"/>
      <c r="DH420" s="33"/>
      <c r="DI420" s="33"/>
      <c r="DJ420" s="33"/>
      <c r="DK420" s="33"/>
      <c r="DL420" s="33"/>
      <c r="DM420" s="33"/>
      <c r="DN420" s="33"/>
      <c r="DO420" s="33"/>
      <c r="DP420" s="33"/>
      <c r="DQ420" s="33"/>
      <c r="DR420" s="33"/>
      <c r="DS420" s="33"/>
      <c r="DT420" s="33"/>
      <c r="DU420" s="33"/>
      <c r="DV420" s="33"/>
      <c r="DW420" s="33"/>
      <c r="DX420" s="33"/>
      <c r="DY420" s="33"/>
      <c r="DZ420" s="33"/>
    </row>
    <row r="421" spans="1:130">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c r="CQ421" s="33"/>
      <c r="CR421" s="33"/>
      <c r="CS421" s="33"/>
      <c r="CT421" s="33"/>
      <c r="CU421" s="33"/>
      <c r="CV421" s="33"/>
      <c r="CW421" s="33"/>
      <c r="CX421" s="33"/>
      <c r="CY421" s="33"/>
      <c r="CZ421" s="33"/>
      <c r="DA421" s="33"/>
      <c r="DB421" s="33"/>
      <c r="DC421" s="33"/>
      <c r="DD421" s="33"/>
      <c r="DE421" s="33"/>
      <c r="DF421" s="33"/>
      <c r="DG421" s="33"/>
      <c r="DH421" s="33"/>
      <c r="DI421" s="33"/>
      <c r="DJ421" s="33"/>
      <c r="DK421" s="33"/>
      <c r="DL421" s="33"/>
      <c r="DM421" s="33"/>
      <c r="DN421" s="33"/>
      <c r="DO421" s="33"/>
      <c r="DP421" s="33"/>
      <c r="DQ421" s="33"/>
      <c r="DR421" s="33"/>
      <c r="DS421" s="33"/>
      <c r="DT421" s="33"/>
      <c r="DU421" s="33"/>
      <c r="DV421" s="33"/>
      <c r="DW421" s="33"/>
      <c r="DX421" s="33"/>
      <c r="DY421" s="33"/>
      <c r="DZ421" s="33"/>
    </row>
    <row r="422" spans="1:130">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c r="CN422" s="33"/>
      <c r="CO422" s="33"/>
      <c r="CP422" s="33"/>
      <c r="CQ422" s="33"/>
      <c r="CR422" s="33"/>
      <c r="CS422" s="33"/>
      <c r="CT422" s="33"/>
      <c r="CU422" s="33"/>
      <c r="CV422" s="33"/>
      <c r="CW422" s="33"/>
      <c r="CX422" s="33"/>
      <c r="CY422" s="33"/>
      <c r="CZ422" s="33"/>
      <c r="DA422" s="33"/>
      <c r="DB422" s="33"/>
      <c r="DC422" s="33"/>
      <c r="DD422" s="33"/>
      <c r="DE422" s="33"/>
      <c r="DF422" s="33"/>
      <c r="DG422" s="33"/>
      <c r="DH422" s="33"/>
      <c r="DI422" s="33"/>
      <c r="DJ422" s="33"/>
      <c r="DK422" s="33"/>
      <c r="DL422" s="33"/>
      <c r="DM422" s="33"/>
      <c r="DN422" s="33"/>
      <c r="DO422" s="33"/>
      <c r="DP422" s="33"/>
      <c r="DQ422" s="33"/>
      <c r="DR422" s="33"/>
      <c r="DS422" s="33"/>
      <c r="DT422" s="33"/>
      <c r="DU422" s="33"/>
      <c r="DV422" s="33"/>
      <c r="DW422" s="33"/>
      <c r="DX422" s="33"/>
      <c r="DY422" s="33"/>
      <c r="DZ422" s="33"/>
    </row>
    <row r="423" spans="1:130">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c r="CN423" s="33"/>
      <c r="CO423" s="33"/>
      <c r="CP423" s="33"/>
      <c r="CQ423" s="33"/>
      <c r="CR423" s="33"/>
      <c r="CS423" s="33"/>
      <c r="CT423" s="33"/>
      <c r="CU423" s="33"/>
      <c r="CV423" s="33"/>
      <c r="CW423" s="33"/>
      <c r="CX423" s="33"/>
      <c r="CY423" s="33"/>
      <c r="CZ423" s="33"/>
      <c r="DA423" s="33"/>
      <c r="DB423" s="33"/>
      <c r="DC423" s="33"/>
      <c r="DD423" s="33"/>
      <c r="DE423" s="33"/>
      <c r="DF423" s="33"/>
      <c r="DG423" s="33"/>
      <c r="DH423" s="33"/>
      <c r="DI423" s="33"/>
      <c r="DJ423" s="33"/>
      <c r="DK423" s="33"/>
      <c r="DL423" s="33"/>
      <c r="DM423" s="33"/>
      <c r="DN423" s="33"/>
      <c r="DO423" s="33"/>
      <c r="DP423" s="33"/>
      <c r="DQ423" s="33"/>
      <c r="DR423" s="33"/>
      <c r="DS423" s="33"/>
      <c r="DT423" s="33"/>
      <c r="DU423" s="33"/>
      <c r="DV423" s="33"/>
      <c r="DW423" s="33"/>
      <c r="DX423" s="33"/>
      <c r="DY423" s="33"/>
      <c r="DZ423" s="33"/>
    </row>
    <row r="424" spans="1:130">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c r="CN424" s="33"/>
      <c r="CO424" s="33"/>
      <c r="CP424" s="33"/>
      <c r="CQ424" s="33"/>
      <c r="CR424" s="33"/>
      <c r="CS424" s="33"/>
      <c r="CT424" s="33"/>
      <c r="CU424" s="33"/>
      <c r="CV424" s="33"/>
      <c r="CW424" s="33"/>
      <c r="CX424" s="33"/>
      <c r="CY424" s="33"/>
      <c r="CZ424" s="33"/>
      <c r="DA424" s="33"/>
      <c r="DB424" s="33"/>
      <c r="DC424" s="33"/>
      <c r="DD424" s="33"/>
      <c r="DE424" s="33"/>
      <c r="DF424" s="33"/>
      <c r="DG424" s="33"/>
      <c r="DH424" s="33"/>
      <c r="DI424" s="33"/>
      <c r="DJ424" s="33"/>
      <c r="DK424" s="33"/>
      <c r="DL424" s="33"/>
      <c r="DM424" s="33"/>
      <c r="DN424" s="33"/>
      <c r="DO424" s="33"/>
      <c r="DP424" s="33"/>
      <c r="DQ424" s="33"/>
      <c r="DR424" s="33"/>
      <c r="DS424" s="33"/>
      <c r="DT424" s="33"/>
      <c r="DU424" s="33"/>
      <c r="DV424" s="33"/>
      <c r="DW424" s="33"/>
      <c r="DX424" s="33"/>
      <c r="DY424" s="33"/>
      <c r="DZ424" s="33"/>
    </row>
    <row r="425" spans="1:130">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c r="CN425" s="33"/>
      <c r="CO425" s="33"/>
      <c r="CP425" s="33"/>
      <c r="CQ425" s="33"/>
      <c r="CR425" s="33"/>
      <c r="CS425" s="33"/>
      <c r="CT425" s="33"/>
      <c r="CU425" s="33"/>
      <c r="CV425" s="33"/>
      <c r="CW425" s="33"/>
      <c r="CX425" s="33"/>
      <c r="CY425" s="33"/>
      <c r="CZ425" s="33"/>
      <c r="DA425" s="33"/>
      <c r="DB425" s="33"/>
      <c r="DC425" s="33"/>
      <c r="DD425" s="33"/>
      <c r="DE425" s="33"/>
      <c r="DF425" s="33"/>
      <c r="DG425" s="33"/>
      <c r="DH425" s="33"/>
      <c r="DI425" s="33"/>
      <c r="DJ425" s="33"/>
      <c r="DK425" s="33"/>
      <c r="DL425" s="33"/>
      <c r="DM425" s="33"/>
      <c r="DN425" s="33"/>
      <c r="DO425" s="33"/>
      <c r="DP425" s="33"/>
      <c r="DQ425" s="33"/>
      <c r="DR425" s="33"/>
      <c r="DS425" s="33"/>
      <c r="DT425" s="33"/>
      <c r="DU425" s="33"/>
      <c r="DV425" s="33"/>
      <c r="DW425" s="33"/>
      <c r="DX425" s="33"/>
      <c r="DY425" s="33"/>
      <c r="DZ425" s="33"/>
    </row>
    <row r="426" spans="1:130">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c r="CN426" s="33"/>
      <c r="CO426" s="33"/>
      <c r="CP426" s="33"/>
      <c r="CQ426" s="33"/>
      <c r="CR426" s="33"/>
      <c r="CS426" s="33"/>
      <c r="CT426" s="33"/>
      <c r="CU426" s="33"/>
      <c r="CV426" s="33"/>
      <c r="CW426" s="33"/>
      <c r="CX426" s="33"/>
      <c r="CY426" s="33"/>
      <c r="CZ426" s="33"/>
      <c r="DA426" s="33"/>
      <c r="DB426" s="33"/>
      <c r="DC426" s="33"/>
      <c r="DD426" s="33"/>
      <c r="DE426" s="33"/>
      <c r="DF426" s="33"/>
      <c r="DG426" s="33"/>
      <c r="DH426" s="33"/>
      <c r="DI426" s="33"/>
      <c r="DJ426" s="33"/>
      <c r="DK426" s="33"/>
      <c r="DL426" s="33"/>
      <c r="DM426" s="33"/>
      <c r="DN426" s="33"/>
      <c r="DO426" s="33"/>
      <c r="DP426" s="33"/>
      <c r="DQ426" s="33"/>
      <c r="DR426" s="33"/>
      <c r="DS426" s="33"/>
      <c r="DT426" s="33"/>
      <c r="DU426" s="33"/>
      <c r="DV426" s="33"/>
      <c r="DW426" s="33"/>
      <c r="DX426" s="33"/>
      <c r="DY426" s="33"/>
      <c r="DZ426" s="33"/>
    </row>
    <row r="427" spans="1:130">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c r="CP427" s="33"/>
      <c r="CQ427" s="33"/>
      <c r="CR427" s="33"/>
      <c r="CS427" s="33"/>
      <c r="CT427" s="33"/>
      <c r="CU427" s="33"/>
      <c r="CV427" s="33"/>
      <c r="CW427" s="33"/>
      <c r="CX427" s="33"/>
      <c r="CY427" s="33"/>
      <c r="CZ427" s="33"/>
      <c r="DA427" s="33"/>
      <c r="DB427" s="33"/>
      <c r="DC427" s="33"/>
      <c r="DD427" s="33"/>
      <c r="DE427" s="33"/>
      <c r="DF427" s="33"/>
      <c r="DG427" s="33"/>
      <c r="DH427" s="33"/>
      <c r="DI427" s="33"/>
      <c r="DJ427" s="33"/>
      <c r="DK427" s="33"/>
      <c r="DL427" s="33"/>
      <c r="DM427" s="33"/>
      <c r="DN427" s="33"/>
      <c r="DO427" s="33"/>
      <c r="DP427" s="33"/>
      <c r="DQ427" s="33"/>
      <c r="DR427" s="33"/>
      <c r="DS427" s="33"/>
      <c r="DT427" s="33"/>
      <c r="DU427" s="33"/>
      <c r="DV427" s="33"/>
      <c r="DW427" s="33"/>
      <c r="DX427" s="33"/>
      <c r="DY427" s="33"/>
      <c r="DZ427" s="33"/>
    </row>
    <row r="428" spans="1:130">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c r="CN428" s="33"/>
      <c r="CO428" s="33"/>
      <c r="CP428" s="33"/>
      <c r="CQ428" s="33"/>
      <c r="CR428" s="33"/>
      <c r="CS428" s="33"/>
      <c r="CT428" s="33"/>
      <c r="CU428" s="33"/>
      <c r="CV428" s="33"/>
      <c r="CW428" s="33"/>
      <c r="CX428" s="33"/>
      <c r="CY428" s="33"/>
      <c r="CZ428" s="33"/>
      <c r="DA428" s="33"/>
      <c r="DB428" s="33"/>
      <c r="DC428" s="33"/>
      <c r="DD428" s="33"/>
      <c r="DE428" s="33"/>
      <c r="DF428" s="33"/>
      <c r="DG428" s="33"/>
      <c r="DH428" s="33"/>
      <c r="DI428" s="33"/>
      <c r="DJ428" s="33"/>
      <c r="DK428" s="33"/>
      <c r="DL428" s="33"/>
      <c r="DM428" s="33"/>
      <c r="DN428" s="33"/>
      <c r="DO428" s="33"/>
      <c r="DP428" s="33"/>
      <c r="DQ428" s="33"/>
      <c r="DR428" s="33"/>
      <c r="DS428" s="33"/>
      <c r="DT428" s="33"/>
      <c r="DU428" s="33"/>
      <c r="DV428" s="33"/>
      <c r="DW428" s="33"/>
      <c r="DX428" s="33"/>
      <c r="DY428" s="33"/>
      <c r="DZ428" s="33"/>
    </row>
    <row r="429" spans="1:130">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c r="CN429" s="33"/>
      <c r="CO429" s="33"/>
      <c r="CP429" s="33"/>
      <c r="CQ429" s="33"/>
      <c r="CR429" s="33"/>
      <c r="CS429" s="33"/>
      <c r="CT429" s="33"/>
      <c r="CU429" s="33"/>
      <c r="CV429" s="33"/>
      <c r="CW429" s="33"/>
      <c r="CX429" s="33"/>
      <c r="CY429" s="33"/>
      <c r="CZ429" s="33"/>
      <c r="DA429" s="33"/>
      <c r="DB429" s="33"/>
      <c r="DC429" s="33"/>
      <c r="DD429" s="33"/>
      <c r="DE429" s="33"/>
      <c r="DF429" s="33"/>
      <c r="DG429" s="33"/>
      <c r="DH429" s="33"/>
      <c r="DI429" s="33"/>
      <c r="DJ429" s="33"/>
      <c r="DK429" s="33"/>
      <c r="DL429" s="33"/>
      <c r="DM429" s="33"/>
      <c r="DN429" s="33"/>
      <c r="DO429" s="33"/>
      <c r="DP429" s="33"/>
      <c r="DQ429" s="33"/>
      <c r="DR429" s="33"/>
      <c r="DS429" s="33"/>
      <c r="DT429" s="33"/>
      <c r="DU429" s="33"/>
      <c r="DV429" s="33"/>
      <c r="DW429" s="33"/>
      <c r="DX429" s="33"/>
      <c r="DY429" s="33"/>
      <c r="DZ429" s="33"/>
    </row>
    <row r="430" spans="1:1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c r="CP430" s="33"/>
      <c r="CQ430" s="33"/>
      <c r="CR430" s="33"/>
      <c r="CS430" s="33"/>
      <c r="CT430" s="33"/>
      <c r="CU430" s="33"/>
      <c r="CV430" s="33"/>
      <c r="CW430" s="33"/>
      <c r="CX430" s="33"/>
      <c r="CY430" s="33"/>
      <c r="CZ430" s="33"/>
      <c r="DA430" s="33"/>
      <c r="DB430" s="33"/>
      <c r="DC430" s="33"/>
      <c r="DD430" s="33"/>
      <c r="DE430" s="33"/>
      <c r="DF430" s="33"/>
      <c r="DG430" s="33"/>
      <c r="DH430" s="33"/>
      <c r="DI430" s="33"/>
      <c r="DJ430" s="33"/>
      <c r="DK430" s="33"/>
      <c r="DL430" s="33"/>
      <c r="DM430" s="33"/>
      <c r="DN430" s="33"/>
      <c r="DO430" s="33"/>
      <c r="DP430" s="33"/>
      <c r="DQ430" s="33"/>
      <c r="DR430" s="33"/>
      <c r="DS430" s="33"/>
      <c r="DT430" s="33"/>
      <c r="DU430" s="33"/>
      <c r="DV430" s="33"/>
      <c r="DW430" s="33"/>
      <c r="DX430" s="33"/>
      <c r="DY430" s="33"/>
      <c r="DZ430" s="33"/>
    </row>
    <row r="431" spans="1:130">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c r="CN431" s="33"/>
      <c r="CO431" s="33"/>
      <c r="CP431" s="33"/>
      <c r="CQ431" s="33"/>
      <c r="CR431" s="33"/>
      <c r="CS431" s="33"/>
      <c r="CT431" s="33"/>
      <c r="CU431" s="33"/>
      <c r="CV431" s="33"/>
      <c r="CW431" s="33"/>
      <c r="CX431" s="33"/>
      <c r="CY431" s="33"/>
      <c r="CZ431" s="33"/>
      <c r="DA431" s="33"/>
      <c r="DB431" s="33"/>
      <c r="DC431" s="33"/>
      <c r="DD431" s="33"/>
      <c r="DE431" s="33"/>
      <c r="DF431" s="33"/>
      <c r="DG431" s="33"/>
      <c r="DH431" s="33"/>
      <c r="DI431" s="33"/>
      <c r="DJ431" s="33"/>
      <c r="DK431" s="33"/>
      <c r="DL431" s="33"/>
      <c r="DM431" s="33"/>
      <c r="DN431" s="33"/>
      <c r="DO431" s="33"/>
      <c r="DP431" s="33"/>
      <c r="DQ431" s="33"/>
      <c r="DR431" s="33"/>
      <c r="DS431" s="33"/>
      <c r="DT431" s="33"/>
      <c r="DU431" s="33"/>
      <c r="DV431" s="33"/>
      <c r="DW431" s="33"/>
      <c r="DX431" s="33"/>
      <c r="DY431" s="33"/>
      <c r="DZ431" s="33"/>
    </row>
    <row r="432" spans="1:130">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c r="CN432" s="33"/>
      <c r="CO432" s="33"/>
      <c r="CP432" s="33"/>
      <c r="CQ432" s="33"/>
      <c r="CR432" s="33"/>
      <c r="CS432" s="33"/>
      <c r="CT432" s="33"/>
      <c r="CU432" s="33"/>
      <c r="CV432" s="33"/>
      <c r="CW432" s="33"/>
      <c r="CX432" s="33"/>
      <c r="CY432" s="33"/>
      <c r="CZ432" s="33"/>
      <c r="DA432" s="33"/>
      <c r="DB432" s="33"/>
      <c r="DC432" s="33"/>
      <c r="DD432" s="33"/>
      <c r="DE432" s="33"/>
      <c r="DF432" s="33"/>
      <c r="DG432" s="33"/>
      <c r="DH432" s="33"/>
      <c r="DI432" s="33"/>
      <c r="DJ432" s="33"/>
      <c r="DK432" s="33"/>
      <c r="DL432" s="33"/>
      <c r="DM432" s="33"/>
      <c r="DN432" s="33"/>
      <c r="DO432" s="33"/>
      <c r="DP432" s="33"/>
      <c r="DQ432" s="33"/>
      <c r="DR432" s="33"/>
      <c r="DS432" s="33"/>
      <c r="DT432" s="33"/>
      <c r="DU432" s="33"/>
      <c r="DV432" s="33"/>
      <c r="DW432" s="33"/>
      <c r="DX432" s="33"/>
      <c r="DY432" s="33"/>
      <c r="DZ432" s="33"/>
    </row>
    <row r="433" spans="1:130">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c r="CP433" s="33"/>
      <c r="CQ433" s="33"/>
      <c r="CR433" s="33"/>
      <c r="CS433" s="33"/>
      <c r="CT433" s="33"/>
      <c r="CU433" s="33"/>
      <c r="CV433" s="33"/>
      <c r="CW433" s="33"/>
      <c r="CX433" s="33"/>
      <c r="CY433" s="33"/>
      <c r="CZ433" s="33"/>
      <c r="DA433" s="33"/>
      <c r="DB433" s="33"/>
      <c r="DC433" s="33"/>
      <c r="DD433" s="33"/>
      <c r="DE433" s="33"/>
      <c r="DF433" s="33"/>
      <c r="DG433" s="33"/>
      <c r="DH433" s="33"/>
      <c r="DI433" s="33"/>
      <c r="DJ433" s="33"/>
      <c r="DK433" s="33"/>
      <c r="DL433" s="33"/>
      <c r="DM433" s="33"/>
      <c r="DN433" s="33"/>
      <c r="DO433" s="33"/>
      <c r="DP433" s="33"/>
      <c r="DQ433" s="33"/>
      <c r="DR433" s="33"/>
      <c r="DS433" s="33"/>
      <c r="DT433" s="33"/>
      <c r="DU433" s="33"/>
      <c r="DV433" s="33"/>
      <c r="DW433" s="33"/>
      <c r="DX433" s="33"/>
      <c r="DY433" s="33"/>
      <c r="DZ433" s="33"/>
    </row>
    <row r="434" spans="1:130">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c r="CN434" s="33"/>
      <c r="CO434" s="33"/>
      <c r="CP434" s="33"/>
      <c r="CQ434" s="33"/>
      <c r="CR434" s="33"/>
      <c r="CS434" s="33"/>
      <c r="CT434" s="33"/>
      <c r="CU434" s="33"/>
      <c r="CV434" s="33"/>
      <c r="CW434" s="33"/>
      <c r="CX434" s="33"/>
      <c r="CY434" s="33"/>
      <c r="CZ434" s="33"/>
      <c r="DA434" s="33"/>
      <c r="DB434" s="33"/>
      <c r="DC434" s="33"/>
      <c r="DD434" s="33"/>
      <c r="DE434" s="33"/>
      <c r="DF434" s="33"/>
      <c r="DG434" s="33"/>
      <c r="DH434" s="33"/>
      <c r="DI434" s="33"/>
      <c r="DJ434" s="33"/>
      <c r="DK434" s="33"/>
      <c r="DL434" s="33"/>
      <c r="DM434" s="33"/>
      <c r="DN434" s="33"/>
      <c r="DO434" s="33"/>
      <c r="DP434" s="33"/>
      <c r="DQ434" s="33"/>
      <c r="DR434" s="33"/>
      <c r="DS434" s="33"/>
      <c r="DT434" s="33"/>
      <c r="DU434" s="33"/>
      <c r="DV434" s="33"/>
      <c r="DW434" s="33"/>
      <c r="DX434" s="33"/>
      <c r="DY434" s="33"/>
      <c r="DZ434" s="33"/>
    </row>
    <row r="435" spans="1:130">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c r="CN435" s="33"/>
      <c r="CO435" s="33"/>
      <c r="CP435" s="33"/>
      <c r="CQ435" s="33"/>
      <c r="CR435" s="33"/>
      <c r="CS435" s="33"/>
      <c r="CT435" s="33"/>
      <c r="CU435" s="33"/>
      <c r="CV435" s="33"/>
      <c r="CW435" s="33"/>
      <c r="CX435" s="33"/>
      <c r="CY435" s="33"/>
      <c r="CZ435" s="33"/>
      <c r="DA435" s="33"/>
      <c r="DB435" s="33"/>
      <c r="DC435" s="33"/>
      <c r="DD435" s="33"/>
      <c r="DE435" s="33"/>
      <c r="DF435" s="33"/>
      <c r="DG435" s="33"/>
      <c r="DH435" s="33"/>
      <c r="DI435" s="33"/>
      <c r="DJ435" s="33"/>
      <c r="DK435" s="33"/>
      <c r="DL435" s="33"/>
      <c r="DM435" s="33"/>
      <c r="DN435" s="33"/>
      <c r="DO435" s="33"/>
      <c r="DP435" s="33"/>
      <c r="DQ435" s="33"/>
      <c r="DR435" s="33"/>
      <c r="DS435" s="33"/>
      <c r="DT435" s="33"/>
      <c r="DU435" s="33"/>
      <c r="DV435" s="33"/>
      <c r="DW435" s="33"/>
      <c r="DX435" s="33"/>
      <c r="DY435" s="33"/>
      <c r="DZ435" s="33"/>
    </row>
    <row r="436" spans="1:130">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c r="CN436" s="33"/>
      <c r="CO436" s="33"/>
      <c r="CP436" s="33"/>
      <c r="CQ436" s="33"/>
      <c r="CR436" s="33"/>
      <c r="CS436" s="33"/>
      <c r="CT436" s="33"/>
      <c r="CU436" s="33"/>
      <c r="CV436" s="33"/>
      <c r="CW436" s="33"/>
      <c r="CX436" s="33"/>
      <c r="CY436" s="33"/>
      <c r="CZ436" s="33"/>
      <c r="DA436" s="33"/>
      <c r="DB436" s="33"/>
      <c r="DC436" s="33"/>
      <c r="DD436" s="33"/>
      <c r="DE436" s="33"/>
      <c r="DF436" s="33"/>
      <c r="DG436" s="33"/>
      <c r="DH436" s="33"/>
      <c r="DI436" s="33"/>
      <c r="DJ436" s="33"/>
      <c r="DK436" s="33"/>
      <c r="DL436" s="33"/>
      <c r="DM436" s="33"/>
      <c r="DN436" s="33"/>
      <c r="DO436" s="33"/>
      <c r="DP436" s="33"/>
      <c r="DQ436" s="33"/>
      <c r="DR436" s="33"/>
      <c r="DS436" s="33"/>
      <c r="DT436" s="33"/>
      <c r="DU436" s="33"/>
      <c r="DV436" s="33"/>
      <c r="DW436" s="33"/>
      <c r="DX436" s="33"/>
      <c r="DY436" s="33"/>
      <c r="DZ436" s="33"/>
    </row>
    <row r="437" spans="1:130">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c r="CN437" s="33"/>
      <c r="CO437" s="33"/>
      <c r="CP437" s="33"/>
      <c r="CQ437" s="33"/>
      <c r="CR437" s="33"/>
      <c r="CS437" s="33"/>
      <c r="CT437" s="33"/>
      <c r="CU437" s="33"/>
      <c r="CV437" s="33"/>
      <c r="CW437" s="33"/>
      <c r="CX437" s="33"/>
      <c r="CY437" s="33"/>
      <c r="CZ437" s="33"/>
      <c r="DA437" s="33"/>
      <c r="DB437" s="33"/>
      <c r="DC437" s="33"/>
      <c r="DD437" s="33"/>
      <c r="DE437" s="33"/>
      <c r="DF437" s="33"/>
      <c r="DG437" s="33"/>
      <c r="DH437" s="33"/>
      <c r="DI437" s="33"/>
      <c r="DJ437" s="33"/>
      <c r="DK437" s="33"/>
      <c r="DL437" s="33"/>
      <c r="DM437" s="33"/>
      <c r="DN437" s="33"/>
      <c r="DO437" s="33"/>
      <c r="DP437" s="33"/>
      <c r="DQ437" s="33"/>
      <c r="DR437" s="33"/>
      <c r="DS437" s="33"/>
      <c r="DT437" s="33"/>
      <c r="DU437" s="33"/>
      <c r="DV437" s="33"/>
      <c r="DW437" s="33"/>
      <c r="DX437" s="33"/>
      <c r="DY437" s="33"/>
      <c r="DZ437" s="33"/>
    </row>
    <row r="438" spans="1:130">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c r="DP438" s="33"/>
      <c r="DQ438" s="33"/>
      <c r="DR438" s="33"/>
      <c r="DS438" s="33"/>
      <c r="DT438" s="33"/>
      <c r="DU438" s="33"/>
      <c r="DV438" s="33"/>
      <c r="DW438" s="33"/>
      <c r="DX438" s="33"/>
      <c r="DY438" s="33"/>
      <c r="DZ438" s="33"/>
    </row>
    <row r="439" spans="1:130">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row>
    <row r="440" spans="1:13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c r="CN440" s="33"/>
      <c r="CO440" s="33"/>
      <c r="CP440" s="33"/>
      <c r="CQ440" s="33"/>
      <c r="CR440" s="33"/>
      <c r="CS440" s="33"/>
      <c r="CT440" s="33"/>
      <c r="CU440" s="33"/>
      <c r="CV440" s="33"/>
      <c r="CW440" s="33"/>
      <c r="CX440" s="33"/>
      <c r="CY440" s="33"/>
      <c r="CZ440" s="33"/>
      <c r="DA440" s="33"/>
      <c r="DB440" s="33"/>
      <c r="DC440" s="33"/>
      <c r="DD440" s="33"/>
      <c r="DE440" s="33"/>
      <c r="DF440" s="33"/>
      <c r="DG440" s="33"/>
      <c r="DH440" s="33"/>
      <c r="DI440" s="33"/>
      <c r="DJ440" s="33"/>
      <c r="DK440" s="33"/>
      <c r="DL440" s="33"/>
      <c r="DM440" s="33"/>
      <c r="DN440" s="33"/>
      <c r="DO440" s="33"/>
      <c r="DP440" s="33"/>
      <c r="DQ440" s="33"/>
      <c r="DR440" s="33"/>
      <c r="DS440" s="33"/>
      <c r="DT440" s="33"/>
      <c r="DU440" s="33"/>
      <c r="DV440" s="33"/>
      <c r="DW440" s="33"/>
      <c r="DX440" s="33"/>
      <c r="DY440" s="33"/>
      <c r="DZ440" s="33"/>
    </row>
    <row r="441" spans="1:130">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c r="CN441" s="33"/>
      <c r="CO441" s="33"/>
      <c r="CP441" s="33"/>
      <c r="CQ441" s="33"/>
      <c r="CR441" s="33"/>
      <c r="CS441" s="33"/>
      <c r="CT441" s="33"/>
      <c r="CU441" s="33"/>
      <c r="CV441" s="33"/>
      <c r="CW441" s="33"/>
      <c r="CX441" s="33"/>
      <c r="CY441" s="33"/>
      <c r="CZ441" s="33"/>
      <c r="DA441" s="33"/>
      <c r="DB441" s="33"/>
      <c r="DC441" s="33"/>
      <c r="DD441" s="33"/>
      <c r="DE441" s="33"/>
      <c r="DF441" s="33"/>
      <c r="DG441" s="33"/>
      <c r="DH441" s="33"/>
      <c r="DI441" s="33"/>
      <c r="DJ441" s="33"/>
      <c r="DK441" s="33"/>
      <c r="DL441" s="33"/>
      <c r="DM441" s="33"/>
      <c r="DN441" s="33"/>
      <c r="DO441" s="33"/>
      <c r="DP441" s="33"/>
      <c r="DQ441" s="33"/>
      <c r="DR441" s="33"/>
      <c r="DS441" s="33"/>
      <c r="DT441" s="33"/>
      <c r="DU441" s="33"/>
      <c r="DV441" s="33"/>
      <c r="DW441" s="33"/>
      <c r="DX441" s="33"/>
      <c r="DY441" s="33"/>
      <c r="DZ441" s="33"/>
    </row>
    <row r="442" spans="1:130">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c r="CN442" s="33"/>
      <c r="CO442" s="33"/>
      <c r="CP442" s="33"/>
      <c r="CQ442" s="33"/>
      <c r="CR442" s="33"/>
      <c r="CS442" s="33"/>
      <c r="CT442" s="33"/>
      <c r="CU442" s="33"/>
      <c r="CV442" s="33"/>
      <c r="CW442" s="33"/>
      <c r="CX442" s="33"/>
      <c r="CY442" s="33"/>
      <c r="CZ442" s="33"/>
      <c r="DA442" s="33"/>
      <c r="DB442" s="33"/>
      <c r="DC442" s="33"/>
      <c r="DD442" s="33"/>
      <c r="DE442" s="33"/>
      <c r="DF442" s="33"/>
      <c r="DG442" s="33"/>
      <c r="DH442" s="33"/>
      <c r="DI442" s="33"/>
      <c r="DJ442" s="33"/>
      <c r="DK442" s="33"/>
      <c r="DL442" s="33"/>
      <c r="DM442" s="33"/>
      <c r="DN442" s="33"/>
      <c r="DO442" s="33"/>
      <c r="DP442" s="33"/>
      <c r="DQ442" s="33"/>
      <c r="DR442" s="33"/>
      <c r="DS442" s="33"/>
      <c r="DT442" s="33"/>
      <c r="DU442" s="33"/>
      <c r="DV442" s="33"/>
      <c r="DW442" s="33"/>
      <c r="DX442" s="33"/>
      <c r="DY442" s="33"/>
      <c r="DZ442" s="33"/>
    </row>
    <row r="443" spans="1:130">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c r="CN443" s="33"/>
      <c r="CO443" s="33"/>
      <c r="CP443" s="33"/>
      <c r="CQ443" s="33"/>
      <c r="CR443" s="33"/>
      <c r="CS443" s="33"/>
      <c r="CT443" s="33"/>
      <c r="CU443" s="33"/>
      <c r="CV443" s="33"/>
      <c r="CW443" s="33"/>
      <c r="CX443" s="33"/>
      <c r="CY443" s="33"/>
      <c r="CZ443" s="33"/>
      <c r="DA443" s="33"/>
      <c r="DB443" s="33"/>
      <c r="DC443" s="33"/>
      <c r="DD443" s="33"/>
      <c r="DE443" s="33"/>
      <c r="DF443" s="33"/>
      <c r="DG443" s="33"/>
      <c r="DH443" s="33"/>
      <c r="DI443" s="33"/>
      <c r="DJ443" s="33"/>
      <c r="DK443" s="33"/>
      <c r="DL443" s="33"/>
      <c r="DM443" s="33"/>
      <c r="DN443" s="33"/>
      <c r="DO443" s="33"/>
      <c r="DP443" s="33"/>
      <c r="DQ443" s="33"/>
      <c r="DR443" s="33"/>
      <c r="DS443" s="33"/>
      <c r="DT443" s="33"/>
      <c r="DU443" s="33"/>
      <c r="DV443" s="33"/>
      <c r="DW443" s="33"/>
      <c r="DX443" s="33"/>
      <c r="DY443" s="33"/>
      <c r="DZ443" s="33"/>
    </row>
    <row r="444" spans="1:130">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c r="CN444" s="33"/>
      <c r="CO444" s="33"/>
      <c r="CP444" s="33"/>
      <c r="CQ444" s="33"/>
      <c r="CR444" s="33"/>
      <c r="CS444" s="33"/>
      <c r="CT444" s="33"/>
      <c r="CU444" s="33"/>
      <c r="CV444" s="33"/>
      <c r="CW444" s="33"/>
      <c r="CX444" s="33"/>
      <c r="CY444" s="33"/>
      <c r="CZ444" s="33"/>
      <c r="DA444" s="33"/>
      <c r="DB444" s="33"/>
      <c r="DC444" s="33"/>
      <c r="DD444" s="33"/>
      <c r="DE444" s="33"/>
      <c r="DF444" s="33"/>
      <c r="DG444" s="33"/>
      <c r="DH444" s="33"/>
      <c r="DI444" s="33"/>
      <c r="DJ444" s="33"/>
      <c r="DK444" s="33"/>
      <c r="DL444" s="33"/>
      <c r="DM444" s="33"/>
      <c r="DN444" s="33"/>
      <c r="DO444" s="33"/>
      <c r="DP444" s="33"/>
      <c r="DQ444" s="33"/>
      <c r="DR444" s="33"/>
      <c r="DS444" s="33"/>
      <c r="DT444" s="33"/>
      <c r="DU444" s="33"/>
      <c r="DV444" s="33"/>
      <c r="DW444" s="33"/>
      <c r="DX444" s="33"/>
      <c r="DY444" s="33"/>
      <c r="DZ444" s="33"/>
    </row>
    <row r="445" spans="1:130">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c r="CP445" s="33"/>
      <c r="CQ445" s="33"/>
      <c r="CR445" s="33"/>
      <c r="CS445" s="33"/>
      <c r="CT445" s="33"/>
      <c r="CU445" s="33"/>
      <c r="CV445" s="33"/>
      <c r="CW445" s="33"/>
      <c r="CX445" s="33"/>
      <c r="CY445" s="33"/>
      <c r="CZ445" s="33"/>
      <c r="DA445" s="33"/>
      <c r="DB445" s="33"/>
      <c r="DC445" s="33"/>
      <c r="DD445" s="33"/>
      <c r="DE445" s="33"/>
      <c r="DF445" s="33"/>
      <c r="DG445" s="33"/>
      <c r="DH445" s="33"/>
      <c r="DI445" s="33"/>
      <c r="DJ445" s="33"/>
      <c r="DK445" s="33"/>
      <c r="DL445" s="33"/>
      <c r="DM445" s="33"/>
      <c r="DN445" s="33"/>
      <c r="DO445" s="33"/>
      <c r="DP445" s="33"/>
      <c r="DQ445" s="33"/>
      <c r="DR445" s="33"/>
      <c r="DS445" s="33"/>
      <c r="DT445" s="33"/>
      <c r="DU445" s="33"/>
      <c r="DV445" s="33"/>
      <c r="DW445" s="33"/>
      <c r="DX445" s="33"/>
      <c r="DY445" s="33"/>
      <c r="DZ445" s="33"/>
    </row>
    <row r="446" spans="1:130">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c r="CN446" s="33"/>
      <c r="CO446" s="33"/>
      <c r="CP446" s="33"/>
      <c r="CQ446" s="33"/>
      <c r="CR446" s="33"/>
      <c r="CS446" s="33"/>
      <c r="CT446" s="33"/>
      <c r="CU446" s="33"/>
      <c r="CV446" s="33"/>
      <c r="CW446" s="33"/>
      <c r="CX446" s="33"/>
      <c r="CY446" s="33"/>
      <c r="CZ446" s="33"/>
      <c r="DA446" s="33"/>
      <c r="DB446" s="33"/>
      <c r="DC446" s="33"/>
      <c r="DD446" s="33"/>
      <c r="DE446" s="33"/>
      <c r="DF446" s="33"/>
      <c r="DG446" s="33"/>
      <c r="DH446" s="33"/>
      <c r="DI446" s="33"/>
      <c r="DJ446" s="33"/>
      <c r="DK446" s="33"/>
      <c r="DL446" s="33"/>
      <c r="DM446" s="33"/>
      <c r="DN446" s="33"/>
      <c r="DO446" s="33"/>
      <c r="DP446" s="33"/>
      <c r="DQ446" s="33"/>
      <c r="DR446" s="33"/>
      <c r="DS446" s="33"/>
      <c r="DT446" s="33"/>
      <c r="DU446" s="33"/>
      <c r="DV446" s="33"/>
      <c r="DW446" s="33"/>
      <c r="DX446" s="33"/>
      <c r="DY446" s="33"/>
      <c r="DZ446" s="33"/>
    </row>
    <row r="447" spans="1:130">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c r="CN447" s="33"/>
      <c r="CO447" s="33"/>
      <c r="CP447" s="33"/>
      <c r="CQ447" s="33"/>
      <c r="CR447" s="33"/>
      <c r="CS447" s="33"/>
      <c r="CT447" s="33"/>
      <c r="CU447" s="33"/>
      <c r="CV447" s="33"/>
      <c r="CW447" s="33"/>
      <c r="CX447" s="33"/>
      <c r="CY447" s="33"/>
      <c r="CZ447" s="33"/>
      <c r="DA447" s="33"/>
      <c r="DB447" s="33"/>
      <c r="DC447" s="33"/>
      <c r="DD447" s="33"/>
      <c r="DE447" s="33"/>
      <c r="DF447" s="33"/>
      <c r="DG447" s="33"/>
      <c r="DH447" s="33"/>
      <c r="DI447" s="33"/>
      <c r="DJ447" s="33"/>
      <c r="DK447" s="33"/>
      <c r="DL447" s="33"/>
      <c r="DM447" s="33"/>
      <c r="DN447" s="33"/>
      <c r="DO447" s="33"/>
      <c r="DP447" s="33"/>
      <c r="DQ447" s="33"/>
      <c r="DR447" s="33"/>
      <c r="DS447" s="33"/>
      <c r="DT447" s="33"/>
      <c r="DU447" s="33"/>
      <c r="DV447" s="33"/>
      <c r="DW447" s="33"/>
      <c r="DX447" s="33"/>
      <c r="DY447" s="33"/>
      <c r="DZ447" s="33"/>
    </row>
    <row r="448" spans="1:130">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c r="CN448" s="33"/>
      <c r="CO448" s="33"/>
      <c r="CP448" s="33"/>
      <c r="CQ448" s="33"/>
      <c r="CR448" s="33"/>
      <c r="CS448" s="33"/>
      <c r="CT448" s="33"/>
      <c r="CU448" s="33"/>
      <c r="CV448" s="33"/>
      <c r="CW448" s="33"/>
      <c r="CX448" s="33"/>
      <c r="CY448" s="33"/>
      <c r="CZ448" s="33"/>
      <c r="DA448" s="33"/>
      <c r="DB448" s="33"/>
      <c r="DC448" s="33"/>
      <c r="DD448" s="33"/>
      <c r="DE448" s="33"/>
      <c r="DF448" s="33"/>
      <c r="DG448" s="33"/>
      <c r="DH448" s="33"/>
      <c r="DI448" s="33"/>
      <c r="DJ448" s="33"/>
      <c r="DK448" s="33"/>
      <c r="DL448" s="33"/>
      <c r="DM448" s="33"/>
      <c r="DN448" s="33"/>
      <c r="DO448" s="33"/>
      <c r="DP448" s="33"/>
      <c r="DQ448" s="33"/>
      <c r="DR448" s="33"/>
      <c r="DS448" s="33"/>
      <c r="DT448" s="33"/>
      <c r="DU448" s="33"/>
      <c r="DV448" s="33"/>
      <c r="DW448" s="33"/>
      <c r="DX448" s="33"/>
      <c r="DY448" s="33"/>
      <c r="DZ448" s="33"/>
    </row>
    <row r="449" spans="1:130">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c r="CN449" s="33"/>
      <c r="CO449" s="33"/>
      <c r="CP449" s="33"/>
      <c r="CQ449" s="33"/>
      <c r="CR449" s="33"/>
      <c r="CS449" s="33"/>
      <c r="CT449" s="33"/>
      <c r="CU449" s="33"/>
      <c r="CV449" s="33"/>
      <c r="CW449" s="33"/>
      <c r="CX449" s="33"/>
      <c r="CY449" s="33"/>
      <c r="CZ449" s="33"/>
      <c r="DA449" s="33"/>
      <c r="DB449" s="33"/>
      <c r="DC449" s="33"/>
      <c r="DD449" s="33"/>
      <c r="DE449" s="33"/>
      <c r="DF449" s="33"/>
      <c r="DG449" s="33"/>
      <c r="DH449" s="33"/>
      <c r="DI449" s="33"/>
      <c r="DJ449" s="33"/>
      <c r="DK449" s="33"/>
      <c r="DL449" s="33"/>
      <c r="DM449" s="33"/>
      <c r="DN449" s="33"/>
      <c r="DO449" s="33"/>
      <c r="DP449" s="33"/>
      <c r="DQ449" s="33"/>
      <c r="DR449" s="33"/>
      <c r="DS449" s="33"/>
      <c r="DT449" s="33"/>
      <c r="DU449" s="33"/>
      <c r="DV449" s="33"/>
      <c r="DW449" s="33"/>
      <c r="DX449" s="33"/>
      <c r="DY449" s="33"/>
      <c r="DZ449" s="33"/>
    </row>
    <row r="450" spans="1:13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c r="CM450" s="33"/>
      <c r="CN450" s="33"/>
      <c r="CO450" s="33"/>
      <c r="CP450" s="33"/>
      <c r="CQ450" s="33"/>
      <c r="CR450" s="33"/>
      <c r="CS450" s="33"/>
      <c r="CT450" s="33"/>
      <c r="CU450" s="33"/>
      <c r="CV450" s="33"/>
      <c r="CW450" s="33"/>
      <c r="CX450" s="33"/>
      <c r="CY450" s="33"/>
      <c r="CZ450" s="33"/>
      <c r="DA450" s="33"/>
      <c r="DB450" s="33"/>
      <c r="DC450" s="33"/>
      <c r="DD450" s="33"/>
      <c r="DE450" s="33"/>
      <c r="DF450" s="33"/>
      <c r="DG450" s="33"/>
      <c r="DH450" s="33"/>
      <c r="DI450" s="33"/>
      <c r="DJ450" s="33"/>
      <c r="DK450" s="33"/>
      <c r="DL450" s="33"/>
      <c r="DM450" s="33"/>
      <c r="DN450" s="33"/>
      <c r="DO450" s="33"/>
      <c r="DP450" s="33"/>
      <c r="DQ450" s="33"/>
      <c r="DR450" s="33"/>
      <c r="DS450" s="33"/>
      <c r="DT450" s="33"/>
      <c r="DU450" s="33"/>
      <c r="DV450" s="33"/>
      <c r="DW450" s="33"/>
      <c r="DX450" s="33"/>
      <c r="DY450" s="33"/>
      <c r="DZ450" s="33"/>
    </row>
    <row r="451" spans="1:130">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c r="CM451" s="33"/>
      <c r="CN451" s="33"/>
      <c r="CO451" s="33"/>
      <c r="CP451" s="33"/>
      <c r="CQ451" s="33"/>
      <c r="CR451" s="33"/>
      <c r="CS451" s="33"/>
      <c r="CT451" s="33"/>
      <c r="CU451" s="33"/>
      <c r="CV451" s="33"/>
      <c r="CW451" s="33"/>
      <c r="CX451" s="33"/>
      <c r="CY451" s="33"/>
      <c r="CZ451" s="33"/>
      <c r="DA451" s="33"/>
      <c r="DB451" s="33"/>
      <c r="DC451" s="33"/>
      <c r="DD451" s="33"/>
      <c r="DE451" s="33"/>
      <c r="DF451" s="33"/>
      <c r="DG451" s="33"/>
      <c r="DH451" s="33"/>
      <c r="DI451" s="33"/>
      <c r="DJ451" s="33"/>
      <c r="DK451" s="33"/>
      <c r="DL451" s="33"/>
      <c r="DM451" s="33"/>
      <c r="DN451" s="33"/>
      <c r="DO451" s="33"/>
      <c r="DP451" s="33"/>
      <c r="DQ451" s="33"/>
      <c r="DR451" s="33"/>
      <c r="DS451" s="33"/>
      <c r="DT451" s="33"/>
      <c r="DU451" s="33"/>
      <c r="DV451" s="33"/>
      <c r="DW451" s="33"/>
      <c r="DX451" s="33"/>
      <c r="DY451" s="33"/>
      <c r="DZ451" s="33"/>
    </row>
    <row r="452" spans="1:130">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c r="CM452" s="33"/>
      <c r="CN452" s="33"/>
      <c r="CO452" s="33"/>
      <c r="CP452" s="33"/>
      <c r="CQ452" s="33"/>
      <c r="CR452" s="33"/>
      <c r="CS452" s="33"/>
      <c r="CT452" s="33"/>
      <c r="CU452" s="33"/>
      <c r="CV452" s="33"/>
      <c r="CW452" s="33"/>
      <c r="CX452" s="33"/>
      <c r="CY452" s="33"/>
      <c r="CZ452" s="33"/>
      <c r="DA452" s="33"/>
      <c r="DB452" s="33"/>
      <c r="DC452" s="33"/>
      <c r="DD452" s="33"/>
      <c r="DE452" s="33"/>
      <c r="DF452" s="33"/>
      <c r="DG452" s="33"/>
      <c r="DH452" s="33"/>
      <c r="DI452" s="33"/>
      <c r="DJ452" s="33"/>
      <c r="DK452" s="33"/>
      <c r="DL452" s="33"/>
      <c r="DM452" s="33"/>
      <c r="DN452" s="33"/>
      <c r="DO452" s="33"/>
      <c r="DP452" s="33"/>
      <c r="DQ452" s="33"/>
      <c r="DR452" s="33"/>
      <c r="DS452" s="33"/>
      <c r="DT452" s="33"/>
      <c r="DU452" s="33"/>
      <c r="DV452" s="33"/>
      <c r="DW452" s="33"/>
      <c r="DX452" s="33"/>
      <c r="DY452" s="33"/>
      <c r="DZ452" s="33"/>
    </row>
    <row r="453" spans="1:130">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c r="CM453" s="33"/>
      <c r="CN453" s="33"/>
      <c r="CO453" s="33"/>
      <c r="CP453" s="33"/>
      <c r="CQ453" s="33"/>
      <c r="CR453" s="33"/>
      <c r="CS453" s="33"/>
      <c r="CT453" s="33"/>
      <c r="CU453" s="33"/>
      <c r="CV453" s="33"/>
      <c r="CW453" s="33"/>
      <c r="CX453" s="33"/>
      <c r="CY453" s="33"/>
      <c r="CZ453" s="33"/>
      <c r="DA453" s="33"/>
      <c r="DB453" s="33"/>
      <c r="DC453" s="33"/>
      <c r="DD453" s="33"/>
      <c r="DE453" s="33"/>
      <c r="DF453" s="33"/>
      <c r="DG453" s="33"/>
      <c r="DH453" s="33"/>
      <c r="DI453" s="33"/>
      <c r="DJ453" s="33"/>
      <c r="DK453" s="33"/>
      <c r="DL453" s="33"/>
      <c r="DM453" s="33"/>
      <c r="DN453" s="33"/>
      <c r="DO453" s="33"/>
      <c r="DP453" s="33"/>
      <c r="DQ453" s="33"/>
      <c r="DR453" s="33"/>
      <c r="DS453" s="33"/>
      <c r="DT453" s="33"/>
      <c r="DU453" s="33"/>
      <c r="DV453" s="33"/>
      <c r="DW453" s="33"/>
      <c r="DX453" s="33"/>
      <c r="DY453" s="33"/>
      <c r="DZ453" s="33"/>
    </row>
    <row r="454" spans="1:130">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c r="CM454" s="33"/>
      <c r="CN454" s="33"/>
      <c r="CO454" s="33"/>
      <c r="CP454" s="33"/>
      <c r="CQ454" s="33"/>
      <c r="CR454" s="33"/>
      <c r="CS454" s="33"/>
      <c r="CT454" s="33"/>
      <c r="CU454" s="33"/>
      <c r="CV454" s="33"/>
      <c r="CW454" s="33"/>
      <c r="CX454" s="33"/>
      <c r="CY454" s="33"/>
      <c r="CZ454" s="33"/>
      <c r="DA454" s="33"/>
      <c r="DB454" s="33"/>
      <c r="DC454" s="33"/>
      <c r="DD454" s="33"/>
      <c r="DE454" s="33"/>
      <c r="DF454" s="33"/>
      <c r="DG454" s="33"/>
      <c r="DH454" s="33"/>
      <c r="DI454" s="33"/>
      <c r="DJ454" s="33"/>
      <c r="DK454" s="33"/>
      <c r="DL454" s="33"/>
      <c r="DM454" s="33"/>
      <c r="DN454" s="33"/>
      <c r="DO454" s="33"/>
      <c r="DP454" s="33"/>
      <c r="DQ454" s="33"/>
      <c r="DR454" s="33"/>
      <c r="DS454" s="33"/>
      <c r="DT454" s="33"/>
      <c r="DU454" s="33"/>
      <c r="DV454" s="33"/>
      <c r="DW454" s="33"/>
      <c r="DX454" s="33"/>
      <c r="DY454" s="33"/>
      <c r="DZ454" s="33"/>
    </row>
    <row r="455" spans="1:130">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c r="CM455" s="33"/>
      <c r="CN455" s="33"/>
      <c r="CO455" s="33"/>
      <c r="CP455" s="33"/>
      <c r="CQ455" s="33"/>
      <c r="CR455" s="33"/>
      <c r="CS455" s="33"/>
      <c r="CT455" s="33"/>
      <c r="CU455" s="33"/>
      <c r="CV455" s="33"/>
      <c r="CW455" s="33"/>
      <c r="CX455" s="33"/>
      <c r="CY455" s="33"/>
      <c r="CZ455" s="33"/>
      <c r="DA455" s="33"/>
      <c r="DB455" s="33"/>
      <c r="DC455" s="33"/>
      <c r="DD455" s="33"/>
      <c r="DE455" s="33"/>
      <c r="DF455" s="33"/>
      <c r="DG455" s="33"/>
      <c r="DH455" s="33"/>
      <c r="DI455" s="33"/>
      <c r="DJ455" s="33"/>
      <c r="DK455" s="33"/>
      <c r="DL455" s="33"/>
      <c r="DM455" s="33"/>
      <c r="DN455" s="33"/>
      <c r="DO455" s="33"/>
      <c r="DP455" s="33"/>
      <c r="DQ455" s="33"/>
      <c r="DR455" s="33"/>
      <c r="DS455" s="33"/>
      <c r="DT455" s="33"/>
      <c r="DU455" s="33"/>
      <c r="DV455" s="33"/>
      <c r="DW455" s="33"/>
      <c r="DX455" s="33"/>
      <c r="DY455" s="33"/>
      <c r="DZ455" s="33"/>
    </row>
    <row r="456" spans="1:130">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33"/>
      <c r="CM456" s="33"/>
      <c r="CN456" s="33"/>
      <c r="CO456" s="33"/>
      <c r="CP456" s="33"/>
      <c r="CQ456" s="33"/>
      <c r="CR456" s="33"/>
      <c r="CS456" s="33"/>
      <c r="CT456" s="33"/>
      <c r="CU456" s="33"/>
      <c r="CV456" s="33"/>
      <c r="CW456" s="33"/>
      <c r="CX456" s="33"/>
      <c r="CY456" s="33"/>
      <c r="CZ456" s="33"/>
      <c r="DA456" s="33"/>
      <c r="DB456" s="33"/>
      <c r="DC456" s="33"/>
      <c r="DD456" s="33"/>
      <c r="DE456" s="33"/>
      <c r="DF456" s="33"/>
      <c r="DG456" s="33"/>
      <c r="DH456" s="33"/>
      <c r="DI456" s="33"/>
      <c r="DJ456" s="33"/>
      <c r="DK456" s="33"/>
      <c r="DL456" s="33"/>
      <c r="DM456" s="33"/>
      <c r="DN456" s="33"/>
      <c r="DO456" s="33"/>
      <c r="DP456" s="33"/>
      <c r="DQ456" s="33"/>
      <c r="DR456" s="33"/>
      <c r="DS456" s="33"/>
      <c r="DT456" s="33"/>
      <c r="DU456" s="33"/>
      <c r="DV456" s="33"/>
      <c r="DW456" s="33"/>
      <c r="DX456" s="33"/>
      <c r="DY456" s="33"/>
      <c r="DZ456" s="33"/>
    </row>
    <row r="457" spans="1:130">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c r="CM457" s="33"/>
      <c r="CN457" s="33"/>
      <c r="CO457" s="33"/>
      <c r="CP457" s="33"/>
      <c r="CQ457" s="33"/>
      <c r="CR457" s="33"/>
      <c r="CS457" s="33"/>
      <c r="CT457" s="33"/>
      <c r="CU457" s="33"/>
      <c r="CV457" s="33"/>
      <c r="CW457" s="33"/>
      <c r="CX457" s="33"/>
      <c r="CY457" s="33"/>
      <c r="CZ457" s="33"/>
      <c r="DA457" s="33"/>
      <c r="DB457" s="33"/>
      <c r="DC457" s="33"/>
      <c r="DD457" s="33"/>
      <c r="DE457" s="33"/>
      <c r="DF457" s="33"/>
      <c r="DG457" s="33"/>
      <c r="DH457" s="33"/>
      <c r="DI457" s="33"/>
      <c r="DJ457" s="33"/>
      <c r="DK457" s="33"/>
      <c r="DL457" s="33"/>
      <c r="DM457" s="33"/>
      <c r="DN457" s="33"/>
      <c r="DO457" s="33"/>
      <c r="DP457" s="33"/>
      <c r="DQ457" s="33"/>
      <c r="DR457" s="33"/>
      <c r="DS457" s="33"/>
      <c r="DT457" s="33"/>
      <c r="DU457" s="33"/>
      <c r="DV457" s="33"/>
      <c r="DW457" s="33"/>
      <c r="DX457" s="33"/>
      <c r="DY457" s="33"/>
      <c r="DZ457" s="33"/>
    </row>
    <row r="458" spans="1:130">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c r="CP458" s="33"/>
      <c r="CQ458" s="33"/>
      <c r="CR458" s="33"/>
      <c r="CS458" s="33"/>
      <c r="CT458" s="33"/>
      <c r="CU458" s="33"/>
      <c r="CV458" s="33"/>
      <c r="CW458" s="33"/>
      <c r="CX458" s="33"/>
      <c r="CY458" s="33"/>
      <c r="CZ458" s="33"/>
      <c r="DA458" s="33"/>
      <c r="DB458" s="33"/>
      <c r="DC458" s="33"/>
      <c r="DD458" s="33"/>
      <c r="DE458" s="33"/>
      <c r="DF458" s="33"/>
      <c r="DG458" s="33"/>
      <c r="DH458" s="33"/>
      <c r="DI458" s="33"/>
      <c r="DJ458" s="33"/>
      <c r="DK458" s="33"/>
      <c r="DL458" s="33"/>
      <c r="DM458" s="33"/>
      <c r="DN458" s="33"/>
      <c r="DO458" s="33"/>
      <c r="DP458" s="33"/>
      <c r="DQ458" s="33"/>
      <c r="DR458" s="33"/>
      <c r="DS458" s="33"/>
      <c r="DT458" s="33"/>
      <c r="DU458" s="33"/>
      <c r="DV458" s="33"/>
      <c r="DW458" s="33"/>
      <c r="DX458" s="33"/>
      <c r="DY458" s="33"/>
      <c r="DZ458" s="33"/>
    </row>
    <row r="459" spans="1:130">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c r="CM459" s="33"/>
      <c r="CN459" s="33"/>
      <c r="CO459" s="33"/>
      <c r="CP459" s="33"/>
      <c r="CQ459" s="33"/>
      <c r="CR459" s="33"/>
      <c r="CS459" s="33"/>
      <c r="CT459" s="33"/>
      <c r="CU459" s="33"/>
      <c r="CV459" s="33"/>
      <c r="CW459" s="33"/>
      <c r="CX459" s="33"/>
      <c r="CY459" s="33"/>
      <c r="CZ459" s="33"/>
      <c r="DA459" s="33"/>
      <c r="DB459" s="33"/>
      <c r="DC459" s="33"/>
      <c r="DD459" s="33"/>
      <c r="DE459" s="33"/>
      <c r="DF459" s="33"/>
      <c r="DG459" s="33"/>
      <c r="DH459" s="33"/>
      <c r="DI459" s="33"/>
      <c r="DJ459" s="33"/>
      <c r="DK459" s="33"/>
      <c r="DL459" s="33"/>
      <c r="DM459" s="33"/>
      <c r="DN459" s="33"/>
      <c r="DO459" s="33"/>
      <c r="DP459" s="33"/>
      <c r="DQ459" s="33"/>
      <c r="DR459" s="33"/>
      <c r="DS459" s="33"/>
      <c r="DT459" s="33"/>
      <c r="DU459" s="33"/>
      <c r="DV459" s="33"/>
      <c r="DW459" s="33"/>
      <c r="DX459" s="33"/>
      <c r="DY459" s="33"/>
      <c r="DZ459" s="33"/>
    </row>
    <row r="460" spans="1:13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c r="CM460" s="33"/>
      <c r="CN460" s="33"/>
      <c r="CO460" s="33"/>
      <c r="CP460" s="33"/>
      <c r="CQ460" s="33"/>
      <c r="CR460" s="33"/>
      <c r="CS460" s="33"/>
      <c r="CT460" s="33"/>
      <c r="CU460" s="33"/>
      <c r="CV460" s="33"/>
      <c r="CW460" s="33"/>
      <c r="CX460" s="33"/>
      <c r="CY460" s="33"/>
      <c r="CZ460" s="33"/>
      <c r="DA460" s="33"/>
      <c r="DB460" s="33"/>
      <c r="DC460" s="33"/>
      <c r="DD460" s="33"/>
      <c r="DE460" s="33"/>
      <c r="DF460" s="33"/>
      <c r="DG460" s="33"/>
      <c r="DH460" s="33"/>
      <c r="DI460" s="33"/>
      <c r="DJ460" s="33"/>
      <c r="DK460" s="33"/>
      <c r="DL460" s="33"/>
      <c r="DM460" s="33"/>
      <c r="DN460" s="33"/>
      <c r="DO460" s="33"/>
      <c r="DP460" s="33"/>
      <c r="DQ460" s="33"/>
      <c r="DR460" s="33"/>
      <c r="DS460" s="33"/>
      <c r="DT460" s="33"/>
      <c r="DU460" s="33"/>
      <c r="DV460" s="33"/>
      <c r="DW460" s="33"/>
      <c r="DX460" s="33"/>
      <c r="DY460" s="33"/>
      <c r="DZ460" s="33"/>
    </row>
    <row r="461" spans="1:130">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c r="CM461" s="33"/>
      <c r="CN461" s="33"/>
      <c r="CO461" s="33"/>
      <c r="CP461" s="33"/>
      <c r="CQ461" s="33"/>
      <c r="CR461" s="33"/>
      <c r="CS461" s="33"/>
      <c r="CT461" s="33"/>
      <c r="CU461" s="33"/>
      <c r="CV461" s="33"/>
      <c r="CW461" s="33"/>
      <c r="CX461" s="33"/>
      <c r="CY461" s="33"/>
      <c r="CZ461" s="33"/>
      <c r="DA461" s="33"/>
      <c r="DB461" s="33"/>
      <c r="DC461" s="33"/>
      <c r="DD461" s="33"/>
      <c r="DE461" s="33"/>
      <c r="DF461" s="33"/>
      <c r="DG461" s="33"/>
      <c r="DH461" s="33"/>
      <c r="DI461" s="33"/>
      <c r="DJ461" s="33"/>
      <c r="DK461" s="33"/>
      <c r="DL461" s="33"/>
      <c r="DM461" s="33"/>
      <c r="DN461" s="33"/>
      <c r="DO461" s="33"/>
      <c r="DP461" s="33"/>
      <c r="DQ461" s="33"/>
      <c r="DR461" s="33"/>
      <c r="DS461" s="33"/>
      <c r="DT461" s="33"/>
      <c r="DU461" s="33"/>
      <c r="DV461" s="33"/>
      <c r="DW461" s="33"/>
      <c r="DX461" s="33"/>
      <c r="DY461" s="33"/>
      <c r="DZ461" s="33"/>
    </row>
    <row r="462" spans="1:130">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c r="CM462" s="33"/>
      <c r="CN462" s="33"/>
      <c r="CO462" s="33"/>
      <c r="CP462" s="33"/>
      <c r="CQ462" s="33"/>
      <c r="CR462" s="33"/>
      <c r="CS462" s="33"/>
      <c r="CT462" s="33"/>
      <c r="CU462" s="33"/>
      <c r="CV462" s="33"/>
      <c r="CW462" s="33"/>
      <c r="CX462" s="33"/>
      <c r="CY462" s="33"/>
      <c r="CZ462" s="33"/>
      <c r="DA462" s="33"/>
      <c r="DB462" s="33"/>
      <c r="DC462" s="33"/>
      <c r="DD462" s="33"/>
      <c r="DE462" s="33"/>
      <c r="DF462" s="33"/>
      <c r="DG462" s="33"/>
      <c r="DH462" s="33"/>
      <c r="DI462" s="33"/>
      <c r="DJ462" s="33"/>
      <c r="DK462" s="33"/>
      <c r="DL462" s="33"/>
      <c r="DM462" s="33"/>
      <c r="DN462" s="33"/>
      <c r="DO462" s="33"/>
      <c r="DP462" s="33"/>
      <c r="DQ462" s="33"/>
      <c r="DR462" s="33"/>
      <c r="DS462" s="33"/>
      <c r="DT462" s="33"/>
      <c r="DU462" s="33"/>
      <c r="DV462" s="33"/>
      <c r="DW462" s="33"/>
      <c r="DX462" s="33"/>
      <c r="DY462" s="33"/>
      <c r="DZ462" s="33"/>
    </row>
    <row r="463" spans="1:130">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c r="CM463" s="33"/>
      <c r="CN463" s="33"/>
      <c r="CO463" s="33"/>
      <c r="CP463" s="33"/>
      <c r="CQ463" s="33"/>
      <c r="CR463" s="33"/>
      <c r="CS463" s="33"/>
      <c r="CT463" s="33"/>
      <c r="CU463" s="33"/>
      <c r="CV463" s="33"/>
      <c r="CW463" s="33"/>
      <c r="CX463" s="33"/>
      <c r="CY463" s="33"/>
      <c r="CZ463" s="33"/>
      <c r="DA463" s="33"/>
      <c r="DB463" s="33"/>
      <c r="DC463" s="33"/>
      <c r="DD463" s="33"/>
      <c r="DE463" s="33"/>
      <c r="DF463" s="33"/>
      <c r="DG463" s="33"/>
      <c r="DH463" s="33"/>
      <c r="DI463" s="33"/>
      <c r="DJ463" s="33"/>
      <c r="DK463" s="33"/>
      <c r="DL463" s="33"/>
      <c r="DM463" s="33"/>
      <c r="DN463" s="33"/>
      <c r="DO463" s="33"/>
      <c r="DP463" s="33"/>
      <c r="DQ463" s="33"/>
      <c r="DR463" s="33"/>
      <c r="DS463" s="33"/>
      <c r="DT463" s="33"/>
      <c r="DU463" s="33"/>
      <c r="DV463" s="33"/>
      <c r="DW463" s="33"/>
      <c r="DX463" s="33"/>
      <c r="DY463" s="33"/>
      <c r="DZ463" s="33"/>
    </row>
    <row r="464" spans="1:130">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c r="CM464" s="33"/>
      <c r="CN464" s="33"/>
      <c r="CO464" s="33"/>
      <c r="CP464" s="33"/>
      <c r="CQ464" s="33"/>
      <c r="CR464" s="33"/>
      <c r="CS464" s="33"/>
      <c r="CT464" s="33"/>
      <c r="CU464" s="33"/>
      <c r="CV464" s="33"/>
      <c r="CW464" s="33"/>
      <c r="CX464" s="33"/>
      <c r="CY464" s="33"/>
      <c r="CZ464" s="33"/>
      <c r="DA464" s="33"/>
      <c r="DB464" s="33"/>
      <c r="DC464" s="33"/>
      <c r="DD464" s="33"/>
      <c r="DE464" s="33"/>
      <c r="DF464" s="33"/>
      <c r="DG464" s="33"/>
      <c r="DH464" s="33"/>
      <c r="DI464" s="33"/>
      <c r="DJ464" s="33"/>
      <c r="DK464" s="33"/>
      <c r="DL464" s="33"/>
      <c r="DM464" s="33"/>
      <c r="DN464" s="33"/>
      <c r="DO464" s="33"/>
      <c r="DP464" s="33"/>
      <c r="DQ464" s="33"/>
      <c r="DR464" s="33"/>
      <c r="DS464" s="33"/>
      <c r="DT464" s="33"/>
      <c r="DU464" s="33"/>
      <c r="DV464" s="33"/>
      <c r="DW464" s="33"/>
      <c r="DX464" s="33"/>
      <c r="DY464" s="33"/>
      <c r="DZ464" s="33"/>
    </row>
    <row r="465" spans="1:130">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c r="CP465" s="33"/>
      <c r="CQ465" s="33"/>
      <c r="CR465" s="33"/>
      <c r="CS465" s="33"/>
      <c r="CT465" s="33"/>
      <c r="CU465" s="33"/>
      <c r="CV465" s="33"/>
      <c r="CW465" s="33"/>
      <c r="CX465" s="33"/>
      <c r="CY465" s="33"/>
      <c r="CZ465" s="33"/>
      <c r="DA465" s="33"/>
      <c r="DB465" s="33"/>
      <c r="DC465" s="33"/>
      <c r="DD465" s="33"/>
      <c r="DE465" s="33"/>
      <c r="DF465" s="33"/>
      <c r="DG465" s="33"/>
      <c r="DH465" s="33"/>
      <c r="DI465" s="33"/>
      <c r="DJ465" s="33"/>
      <c r="DK465" s="33"/>
      <c r="DL465" s="33"/>
      <c r="DM465" s="33"/>
      <c r="DN465" s="33"/>
      <c r="DO465" s="33"/>
      <c r="DP465" s="33"/>
      <c r="DQ465" s="33"/>
      <c r="DR465" s="33"/>
      <c r="DS465" s="33"/>
      <c r="DT465" s="33"/>
      <c r="DU465" s="33"/>
      <c r="DV465" s="33"/>
      <c r="DW465" s="33"/>
      <c r="DX465" s="33"/>
      <c r="DY465" s="33"/>
      <c r="DZ465" s="33"/>
    </row>
    <row r="466" spans="1:130">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c r="CM466" s="33"/>
      <c r="CN466" s="33"/>
      <c r="CO466" s="33"/>
      <c r="CP466" s="33"/>
      <c r="CQ466" s="33"/>
      <c r="CR466" s="33"/>
      <c r="CS466" s="33"/>
      <c r="CT466" s="33"/>
      <c r="CU466" s="33"/>
      <c r="CV466" s="33"/>
      <c r="CW466" s="33"/>
      <c r="CX466" s="33"/>
      <c r="CY466" s="33"/>
      <c r="CZ466" s="33"/>
      <c r="DA466" s="33"/>
      <c r="DB466" s="33"/>
      <c r="DC466" s="33"/>
      <c r="DD466" s="33"/>
      <c r="DE466" s="33"/>
      <c r="DF466" s="33"/>
      <c r="DG466" s="33"/>
      <c r="DH466" s="33"/>
      <c r="DI466" s="33"/>
      <c r="DJ466" s="33"/>
      <c r="DK466" s="33"/>
      <c r="DL466" s="33"/>
      <c r="DM466" s="33"/>
      <c r="DN466" s="33"/>
      <c r="DO466" s="33"/>
      <c r="DP466" s="33"/>
      <c r="DQ466" s="33"/>
      <c r="DR466" s="33"/>
      <c r="DS466" s="33"/>
      <c r="DT466" s="33"/>
      <c r="DU466" s="33"/>
      <c r="DV466" s="33"/>
      <c r="DW466" s="33"/>
      <c r="DX466" s="33"/>
      <c r="DY466" s="33"/>
      <c r="DZ466" s="33"/>
    </row>
    <row r="467" spans="1:130">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c r="CD467" s="33"/>
      <c r="CE467" s="33"/>
      <c r="CF467" s="33"/>
      <c r="CG467" s="33"/>
      <c r="CH467" s="33"/>
      <c r="CI467" s="33"/>
      <c r="CJ467" s="33"/>
      <c r="CK467" s="33"/>
      <c r="CL467" s="33"/>
      <c r="CM467" s="33"/>
      <c r="CN467" s="33"/>
      <c r="CO467" s="33"/>
      <c r="CP467" s="33"/>
      <c r="CQ467" s="33"/>
      <c r="CR467" s="33"/>
      <c r="CS467" s="33"/>
      <c r="CT467" s="33"/>
      <c r="CU467" s="33"/>
      <c r="CV467" s="33"/>
      <c r="CW467" s="33"/>
      <c r="CX467" s="33"/>
      <c r="CY467" s="33"/>
      <c r="CZ467" s="33"/>
      <c r="DA467" s="33"/>
      <c r="DB467" s="33"/>
      <c r="DC467" s="33"/>
      <c r="DD467" s="33"/>
      <c r="DE467" s="33"/>
      <c r="DF467" s="33"/>
      <c r="DG467" s="33"/>
      <c r="DH467" s="33"/>
      <c r="DI467" s="33"/>
      <c r="DJ467" s="33"/>
      <c r="DK467" s="33"/>
      <c r="DL467" s="33"/>
      <c r="DM467" s="33"/>
      <c r="DN467" s="33"/>
      <c r="DO467" s="33"/>
      <c r="DP467" s="33"/>
      <c r="DQ467" s="33"/>
      <c r="DR467" s="33"/>
      <c r="DS467" s="33"/>
      <c r="DT467" s="33"/>
      <c r="DU467" s="33"/>
      <c r="DV467" s="33"/>
      <c r="DW467" s="33"/>
      <c r="DX467" s="33"/>
      <c r="DY467" s="33"/>
      <c r="DZ467" s="33"/>
    </row>
    <row r="468" spans="1:130">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c r="CM468" s="33"/>
      <c r="CN468" s="33"/>
      <c r="CO468" s="33"/>
      <c r="CP468" s="33"/>
      <c r="CQ468" s="33"/>
      <c r="CR468" s="33"/>
      <c r="CS468" s="33"/>
      <c r="CT468" s="33"/>
      <c r="CU468" s="33"/>
      <c r="CV468" s="33"/>
      <c r="CW468" s="33"/>
      <c r="CX468" s="33"/>
      <c r="CY468" s="33"/>
      <c r="CZ468" s="33"/>
      <c r="DA468" s="33"/>
      <c r="DB468" s="33"/>
      <c r="DC468" s="33"/>
      <c r="DD468" s="33"/>
      <c r="DE468" s="33"/>
      <c r="DF468" s="33"/>
      <c r="DG468" s="33"/>
      <c r="DH468" s="33"/>
      <c r="DI468" s="33"/>
      <c r="DJ468" s="33"/>
      <c r="DK468" s="33"/>
      <c r="DL468" s="33"/>
      <c r="DM468" s="33"/>
      <c r="DN468" s="33"/>
      <c r="DO468" s="33"/>
      <c r="DP468" s="33"/>
      <c r="DQ468" s="33"/>
      <c r="DR468" s="33"/>
      <c r="DS468" s="33"/>
      <c r="DT468" s="33"/>
      <c r="DU468" s="33"/>
      <c r="DV468" s="33"/>
      <c r="DW468" s="33"/>
      <c r="DX468" s="33"/>
      <c r="DY468" s="33"/>
      <c r="DZ468" s="33"/>
    </row>
    <row r="469" spans="1:130">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c r="CQ469" s="33"/>
      <c r="CR469" s="33"/>
      <c r="CS469" s="33"/>
      <c r="CT469" s="33"/>
      <c r="CU469" s="33"/>
      <c r="CV469" s="33"/>
      <c r="CW469" s="33"/>
      <c r="CX469" s="33"/>
      <c r="CY469" s="33"/>
      <c r="CZ469" s="33"/>
      <c r="DA469" s="33"/>
      <c r="DB469" s="33"/>
      <c r="DC469" s="33"/>
      <c r="DD469" s="33"/>
      <c r="DE469" s="33"/>
      <c r="DF469" s="33"/>
      <c r="DG469" s="33"/>
      <c r="DH469" s="33"/>
      <c r="DI469" s="33"/>
      <c r="DJ469" s="33"/>
      <c r="DK469" s="33"/>
      <c r="DL469" s="33"/>
      <c r="DM469" s="33"/>
      <c r="DN469" s="33"/>
      <c r="DO469" s="33"/>
      <c r="DP469" s="33"/>
      <c r="DQ469" s="33"/>
      <c r="DR469" s="33"/>
      <c r="DS469" s="33"/>
      <c r="DT469" s="33"/>
      <c r="DU469" s="33"/>
      <c r="DV469" s="33"/>
      <c r="DW469" s="33"/>
      <c r="DX469" s="33"/>
      <c r="DY469" s="33"/>
      <c r="DZ469" s="33"/>
    </row>
    <row r="470" spans="1:13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c r="CQ470" s="33"/>
      <c r="CR470" s="33"/>
      <c r="CS470" s="33"/>
      <c r="CT470" s="33"/>
      <c r="CU470" s="33"/>
      <c r="CV470" s="33"/>
      <c r="CW470" s="33"/>
      <c r="CX470" s="33"/>
      <c r="CY470" s="33"/>
      <c r="CZ470" s="33"/>
      <c r="DA470" s="33"/>
      <c r="DB470" s="33"/>
      <c r="DC470" s="33"/>
      <c r="DD470" s="33"/>
      <c r="DE470" s="33"/>
      <c r="DF470" s="33"/>
      <c r="DG470" s="33"/>
      <c r="DH470" s="33"/>
      <c r="DI470" s="33"/>
      <c r="DJ470" s="33"/>
      <c r="DK470" s="33"/>
      <c r="DL470" s="33"/>
      <c r="DM470" s="33"/>
      <c r="DN470" s="33"/>
      <c r="DO470" s="33"/>
      <c r="DP470" s="33"/>
      <c r="DQ470" s="33"/>
      <c r="DR470" s="33"/>
      <c r="DS470" s="33"/>
      <c r="DT470" s="33"/>
      <c r="DU470" s="33"/>
      <c r="DV470" s="33"/>
      <c r="DW470" s="33"/>
      <c r="DX470" s="33"/>
      <c r="DY470" s="33"/>
      <c r="DZ470" s="33"/>
    </row>
    <row r="471" spans="1:130">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c r="CQ471" s="33"/>
      <c r="CR471" s="33"/>
      <c r="CS471" s="33"/>
      <c r="CT471" s="33"/>
      <c r="CU471" s="33"/>
      <c r="CV471" s="33"/>
      <c r="CW471" s="33"/>
      <c r="CX471" s="33"/>
      <c r="CY471" s="33"/>
      <c r="CZ471" s="33"/>
      <c r="DA471" s="33"/>
      <c r="DB471" s="33"/>
      <c r="DC471" s="33"/>
      <c r="DD471" s="33"/>
      <c r="DE471" s="33"/>
      <c r="DF471" s="33"/>
      <c r="DG471" s="33"/>
      <c r="DH471" s="33"/>
      <c r="DI471" s="33"/>
      <c r="DJ471" s="33"/>
      <c r="DK471" s="33"/>
      <c r="DL471" s="33"/>
      <c r="DM471" s="33"/>
      <c r="DN471" s="33"/>
      <c r="DO471" s="33"/>
      <c r="DP471" s="33"/>
      <c r="DQ471" s="33"/>
      <c r="DR471" s="33"/>
      <c r="DS471" s="33"/>
      <c r="DT471" s="33"/>
      <c r="DU471" s="33"/>
      <c r="DV471" s="33"/>
      <c r="DW471" s="33"/>
      <c r="DX471" s="33"/>
      <c r="DY471" s="33"/>
      <c r="DZ471" s="33"/>
    </row>
    <row r="472" spans="1:130">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c r="CM472" s="33"/>
      <c r="CN472" s="33"/>
      <c r="CO472" s="33"/>
      <c r="CP472" s="33"/>
      <c r="CQ472" s="33"/>
      <c r="CR472" s="33"/>
      <c r="CS472" s="33"/>
      <c r="CT472" s="33"/>
      <c r="CU472" s="33"/>
      <c r="CV472" s="33"/>
      <c r="CW472" s="33"/>
      <c r="CX472" s="33"/>
      <c r="CY472" s="33"/>
      <c r="CZ472" s="33"/>
      <c r="DA472" s="33"/>
      <c r="DB472" s="33"/>
      <c r="DC472" s="33"/>
      <c r="DD472" s="33"/>
      <c r="DE472" s="33"/>
      <c r="DF472" s="33"/>
      <c r="DG472" s="33"/>
      <c r="DH472" s="33"/>
      <c r="DI472" s="33"/>
      <c r="DJ472" s="33"/>
      <c r="DK472" s="33"/>
      <c r="DL472" s="33"/>
      <c r="DM472" s="33"/>
      <c r="DN472" s="33"/>
      <c r="DO472" s="33"/>
      <c r="DP472" s="33"/>
      <c r="DQ472" s="33"/>
      <c r="DR472" s="33"/>
      <c r="DS472" s="33"/>
      <c r="DT472" s="33"/>
      <c r="DU472" s="33"/>
      <c r="DV472" s="33"/>
      <c r="DW472" s="33"/>
      <c r="DX472" s="33"/>
      <c r="DY472" s="33"/>
      <c r="DZ472" s="33"/>
    </row>
    <row r="473" spans="1:130">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c r="CQ473" s="33"/>
      <c r="CR473" s="33"/>
      <c r="CS473" s="33"/>
      <c r="CT473" s="33"/>
      <c r="CU473" s="33"/>
      <c r="CV473" s="33"/>
      <c r="CW473" s="33"/>
      <c r="CX473" s="33"/>
      <c r="CY473" s="33"/>
      <c r="CZ473" s="33"/>
      <c r="DA473" s="33"/>
      <c r="DB473" s="33"/>
      <c r="DC473" s="33"/>
      <c r="DD473" s="33"/>
      <c r="DE473" s="33"/>
      <c r="DF473" s="33"/>
      <c r="DG473" s="33"/>
      <c r="DH473" s="33"/>
      <c r="DI473" s="33"/>
      <c r="DJ473" s="33"/>
      <c r="DK473" s="33"/>
      <c r="DL473" s="33"/>
      <c r="DM473" s="33"/>
      <c r="DN473" s="33"/>
      <c r="DO473" s="33"/>
      <c r="DP473" s="33"/>
      <c r="DQ473" s="33"/>
      <c r="DR473" s="33"/>
      <c r="DS473" s="33"/>
      <c r="DT473" s="33"/>
      <c r="DU473" s="33"/>
      <c r="DV473" s="33"/>
      <c r="DW473" s="33"/>
      <c r="DX473" s="33"/>
      <c r="DY473" s="33"/>
      <c r="DZ473" s="33"/>
    </row>
    <row r="474" spans="1:130">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c r="CM474" s="33"/>
      <c r="CN474" s="33"/>
      <c r="CO474" s="33"/>
      <c r="CP474" s="33"/>
      <c r="CQ474" s="33"/>
      <c r="CR474" s="33"/>
      <c r="CS474" s="33"/>
      <c r="CT474" s="33"/>
      <c r="CU474" s="33"/>
      <c r="CV474" s="33"/>
      <c r="CW474" s="33"/>
      <c r="CX474" s="33"/>
      <c r="CY474" s="33"/>
      <c r="CZ474" s="33"/>
      <c r="DA474" s="33"/>
      <c r="DB474" s="33"/>
      <c r="DC474" s="33"/>
      <c r="DD474" s="33"/>
      <c r="DE474" s="33"/>
      <c r="DF474" s="33"/>
      <c r="DG474" s="33"/>
      <c r="DH474" s="33"/>
      <c r="DI474" s="33"/>
      <c r="DJ474" s="33"/>
      <c r="DK474" s="33"/>
      <c r="DL474" s="33"/>
      <c r="DM474" s="33"/>
      <c r="DN474" s="33"/>
      <c r="DO474" s="33"/>
      <c r="DP474" s="33"/>
      <c r="DQ474" s="33"/>
      <c r="DR474" s="33"/>
      <c r="DS474" s="33"/>
      <c r="DT474" s="33"/>
      <c r="DU474" s="33"/>
      <c r="DV474" s="33"/>
      <c r="DW474" s="33"/>
      <c r="DX474" s="33"/>
      <c r="DY474" s="33"/>
      <c r="DZ474" s="33"/>
    </row>
    <row r="475" spans="1:130">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c r="CM475" s="33"/>
      <c r="CN475" s="33"/>
      <c r="CO475" s="33"/>
      <c r="CP475" s="33"/>
      <c r="CQ475" s="33"/>
      <c r="CR475" s="33"/>
      <c r="CS475" s="33"/>
      <c r="CT475" s="33"/>
      <c r="CU475" s="33"/>
      <c r="CV475" s="33"/>
      <c r="CW475" s="33"/>
      <c r="CX475" s="33"/>
      <c r="CY475" s="33"/>
      <c r="CZ475" s="33"/>
      <c r="DA475" s="33"/>
      <c r="DB475" s="33"/>
      <c r="DC475" s="33"/>
      <c r="DD475" s="33"/>
      <c r="DE475" s="33"/>
      <c r="DF475" s="33"/>
      <c r="DG475" s="33"/>
      <c r="DH475" s="33"/>
      <c r="DI475" s="33"/>
      <c r="DJ475" s="33"/>
      <c r="DK475" s="33"/>
      <c r="DL475" s="33"/>
      <c r="DM475" s="33"/>
      <c r="DN475" s="33"/>
      <c r="DO475" s="33"/>
      <c r="DP475" s="33"/>
      <c r="DQ475" s="33"/>
      <c r="DR475" s="33"/>
      <c r="DS475" s="33"/>
      <c r="DT475" s="33"/>
      <c r="DU475" s="33"/>
      <c r="DV475" s="33"/>
      <c r="DW475" s="33"/>
      <c r="DX475" s="33"/>
      <c r="DY475" s="33"/>
      <c r="DZ475" s="33"/>
    </row>
    <row r="476" spans="1:130">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c r="CM476" s="33"/>
      <c r="CN476" s="33"/>
      <c r="CO476" s="33"/>
      <c r="CP476" s="33"/>
      <c r="CQ476" s="33"/>
      <c r="CR476" s="33"/>
      <c r="CS476" s="33"/>
      <c r="CT476" s="33"/>
      <c r="CU476" s="33"/>
      <c r="CV476" s="33"/>
      <c r="CW476" s="33"/>
      <c r="CX476" s="33"/>
      <c r="CY476" s="33"/>
      <c r="CZ476" s="33"/>
      <c r="DA476" s="33"/>
      <c r="DB476" s="33"/>
      <c r="DC476" s="33"/>
      <c r="DD476" s="33"/>
      <c r="DE476" s="33"/>
      <c r="DF476" s="33"/>
      <c r="DG476" s="33"/>
      <c r="DH476" s="33"/>
      <c r="DI476" s="33"/>
      <c r="DJ476" s="33"/>
      <c r="DK476" s="33"/>
      <c r="DL476" s="33"/>
      <c r="DM476" s="33"/>
      <c r="DN476" s="33"/>
      <c r="DO476" s="33"/>
      <c r="DP476" s="33"/>
      <c r="DQ476" s="33"/>
      <c r="DR476" s="33"/>
      <c r="DS476" s="33"/>
      <c r="DT476" s="33"/>
      <c r="DU476" s="33"/>
      <c r="DV476" s="33"/>
      <c r="DW476" s="33"/>
      <c r="DX476" s="33"/>
      <c r="DY476" s="33"/>
      <c r="DZ476" s="33"/>
    </row>
    <row r="477" spans="1:130">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c r="CU477" s="33"/>
      <c r="CV477" s="33"/>
      <c r="CW477" s="33"/>
      <c r="CX477" s="33"/>
      <c r="CY477" s="33"/>
      <c r="CZ477" s="33"/>
      <c r="DA477" s="33"/>
      <c r="DB477" s="33"/>
      <c r="DC477" s="33"/>
      <c r="DD477" s="33"/>
      <c r="DE477" s="33"/>
      <c r="DF477" s="33"/>
      <c r="DG477" s="33"/>
      <c r="DH477" s="33"/>
      <c r="DI477" s="33"/>
      <c r="DJ477" s="33"/>
      <c r="DK477" s="33"/>
      <c r="DL477" s="33"/>
      <c r="DM477" s="33"/>
      <c r="DN477" s="33"/>
      <c r="DO477" s="33"/>
      <c r="DP477" s="33"/>
      <c r="DQ477" s="33"/>
      <c r="DR477" s="33"/>
      <c r="DS477" s="33"/>
      <c r="DT477" s="33"/>
      <c r="DU477" s="33"/>
      <c r="DV477" s="33"/>
      <c r="DW477" s="33"/>
      <c r="DX477" s="33"/>
      <c r="DY477" s="33"/>
      <c r="DZ477" s="33"/>
    </row>
    <row r="478" spans="1:130">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c r="CT478" s="33"/>
      <c r="CU478" s="33"/>
      <c r="CV478" s="33"/>
      <c r="CW478" s="33"/>
      <c r="CX478" s="33"/>
      <c r="CY478" s="33"/>
      <c r="CZ478" s="33"/>
      <c r="DA478" s="33"/>
      <c r="DB478" s="33"/>
      <c r="DC478" s="33"/>
      <c r="DD478" s="33"/>
      <c r="DE478" s="33"/>
      <c r="DF478" s="33"/>
      <c r="DG478" s="33"/>
      <c r="DH478" s="33"/>
      <c r="DI478" s="33"/>
      <c r="DJ478" s="33"/>
      <c r="DK478" s="33"/>
      <c r="DL478" s="33"/>
      <c r="DM478" s="33"/>
      <c r="DN478" s="33"/>
      <c r="DO478" s="33"/>
      <c r="DP478" s="33"/>
      <c r="DQ478" s="33"/>
      <c r="DR478" s="33"/>
      <c r="DS478" s="33"/>
      <c r="DT478" s="33"/>
      <c r="DU478" s="33"/>
      <c r="DV478" s="33"/>
      <c r="DW478" s="33"/>
      <c r="DX478" s="33"/>
      <c r="DY478" s="33"/>
      <c r="DZ478" s="33"/>
    </row>
    <row r="479" spans="1:130">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c r="CM479" s="33"/>
      <c r="CN479" s="33"/>
      <c r="CO479" s="33"/>
      <c r="CP479" s="33"/>
      <c r="CQ479" s="33"/>
      <c r="CR479" s="33"/>
      <c r="CS479" s="33"/>
      <c r="CT479" s="33"/>
      <c r="CU479" s="33"/>
      <c r="CV479" s="33"/>
      <c r="CW479" s="33"/>
      <c r="CX479" s="33"/>
      <c r="CY479" s="33"/>
      <c r="CZ479" s="33"/>
      <c r="DA479" s="33"/>
      <c r="DB479" s="33"/>
      <c r="DC479" s="33"/>
      <c r="DD479" s="33"/>
      <c r="DE479" s="33"/>
      <c r="DF479" s="33"/>
      <c r="DG479" s="33"/>
      <c r="DH479" s="33"/>
      <c r="DI479" s="33"/>
      <c r="DJ479" s="33"/>
      <c r="DK479" s="33"/>
      <c r="DL479" s="33"/>
      <c r="DM479" s="33"/>
      <c r="DN479" s="33"/>
      <c r="DO479" s="33"/>
      <c r="DP479" s="33"/>
      <c r="DQ479" s="33"/>
      <c r="DR479" s="33"/>
      <c r="DS479" s="33"/>
      <c r="DT479" s="33"/>
      <c r="DU479" s="33"/>
      <c r="DV479" s="33"/>
      <c r="DW479" s="33"/>
      <c r="DX479" s="33"/>
      <c r="DY479" s="33"/>
      <c r="DZ479" s="33"/>
    </row>
    <row r="480" spans="1:13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c r="CT480" s="33"/>
      <c r="CU480" s="33"/>
      <c r="CV480" s="33"/>
      <c r="CW480" s="33"/>
      <c r="CX480" s="33"/>
      <c r="CY480" s="33"/>
      <c r="CZ480" s="33"/>
      <c r="DA480" s="33"/>
      <c r="DB480" s="33"/>
      <c r="DC480" s="33"/>
      <c r="DD480" s="33"/>
      <c r="DE480" s="33"/>
      <c r="DF480" s="33"/>
      <c r="DG480" s="33"/>
      <c r="DH480" s="33"/>
      <c r="DI480" s="33"/>
      <c r="DJ480" s="33"/>
      <c r="DK480" s="33"/>
      <c r="DL480" s="33"/>
      <c r="DM480" s="33"/>
      <c r="DN480" s="33"/>
      <c r="DO480" s="33"/>
      <c r="DP480" s="33"/>
      <c r="DQ480" s="33"/>
      <c r="DR480" s="33"/>
      <c r="DS480" s="33"/>
      <c r="DT480" s="33"/>
      <c r="DU480" s="33"/>
      <c r="DV480" s="33"/>
      <c r="DW480" s="33"/>
      <c r="DX480" s="33"/>
      <c r="DY480" s="33"/>
      <c r="DZ480" s="33"/>
    </row>
    <row r="481" spans="1:130">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c r="CU481" s="33"/>
      <c r="CV481" s="33"/>
      <c r="CW481" s="33"/>
      <c r="CX481" s="33"/>
      <c r="CY481" s="33"/>
      <c r="CZ481" s="33"/>
      <c r="DA481" s="33"/>
      <c r="DB481" s="33"/>
      <c r="DC481" s="33"/>
      <c r="DD481" s="33"/>
      <c r="DE481" s="33"/>
      <c r="DF481" s="33"/>
      <c r="DG481" s="33"/>
      <c r="DH481" s="33"/>
      <c r="DI481" s="33"/>
      <c r="DJ481" s="33"/>
      <c r="DK481" s="33"/>
      <c r="DL481" s="33"/>
      <c r="DM481" s="33"/>
      <c r="DN481" s="33"/>
      <c r="DO481" s="33"/>
      <c r="DP481" s="33"/>
      <c r="DQ481" s="33"/>
      <c r="DR481" s="33"/>
      <c r="DS481" s="33"/>
      <c r="DT481" s="33"/>
      <c r="DU481" s="33"/>
      <c r="DV481" s="33"/>
      <c r="DW481" s="33"/>
      <c r="DX481" s="33"/>
      <c r="DY481" s="33"/>
      <c r="DZ481" s="33"/>
    </row>
    <row r="482" spans="1:130">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c r="CU482" s="33"/>
      <c r="CV482" s="33"/>
      <c r="CW482" s="33"/>
      <c r="CX482" s="33"/>
      <c r="CY482" s="33"/>
      <c r="CZ482" s="33"/>
      <c r="DA482" s="33"/>
      <c r="DB482" s="33"/>
      <c r="DC482" s="33"/>
      <c r="DD482" s="33"/>
      <c r="DE482" s="33"/>
      <c r="DF482" s="33"/>
      <c r="DG482" s="33"/>
      <c r="DH482" s="33"/>
      <c r="DI482" s="33"/>
      <c r="DJ482" s="33"/>
      <c r="DK482" s="33"/>
      <c r="DL482" s="33"/>
      <c r="DM482" s="33"/>
      <c r="DN482" s="33"/>
      <c r="DO482" s="33"/>
      <c r="DP482" s="33"/>
      <c r="DQ482" s="33"/>
      <c r="DR482" s="33"/>
      <c r="DS482" s="33"/>
      <c r="DT482" s="33"/>
      <c r="DU482" s="33"/>
      <c r="DV482" s="33"/>
      <c r="DW482" s="33"/>
      <c r="DX482" s="33"/>
      <c r="DY482" s="33"/>
      <c r="DZ482" s="33"/>
    </row>
    <row r="483" spans="1:130">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row>
    <row r="484" spans="1:130">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c r="DP484" s="33"/>
      <c r="DQ484" s="33"/>
      <c r="DR484" s="33"/>
      <c r="DS484" s="33"/>
      <c r="DT484" s="33"/>
      <c r="DU484" s="33"/>
      <c r="DV484" s="33"/>
      <c r="DW484" s="33"/>
      <c r="DX484" s="33"/>
      <c r="DY484" s="33"/>
      <c r="DZ484" s="33"/>
    </row>
    <row r="485" spans="1:130">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c r="CU485" s="33"/>
      <c r="CV485" s="33"/>
      <c r="CW485" s="33"/>
      <c r="CX485" s="33"/>
      <c r="CY485" s="33"/>
      <c r="CZ485" s="33"/>
      <c r="DA485" s="33"/>
      <c r="DB485" s="33"/>
      <c r="DC485" s="33"/>
      <c r="DD485" s="33"/>
      <c r="DE485" s="33"/>
      <c r="DF485" s="33"/>
      <c r="DG485" s="33"/>
      <c r="DH485" s="33"/>
      <c r="DI485" s="33"/>
      <c r="DJ485" s="33"/>
      <c r="DK485" s="33"/>
      <c r="DL485" s="33"/>
      <c r="DM485" s="33"/>
      <c r="DN485" s="33"/>
      <c r="DO485" s="33"/>
      <c r="DP485" s="33"/>
      <c r="DQ485" s="33"/>
      <c r="DR485" s="33"/>
      <c r="DS485" s="33"/>
      <c r="DT485" s="33"/>
      <c r="DU485" s="33"/>
      <c r="DV485" s="33"/>
      <c r="DW485" s="33"/>
      <c r="DX485" s="33"/>
      <c r="DY485" s="33"/>
      <c r="DZ485" s="33"/>
    </row>
    <row r="486" spans="1:130">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row>
    <row r="487" spans="1:130">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c r="CQ487" s="33"/>
      <c r="CR487" s="33"/>
      <c r="CS487" s="33"/>
      <c r="CT487" s="33"/>
      <c r="CU487" s="33"/>
      <c r="CV487" s="33"/>
      <c r="CW487" s="33"/>
      <c r="CX487" s="33"/>
      <c r="CY487" s="33"/>
      <c r="CZ487" s="33"/>
      <c r="DA487" s="33"/>
      <c r="DB487" s="33"/>
      <c r="DC487" s="33"/>
      <c r="DD487" s="33"/>
      <c r="DE487" s="33"/>
      <c r="DF487" s="33"/>
      <c r="DG487" s="33"/>
      <c r="DH487" s="33"/>
      <c r="DI487" s="33"/>
      <c r="DJ487" s="33"/>
      <c r="DK487" s="33"/>
      <c r="DL487" s="33"/>
      <c r="DM487" s="33"/>
      <c r="DN487" s="33"/>
      <c r="DO487" s="33"/>
      <c r="DP487" s="33"/>
      <c r="DQ487" s="33"/>
      <c r="DR487" s="33"/>
      <c r="DS487" s="33"/>
      <c r="DT487" s="33"/>
      <c r="DU487" s="33"/>
      <c r="DV487" s="33"/>
      <c r="DW487" s="33"/>
      <c r="DX487" s="33"/>
      <c r="DY487" s="33"/>
      <c r="DZ487" s="33"/>
    </row>
    <row r="488" spans="1:130">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c r="CQ488" s="33"/>
      <c r="CR488" s="33"/>
      <c r="CS488" s="33"/>
      <c r="CT488" s="33"/>
      <c r="CU488" s="33"/>
      <c r="CV488" s="33"/>
      <c r="CW488" s="33"/>
      <c r="CX488" s="33"/>
      <c r="CY488" s="33"/>
      <c r="CZ488" s="33"/>
      <c r="DA488" s="33"/>
      <c r="DB488" s="33"/>
      <c r="DC488" s="33"/>
      <c r="DD488" s="33"/>
      <c r="DE488" s="33"/>
      <c r="DF488" s="33"/>
      <c r="DG488" s="33"/>
      <c r="DH488" s="33"/>
      <c r="DI488" s="33"/>
      <c r="DJ488" s="33"/>
      <c r="DK488" s="33"/>
      <c r="DL488" s="33"/>
      <c r="DM488" s="33"/>
      <c r="DN488" s="33"/>
      <c r="DO488" s="33"/>
      <c r="DP488" s="33"/>
      <c r="DQ488" s="33"/>
      <c r="DR488" s="33"/>
      <c r="DS488" s="33"/>
      <c r="DT488" s="33"/>
      <c r="DU488" s="33"/>
      <c r="DV488" s="33"/>
      <c r="DW488" s="33"/>
      <c r="DX488" s="33"/>
      <c r="DY488" s="33"/>
      <c r="DZ488" s="33"/>
    </row>
    <row r="489" spans="1:130">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c r="CQ489" s="33"/>
      <c r="CR489" s="33"/>
      <c r="CS489" s="33"/>
      <c r="CT489" s="33"/>
      <c r="CU489" s="33"/>
      <c r="CV489" s="33"/>
      <c r="CW489" s="33"/>
      <c r="CX489" s="33"/>
      <c r="CY489" s="33"/>
      <c r="CZ489" s="33"/>
      <c r="DA489" s="33"/>
      <c r="DB489" s="33"/>
      <c r="DC489" s="33"/>
      <c r="DD489" s="33"/>
      <c r="DE489" s="33"/>
      <c r="DF489" s="33"/>
      <c r="DG489" s="33"/>
      <c r="DH489" s="33"/>
      <c r="DI489" s="33"/>
      <c r="DJ489" s="33"/>
      <c r="DK489" s="33"/>
      <c r="DL489" s="33"/>
      <c r="DM489" s="33"/>
      <c r="DN489" s="33"/>
      <c r="DO489" s="33"/>
      <c r="DP489" s="33"/>
      <c r="DQ489" s="33"/>
      <c r="DR489" s="33"/>
      <c r="DS489" s="33"/>
      <c r="DT489" s="33"/>
      <c r="DU489" s="33"/>
      <c r="DV489" s="33"/>
      <c r="DW489" s="33"/>
      <c r="DX489" s="33"/>
      <c r="DY489" s="33"/>
      <c r="DZ489" s="33"/>
    </row>
    <row r="490" spans="1:13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c r="CQ490" s="33"/>
      <c r="CR490" s="33"/>
      <c r="CS490" s="33"/>
      <c r="CT490" s="33"/>
      <c r="CU490" s="33"/>
      <c r="CV490" s="33"/>
      <c r="CW490" s="33"/>
      <c r="CX490" s="33"/>
      <c r="CY490" s="33"/>
      <c r="CZ490" s="33"/>
      <c r="DA490" s="33"/>
      <c r="DB490" s="33"/>
      <c r="DC490" s="33"/>
      <c r="DD490" s="33"/>
      <c r="DE490" s="33"/>
      <c r="DF490" s="33"/>
      <c r="DG490" s="33"/>
      <c r="DH490" s="33"/>
      <c r="DI490" s="33"/>
      <c r="DJ490" s="33"/>
      <c r="DK490" s="33"/>
      <c r="DL490" s="33"/>
      <c r="DM490" s="33"/>
      <c r="DN490" s="33"/>
      <c r="DO490" s="33"/>
      <c r="DP490" s="33"/>
      <c r="DQ490" s="33"/>
      <c r="DR490" s="33"/>
      <c r="DS490" s="33"/>
      <c r="DT490" s="33"/>
      <c r="DU490" s="33"/>
      <c r="DV490" s="33"/>
      <c r="DW490" s="33"/>
      <c r="DX490" s="33"/>
      <c r="DY490" s="33"/>
      <c r="DZ490" s="33"/>
    </row>
    <row r="491" spans="1:130">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c r="CU491" s="33"/>
      <c r="CV491" s="33"/>
      <c r="CW491" s="33"/>
      <c r="CX491" s="33"/>
      <c r="CY491" s="33"/>
      <c r="CZ491" s="33"/>
      <c r="DA491" s="33"/>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row>
    <row r="492" spans="1:130">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c r="CQ492" s="33"/>
      <c r="CR492" s="33"/>
      <c r="CS492" s="33"/>
      <c r="CT492" s="33"/>
      <c r="CU492" s="33"/>
      <c r="CV492" s="33"/>
      <c r="CW492" s="33"/>
      <c r="CX492" s="33"/>
      <c r="CY492" s="33"/>
      <c r="CZ492" s="33"/>
      <c r="DA492" s="33"/>
      <c r="DB492" s="33"/>
      <c r="DC492" s="33"/>
      <c r="DD492" s="33"/>
      <c r="DE492" s="33"/>
      <c r="DF492" s="33"/>
      <c r="DG492" s="33"/>
      <c r="DH492" s="33"/>
      <c r="DI492" s="33"/>
      <c r="DJ492" s="33"/>
      <c r="DK492" s="33"/>
      <c r="DL492" s="33"/>
      <c r="DM492" s="33"/>
      <c r="DN492" s="33"/>
      <c r="DO492" s="33"/>
      <c r="DP492" s="33"/>
      <c r="DQ492" s="33"/>
      <c r="DR492" s="33"/>
      <c r="DS492" s="33"/>
      <c r="DT492" s="33"/>
      <c r="DU492" s="33"/>
      <c r="DV492" s="33"/>
      <c r="DW492" s="33"/>
      <c r="DX492" s="33"/>
      <c r="DY492" s="33"/>
      <c r="DZ492" s="33"/>
    </row>
    <row r="493" spans="1:130">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c r="CQ493" s="33"/>
      <c r="CR493" s="33"/>
      <c r="CS493" s="33"/>
      <c r="CT493" s="33"/>
      <c r="CU493" s="33"/>
      <c r="CV493" s="33"/>
      <c r="CW493" s="33"/>
      <c r="CX493" s="33"/>
      <c r="CY493" s="33"/>
      <c r="CZ493" s="33"/>
      <c r="DA493" s="33"/>
      <c r="DB493" s="33"/>
      <c r="DC493" s="33"/>
      <c r="DD493" s="33"/>
      <c r="DE493" s="33"/>
      <c r="DF493" s="33"/>
      <c r="DG493" s="33"/>
      <c r="DH493" s="33"/>
      <c r="DI493" s="33"/>
      <c r="DJ493" s="33"/>
      <c r="DK493" s="33"/>
      <c r="DL493" s="33"/>
      <c r="DM493" s="33"/>
      <c r="DN493" s="33"/>
      <c r="DO493" s="33"/>
      <c r="DP493" s="33"/>
      <c r="DQ493" s="33"/>
      <c r="DR493" s="33"/>
      <c r="DS493" s="33"/>
      <c r="DT493" s="33"/>
      <c r="DU493" s="33"/>
      <c r="DV493" s="33"/>
      <c r="DW493" s="33"/>
      <c r="DX493" s="33"/>
      <c r="DY493" s="33"/>
      <c r="DZ493" s="33"/>
    </row>
    <row r="494" spans="1:130">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c r="CQ494" s="33"/>
      <c r="CR494" s="33"/>
      <c r="CS494" s="33"/>
      <c r="CT494" s="33"/>
      <c r="CU494" s="33"/>
      <c r="CV494" s="33"/>
      <c r="CW494" s="33"/>
      <c r="CX494" s="33"/>
      <c r="CY494" s="33"/>
      <c r="CZ494" s="33"/>
      <c r="DA494" s="33"/>
      <c r="DB494" s="33"/>
      <c r="DC494" s="33"/>
      <c r="DD494" s="33"/>
      <c r="DE494" s="33"/>
      <c r="DF494" s="33"/>
      <c r="DG494" s="33"/>
      <c r="DH494" s="33"/>
      <c r="DI494" s="33"/>
      <c r="DJ494" s="33"/>
      <c r="DK494" s="33"/>
      <c r="DL494" s="33"/>
      <c r="DM494" s="33"/>
      <c r="DN494" s="33"/>
      <c r="DO494" s="33"/>
      <c r="DP494" s="33"/>
      <c r="DQ494" s="33"/>
      <c r="DR494" s="33"/>
      <c r="DS494" s="33"/>
      <c r="DT494" s="33"/>
      <c r="DU494" s="33"/>
      <c r="DV494" s="33"/>
      <c r="DW494" s="33"/>
      <c r="DX494" s="33"/>
      <c r="DY494" s="33"/>
      <c r="DZ494" s="33"/>
    </row>
    <row r="495" spans="1:130">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c r="CQ495" s="33"/>
      <c r="CR495" s="33"/>
      <c r="CS495" s="33"/>
      <c r="CT495" s="33"/>
      <c r="CU495" s="33"/>
      <c r="CV495" s="33"/>
      <c r="CW495" s="33"/>
      <c r="CX495" s="33"/>
      <c r="CY495" s="33"/>
      <c r="CZ495" s="33"/>
      <c r="DA495" s="33"/>
      <c r="DB495" s="33"/>
      <c r="DC495" s="33"/>
      <c r="DD495" s="33"/>
      <c r="DE495" s="33"/>
      <c r="DF495" s="33"/>
      <c r="DG495" s="33"/>
      <c r="DH495" s="33"/>
      <c r="DI495" s="33"/>
      <c r="DJ495" s="33"/>
      <c r="DK495" s="33"/>
      <c r="DL495" s="33"/>
      <c r="DM495" s="33"/>
      <c r="DN495" s="33"/>
      <c r="DO495" s="33"/>
      <c r="DP495" s="33"/>
      <c r="DQ495" s="33"/>
      <c r="DR495" s="33"/>
      <c r="DS495" s="33"/>
      <c r="DT495" s="33"/>
      <c r="DU495" s="33"/>
      <c r="DV495" s="33"/>
      <c r="DW495" s="33"/>
      <c r="DX495" s="33"/>
      <c r="DY495" s="33"/>
      <c r="DZ495" s="33"/>
    </row>
    <row r="496" spans="1:130">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c r="CU496" s="33"/>
      <c r="CV496" s="33"/>
      <c r="CW496" s="33"/>
      <c r="CX496" s="33"/>
      <c r="CY496" s="33"/>
      <c r="CZ496" s="33"/>
      <c r="DA496" s="33"/>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row>
    <row r="497" spans="1:130">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c r="CU497" s="33"/>
      <c r="CV497" s="33"/>
      <c r="CW497" s="33"/>
      <c r="CX497" s="33"/>
      <c r="CY497" s="33"/>
      <c r="CZ497" s="33"/>
      <c r="DA497" s="33"/>
      <c r="DB497" s="33"/>
      <c r="DC497" s="33"/>
      <c r="DD497" s="33"/>
      <c r="DE497" s="33"/>
      <c r="DF497" s="33"/>
      <c r="DG497" s="33"/>
      <c r="DH497" s="33"/>
      <c r="DI497" s="33"/>
      <c r="DJ497" s="33"/>
      <c r="DK497" s="33"/>
      <c r="DL497" s="33"/>
      <c r="DM497" s="33"/>
      <c r="DN497" s="33"/>
      <c r="DO497" s="33"/>
      <c r="DP497" s="33"/>
      <c r="DQ497" s="33"/>
      <c r="DR497" s="33"/>
      <c r="DS497" s="33"/>
      <c r="DT497" s="33"/>
      <c r="DU497" s="33"/>
      <c r="DV497" s="33"/>
      <c r="DW497" s="33"/>
      <c r="DX497" s="33"/>
      <c r="DY497" s="33"/>
      <c r="DZ497" s="33"/>
    </row>
    <row r="498" spans="1:130">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c r="CM498" s="33"/>
      <c r="CN498" s="33"/>
      <c r="CO498" s="33"/>
      <c r="CP498" s="33"/>
      <c r="CQ498" s="33"/>
      <c r="CR498" s="33"/>
      <c r="CS498" s="33"/>
      <c r="CT498" s="33"/>
      <c r="CU498" s="33"/>
      <c r="CV498" s="33"/>
      <c r="CW498" s="33"/>
      <c r="CX498" s="33"/>
      <c r="CY498" s="33"/>
      <c r="CZ498" s="33"/>
      <c r="DA498" s="33"/>
      <c r="DB498" s="33"/>
      <c r="DC498" s="33"/>
      <c r="DD498" s="33"/>
      <c r="DE498" s="33"/>
      <c r="DF498" s="33"/>
      <c r="DG498" s="33"/>
      <c r="DH498" s="33"/>
      <c r="DI498" s="33"/>
      <c r="DJ498" s="33"/>
      <c r="DK498" s="33"/>
      <c r="DL498" s="33"/>
      <c r="DM498" s="33"/>
      <c r="DN498" s="33"/>
      <c r="DO498" s="33"/>
      <c r="DP498" s="33"/>
      <c r="DQ498" s="33"/>
      <c r="DR498" s="33"/>
      <c r="DS498" s="33"/>
      <c r="DT498" s="33"/>
      <c r="DU498" s="33"/>
      <c r="DV498" s="33"/>
      <c r="DW498" s="33"/>
      <c r="DX498" s="33"/>
      <c r="DY498" s="33"/>
      <c r="DZ498" s="33"/>
    </row>
    <row r="499" spans="1:130">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c r="CM499" s="33"/>
      <c r="CN499" s="33"/>
      <c r="CO499" s="33"/>
      <c r="CP499" s="33"/>
      <c r="CQ499" s="33"/>
      <c r="CR499" s="33"/>
      <c r="CS499" s="33"/>
      <c r="CT499" s="33"/>
      <c r="CU499" s="33"/>
      <c r="CV499" s="33"/>
      <c r="CW499" s="33"/>
      <c r="CX499" s="33"/>
      <c r="CY499" s="33"/>
      <c r="CZ499" s="33"/>
      <c r="DA499" s="33"/>
      <c r="DB499" s="33"/>
      <c r="DC499" s="33"/>
      <c r="DD499" s="33"/>
      <c r="DE499" s="33"/>
      <c r="DF499" s="33"/>
      <c r="DG499" s="33"/>
      <c r="DH499" s="33"/>
      <c r="DI499" s="33"/>
      <c r="DJ499" s="33"/>
      <c r="DK499" s="33"/>
      <c r="DL499" s="33"/>
      <c r="DM499" s="33"/>
      <c r="DN499" s="33"/>
      <c r="DO499" s="33"/>
      <c r="DP499" s="33"/>
      <c r="DQ499" s="33"/>
      <c r="DR499" s="33"/>
      <c r="DS499" s="33"/>
      <c r="DT499" s="33"/>
      <c r="DU499" s="33"/>
      <c r="DV499" s="33"/>
      <c r="DW499" s="33"/>
      <c r="DX499" s="33"/>
      <c r="DY499" s="33"/>
      <c r="DZ499" s="33"/>
    </row>
    <row r="500" spans="1:13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c r="CQ500" s="33"/>
      <c r="CR500" s="33"/>
      <c r="CS500" s="33"/>
      <c r="CT500" s="33"/>
      <c r="CU500" s="33"/>
      <c r="CV500" s="33"/>
      <c r="CW500" s="33"/>
      <c r="CX500" s="33"/>
      <c r="CY500" s="33"/>
      <c r="CZ500" s="33"/>
      <c r="DA500" s="33"/>
      <c r="DB500" s="33"/>
      <c r="DC500" s="33"/>
      <c r="DD500" s="33"/>
      <c r="DE500" s="33"/>
      <c r="DF500" s="33"/>
      <c r="DG500" s="33"/>
      <c r="DH500" s="33"/>
      <c r="DI500" s="33"/>
      <c r="DJ500" s="33"/>
      <c r="DK500" s="33"/>
      <c r="DL500" s="33"/>
      <c r="DM500" s="33"/>
      <c r="DN500" s="33"/>
      <c r="DO500" s="33"/>
      <c r="DP500" s="33"/>
      <c r="DQ500" s="33"/>
      <c r="DR500" s="33"/>
      <c r="DS500" s="33"/>
      <c r="DT500" s="33"/>
      <c r="DU500" s="33"/>
      <c r="DV500" s="33"/>
      <c r="DW500" s="33"/>
      <c r="DX500" s="33"/>
      <c r="DY500" s="33"/>
      <c r="DZ500" s="33"/>
    </row>
    <row r="501" spans="1:130">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row>
    <row r="502" spans="1:130">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c r="CU502" s="33"/>
      <c r="CV502" s="33"/>
      <c r="CW502" s="33"/>
      <c r="CX502" s="33"/>
      <c r="CY502" s="33"/>
      <c r="CZ502" s="33"/>
      <c r="DA502" s="33"/>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row>
    <row r="503" spans="1:130">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c r="CU503" s="33"/>
      <c r="CV503" s="33"/>
      <c r="CW503" s="33"/>
      <c r="CX503" s="33"/>
      <c r="CY503" s="33"/>
      <c r="CZ503" s="33"/>
      <c r="DA503" s="33"/>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row>
    <row r="504" spans="1:130">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c r="CU504" s="33"/>
      <c r="CV504" s="33"/>
      <c r="CW504" s="33"/>
      <c r="CX504" s="33"/>
      <c r="CY504" s="33"/>
      <c r="CZ504" s="33"/>
      <c r="DA504" s="33"/>
      <c r="DB504" s="33"/>
      <c r="DC504" s="33"/>
      <c r="DD504" s="33"/>
      <c r="DE504" s="33"/>
      <c r="DF504" s="33"/>
      <c r="DG504" s="33"/>
      <c r="DH504" s="33"/>
      <c r="DI504" s="33"/>
      <c r="DJ504" s="33"/>
      <c r="DK504" s="33"/>
      <c r="DL504" s="33"/>
      <c r="DM504" s="33"/>
      <c r="DN504" s="33"/>
      <c r="DO504" s="33"/>
      <c r="DP504" s="33"/>
      <c r="DQ504" s="33"/>
      <c r="DR504" s="33"/>
      <c r="DS504" s="33"/>
      <c r="DT504" s="33"/>
      <c r="DU504" s="33"/>
      <c r="DV504" s="33"/>
      <c r="DW504" s="33"/>
      <c r="DX504" s="33"/>
      <c r="DY504" s="33"/>
      <c r="DZ504" s="33"/>
    </row>
    <row r="505" spans="1:130">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c r="CM505" s="33"/>
      <c r="CN505" s="33"/>
      <c r="CO505" s="33"/>
      <c r="CP505" s="33"/>
      <c r="CQ505" s="33"/>
      <c r="CR505" s="33"/>
      <c r="CS505" s="33"/>
      <c r="CT505" s="33"/>
      <c r="CU505" s="33"/>
      <c r="CV505" s="33"/>
      <c r="CW505" s="33"/>
      <c r="CX505" s="33"/>
      <c r="CY505" s="33"/>
      <c r="CZ505" s="33"/>
      <c r="DA505" s="33"/>
      <c r="DB505" s="33"/>
      <c r="DC505" s="33"/>
      <c r="DD505" s="33"/>
      <c r="DE505" s="33"/>
      <c r="DF505" s="33"/>
      <c r="DG505" s="33"/>
      <c r="DH505" s="33"/>
      <c r="DI505" s="33"/>
      <c r="DJ505" s="33"/>
      <c r="DK505" s="33"/>
      <c r="DL505" s="33"/>
      <c r="DM505" s="33"/>
      <c r="DN505" s="33"/>
      <c r="DO505" s="33"/>
      <c r="DP505" s="33"/>
      <c r="DQ505" s="33"/>
      <c r="DR505" s="33"/>
      <c r="DS505" s="33"/>
      <c r="DT505" s="33"/>
      <c r="DU505" s="33"/>
      <c r="DV505" s="33"/>
      <c r="DW505" s="33"/>
      <c r="DX505" s="33"/>
      <c r="DY505" s="33"/>
      <c r="DZ505" s="33"/>
    </row>
    <row r="506" spans="1:130">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c r="CU506" s="33"/>
      <c r="CV506" s="33"/>
      <c r="CW506" s="33"/>
      <c r="CX506" s="33"/>
      <c r="CY506" s="33"/>
      <c r="CZ506" s="33"/>
      <c r="DA506" s="33"/>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row>
    <row r="507" spans="1:130">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c r="CP507" s="33"/>
      <c r="CQ507" s="33"/>
      <c r="CR507" s="33"/>
      <c r="CS507" s="33"/>
      <c r="CT507" s="33"/>
      <c r="CU507" s="33"/>
      <c r="CV507" s="33"/>
      <c r="CW507" s="33"/>
      <c r="CX507" s="33"/>
      <c r="CY507" s="33"/>
      <c r="CZ507" s="33"/>
      <c r="DA507" s="33"/>
      <c r="DB507" s="33"/>
      <c r="DC507" s="33"/>
      <c r="DD507" s="33"/>
      <c r="DE507" s="33"/>
      <c r="DF507" s="33"/>
      <c r="DG507" s="33"/>
      <c r="DH507" s="33"/>
      <c r="DI507" s="33"/>
      <c r="DJ507" s="33"/>
      <c r="DK507" s="33"/>
      <c r="DL507" s="33"/>
      <c r="DM507" s="33"/>
      <c r="DN507" s="33"/>
      <c r="DO507" s="33"/>
      <c r="DP507" s="33"/>
      <c r="DQ507" s="33"/>
      <c r="DR507" s="33"/>
      <c r="DS507" s="33"/>
      <c r="DT507" s="33"/>
      <c r="DU507" s="33"/>
      <c r="DV507" s="33"/>
      <c r="DW507" s="33"/>
      <c r="DX507" s="33"/>
      <c r="DY507" s="33"/>
      <c r="DZ507" s="33"/>
    </row>
    <row r="508" spans="1:130">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c r="CM508" s="33"/>
      <c r="CN508" s="33"/>
      <c r="CO508" s="33"/>
      <c r="CP508" s="33"/>
      <c r="CQ508" s="33"/>
      <c r="CR508" s="33"/>
      <c r="CS508" s="33"/>
      <c r="CT508" s="33"/>
      <c r="CU508" s="33"/>
      <c r="CV508" s="33"/>
      <c r="CW508" s="33"/>
      <c r="CX508" s="33"/>
      <c r="CY508" s="33"/>
      <c r="CZ508" s="33"/>
      <c r="DA508" s="33"/>
      <c r="DB508" s="33"/>
      <c r="DC508" s="33"/>
      <c r="DD508" s="33"/>
      <c r="DE508" s="33"/>
      <c r="DF508" s="33"/>
      <c r="DG508" s="33"/>
      <c r="DH508" s="33"/>
      <c r="DI508" s="33"/>
      <c r="DJ508" s="33"/>
      <c r="DK508" s="33"/>
      <c r="DL508" s="33"/>
      <c r="DM508" s="33"/>
      <c r="DN508" s="33"/>
      <c r="DO508" s="33"/>
      <c r="DP508" s="33"/>
      <c r="DQ508" s="33"/>
      <c r="DR508" s="33"/>
      <c r="DS508" s="33"/>
      <c r="DT508" s="33"/>
      <c r="DU508" s="33"/>
      <c r="DV508" s="33"/>
      <c r="DW508" s="33"/>
      <c r="DX508" s="33"/>
      <c r="DY508" s="33"/>
      <c r="DZ508" s="33"/>
    </row>
    <row r="509" spans="1:130">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c r="CU509" s="33"/>
      <c r="CV509" s="33"/>
      <c r="CW509" s="33"/>
      <c r="CX509" s="33"/>
      <c r="CY509" s="33"/>
      <c r="CZ509" s="33"/>
      <c r="DA509" s="33"/>
      <c r="DB509" s="33"/>
      <c r="DC509" s="33"/>
      <c r="DD509" s="33"/>
      <c r="DE509" s="33"/>
      <c r="DF509" s="33"/>
      <c r="DG509" s="33"/>
      <c r="DH509" s="33"/>
      <c r="DI509" s="33"/>
      <c r="DJ509" s="33"/>
      <c r="DK509" s="33"/>
      <c r="DL509" s="33"/>
      <c r="DM509" s="33"/>
      <c r="DN509" s="33"/>
      <c r="DO509" s="33"/>
      <c r="DP509" s="33"/>
      <c r="DQ509" s="33"/>
      <c r="DR509" s="33"/>
      <c r="DS509" s="33"/>
      <c r="DT509" s="33"/>
      <c r="DU509" s="33"/>
      <c r="DV509" s="33"/>
      <c r="DW509" s="33"/>
      <c r="DX509" s="33"/>
      <c r="DY509" s="33"/>
      <c r="DZ509" s="33"/>
    </row>
    <row r="510" spans="1:13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c r="CP510" s="33"/>
      <c r="CQ510" s="33"/>
      <c r="CR510" s="33"/>
      <c r="CS510" s="33"/>
      <c r="CT510" s="33"/>
      <c r="CU510" s="33"/>
      <c r="CV510" s="33"/>
      <c r="CW510" s="33"/>
      <c r="CX510" s="33"/>
      <c r="CY510" s="33"/>
      <c r="CZ510" s="33"/>
      <c r="DA510" s="33"/>
      <c r="DB510" s="33"/>
      <c r="DC510" s="33"/>
      <c r="DD510" s="33"/>
      <c r="DE510" s="33"/>
      <c r="DF510" s="33"/>
      <c r="DG510" s="33"/>
      <c r="DH510" s="33"/>
      <c r="DI510" s="33"/>
      <c r="DJ510" s="33"/>
      <c r="DK510" s="33"/>
      <c r="DL510" s="33"/>
      <c r="DM510" s="33"/>
      <c r="DN510" s="33"/>
      <c r="DO510" s="33"/>
      <c r="DP510" s="33"/>
      <c r="DQ510" s="33"/>
      <c r="DR510" s="33"/>
      <c r="DS510" s="33"/>
      <c r="DT510" s="33"/>
      <c r="DU510" s="33"/>
      <c r="DV510" s="33"/>
      <c r="DW510" s="33"/>
      <c r="DX510" s="33"/>
      <c r="DY510" s="33"/>
      <c r="DZ510" s="33"/>
    </row>
    <row r="511" spans="1:130">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c r="CU511" s="33"/>
      <c r="CV511" s="33"/>
      <c r="CW511" s="33"/>
      <c r="CX511" s="33"/>
      <c r="CY511" s="33"/>
      <c r="CZ511" s="33"/>
      <c r="DA511" s="33"/>
      <c r="DB511" s="33"/>
      <c r="DC511" s="33"/>
      <c r="DD511" s="33"/>
      <c r="DE511" s="33"/>
      <c r="DF511" s="33"/>
      <c r="DG511" s="33"/>
      <c r="DH511" s="33"/>
      <c r="DI511" s="33"/>
      <c r="DJ511" s="33"/>
      <c r="DK511" s="33"/>
      <c r="DL511" s="33"/>
      <c r="DM511" s="33"/>
      <c r="DN511" s="33"/>
      <c r="DO511" s="33"/>
      <c r="DP511" s="33"/>
      <c r="DQ511" s="33"/>
      <c r="DR511" s="33"/>
      <c r="DS511" s="33"/>
      <c r="DT511" s="33"/>
      <c r="DU511" s="33"/>
      <c r="DV511" s="33"/>
      <c r="DW511" s="33"/>
      <c r="DX511" s="33"/>
      <c r="DY511" s="33"/>
      <c r="DZ511" s="33"/>
    </row>
    <row r="512" spans="1:130">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c r="CP512" s="33"/>
      <c r="CQ512" s="33"/>
      <c r="CR512" s="33"/>
      <c r="CS512" s="33"/>
      <c r="CT512" s="33"/>
      <c r="CU512" s="33"/>
      <c r="CV512" s="33"/>
      <c r="CW512" s="33"/>
      <c r="CX512" s="33"/>
      <c r="CY512" s="33"/>
      <c r="CZ512" s="33"/>
      <c r="DA512" s="33"/>
      <c r="DB512" s="33"/>
      <c r="DC512" s="33"/>
      <c r="DD512" s="33"/>
      <c r="DE512" s="33"/>
      <c r="DF512" s="33"/>
      <c r="DG512" s="33"/>
      <c r="DH512" s="33"/>
      <c r="DI512" s="33"/>
      <c r="DJ512" s="33"/>
      <c r="DK512" s="33"/>
      <c r="DL512" s="33"/>
      <c r="DM512" s="33"/>
      <c r="DN512" s="33"/>
      <c r="DO512" s="33"/>
      <c r="DP512" s="33"/>
      <c r="DQ512" s="33"/>
      <c r="DR512" s="33"/>
      <c r="DS512" s="33"/>
      <c r="DT512" s="33"/>
      <c r="DU512" s="33"/>
      <c r="DV512" s="33"/>
      <c r="DW512" s="33"/>
      <c r="DX512" s="33"/>
      <c r="DY512" s="33"/>
      <c r="DZ512" s="33"/>
    </row>
    <row r="513" spans="1:130">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c r="CP513" s="33"/>
      <c r="CQ513" s="33"/>
      <c r="CR513" s="33"/>
      <c r="CS513" s="33"/>
      <c r="CT513" s="33"/>
      <c r="CU513" s="33"/>
      <c r="CV513" s="33"/>
      <c r="CW513" s="33"/>
      <c r="CX513" s="33"/>
      <c r="CY513" s="33"/>
      <c r="CZ513" s="33"/>
      <c r="DA513" s="33"/>
      <c r="DB513" s="33"/>
      <c r="DC513" s="33"/>
      <c r="DD513" s="33"/>
      <c r="DE513" s="33"/>
      <c r="DF513" s="33"/>
      <c r="DG513" s="33"/>
      <c r="DH513" s="33"/>
      <c r="DI513" s="33"/>
      <c r="DJ513" s="33"/>
      <c r="DK513" s="33"/>
      <c r="DL513" s="33"/>
      <c r="DM513" s="33"/>
      <c r="DN513" s="33"/>
      <c r="DO513" s="33"/>
      <c r="DP513" s="33"/>
      <c r="DQ513" s="33"/>
      <c r="DR513" s="33"/>
      <c r="DS513" s="33"/>
      <c r="DT513" s="33"/>
      <c r="DU513" s="33"/>
      <c r="DV513" s="33"/>
      <c r="DW513" s="33"/>
      <c r="DX513" s="33"/>
      <c r="DY513" s="33"/>
      <c r="DZ513" s="33"/>
    </row>
    <row r="514" spans="1:130">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c r="CP514" s="33"/>
      <c r="CQ514" s="33"/>
      <c r="CR514" s="33"/>
      <c r="CS514" s="33"/>
      <c r="CT514" s="33"/>
      <c r="CU514" s="33"/>
      <c r="CV514" s="33"/>
      <c r="CW514" s="33"/>
      <c r="CX514" s="33"/>
      <c r="CY514" s="33"/>
      <c r="CZ514" s="33"/>
      <c r="DA514" s="33"/>
      <c r="DB514" s="33"/>
      <c r="DC514" s="33"/>
      <c r="DD514" s="33"/>
      <c r="DE514" s="33"/>
      <c r="DF514" s="33"/>
      <c r="DG514" s="33"/>
      <c r="DH514" s="33"/>
      <c r="DI514" s="33"/>
      <c r="DJ514" s="33"/>
      <c r="DK514" s="33"/>
      <c r="DL514" s="33"/>
      <c r="DM514" s="33"/>
      <c r="DN514" s="33"/>
      <c r="DO514" s="33"/>
      <c r="DP514" s="33"/>
      <c r="DQ514" s="33"/>
      <c r="DR514" s="33"/>
      <c r="DS514" s="33"/>
      <c r="DT514" s="33"/>
      <c r="DU514" s="33"/>
      <c r="DV514" s="33"/>
      <c r="DW514" s="33"/>
      <c r="DX514" s="33"/>
      <c r="DY514" s="33"/>
      <c r="DZ514" s="33"/>
    </row>
    <row r="515" spans="1:130">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c r="CM515" s="33"/>
      <c r="CN515" s="33"/>
      <c r="CO515" s="33"/>
      <c r="CP515" s="33"/>
      <c r="CQ515" s="33"/>
      <c r="CR515" s="33"/>
      <c r="CS515" s="33"/>
      <c r="CT515" s="33"/>
      <c r="CU515" s="33"/>
      <c r="CV515" s="33"/>
      <c r="CW515" s="33"/>
      <c r="CX515" s="33"/>
      <c r="CY515" s="33"/>
      <c r="CZ515" s="33"/>
      <c r="DA515" s="33"/>
      <c r="DB515" s="33"/>
      <c r="DC515" s="33"/>
      <c r="DD515" s="33"/>
      <c r="DE515" s="33"/>
      <c r="DF515" s="33"/>
      <c r="DG515" s="33"/>
      <c r="DH515" s="33"/>
      <c r="DI515" s="33"/>
      <c r="DJ515" s="33"/>
      <c r="DK515" s="33"/>
      <c r="DL515" s="33"/>
      <c r="DM515" s="33"/>
      <c r="DN515" s="33"/>
      <c r="DO515" s="33"/>
      <c r="DP515" s="33"/>
      <c r="DQ515" s="33"/>
      <c r="DR515" s="33"/>
      <c r="DS515" s="33"/>
      <c r="DT515" s="33"/>
      <c r="DU515" s="33"/>
      <c r="DV515" s="33"/>
      <c r="DW515" s="33"/>
      <c r="DX515" s="33"/>
      <c r="DY515" s="33"/>
      <c r="DZ515" s="33"/>
    </row>
    <row r="516" spans="1:130">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c r="CM516" s="33"/>
      <c r="CN516" s="33"/>
      <c r="CO516" s="33"/>
      <c r="CP516" s="33"/>
      <c r="CQ516" s="33"/>
      <c r="CR516" s="33"/>
      <c r="CS516" s="33"/>
      <c r="CT516" s="33"/>
      <c r="CU516" s="33"/>
      <c r="CV516" s="33"/>
      <c r="CW516" s="33"/>
      <c r="CX516" s="33"/>
      <c r="CY516" s="33"/>
      <c r="CZ516" s="33"/>
      <c r="DA516" s="33"/>
      <c r="DB516" s="33"/>
      <c r="DC516" s="33"/>
      <c r="DD516" s="33"/>
      <c r="DE516" s="33"/>
      <c r="DF516" s="33"/>
      <c r="DG516" s="33"/>
      <c r="DH516" s="33"/>
      <c r="DI516" s="33"/>
      <c r="DJ516" s="33"/>
      <c r="DK516" s="33"/>
      <c r="DL516" s="33"/>
      <c r="DM516" s="33"/>
      <c r="DN516" s="33"/>
      <c r="DO516" s="33"/>
      <c r="DP516" s="33"/>
      <c r="DQ516" s="33"/>
      <c r="DR516" s="33"/>
      <c r="DS516" s="33"/>
      <c r="DT516" s="33"/>
      <c r="DU516" s="33"/>
      <c r="DV516" s="33"/>
      <c r="DW516" s="33"/>
      <c r="DX516" s="33"/>
      <c r="DY516" s="33"/>
      <c r="DZ516" s="33"/>
    </row>
    <row r="517" spans="1:130">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c r="CM517" s="33"/>
      <c r="CN517" s="33"/>
      <c r="CO517" s="33"/>
      <c r="CP517" s="33"/>
      <c r="CQ517" s="33"/>
      <c r="CR517" s="33"/>
      <c r="CS517" s="33"/>
      <c r="CT517" s="33"/>
      <c r="CU517" s="33"/>
      <c r="CV517" s="33"/>
      <c r="CW517" s="33"/>
      <c r="CX517" s="33"/>
      <c r="CY517" s="33"/>
      <c r="CZ517" s="33"/>
      <c r="DA517" s="33"/>
      <c r="DB517" s="33"/>
      <c r="DC517" s="33"/>
      <c r="DD517" s="33"/>
      <c r="DE517" s="33"/>
      <c r="DF517" s="33"/>
      <c r="DG517" s="33"/>
      <c r="DH517" s="33"/>
      <c r="DI517" s="33"/>
      <c r="DJ517" s="33"/>
      <c r="DK517" s="33"/>
      <c r="DL517" s="33"/>
      <c r="DM517" s="33"/>
      <c r="DN517" s="33"/>
      <c r="DO517" s="33"/>
      <c r="DP517" s="33"/>
      <c r="DQ517" s="33"/>
      <c r="DR517" s="33"/>
      <c r="DS517" s="33"/>
      <c r="DT517" s="33"/>
      <c r="DU517" s="33"/>
      <c r="DV517" s="33"/>
      <c r="DW517" s="33"/>
      <c r="DX517" s="33"/>
      <c r="DY517" s="33"/>
      <c r="DZ517" s="33"/>
    </row>
    <row r="518" spans="1:130">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c r="CN518" s="33"/>
      <c r="CO518" s="33"/>
      <c r="CP518" s="33"/>
      <c r="CQ518" s="33"/>
      <c r="CR518" s="33"/>
      <c r="CS518" s="33"/>
      <c r="CT518" s="33"/>
      <c r="CU518" s="33"/>
      <c r="CV518" s="33"/>
      <c r="CW518" s="33"/>
      <c r="CX518" s="33"/>
      <c r="CY518" s="33"/>
      <c r="CZ518" s="33"/>
      <c r="DA518" s="33"/>
      <c r="DB518" s="33"/>
      <c r="DC518" s="33"/>
      <c r="DD518" s="33"/>
      <c r="DE518" s="33"/>
      <c r="DF518" s="33"/>
      <c r="DG518" s="33"/>
      <c r="DH518" s="33"/>
      <c r="DI518" s="33"/>
      <c r="DJ518" s="33"/>
      <c r="DK518" s="33"/>
      <c r="DL518" s="33"/>
      <c r="DM518" s="33"/>
      <c r="DN518" s="33"/>
      <c r="DO518" s="33"/>
      <c r="DP518" s="33"/>
      <c r="DQ518" s="33"/>
      <c r="DR518" s="33"/>
      <c r="DS518" s="33"/>
      <c r="DT518" s="33"/>
      <c r="DU518" s="33"/>
      <c r="DV518" s="33"/>
      <c r="DW518" s="33"/>
      <c r="DX518" s="33"/>
      <c r="DY518" s="33"/>
      <c r="DZ518" s="33"/>
    </row>
    <row r="519" spans="1:130">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c r="CN519" s="33"/>
      <c r="CO519" s="33"/>
      <c r="CP519" s="33"/>
      <c r="CQ519" s="33"/>
      <c r="CR519" s="33"/>
      <c r="CS519" s="33"/>
      <c r="CT519" s="33"/>
      <c r="CU519" s="33"/>
      <c r="CV519" s="33"/>
      <c r="CW519" s="33"/>
      <c r="CX519" s="33"/>
      <c r="CY519" s="33"/>
      <c r="CZ519" s="33"/>
      <c r="DA519" s="33"/>
      <c r="DB519" s="33"/>
      <c r="DC519" s="33"/>
      <c r="DD519" s="33"/>
      <c r="DE519" s="33"/>
      <c r="DF519" s="33"/>
      <c r="DG519" s="33"/>
      <c r="DH519" s="33"/>
      <c r="DI519" s="33"/>
      <c r="DJ519" s="33"/>
      <c r="DK519" s="33"/>
      <c r="DL519" s="33"/>
      <c r="DM519" s="33"/>
      <c r="DN519" s="33"/>
      <c r="DO519" s="33"/>
      <c r="DP519" s="33"/>
      <c r="DQ519" s="33"/>
      <c r="DR519" s="33"/>
      <c r="DS519" s="33"/>
      <c r="DT519" s="33"/>
      <c r="DU519" s="33"/>
      <c r="DV519" s="33"/>
      <c r="DW519" s="33"/>
      <c r="DX519" s="33"/>
      <c r="DY519" s="33"/>
      <c r="DZ519" s="33"/>
    </row>
    <row r="520" spans="1:13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c r="CN520" s="33"/>
      <c r="CO520" s="33"/>
      <c r="CP520" s="33"/>
      <c r="CQ520" s="33"/>
      <c r="CR520" s="33"/>
      <c r="CS520" s="33"/>
      <c r="CT520" s="33"/>
      <c r="CU520" s="33"/>
      <c r="CV520" s="33"/>
      <c r="CW520" s="33"/>
      <c r="CX520" s="33"/>
      <c r="CY520" s="33"/>
      <c r="CZ520" s="33"/>
      <c r="DA520" s="33"/>
      <c r="DB520" s="33"/>
      <c r="DC520" s="33"/>
      <c r="DD520" s="33"/>
      <c r="DE520" s="33"/>
      <c r="DF520" s="33"/>
      <c r="DG520" s="33"/>
      <c r="DH520" s="33"/>
      <c r="DI520" s="33"/>
      <c r="DJ520" s="33"/>
      <c r="DK520" s="33"/>
      <c r="DL520" s="33"/>
      <c r="DM520" s="33"/>
      <c r="DN520" s="33"/>
      <c r="DO520" s="33"/>
      <c r="DP520" s="33"/>
      <c r="DQ520" s="33"/>
      <c r="DR520" s="33"/>
      <c r="DS520" s="33"/>
      <c r="DT520" s="33"/>
      <c r="DU520" s="33"/>
      <c r="DV520" s="33"/>
      <c r="DW520" s="33"/>
      <c r="DX520" s="33"/>
      <c r="DY520" s="33"/>
      <c r="DZ520" s="33"/>
    </row>
    <row r="521" spans="1:130">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c r="CN521" s="33"/>
      <c r="CO521" s="33"/>
      <c r="CP521" s="33"/>
      <c r="CQ521" s="33"/>
      <c r="CR521" s="33"/>
      <c r="CS521" s="33"/>
      <c r="CT521" s="33"/>
      <c r="CU521" s="33"/>
      <c r="CV521" s="33"/>
      <c r="CW521" s="33"/>
      <c r="CX521" s="33"/>
      <c r="CY521" s="33"/>
      <c r="CZ521" s="33"/>
      <c r="DA521" s="33"/>
      <c r="DB521" s="33"/>
      <c r="DC521" s="33"/>
      <c r="DD521" s="33"/>
      <c r="DE521" s="33"/>
      <c r="DF521" s="33"/>
      <c r="DG521" s="33"/>
      <c r="DH521" s="33"/>
      <c r="DI521" s="33"/>
      <c r="DJ521" s="33"/>
      <c r="DK521" s="33"/>
      <c r="DL521" s="33"/>
      <c r="DM521" s="33"/>
      <c r="DN521" s="33"/>
      <c r="DO521" s="33"/>
      <c r="DP521" s="33"/>
      <c r="DQ521" s="33"/>
      <c r="DR521" s="33"/>
      <c r="DS521" s="33"/>
      <c r="DT521" s="33"/>
      <c r="DU521" s="33"/>
      <c r="DV521" s="33"/>
      <c r="DW521" s="33"/>
      <c r="DX521" s="33"/>
      <c r="DY521" s="33"/>
      <c r="DZ521" s="33"/>
    </row>
    <row r="522" spans="1:130">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c r="CN522" s="33"/>
      <c r="CO522" s="33"/>
      <c r="CP522" s="33"/>
      <c r="CQ522" s="33"/>
      <c r="CR522" s="33"/>
      <c r="CS522" s="33"/>
      <c r="CT522" s="33"/>
      <c r="CU522" s="33"/>
      <c r="CV522" s="33"/>
      <c r="CW522" s="33"/>
      <c r="CX522" s="33"/>
      <c r="CY522" s="33"/>
      <c r="CZ522" s="33"/>
      <c r="DA522" s="33"/>
      <c r="DB522" s="33"/>
      <c r="DC522" s="33"/>
      <c r="DD522" s="33"/>
      <c r="DE522" s="33"/>
      <c r="DF522" s="33"/>
      <c r="DG522" s="33"/>
      <c r="DH522" s="33"/>
      <c r="DI522" s="33"/>
      <c r="DJ522" s="33"/>
      <c r="DK522" s="33"/>
      <c r="DL522" s="33"/>
      <c r="DM522" s="33"/>
      <c r="DN522" s="33"/>
      <c r="DO522" s="33"/>
      <c r="DP522" s="33"/>
      <c r="DQ522" s="33"/>
      <c r="DR522" s="33"/>
      <c r="DS522" s="33"/>
      <c r="DT522" s="33"/>
      <c r="DU522" s="33"/>
      <c r="DV522" s="33"/>
      <c r="DW522" s="33"/>
      <c r="DX522" s="33"/>
      <c r="DY522" s="33"/>
      <c r="DZ522" s="33"/>
    </row>
    <row r="523" spans="1:130">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c r="CN523" s="33"/>
      <c r="CO523" s="33"/>
      <c r="CP523" s="33"/>
      <c r="CQ523" s="33"/>
      <c r="CR523" s="33"/>
      <c r="CS523" s="33"/>
      <c r="CT523" s="33"/>
      <c r="CU523" s="33"/>
      <c r="CV523" s="33"/>
      <c r="CW523" s="33"/>
      <c r="CX523" s="33"/>
      <c r="CY523" s="33"/>
      <c r="CZ523" s="33"/>
      <c r="DA523" s="33"/>
      <c r="DB523" s="33"/>
      <c r="DC523" s="33"/>
      <c r="DD523" s="33"/>
      <c r="DE523" s="33"/>
      <c r="DF523" s="33"/>
      <c r="DG523" s="33"/>
      <c r="DH523" s="33"/>
      <c r="DI523" s="33"/>
      <c r="DJ523" s="33"/>
      <c r="DK523" s="33"/>
      <c r="DL523" s="33"/>
      <c r="DM523" s="33"/>
      <c r="DN523" s="33"/>
      <c r="DO523" s="33"/>
      <c r="DP523" s="33"/>
      <c r="DQ523" s="33"/>
      <c r="DR523" s="33"/>
      <c r="DS523" s="33"/>
      <c r="DT523" s="33"/>
      <c r="DU523" s="33"/>
      <c r="DV523" s="33"/>
      <c r="DW523" s="33"/>
      <c r="DX523" s="33"/>
      <c r="DY523" s="33"/>
      <c r="DZ523" s="33"/>
    </row>
    <row r="524" spans="1:130">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c r="CN524" s="33"/>
      <c r="CO524" s="33"/>
      <c r="CP524" s="33"/>
      <c r="CQ524" s="33"/>
      <c r="CR524" s="33"/>
      <c r="CS524" s="33"/>
      <c r="CT524" s="33"/>
      <c r="CU524" s="33"/>
      <c r="CV524" s="33"/>
      <c r="CW524" s="33"/>
      <c r="CX524" s="33"/>
      <c r="CY524" s="33"/>
      <c r="CZ524" s="33"/>
      <c r="DA524" s="33"/>
      <c r="DB524" s="33"/>
      <c r="DC524" s="33"/>
      <c r="DD524" s="33"/>
      <c r="DE524" s="33"/>
      <c r="DF524" s="33"/>
      <c r="DG524" s="33"/>
      <c r="DH524" s="33"/>
      <c r="DI524" s="33"/>
      <c r="DJ524" s="33"/>
      <c r="DK524" s="33"/>
      <c r="DL524" s="33"/>
      <c r="DM524" s="33"/>
      <c r="DN524" s="33"/>
      <c r="DO524" s="33"/>
      <c r="DP524" s="33"/>
      <c r="DQ524" s="33"/>
      <c r="DR524" s="33"/>
      <c r="DS524" s="33"/>
      <c r="DT524" s="33"/>
      <c r="DU524" s="33"/>
      <c r="DV524" s="33"/>
      <c r="DW524" s="33"/>
      <c r="DX524" s="33"/>
      <c r="DY524" s="33"/>
      <c r="DZ524" s="33"/>
    </row>
    <row r="525" spans="1:130">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c r="CN525" s="33"/>
      <c r="CO525" s="33"/>
      <c r="CP525" s="33"/>
      <c r="CQ525" s="33"/>
      <c r="CR525" s="33"/>
      <c r="CS525" s="33"/>
      <c r="CT525" s="33"/>
      <c r="CU525" s="33"/>
      <c r="CV525" s="33"/>
      <c r="CW525" s="33"/>
      <c r="CX525" s="33"/>
      <c r="CY525" s="33"/>
      <c r="CZ525" s="33"/>
      <c r="DA525" s="33"/>
      <c r="DB525" s="33"/>
      <c r="DC525" s="33"/>
      <c r="DD525" s="33"/>
      <c r="DE525" s="33"/>
      <c r="DF525" s="33"/>
      <c r="DG525" s="33"/>
      <c r="DH525" s="33"/>
      <c r="DI525" s="33"/>
      <c r="DJ525" s="33"/>
      <c r="DK525" s="33"/>
      <c r="DL525" s="33"/>
      <c r="DM525" s="33"/>
      <c r="DN525" s="33"/>
      <c r="DO525" s="33"/>
      <c r="DP525" s="33"/>
      <c r="DQ525" s="33"/>
      <c r="DR525" s="33"/>
      <c r="DS525" s="33"/>
      <c r="DT525" s="33"/>
      <c r="DU525" s="33"/>
      <c r="DV525" s="33"/>
      <c r="DW525" s="33"/>
      <c r="DX525" s="33"/>
      <c r="DY525" s="33"/>
      <c r="DZ525" s="33"/>
    </row>
    <row r="526" spans="1:130">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c r="CD526" s="33"/>
      <c r="CE526" s="33"/>
      <c r="CF526" s="33"/>
      <c r="CG526" s="33"/>
      <c r="CH526" s="33"/>
      <c r="CI526" s="33"/>
      <c r="CJ526" s="33"/>
      <c r="CK526" s="33"/>
      <c r="CL526" s="33"/>
      <c r="CM526" s="33"/>
      <c r="CN526" s="33"/>
      <c r="CO526" s="33"/>
      <c r="CP526" s="33"/>
      <c r="CQ526" s="33"/>
      <c r="CR526" s="33"/>
      <c r="CS526" s="33"/>
      <c r="CT526" s="33"/>
      <c r="CU526" s="33"/>
      <c r="CV526" s="33"/>
      <c r="CW526" s="33"/>
      <c r="CX526" s="33"/>
      <c r="CY526" s="33"/>
      <c r="CZ526" s="33"/>
      <c r="DA526" s="33"/>
      <c r="DB526" s="33"/>
      <c r="DC526" s="33"/>
      <c r="DD526" s="33"/>
      <c r="DE526" s="33"/>
      <c r="DF526" s="33"/>
      <c r="DG526" s="33"/>
      <c r="DH526" s="33"/>
      <c r="DI526" s="33"/>
      <c r="DJ526" s="33"/>
      <c r="DK526" s="33"/>
      <c r="DL526" s="33"/>
      <c r="DM526" s="33"/>
      <c r="DN526" s="33"/>
      <c r="DO526" s="33"/>
      <c r="DP526" s="33"/>
      <c r="DQ526" s="33"/>
      <c r="DR526" s="33"/>
      <c r="DS526" s="33"/>
      <c r="DT526" s="33"/>
      <c r="DU526" s="33"/>
      <c r="DV526" s="33"/>
      <c r="DW526" s="33"/>
      <c r="DX526" s="33"/>
      <c r="DY526" s="33"/>
      <c r="DZ526" s="33"/>
    </row>
    <row r="527" spans="1:130">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c r="CA527" s="33"/>
      <c r="CB527" s="33"/>
      <c r="CC527" s="33"/>
      <c r="CD527" s="33"/>
      <c r="CE527" s="33"/>
      <c r="CF527" s="33"/>
      <c r="CG527" s="33"/>
      <c r="CH527" s="33"/>
      <c r="CI527" s="33"/>
      <c r="CJ527" s="33"/>
      <c r="CK527" s="33"/>
      <c r="CL527" s="33"/>
      <c r="CM527" s="33"/>
      <c r="CN527" s="33"/>
      <c r="CO527" s="33"/>
      <c r="CP527" s="33"/>
      <c r="CQ527" s="33"/>
      <c r="CR527" s="33"/>
      <c r="CS527" s="33"/>
      <c r="CT527" s="33"/>
      <c r="CU527" s="33"/>
      <c r="CV527" s="33"/>
      <c r="CW527" s="33"/>
      <c r="CX527" s="33"/>
      <c r="CY527" s="33"/>
      <c r="CZ527" s="33"/>
      <c r="DA527" s="33"/>
      <c r="DB527" s="33"/>
      <c r="DC527" s="33"/>
      <c r="DD527" s="33"/>
      <c r="DE527" s="33"/>
      <c r="DF527" s="33"/>
      <c r="DG527" s="33"/>
      <c r="DH527" s="33"/>
      <c r="DI527" s="33"/>
      <c r="DJ527" s="33"/>
      <c r="DK527" s="33"/>
      <c r="DL527" s="33"/>
      <c r="DM527" s="33"/>
      <c r="DN527" s="33"/>
      <c r="DO527" s="33"/>
      <c r="DP527" s="33"/>
      <c r="DQ527" s="33"/>
      <c r="DR527" s="33"/>
      <c r="DS527" s="33"/>
      <c r="DT527" s="33"/>
      <c r="DU527" s="33"/>
      <c r="DV527" s="33"/>
      <c r="DW527" s="33"/>
      <c r="DX527" s="33"/>
      <c r="DY527" s="33"/>
      <c r="DZ527" s="33"/>
    </row>
    <row r="528" spans="1:130">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c r="CD528" s="33"/>
      <c r="CE528" s="33"/>
      <c r="CF528" s="33"/>
      <c r="CG528" s="33"/>
      <c r="CH528" s="33"/>
      <c r="CI528" s="33"/>
      <c r="CJ528" s="33"/>
      <c r="CK528" s="33"/>
      <c r="CL528" s="33"/>
      <c r="CM528" s="33"/>
      <c r="CN528" s="33"/>
      <c r="CO528" s="33"/>
      <c r="CP528" s="33"/>
      <c r="CQ528" s="33"/>
      <c r="CR528" s="33"/>
      <c r="CS528" s="33"/>
      <c r="CT528" s="33"/>
      <c r="CU528" s="33"/>
      <c r="CV528" s="33"/>
      <c r="CW528" s="33"/>
      <c r="CX528" s="33"/>
      <c r="CY528" s="33"/>
      <c r="CZ528" s="33"/>
      <c r="DA528" s="33"/>
      <c r="DB528" s="33"/>
      <c r="DC528" s="33"/>
      <c r="DD528" s="33"/>
      <c r="DE528" s="33"/>
      <c r="DF528" s="33"/>
      <c r="DG528" s="33"/>
      <c r="DH528" s="33"/>
      <c r="DI528" s="33"/>
      <c r="DJ528" s="33"/>
      <c r="DK528" s="33"/>
      <c r="DL528" s="33"/>
      <c r="DM528" s="33"/>
      <c r="DN528" s="33"/>
      <c r="DO528" s="33"/>
      <c r="DP528" s="33"/>
      <c r="DQ528" s="33"/>
      <c r="DR528" s="33"/>
      <c r="DS528" s="33"/>
      <c r="DT528" s="33"/>
      <c r="DU528" s="33"/>
      <c r="DV528" s="33"/>
      <c r="DW528" s="33"/>
      <c r="DX528" s="33"/>
      <c r="DY528" s="33"/>
      <c r="DZ528" s="33"/>
    </row>
    <row r="529" spans="1:130">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c r="CM529" s="33"/>
      <c r="CN529" s="33"/>
      <c r="CO529" s="33"/>
      <c r="CP529" s="33"/>
      <c r="CQ529" s="33"/>
      <c r="CR529" s="33"/>
      <c r="CS529" s="33"/>
      <c r="CT529" s="33"/>
      <c r="CU529" s="33"/>
      <c r="CV529" s="33"/>
      <c r="CW529" s="33"/>
      <c r="CX529" s="33"/>
      <c r="CY529" s="33"/>
      <c r="CZ529" s="33"/>
      <c r="DA529" s="33"/>
      <c r="DB529" s="33"/>
      <c r="DC529" s="33"/>
      <c r="DD529" s="33"/>
      <c r="DE529" s="33"/>
      <c r="DF529" s="33"/>
      <c r="DG529" s="33"/>
      <c r="DH529" s="33"/>
      <c r="DI529" s="33"/>
      <c r="DJ529" s="33"/>
      <c r="DK529" s="33"/>
      <c r="DL529" s="33"/>
      <c r="DM529" s="33"/>
      <c r="DN529" s="33"/>
      <c r="DO529" s="33"/>
      <c r="DP529" s="33"/>
      <c r="DQ529" s="33"/>
      <c r="DR529" s="33"/>
      <c r="DS529" s="33"/>
      <c r="DT529" s="33"/>
      <c r="DU529" s="33"/>
      <c r="DV529" s="33"/>
      <c r="DW529" s="33"/>
      <c r="DX529" s="33"/>
      <c r="DY529" s="33"/>
      <c r="DZ529" s="33"/>
    </row>
    <row r="530" spans="1:1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c r="BO530" s="33"/>
      <c r="BP530" s="33"/>
      <c r="BQ530" s="33"/>
      <c r="BR530" s="33"/>
      <c r="BS530" s="33"/>
      <c r="BT530" s="33"/>
      <c r="BU530" s="33"/>
      <c r="BV530" s="33"/>
      <c r="BW530" s="33"/>
      <c r="BX530" s="33"/>
      <c r="BY530" s="33"/>
      <c r="BZ530" s="33"/>
      <c r="CA530" s="33"/>
      <c r="CB530" s="33"/>
      <c r="CC530" s="33"/>
      <c r="CD530" s="33"/>
      <c r="CE530" s="33"/>
      <c r="CF530" s="33"/>
      <c r="CG530" s="33"/>
      <c r="CH530" s="33"/>
      <c r="CI530" s="33"/>
      <c r="CJ530" s="33"/>
      <c r="CK530" s="33"/>
      <c r="CL530" s="33"/>
      <c r="CM530" s="33"/>
      <c r="CN530" s="33"/>
      <c r="CO530" s="33"/>
      <c r="CP530" s="33"/>
      <c r="CQ530" s="33"/>
      <c r="CR530" s="33"/>
      <c r="CS530" s="33"/>
      <c r="CT530" s="33"/>
      <c r="CU530" s="33"/>
      <c r="CV530" s="33"/>
      <c r="CW530" s="33"/>
      <c r="CX530" s="33"/>
      <c r="CY530" s="33"/>
      <c r="CZ530" s="33"/>
      <c r="DA530" s="33"/>
      <c r="DB530" s="33"/>
      <c r="DC530" s="33"/>
      <c r="DD530" s="33"/>
      <c r="DE530" s="33"/>
      <c r="DF530" s="33"/>
      <c r="DG530" s="33"/>
      <c r="DH530" s="33"/>
      <c r="DI530" s="33"/>
      <c r="DJ530" s="33"/>
      <c r="DK530" s="33"/>
      <c r="DL530" s="33"/>
      <c r="DM530" s="33"/>
      <c r="DN530" s="33"/>
      <c r="DO530" s="33"/>
      <c r="DP530" s="33"/>
      <c r="DQ530" s="33"/>
      <c r="DR530" s="33"/>
      <c r="DS530" s="33"/>
      <c r="DT530" s="33"/>
      <c r="DU530" s="33"/>
      <c r="DV530" s="33"/>
      <c r="DW530" s="33"/>
      <c r="DX530" s="33"/>
      <c r="DY530" s="33"/>
      <c r="DZ530" s="33"/>
    </row>
    <row r="531" spans="1:130">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33"/>
      <c r="BE531" s="33"/>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c r="CD531" s="33"/>
      <c r="CE531" s="33"/>
      <c r="CF531" s="33"/>
      <c r="CG531" s="33"/>
      <c r="CH531" s="33"/>
      <c r="CI531" s="33"/>
      <c r="CJ531" s="33"/>
      <c r="CK531" s="33"/>
      <c r="CL531" s="33"/>
      <c r="CM531" s="33"/>
      <c r="CN531" s="33"/>
      <c r="CO531" s="33"/>
      <c r="CP531" s="33"/>
      <c r="CQ531" s="33"/>
      <c r="CR531" s="33"/>
      <c r="CS531" s="33"/>
      <c r="CT531" s="33"/>
      <c r="CU531" s="33"/>
      <c r="CV531" s="33"/>
      <c r="CW531" s="33"/>
      <c r="CX531" s="33"/>
      <c r="CY531" s="33"/>
      <c r="CZ531" s="33"/>
      <c r="DA531" s="33"/>
      <c r="DB531" s="33"/>
      <c r="DC531" s="33"/>
      <c r="DD531" s="33"/>
      <c r="DE531" s="33"/>
      <c r="DF531" s="33"/>
      <c r="DG531" s="33"/>
      <c r="DH531" s="33"/>
      <c r="DI531" s="33"/>
      <c r="DJ531" s="33"/>
      <c r="DK531" s="33"/>
      <c r="DL531" s="33"/>
      <c r="DM531" s="33"/>
      <c r="DN531" s="33"/>
      <c r="DO531" s="33"/>
      <c r="DP531" s="33"/>
      <c r="DQ531" s="33"/>
      <c r="DR531" s="33"/>
      <c r="DS531" s="33"/>
      <c r="DT531" s="33"/>
      <c r="DU531" s="33"/>
      <c r="DV531" s="33"/>
      <c r="DW531" s="33"/>
      <c r="DX531" s="33"/>
      <c r="DY531" s="33"/>
      <c r="DZ531" s="33"/>
    </row>
    <row r="532" spans="1:130">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c r="BO532" s="33"/>
      <c r="BP532" s="33"/>
      <c r="BQ532" s="33"/>
      <c r="BR532" s="33"/>
      <c r="BS532" s="33"/>
      <c r="BT532" s="33"/>
      <c r="BU532" s="33"/>
      <c r="BV532" s="33"/>
      <c r="BW532" s="33"/>
      <c r="BX532" s="33"/>
      <c r="BY532" s="33"/>
      <c r="BZ532" s="33"/>
      <c r="CA532" s="33"/>
      <c r="CB532" s="33"/>
      <c r="CC532" s="33"/>
      <c r="CD532" s="33"/>
      <c r="CE532" s="33"/>
      <c r="CF532" s="33"/>
      <c r="CG532" s="33"/>
      <c r="CH532" s="33"/>
      <c r="CI532" s="33"/>
      <c r="CJ532" s="33"/>
      <c r="CK532" s="33"/>
      <c r="CL532" s="33"/>
      <c r="CM532" s="33"/>
      <c r="CN532" s="33"/>
      <c r="CO532" s="33"/>
      <c r="CP532" s="33"/>
      <c r="CQ532" s="33"/>
      <c r="CR532" s="33"/>
      <c r="CS532" s="33"/>
      <c r="CT532" s="33"/>
      <c r="CU532" s="33"/>
      <c r="CV532" s="33"/>
      <c r="CW532" s="33"/>
      <c r="CX532" s="33"/>
      <c r="CY532" s="33"/>
      <c r="CZ532" s="33"/>
      <c r="DA532" s="33"/>
      <c r="DB532" s="33"/>
      <c r="DC532" s="33"/>
      <c r="DD532" s="33"/>
      <c r="DE532" s="33"/>
      <c r="DF532" s="33"/>
      <c r="DG532" s="33"/>
      <c r="DH532" s="33"/>
      <c r="DI532" s="33"/>
      <c r="DJ532" s="33"/>
      <c r="DK532" s="33"/>
      <c r="DL532" s="33"/>
      <c r="DM532" s="33"/>
      <c r="DN532" s="33"/>
      <c r="DO532" s="33"/>
      <c r="DP532" s="33"/>
      <c r="DQ532" s="33"/>
      <c r="DR532" s="33"/>
      <c r="DS532" s="33"/>
      <c r="DT532" s="33"/>
      <c r="DU532" s="33"/>
      <c r="DV532" s="33"/>
      <c r="DW532" s="33"/>
      <c r="DX532" s="33"/>
      <c r="DY532" s="33"/>
      <c r="DZ532" s="33"/>
    </row>
    <row r="533" spans="1:130">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33"/>
      <c r="BE533" s="33"/>
      <c r="BF533" s="33"/>
      <c r="BG533" s="33"/>
      <c r="BH533" s="33"/>
      <c r="BI533" s="33"/>
      <c r="BJ533" s="33"/>
      <c r="BK533" s="33"/>
      <c r="BL533" s="33"/>
      <c r="BM533" s="33"/>
      <c r="BN533" s="33"/>
      <c r="BO533" s="33"/>
      <c r="BP533" s="33"/>
      <c r="BQ533" s="33"/>
      <c r="BR533" s="33"/>
      <c r="BS533" s="33"/>
      <c r="BT533" s="33"/>
      <c r="BU533" s="33"/>
      <c r="BV533" s="33"/>
      <c r="BW533" s="33"/>
      <c r="BX533" s="33"/>
      <c r="BY533" s="33"/>
      <c r="BZ533" s="33"/>
      <c r="CA533" s="33"/>
      <c r="CB533" s="33"/>
      <c r="CC533" s="33"/>
      <c r="CD533" s="33"/>
      <c r="CE533" s="33"/>
      <c r="CF533" s="33"/>
      <c r="CG533" s="33"/>
      <c r="CH533" s="33"/>
      <c r="CI533" s="33"/>
      <c r="CJ533" s="33"/>
      <c r="CK533" s="33"/>
      <c r="CL533" s="33"/>
      <c r="CM533" s="33"/>
      <c r="CN533" s="33"/>
      <c r="CO533" s="33"/>
      <c r="CP533" s="33"/>
      <c r="CQ533" s="33"/>
      <c r="CR533" s="33"/>
      <c r="CS533" s="33"/>
      <c r="CT533" s="33"/>
      <c r="CU533" s="33"/>
      <c r="CV533" s="33"/>
      <c r="CW533" s="33"/>
      <c r="CX533" s="33"/>
      <c r="CY533" s="33"/>
      <c r="CZ533" s="33"/>
      <c r="DA533" s="33"/>
      <c r="DB533" s="33"/>
      <c r="DC533" s="33"/>
      <c r="DD533" s="33"/>
      <c r="DE533" s="33"/>
      <c r="DF533" s="33"/>
      <c r="DG533" s="33"/>
      <c r="DH533" s="33"/>
      <c r="DI533" s="33"/>
      <c r="DJ533" s="33"/>
      <c r="DK533" s="33"/>
      <c r="DL533" s="33"/>
      <c r="DM533" s="33"/>
      <c r="DN533" s="33"/>
      <c r="DO533" s="33"/>
      <c r="DP533" s="33"/>
      <c r="DQ533" s="33"/>
      <c r="DR533" s="33"/>
      <c r="DS533" s="33"/>
      <c r="DT533" s="33"/>
      <c r="DU533" s="33"/>
      <c r="DV533" s="33"/>
      <c r="DW533" s="33"/>
      <c r="DX533" s="33"/>
      <c r="DY533" s="33"/>
      <c r="DZ533" s="33"/>
    </row>
    <row r="534" spans="1:130">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33"/>
      <c r="BE534" s="33"/>
      <c r="BF534" s="33"/>
      <c r="BG534" s="33"/>
      <c r="BH534" s="33"/>
      <c r="BI534" s="33"/>
      <c r="BJ534" s="33"/>
      <c r="BK534" s="33"/>
      <c r="BL534" s="33"/>
      <c r="BM534" s="33"/>
      <c r="BN534" s="33"/>
      <c r="BO534" s="33"/>
      <c r="BP534" s="33"/>
      <c r="BQ534" s="33"/>
      <c r="BR534" s="33"/>
      <c r="BS534" s="33"/>
      <c r="BT534" s="33"/>
      <c r="BU534" s="33"/>
      <c r="BV534" s="33"/>
      <c r="BW534" s="33"/>
      <c r="BX534" s="33"/>
      <c r="BY534" s="33"/>
      <c r="BZ534" s="33"/>
      <c r="CA534" s="33"/>
      <c r="CB534" s="33"/>
      <c r="CC534" s="33"/>
      <c r="CD534" s="33"/>
      <c r="CE534" s="33"/>
      <c r="CF534" s="33"/>
      <c r="CG534" s="33"/>
      <c r="CH534" s="33"/>
      <c r="CI534" s="33"/>
      <c r="CJ534" s="33"/>
      <c r="CK534" s="33"/>
      <c r="CL534" s="33"/>
      <c r="CM534" s="33"/>
      <c r="CN534" s="33"/>
      <c r="CO534" s="33"/>
      <c r="CP534" s="33"/>
      <c r="CQ534" s="33"/>
      <c r="CR534" s="33"/>
      <c r="CS534" s="33"/>
      <c r="CT534" s="33"/>
      <c r="CU534" s="33"/>
      <c r="CV534" s="33"/>
      <c r="CW534" s="33"/>
      <c r="CX534" s="33"/>
      <c r="CY534" s="33"/>
      <c r="CZ534" s="33"/>
      <c r="DA534" s="33"/>
      <c r="DB534" s="33"/>
      <c r="DC534" s="33"/>
      <c r="DD534" s="33"/>
      <c r="DE534" s="33"/>
      <c r="DF534" s="33"/>
      <c r="DG534" s="33"/>
      <c r="DH534" s="33"/>
      <c r="DI534" s="33"/>
      <c r="DJ534" s="33"/>
      <c r="DK534" s="33"/>
      <c r="DL534" s="33"/>
      <c r="DM534" s="33"/>
      <c r="DN534" s="33"/>
      <c r="DO534" s="33"/>
      <c r="DP534" s="33"/>
      <c r="DQ534" s="33"/>
      <c r="DR534" s="33"/>
      <c r="DS534" s="33"/>
      <c r="DT534" s="33"/>
      <c r="DU534" s="33"/>
      <c r="DV534" s="33"/>
      <c r="DW534" s="33"/>
      <c r="DX534" s="33"/>
      <c r="DY534" s="33"/>
      <c r="DZ534" s="33"/>
    </row>
    <row r="535" spans="1:130">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c r="CD535" s="33"/>
      <c r="CE535" s="33"/>
      <c r="CF535" s="33"/>
      <c r="CG535" s="33"/>
      <c r="CH535" s="33"/>
      <c r="CI535" s="33"/>
      <c r="CJ535" s="33"/>
      <c r="CK535" s="33"/>
      <c r="CL535" s="33"/>
      <c r="CM535" s="33"/>
      <c r="CN535" s="33"/>
      <c r="CO535" s="33"/>
      <c r="CP535" s="33"/>
      <c r="CQ535" s="33"/>
      <c r="CR535" s="33"/>
      <c r="CS535" s="33"/>
      <c r="CT535" s="33"/>
      <c r="CU535" s="33"/>
      <c r="CV535" s="33"/>
      <c r="CW535" s="33"/>
      <c r="CX535" s="33"/>
      <c r="CY535" s="33"/>
      <c r="CZ535" s="33"/>
      <c r="DA535" s="33"/>
      <c r="DB535" s="33"/>
      <c r="DC535" s="33"/>
      <c r="DD535" s="33"/>
      <c r="DE535" s="33"/>
      <c r="DF535" s="33"/>
      <c r="DG535" s="33"/>
      <c r="DH535" s="33"/>
      <c r="DI535" s="33"/>
      <c r="DJ535" s="33"/>
      <c r="DK535" s="33"/>
      <c r="DL535" s="33"/>
      <c r="DM535" s="33"/>
      <c r="DN535" s="33"/>
      <c r="DO535" s="33"/>
      <c r="DP535" s="33"/>
      <c r="DQ535" s="33"/>
      <c r="DR535" s="33"/>
      <c r="DS535" s="33"/>
      <c r="DT535" s="33"/>
      <c r="DU535" s="33"/>
      <c r="DV535" s="33"/>
      <c r="DW535" s="33"/>
      <c r="DX535" s="33"/>
      <c r="DY535" s="33"/>
      <c r="DZ535" s="33"/>
    </row>
    <row r="536" spans="1:130">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c r="CU536" s="33"/>
      <c r="CV536" s="33"/>
      <c r="CW536" s="33"/>
      <c r="CX536" s="33"/>
      <c r="CY536" s="33"/>
      <c r="CZ536" s="33"/>
      <c r="DA536" s="33"/>
      <c r="DB536" s="33"/>
      <c r="DC536" s="33"/>
      <c r="DD536" s="33"/>
      <c r="DE536" s="33"/>
      <c r="DF536" s="33"/>
      <c r="DG536" s="33"/>
      <c r="DH536" s="33"/>
      <c r="DI536" s="33"/>
      <c r="DJ536" s="33"/>
      <c r="DK536" s="33"/>
      <c r="DL536" s="33"/>
      <c r="DM536" s="33"/>
      <c r="DN536" s="33"/>
      <c r="DO536" s="33"/>
      <c r="DP536" s="33"/>
      <c r="DQ536" s="33"/>
      <c r="DR536" s="33"/>
      <c r="DS536" s="33"/>
      <c r="DT536" s="33"/>
      <c r="DU536" s="33"/>
      <c r="DV536" s="33"/>
      <c r="DW536" s="33"/>
      <c r="DX536" s="33"/>
      <c r="DY536" s="33"/>
      <c r="DZ536" s="33"/>
    </row>
    <row r="537" spans="1:130">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c r="CD537" s="33"/>
      <c r="CE537" s="33"/>
      <c r="CF537" s="33"/>
      <c r="CG537" s="33"/>
      <c r="CH537" s="33"/>
      <c r="CI537" s="33"/>
      <c r="CJ537" s="33"/>
      <c r="CK537" s="33"/>
      <c r="CL537" s="33"/>
      <c r="CM537" s="33"/>
      <c r="CN537" s="33"/>
      <c r="CO537" s="33"/>
      <c r="CP537" s="33"/>
      <c r="CQ537" s="33"/>
      <c r="CR537" s="33"/>
      <c r="CS537" s="33"/>
      <c r="CT537" s="33"/>
      <c r="CU537" s="33"/>
      <c r="CV537" s="33"/>
      <c r="CW537" s="33"/>
      <c r="CX537" s="33"/>
      <c r="CY537" s="33"/>
      <c r="CZ537" s="33"/>
      <c r="DA537" s="33"/>
      <c r="DB537" s="33"/>
      <c r="DC537" s="33"/>
      <c r="DD537" s="33"/>
      <c r="DE537" s="33"/>
      <c r="DF537" s="33"/>
      <c r="DG537" s="33"/>
      <c r="DH537" s="33"/>
      <c r="DI537" s="33"/>
      <c r="DJ537" s="33"/>
      <c r="DK537" s="33"/>
      <c r="DL537" s="33"/>
      <c r="DM537" s="33"/>
      <c r="DN537" s="33"/>
      <c r="DO537" s="33"/>
      <c r="DP537" s="33"/>
      <c r="DQ537" s="33"/>
      <c r="DR537" s="33"/>
      <c r="DS537" s="33"/>
      <c r="DT537" s="33"/>
      <c r="DU537" s="33"/>
      <c r="DV537" s="33"/>
      <c r="DW537" s="33"/>
      <c r="DX537" s="33"/>
      <c r="DY537" s="33"/>
      <c r="DZ537" s="33"/>
    </row>
    <row r="538" spans="1:130">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c r="CD538" s="33"/>
      <c r="CE538" s="33"/>
      <c r="CF538" s="33"/>
      <c r="CG538" s="33"/>
      <c r="CH538" s="33"/>
      <c r="CI538" s="33"/>
      <c r="CJ538" s="33"/>
      <c r="CK538" s="33"/>
      <c r="CL538" s="33"/>
      <c r="CM538" s="33"/>
      <c r="CN538" s="33"/>
      <c r="CO538" s="33"/>
      <c r="CP538" s="33"/>
      <c r="CQ538" s="33"/>
      <c r="CR538" s="33"/>
      <c r="CS538" s="33"/>
      <c r="CT538" s="33"/>
      <c r="CU538" s="33"/>
      <c r="CV538" s="33"/>
      <c r="CW538" s="33"/>
      <c r="CX538" s="33"/>
      <c r="CY538" s="33"/>
      <c r="CZ538" s="33"/>
      <c r="DA538" s="33"/>
      <c r="DB538" s="33"/>
      <c r="DC538" s="33"/>
      <c r="DD538" s="33"/>
      <c r="DE538" s="33"/>
      <c r="DF538" s="33"/>
      <c r="DG538" s="33"/>
      <c r="DH538" s="33"/>
      <c r="DI538" s="33"/>
      <c r="DJ538" s="33"/>
      <c r="DK538" s="33"/>
      <c r="DL538" s="33"/>
      <c r="DM538" s="33"/>
      <c r="DN538" s="33"/>
      <c r="DO538" s="33"/>
      <c r="DP538" s="33"/>
      <c r="DQ538" s="33"/>
      <c r="DR538" s="33"/>
      <c r="DS538" s="33"/>
      <c r="DT538" s="33"/>
      <c r="DU538" s="33"/>
      <c r="DV538" s="33"/>
      <c r="DW538" s="33"/>
      <c r="DX538" s="33"/>
      <c r="DY538" s="33"/>
      <c r="DZ538" s="33"/>
    </row>
    <row r="539" spans="1:130">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c r="CD539" s="33"/>
      <c r="CE539" s="33"/>
      <c r="CF539" s="33"/>
      <c r="CG539" s="33"/>
      <c r="CH539" s="33"/>
      <c r="CI539" s="33"/>
      <c r="CJ539" s="33"/>
      <c r="CK539" s="33"/>
      <c r="CL539" s="33"/>
      <c r="CM539" s="33"/>
      <c r="CN539" s="33"/>
      <c r="CO539" s="33"/>
      <c r="CP539" s="33"/>
      <c r="CQ539" s="33"/>
      <c r="CR539" s="33"/>
      <c r="CS539" s="33"/>
      <c r="CT539" s="33"/>
      <c r="CU539" s="33"/>
      <c r="CV539" s="33"/>
      <c r="CW539" s="33"/>
      <c r="CX539" s="33"/>
      <c r="CY539" s="33"/>
      <c r="CZ539" s="33"/>
      <c r="DA539" s="33"/>
      <c r="DB539" s="33"/>
      <c r="DC539" s="33"/>
      <c r="DD539" s="33"/>
      <c r="DE539" s="33"/>
      <c r="DF539" s="33"/>
      <c r="DG539" s="33"/>
      <c r="DH539" s="33"/>
      <c r="DI539" s="33"/>
      <c r="DJ539" s="33"/>
      <c r="DK539" s="33"/>
      <c r="DL539" s="33"/>
      <c r="DM539" s="33"/>
      <c r="DN539" s="33"/>
      <c r="DO539" s="33"/>
      <c r="DP539" s="33"/>
      <c r="DQ539" s="33"/>
      <c r="DR539" s="33"/>
      <c r="DS539" s="33"/>
      <c r="DT539" s="33"/>
      <c r="DU539" s="33"/>
      <c r="DV539" s="33"/>
      <c r="DW539" s="33"/>
      <c r="DX539" s="33"/>
      <c r="DY539" s="33"/>
      <c r="DZ539" s="33"/>
    </row>
    <row r="540" spans="1:13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c r="CM540" s="33"/>
      <c r="CN540" s="33"/>
      <c r="CO540" s="33"/>
      <c r="CP540" s="33"/>
      <c r="CQ540" s="33"/>
      <c r="CR540" s="33"/>
      <c r="CS540" s="33"/>
      <c r="CT540" s="33"/>
      <c r="CU540" s="33"/>
      <c r="CV540" s="33"/>
      <c r="CW540" s="33"/>
      <c r="CX540" s="33"/>
      <c r="CY540" s="33"/>
      <c r="CZ540" s="33"/>
      <c r="DA540" s="33"/>
      <c r="DB540" s="33"/>
      <c r="DC540" s="33"/>
      <c r="DD540" s="33"/>
      <c r="DE540" s="33"/>
      <c r="DF540" s="33"/>
      <c r="DG540" s="33"/>
      <c r="DH540" s="33"/>
      <c r="DI540" s="33"/>
      <c r="DJ540" s="33"/>
      <c r="DK540" s="33"/>
      <c r="DL540" s="33"/>
      <c r="DM540" s="33"/>
      <c r="DN540" s="33"/>
      <c r="DO540" s="33"/>
      <c r="DP540" s="33"/>
      <c r="DQ540" s="33"/>
      <c r="DR540" s="33"/>
      <c r="DS540" s="33"/>
      <c r="DT540" s="33"/>
      <c r="DU540" s="33"/>
      <c r="DV540" s="33"/>
      <c r="DW540" s="33"/>
      <c r="DX540" s="33"/>
      <c r="DY540" s="33"/>
      <c r="DZ540" s="33"/>
    </row>
    <row r="541" spans="1:130">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c r="CU541" s="33"/>
      <c r="CV541" s="33"/>
      <c r="CW541" s="33"/>
      <c r="CX541" s="33"/>
      <c r="CY541" s="33"/>
      <c r="CZ541" s="33"/>
      <c r="DA541" s="33"/>
      <c r="DB541" s="33"/>
      <c r="DC541" s="33"/>
      <c r="DD541" s="33"/>
      <c r="DE541" s="33"/>
      <c r="DF541" s="33"/>
      <c r="DG541" s="33"/>
      <c r="DH541" s="33"/>
      <c r="DI541" s="33"/>
      <c r="DJ541" s="33"/>
      <c r="DK541" s="33"/>
      <c r="DL541" s="33"/>
      <c r="DM541" s="33"/>
      <c r="DN541" s="33"/>
      <c r="DO541" s="33"/>
      <c r="DP541" s="33"/>
      <c r="DQ541" s="33"/>
      <c r="DR541" s="33"/>
      <c r="DS541" s="33"/>
      <c r="DT541" s="33"/>
      <c r="DU541" s="33"/>
      <c r="DV541" s="33"/>
      <c r="DW541" s="33"/>
      <c r="DX541" s="33"/>
      <c r="DY541" s="33"/>
      <c r="DZ541" s="33"/>
    </row>
    <row r="542" spans="1:130">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c r="CD542" s="33"/>
      <c r="CE542" s="33"/>
      <c r="CF542" s="33"/>
      <c r="CG542" s="33"/>
      <c r="CH542" s="33"/>
      <c r="CI542" s="33"/>
      <c r="CJ542" s="33"/>
      <c r="CK542" s="33"/>
      <c r="CL542" s="33"/>
      <c r="CM542" s="33"/>
      <c r="CN542" s="33"/>
      <c r="CO542" s="33"/>
      <c r="CP542" s="33"/>
      <c r="CQ542" s="33"/>
      <c r="CR542" s="33"/>
      <c r="CS542" s="33"/>
      <c r="CT542" s="33"/>
      <c r="CU542" s="33"/>
      <c r="CV542" s="33"/>
      <c r="CW542" s="33"/>
      <c r="CX542" s="33"/>
      <c r="CY542" s="33"/>
      <c r="CZ542" s="33"/>
      <c r="DA542" s="33"/>
      <c r="DB542" s="33"/>
      <c r="DC542" s="33"/>
      <c r="DD542" s="33"/>
      <c r="DE542" s="33"/>
      <c r="DF542" s="33"/>
      <c r="DG542" s="33"/>
      <c r="DH542" s="33"/>
      <c r="DI542" s="33"/>
      <c r="DJ542" s="33"/>
      <c r="DK542" s="33"/>
      <c r="DL542" s="33"/>
      <c r="DM542" s="33"/>
      <c r="DN542" s="33"/>
      <c r="DO542" s="33"/>
      <c r="DP542" s="33"/>
      <c r="DQ542" s="33"/>
      <c r="DR542" s="33"/>
      <c r="DS542" s="33"/>
      <c r="DT542" s="33"/>
      <c r="DU542" s="33"/>
      <c r="DV542" s="33"/>
      <c r="DW542" s="33"/>
      <c r="DX542" s="33"/>
      <c r="DY542" s="33"/>
      <c r="DZ542" s="33"/>
    </row>
    <row r="543" spans="1:130">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c r="CA543" s="33"/>
      <c r="CB543" s="33"/>
      <c r="CC543" s="33"/>
      <c r="CD543" s="33"/>
      <c r="CE543" s="33"/>
      <c r="CF543" s="33"/>
      <c r="CG543" s="33"/>
      <c r="CH543" s="33"/>
      <c r="CI543" s="33"/>
      <c r="CJ543" s="33"/>
      <c r="CK543" s="33"/>
      <c r="CL543" s="33"/>
      <c r="CM543" s="33"/>
      <c r="CN543" s="33"/>
      <c r="CO543" s="33"/>
      <c r="CP543" s="33"/>
      <c r="CQ543" s="33"/>
      <c r="CR543" s="33"/>
      <c r="CS543" s="33"/>
      <c r="CT543" s="33"/>
      <c r="CU543" s="33"/>
      <c r="CV543" s="33"/>
      <c r="CW543" s="33"/>
      <c r="CX543" s="33"/>
      <c r="CY543" s="33"/>
      <c r="CZ543" s="33"/>
      <c r="DA543" s="33"/>
      <c r="DB543" s="33"/>
      <c r="DC543" s="33"/>
      <c r="DD543" s="33"/>
      <c r="DE543" s="33"/>
      <c r="DF543" s="33"/>
      <c r="DG543" s="33"/>
      <c r="DH543" s="33"/>
      <c r="DI543" s="33"/>
      <c r="DJ543" s="33"/>
      <c r="DK543" s="33"/>
      <c r="DL543" s="33"/>
      <c r="DM543" s="33"/>
      <c r="DN543" s="33"/>
      <c r="DO543" s="33"/>
      <c r="DP543" s="33"/>
      <c r="DQ543" s="33"/>
      <c r="DR543" s="33"/>
      <c r="DS543" s="33"/>
      <c r="DT543" s="33"/>
      <c r="DU543" s="33"/>
      <c r="DV543" s="33"/>
      <c r="DW543" s="33"/>
      <c r="DX543" s="33"/>
      <c r="DY543" s="33"/>
      <c r="DZ543" s="33"/>
    </row>
    <row r="544" spans="1:130">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33"/>
      <c r="BE544" s="33"/>
      <c r="BF544" s="33"/>
      <c r="BG544" s="33"/>
      <c r="BH544" s="33"/>
      <c r="BI544" s="33"/>
      <c r="BJ544" s="33"/>
      <c r="BK544" s="33"/>
      <c r="BL544" s="33"/>
      <c r="BM544" s="33"/>
      <c r="BN544" s="33"/>
      <c r="BO544" s="33"/>
      <c r="BP544" s="33"/>
      <c r="BQ544" s="33"/>
      <c r="BR544" s="33"/>
      <c r="BS544" s="33"/>
      <c r="BT544" s="33"/>
      <c r="BU544" s="33"/>
      <c r="BV544" s="33"/>
      <c r="BW544" s="33"/>
      <c r="BX544" s="33"/>
      <c r="BY544" s="33"/>
      <c r="BZ544" s="33"/>
      <c r="CA544" s="33"/>
      <c r="CB544" s="33"/>
      <c r="CC544" s="33"/>
      <c r="CD544" s="33"/>
      <c r="CE544" s="33"/>
      <c r="CF544" s="33"/>
      <c r="CG544" s="33"/>
      <c r="CH544" s="33"/>
      <c r="CI544" s="33"/>
      <c r="CJ544" s="33"/>
      <c r="CK544" s="33"/>
      <c r="CL544" s="33"/>
      <c r="CM544" s="33"/>
      <c r="CN544" s="33"/>
      <c r="CO544" s="33"/>
      <c r="CP544" s="33"/>
      <c r="CQ544" s="33"/>
      <c r="CR544" s="33"/>
      <c r="CS544" s="33"/>
      <c r="CT544" s="33"/>
      <c r="CU544" s="33"/>
      <c r="CV544" s="33"/>
      <c r="CW544" s="33"/>
      <c r="CX544" s="33"/>
      <c r="CY544" s="33"/>
      <c r="CZ544" s="33"/>
      <c r="DA544" s="33"/>
      <c r="DB544" s="33"/>
      <c r="DC544" s="33"/>
      <c r="DD544" s="33"/>
      <c r="DE544" s="33"/>
      <c r="DF544" s="33"/>
      <c r="DG544" s="33"/>
      <c r="DH544" s="33"/>
      <c r="DI544" s="33"/>
      <c r="DJ544" s="33"/>
      <c r="DK544" s="33"/>
      <c r="DL544" s="33"/>
      <c r="DM544" s="33"/>
      <c r="DN544" s="33"/>
      <c r="DO544" s="33"/>
      <c r="DP544" s="33"/>
      <c r="DQ544" s="33"/>
      <c r="DR544" s="33"/>
      <c r="DS544" s="33"/>
      <c r="DT544" s="33"/>
      <c r="DU544" s="33"/>
      <c r="DV544" s="33"/>
      <c r="DW544" s="33"/>
      <c r="DX544" s="33"/>
      <c r="DY544" s="33"/>
      <c r="DZ544" s="33"/>
    </row>
    <row r="545" spans="1:130">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c r="CD545" s="33"/>
      <c r="CE545" s="33"/>
      <c r="CF545" s="33"/>
      <c r="CG545" s="33"/>
      <c r="CH545" s="33"/>
      <c r="CI545" s="33"/>
      <c r="CJ545" s="33"/>
      <c r="CK545" s="33"/>
      <c r="CL545" s="33"/>
      <c r="CM545" s="33"/>
      <c r="CN545" s="33"/>
      <c r="CO545" s="33"/>
      <c r="CP545" s="33"/>
      <c r="CQ545" s="33"/>
      <c r="CR545" s="33"/>
      <c r="CS545" s="33"/>
      <c r="CT545" s="33"/>
      <c r="CU545" s="33"/>
      <c r="CV545" s="33"/>
      <c r="CW545" s="33"/>
      <c r="CX545" s="33"/>
      <c r="CY545" s="33"/>
      <c r="CZ545" s="33"/>
      <c r="DA545" s="33"/>
      <c r="DB545" s="33"/>
      <c r="DC545" s="33"/>
      <c r="DD545" s="33"/>
      <c r="DE545" s="33"/>
      <c r="DF545" s="33"/>
      <c r="DG545" s="33"/>
      <c r="DH545" s="33"/>
      <c r="DI545" s="33"/>
      <c r="DJ545" s="33"/>
      <c r="DK545" s="33"/>
      <c r="DL545" s="33"/>
      <c r="DM545" s="33"/>
      <c r="DN545" s="33"/>
      <c r="DO545" s="33"/>
      <c r="DP545" s="33"/>
      <c r="DQ545" s="33"/>
      <c r="DR545" s="33"/>
      <c r="DS545" s="33"/>
      <c r="DT545" s="33"/>
      <c r="DU545" s="33"/>
      <c r="DV545" s="33"/>
      <c r="DW545" s="33"/>
      <c r="DX545" s="33"/>
      <c r="DY545" s="33"/>
      <c r="DZ545" s="33"/>
    </row>
    <row r="546" spans="1:130">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c r="CM546" s="33"/>
      <c r="CN546" s="33"/>
      <c r="CO546" s="33"/>
      <c r="CP546" s="33"/>
      <c r="CQ546" s="33"/>
      <c r="CR546" s="33"/>
      <c r="CS546" s="33"/>
      <c r="CT546" s="33"/>
      <c r="CU546" s="33"/>
      <c r="CV546" s="33"/>
      <c r="CW546" s="33"/>
      <c r="CX546" s="33"/>
      <c r="CY546" s="33"/>
      <c r="CZ546" s="33"/>
      <c r="DA546" s="33"/>
      <c r="DB546" s="33"/>
      <c r="DC546" s="33"/>
      <c r="DD546" s="33"/>
      <c r="DE546" s="33"/>
      <c r="DF546" s="33"/>
      <c r="DG546" s="33"/>
      <c r="DH546" s="33"/>
      <c r="DI546" s="33"/>
      <c r="DJ546" s="33"/>
      <c r="DK546" s="33"/>
      <c r="DL546" s="33"/>
      <c r="DM546" s="33"/>
      <c r="DN546" s="33"/>
      <c r="DO546" s="33"/>
      <c r="DP546" s="33"/>
      <c r="DQ546" s="33"/>
      <c r="DR546" s="33"/>
      <c r="DS546" s="33"/>
      <c r="DT546" s="33"/>
      <c r="DU546" s="33"/>
      <c r="DV546" s="33"/>
      <c r="DW546" s="33"/>
      <c r="DX546" s="33"/>
      <c r="DY546" s="33"/>
      <c r="DZ546" s="33"/>
    </row>
    <row r="547" spans="1:130">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c r="CU547" s="33"/>
      <c r="CV547" s="33"/>
      <c r="CW547" s="33"/>
      <c r="CX547" s="33"/>
      <c r="CY547" s="33"/>
      <c r="CZ547" s="33"/>
      <c r="DA547" s="33"/>
      <c r="DB547" s="33"/>
      <c r="DC547" s="33"/>
      <c r="DD547" s="33"/>
      <c r="DE547" s="33"/>
      <c r="DF547" s="33"/>
      <c r="DG547" s="33"/>
      <c r="DH547" s="33"/>
      <c r="DI547" s="33"/>
      <c r="DJ547" s="33"/>
      <c r="DK547" s="33"/>
      <c r="DL547" s="33"/>
      <c r="DM547" s="33"/>
      <c r="DN547" s="33"/>
      <c r="DO547" s="33"/>
      <c r="DP547" s="33"/>
      <c r="DQ547" s="33"/>
      <c r="DR547" s="33"/>
      <c r="DS547" s="33"/>
      <c r="DT547" s="33"/>
      <c r="DU547" s="33"/>
      <c r="DV547" s="33"/>
      <c r="DW547" s="33"/>
      <c r="DX547" s="33"/>
      <c r="DY547" s="33"/>
      <c r="DZ547" s="33"/>
    </row>
    <row r="548" spans="1:130">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c r="CM548" s="33"/>
      <c r="CN548" s="33"/>
      <c r="CO548" s="33"/>
      <c r="CP548" s="33"/>
      <c r="CQ548" s="33"/>
      <c r="CR548" s="33"/>
      <c r="CS548" s="33"/>
      <c r="CT548" s="33"/>
      <c r="CU548" s="33"/>
      <c r="CV548" s="33"/>
      <c r="CW548" s="33"/>
      <c r="CX548" s="33"/>
      <c r="CY548" s="33"/>
      <c r="CZ548" s="33"/>
      <c r="DA548" s="33"/>
      <c r="DB548" s="33"/>
      <c r="DC548" s="33"/>
      <c r="DD548" s="33"/>
      <c r="DE548" s="33"/>
      <c r="DF548" s="33"/>
      <c r="DG548" s="33"/>
      <c r="DH548" s="33"/>
      <c r="DI548" s="33"/>
      <c r="DJ548" s="33"/>
      <c r="DK548" s="33"/>
      <c r="DL548" s="33"/>
      <c r="DM548" s="33"/>
      <c r="DN548" s="33"/>
      <c r="DO548" s="33"/>
      <c r="DP548" s="33"/>
      <c r="DQ548" s="33"/>
      <c r="DR548" s="33"/>
      <c r="DS548" s="33"/>
      <c r="DT548" s="33"/>
      <c r="DU548" s="33"/>
      <c r="DV548" s="33"/>
      <c r="DW548" s="33"/>
      <c r="DX548" s="33"/>
      <c r="DY548" s="33"/>
      <c r="DZ548" s="33"/>
    </row>
    <row r="549" spans="1:130">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c r="CN549" s="33"/>
      <c r="CO549" s="33"/>
      <c r="CP549" s="33"/>
      <c r="CQ549" s="33"/>
      <c r="CR549" s="33"/>
      <c r="CS549" s="33"/>
      <c r="CT549" s="33"/>
      <c r="CU549" s="33"/>
      <c r="CV549" s="33"/>
      <c r="CW549" s="33"/>
      <c r="CX549" s="33"/>
      <c r="CY549" s="33"/>
      <c r="CZ549" s="33"/>
      <c r="DA549" s="33"/>
      <c r="DB549" s="33"/>
      <c r="DC549" s="33"/>
      <c r="DD549" s="33"/>
      <c r="DE549" s="33"/>
      <c r="DF549" s="33"/>
      <c r="DG549" s="33"/>
      <c r="DH549" s="33"/>
      <c r="DI549" s="33"/>
      <c r="DJ549" s="33"/>
      <c r="DK549" s="33"/>
      <c r="DL549" s="33"/>
      <c r="DM549" s="33"/>
      <c r="DN549" s="33"/>
      <c r="DO549" s="33"/>
      <c r="DP549" s="33"/>
      <c r="DQ549" s="33"/>
      <c r="DR549" s="33"/>
      <c r="DS549" s="33"/>
      <c r="DT549" s="33"/>
      <c r="DU549" s="33"/>
      <c r="DV549" s="33"/>
      <c r="DW549" s="33"/>
      <c r="DX549" s="33"/>
      <c r="DY549" s="33"/>
      <c r="DZ549" s="33"/>
    </row>
    <row r="550" spans="1:13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c r="CD550" s="33"/>
      <c r="CE550" s="33"/>
      <c r="CF550" s="33"/>
      <c r="CG550" s="33"/>
      <c r="CH550" s="33"/>
      <c r="CI550" s="33"/>
      <c r="CJ550" s="33"/>
      <c r="CK550" s="33"/>
      <c r="CL550" s="33"/>
      <c r="CM550" s="33"/>
      <c r="CN550" s="33"/>
      <c r="CO550" s="33"/>
      <c r="CP550" s="33"/>
      <c r="CQ550" s="33"/>
      <c r="CR550" s="33"/>
      <c r="CS550" s="33"/>
      <c r="CT550" s="33"/>
      <c r="CU550" s="33"/>
      <c r="CV550" s="33"/>
      <c r="CW550" s="33"/>
      <c r="CX550" s="33"/>
      <c r="CY550" s="33"/>
      <c r="CZ550" s="33"/>
      <c r="DA550" s="33"/>
      <c r="DB550" s="33"/>
      <c r="DC550" s="33"/>
      <c r="DD550" s="33"/>
      <c r="DE550" s="33"/>
      <c r="DF550" s="33"/>
      <c r="DG550" s="33"/>
      <c r="DH550" s="33"/>
      <c r="DI550" s="33"/>
      <c r="DJ550" s="33"/>
      <c r="DK550" s="33"/>
      <c r="DL550" s="33"/>
      <c r="DM550" s="33"/>
      <c r="DN550" s="33"/>
      <c r="DO550" s="33"/>
      <c r="DP550" s="33"/>
      <c r="DQ550" s="33"/>
      <c r="DR550" s="33"/>
      <c r="DS550" s="33"/>
      <c r="DT550" s="33"/>
      <c r="DU550" s="33"/>
      <c r="DV550" s="33"/>
      <c r="DW550" s="33"/>
      <c r="DX550" s="33"/>
      <c r="DY550" s="33"/>
      <c r="DZ550" s="33"/>
    </row>
    <row r="551" spans="1:130">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c r="CM551" s="33"/>
      <c r="CN551" s="33"/>
      <c r="CO551" s="33"/>
      <c r="CP551" s="33"/>
      <c r="CQ551" s="33"/>
      <c r="CR551" s="33"/>
      <c r="CS551" s="33"/>
      <c r="CT551" s="33"/>
      <c r="CU551" s="33"/>
      <c r="CV551" s="33"/>
      <c r="CW551" s="33"/>
      <c r="CX551" s="33"/>
      <c r="CY551" s="33"/>
      <c r="CZ551" s="33"/>
      <c r="DA551" s="33"/>
      <c r="DB551" s="33"/>
      <c r="DC551" s="33"/>
      <c r="DD551" s="33"/>
      <c r="DE551" s="33"/>
      <c r="DF551" s="33"/>
      <c r="DG551" s="33"/>
      <c r="DH551" s="33"/>
      <c r="DI551" s="33"/>
      <c r="DJ551" s="33"/>
      <c r="DK551" s="33"/>
      <c r="DL551" s="33"/>
      <c r="DM551" s="33"/>
      <c r="DN551" s="33"/>
      <c r="DO551" s="33"/>
      <c r="DP551" s="33"/>
      <c r="DQ551" s="33"/>
      <c r="DR551" s="33"/>
      <c r="DS551" s="33"/>
      <c r="DT551" s="33"/>
      <c r="DU551" s="33"/>
      <c r="DV551" s="33"/>
      <c r="DW551" s="33"/>
      <c r="DX551" s="33"/>
      <c r="DY551" s="33"/>
      <c r="DZ551" s="33"/>
    </row>
    <row r="552" spans="1:130">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c r="CA552" s="33"/>
      <c r="CB552" s="33"/>
      <c r="CC552" s="33"/>
      <c r="CD552" s="33"/>
      <c r="CE552" s="33"/>
      <c r="CF552" s="33"/>
      <c r="CG552" s="33"/>
      <c r="CH552" s="33"/>
      <c r="CI552" s="33"/>
      <c r="CJ552" s="33"/>
      <c r="CK552" s="33"/>
      <c r="CL552" s="33"/>
      <c r="CM552" s="33"/>
      <c r="CN552" s="33"/>
      <c r="CO552" s="33"/>
      <c r="CP552" s="33"/>
      <c r="CQ552" s="33"/>
      <c r="CR552" s="33"/>
      <c r="CS552" s="33"/>
      <c r="CT552" s="33"/>
      <c r="CU552" s="33"/>
      <c r="CV552" s="33"/>
      <c r="CW552" s="33"/>
      <c r="CX552" s="33"/>
      <c r="CY552" s="33"/>
      <c r="CZ552" s="33"/>
      <c r="DA552" s="33"/>
      <c r="DB552" s="33"/>
      <c r="DC552" s="33"/>
      <c r="DD552" s="33"/>
      <c r="DE552" s="33"/>
      <c r="DF552" s="33"/>
      <c r="DG552" s="33"/>
      <c r="DH552" s="33"/>
      <c r="DI552" s="33"/>
      <c r="DJ552" s="33"/>
      <c r="DK552" s="33"/>
      <c r="DL552" s="33"/>
      <c r="DM552" s="33"/>
      <c r="DN552" s="33"/>
      <c r="DO552" s="33"/>
      <c r="DP552" s="33"/>
      <c r="DQ552" s="33"/>
      <c r="DR552" s="33"/>
      <c r="DS552" s="33"/>
      <c r="DT552" s="33"/>
      <c r="DU552" s="33"/>
      <c r="DV552" s="33"/>
      <c r="DW552" s="33"/>
      <c r="DX552" s="33"/>
      <c r="DY552" s="33"/>
      <c r="DZ552" s="33"/>
    </row>
    <row r="553" spans="1:130">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c r="CM553" s="33"/>
      <c r="CN553" s="33"/>
      <c r="CO553" s="33"/>
      <c r="CP553" s="33"/>
      <c r="CQ553" s="33"/>
      <c r="CR553" s="33"/>
      <c r="CS553" s="33"/>
      <c r="CT553" s="33"/>
      <c r="CU553" s="33"/>
      <c r="CV553" s="33"/>
      <c r="CW553" s="33"/>
      <c r="CX553" s="33"/>
      <c r="CY553" s="33"/>
      <c r="CZ553" s="33"/>
      <c r="DA553" s="33"/>
      <c r="DB553" s="33"/>
      <c r="DC553" s="33"/>
      <c r="DD553" s="33"/>
      <c r="DE553" s="33"/>
      <c r="DF553" s="33"/>
      <c r="DG553" s="33"/>
      <c r="DH553" s="33"/>
      <c r="DI553" s="33"/>
      <c r="DJ553" s="33"/>
      <c r="DK553" s="33"/>
      <c r="DL553" s="33"/>
      <c r="DM553" s="33"/>
      <c r="DN553" s="33"/>
      <c r="DO553" s="33"/>
      <c r="DP553" s="33"/>
      <c r="DQ553" s="33"/>
      <c r="DR553" s="33"/>
      <c r="DS553" s="33"/>
      <c r="DT553" s="33"/>
      <c r="DU553" s="33"/>
      <c r="DV553" s="33"/>
      <c r="DW553" s="33"/>
      <c r="DX553" s="33"/>
      <c r="DY553" s="33"/>
      <c r="DZ553" s="33"/>
    </row>
    <row r="554" spans="1:130">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c r="CD554" s="33"/>
      <c r="CE554" s="33"/>
      <c r="CF554" s="33"/>
      <c r="CG554" s="33"/>
      <c r="CH554" s="33"/>
      <c r="CI554" s="33"/>
      <c r="CJ554" s="33"/>
      <c r="CK554" s="33"/>
      <c r="CL554" s="33"/>
      <c r="CM554" s="33"/>
      <c r="CN554" s="33"/>
      <c r="CO554" s="33"/>
      <c r="CP554" s="33"/>
      <c r="CQ554" s="33"/>
      <c r="CR554" s="33"/>
      <c r="CS554" s="33"/>
      <c r="CT554" s="33"/>
      <c r="CU554" s="33"/>
      <c r="CV554" s="33"/>
      <c r="CW554" s="33"/>
      <c r="CX554" s="33"/>
      <c r="CY554" s="33"/>
      <c r="CZ554" s="33"/>
      <c r="DA554" s="33"/>
      <c r="DB554" s="33"/>
      <c r="DC554" s="33"/>
      <c r="DD554" s="33"/>
      <c r="DE554" s="33"/>
      <c r="DF554" s="33"/>
      <c r="DG554" s="33"/>
      <c r="DH554" s="33"/>
      <c r="DI554" s="33"/>
      <c r="DJ554" s="33"/>
      <c r="DK554" s="33"/>
      <c r="DL554" s="33"/>
      <c r="DM554" s="33"/>
      <c r="DN554" s="33"/>
      <c r="DO554" s="33"/>
      <c r="DP554" s="33"/>
      <c r="DQ554" s="33"/>
      <c r="DR554" s="33"/>
      <c r="DS554" s="33"/>
      <c r="DT554" s="33"/>
      <c r="DU554" s="33"/>
      <c r="DV554" s="33"/>
      <c r="DW554" s="33"/>
      <c r="DX554" s="33"/>
      <c r="DY554" s="33"/>
      <c r="DZ554" s="33"/>
    </row>
    <row r="555" spans="1:130">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c r="CD555" s="33"/>
      <c r="CE555" s="33"/>
      <c r="CF555" s="33"/>
      <c r="CG555" s="33"/>
      <c r="CH555" s="33"/>
      <c r="CI555" s="33"/>
      <c r="CJ555" s="33"/>
      <c r="CK555" s="33"/>
      <c r="CL555" s="33"/>
      <c r="CM555" s="33"/>
      <c r="CN555" s="33"/>
      <c r="CO555" s="33"/>
      <c r="CP555" s="33"/>
      <c r="CQ555" s="33"/>
      <c r="CR555" s="33"/>
      <c r="CS555" s="33"/>
      <c r="CT555" s="33"/>
      <c r="CU555" s="33"/>
      <c r="CV555" s="33"/>
      <c r="CW555" s="33"/>
      <c r="CX555" s="33"/>
      <c r="CY555" s="33"/>
      <c r="CZ555" s="33"/>
      <c r="DA555" s="33"/>
      <c r="DB555" s="33"/>
      <c r="DC555" s="33"/>
      <c r="DD555" s="33"/>
      <c r="DE555" s="33"/>
      <c r="DF555" s="33"/>
      <c r="DG555" s="33"/>
      <c r="DH555" s="33"/>
      <c r="DI555" s="33"/>
      <c r="DJ555" s="33"/>
      <c r="DK555" s="33"/>
      <c r="DL555" s="33"/>
      <c r="DM555" s="33"/>
      <c r="DN555" s="33"/>
      <c r="DO555" s="33"/>
      <c r="DP555" s="33"/>
      <c r="DQ555" s="33"/>
      <c r="DR555" s="33"/>
      <c r="DS555" s="33"/>
      <c r="DT555" s="33"/>
      <c r="DU555" s="33"/>
      <c r="DV555" s="33"/>
      <c r="DW555" s="33"/>
      <c r="DX555" s="33"/>
      <c r="DY555" s="33"/>
      <c r="DZ555" s="33"/>
    </row>
    <row r="556" spans="1:130">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c r="CN556" s="33"/>
      <c r="CO556" s="33"/>
      <c r="CP556" s="33"/>
      <c r="CQ556" s="33"/>
      <c r="CR556" s="33"/>
      <c r="CS556" s="33"/>
      <c r="CT556" s="33"/>
      <c r="CU556" s="33"/>
      <c r="CV556" s="33"/>
      <c r="CW556" s="33"/>
      <c r="CX556" s="33"/>
      <c r="CY556" s="33"/>
      <c r="CZ556" s="33"/>
      <c r="DA556" s="33"/>
      <c r="DB556" s="33"/>
      <c r="DC556" s="33"/>
      <c r="DD556" s="33"/>
      <c r="DE556" s="33"/>
      <c r="DF556" s="33"/>
      <c r="DG556" s="33"/>
      <c r="DH556" s="33"/>
      <c r="DI556" s="33"/>
      <c r="DJ556" s="33"/>
      <c r="DK556" s="33"/>
      <c r="DL556" s="33"/>
      <c r="DM556" s="33"/>
      <c r="DN556" s="33"/>
      <c r="DO556" s="33"/>
      <c r="DP556" s="33"/>
      <c r="DQ556" s="33"/>
      <c r="DR556" s="33"/>
      <c r="DS556" s="33"/>
      <c r="DT556" s="33"/>
      <c r="DU556" s="33"/>
      <c r="DV556" s="33"/>
      <c r="DW556" s="33"/>
      <c r="DX556" s="33"/>
      <c r="DY556" s="33"/>
      <c r="DZ556" s="33"/>
    </row>
    <row r="557" spans="1:130">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c r="CU557" s="33"/>
      <c r="CV557" s="33"/>
      <c r="CW557" s="33"/>
      <c r="CX557" s="33"/>
      <c r="CY557" s="33"/>
      <c r="CZ557" s="33"/>
      <c r="DA557" s="33"/>
      <c r="DB557" s="33"/>
      <c r="DC557" s="33"/>
      <c r="DD557" s="33"/>
      <c r="DE557" s="33"/>
      <c r="DF557" s="33"/>
      <c r="DG557" s="33"/>
      <c r="DH557" s="33"/>
      <c r="DI557" s="33"/>
      <c r="DJ557" s="33"/>
      <c r="DK557" s="33"/>
      <c r="DL557" s="33"/>
      <c r="DM557" s="33"/>
      <c r="DN557" s="33"/>
      <c r="DO557" s="33"/>
      <c r="DP557" s="33"/>
      <c r="DQ557" s="33"/>
      <c r="DR557" s="33"/>
      <c r="DS557" s="33"/>
      <c r="DT557" s="33"/>
      <c r="DU557" s="33"/>
      <c r="DV557" s="33"/>
      <c r="DW557" s="33"/>
      <c r="DX557" s="33"/>
      <c r="DY557" s="33"/>
      <c r="DZ557" s="33"/>
    </row>
    <row r="558" spans="1:130">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c r="CN558" s="33"/>
      <c r="CO558" s="33"/>
      <c r="CP558" s="33"/>
      <c r="CQ558" s="33"/>
      <c r="CR558" s="33"/>
      <c r="CS558" s="33"/>
      <c r="CT558" s="33"/>
      <c r="CU558" s="33"/>
      <c r="CV558" s="33"/>
      <c r="CW558" s="33"/>
      <c r="CX558" s="33"/>
      <c r="CY558" s="33"/>
      <c r="CZ558" s="33"/>
      <c r="DA558" s="33"/>
      <c r="DB558" s="33"/>
      <c r="DC558" s="33"/>
      <c r="DD558" s="33"/>
      <c r="DE558" s="33"/>
      <c r="DF558" s="33"/>
      <c r="DG558" s="33"/>
      <c r="DH558" s="33"/>
      <c r="DI558" s="33"/>
      <c r="DJ558" s="33"/>
      <c r="DK558" s="33"/>
      <c r="DL558" s="33"/>
      <c r="DM558" s="33"/>
      <c r="DN558" s="33"/>
      <c r="DO558" s="33"/>
      <c r="DP558" s="33"/>
      <c r="DQ558" s="33"/>
      <c r="DR558" s="33"/>
      <c r="DS558" s="33"/>
      <c r="DT558" s="33"/>
      <c r="DU558" s="33"/>
      <c r="DV558" s="33"/>
      <c r="DW558" s="33"/>
      <c r="DX558" s="33"/>
      <c r="DY558" s="33"/>
      <c r="DZ558" s="33"/>
    </row>
    <row r="559" spans="1:130">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c r="CN559" s="33"/>
      <c r="CO559" s="33"/>
      <c r="CP559" s="33"/>
      <c r="CQ559" s="33"/>
      <c r="CR559" s="33"/>
      <c r="CS559" s="33"/>
      <c r="CT559" s="33"/>
      <c r="CU559" s="33"/>
      <c r="CV559" s="33"/>
      <c r="CW559" s="33"/>
      <c r="CX559" s="33"/>
      <c r="CY559" s="33"/>
      <c r="CZ559" s="33"/>
      <c r="DA559" s="33"/>
      <c r="DB559" s="33"/>
      <c r="DC559" s="33"/>
      <c r="DD559" s="33"/>
      <c r="DE559" s="33"/>
      <c r="DF559" s="33"/>
      <c r="DG559" s="33"/>
      <c r="DH559" s="33"/>
      <c r="DI559" s="33"/>
      <c r="DJ559" s="33"/>
      <c r="DK559" s="33"/>
      <c r="DL559" s="33"/>
      <c r="DM559" s="33"/>
      <c r="DN559" s="33"/>
      <c r="DO559" s="33"/>
      <c r="DP559" s="33"/>
      <c r="DQ559" s="33"/>
      <c r="DR559" s="33"/>
      <c r="DS559" s="33"/>
      <c r="DT559" s="33"/>
      <c r="DU559" s="33"/>
      <c r="DV559" s="33"/>
      <c r="DW559" s="33"/>
      <c r="DX559" s="33"/>
      <c r="DY559" s="33"/>
      <c r="DZ559" s="33"/>
    </row>
    <row r="560" spans="1:13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c r="CN560" s="33"/>
      <c r="CO560" s="33"/>
      <c r="CP560" s="33"/>
      <c r="CQ560" s="33"/>
      <c r="CR560" s="33"/>
      <c r="CS560" s="33"/>
      <c r="CT560" s="33"/>
      <c r="CU560" s="33"/>
      <c r="CV560" s="33"/>
      <c r="CW560" s="33"/>
      <c r="CX560" s="33"/>
      <c r="CY560" s="33"/>
      <c r="CZ560" s="33"/>
      <c r="DA560" s="33"/>
      <c r="DB560" s="33"/>
      <c r="DC560" s="33"/>
      <c r="DD560" s="33"/>
      <c r="DE560" s="33"/>
      <c r="DF560" s="33"/>
      <c r="DG560" s="33"/>
      <c r="DH560" s="33"/>
      <c r="DI560" s="33"/>
      <c r="DJ560" s="33"/>
      <c r="DK560" s="33"/>
      <c r="DL560" s="33"/>
      <c r="DM560" s="33"/>
      <c r="DN560" s="33"/>
      <c r="DO560" s="33"/>
      <c r="DP560" s="33"/>
      <c r="DQ560" s="33"/>
      <c r="DR560" s="33"/>
      <c r="DS560" s="33"/>
      <c r="DT560" s="33"/>
      <c r="DU560" s="33"/>
      <c r="DV560" s="33"/>
      <c r="DW560" s="33"/>
      <c r="DX560" s="33"/>
      <c r="DY560" s="33"/>
      <c r="DZ560" s="33"/>
    </row>
    <row r="561" spans="1:130">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c r="CN561" s="33"/>
      <c r="CO561" s="33"/>
      <c r="CP561" s="33"/>
      <c r="CQ561" s="33"/>
      <c r="CR561" s="33"/>
      <c r="CS561" s="33"/>
      <c r="CT561" s="33"/>
      <c r="CU561" s="33"/>
      <c r="CV561" s="33"/>
      <c r="CW561" s="33"/>
      <c r="CX561" s="33"/>
      <c r="CY561" s="33"/>
      <c r="CZ561" s="33"/>
      <c r="DA561" s="33"/>
      <c r="DB561" s="33"/>
      <c r="DC561" s="33"/>
      <c r="DD561" s="33"/>
      <c r="DE561" s="33"/>
      <c r="DF561" s="33"/>
      <c r="DG561" s="33"/>
      <c r="DH561" s="33"/>
      <c r="DI561" s="33"/>
      <c r="DJ561" s="33"/>
      <c r="DK561" s="33"/>
      <c r="DL561" s="33"/>
      <c r="DM561" s="33"/>
      <c r="DN561" s="33"/>
      <c r="DO561" s="33"/>
      <c r="DP561" s="33"/>
      <c r="DQ561" s="33"/>
      <c r="DR561" s="33"/>
      <c r="DS561" s="33"/>
      <c r="DT561" s="33"/>
      <c r="DU561" s="33"/>
      <c r="DV561" s="33"/>
      <c r="DW561" s="33"/>
      <c r="DX561" s="33"/>
      <c r="DY561" s="33"/>
      <c r="DZ561" s="33"/>
    </row>
    <row r="562" spans="1:130">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c r="CN562" s="33"/>
      <c r="CO562" s="33"/>
      <c r="CP562" s="33"/>
      <c r="CQ562" s="33"/>
      <c r="CR562" s="33"/>
      <c r="CS562" s="33"/>
      <c r="CT562" s="33"/>
      <c r="CU562" s="33"/>
      <c r="CV562" s="33"/>
      <c r="CW562" s="33"/>
      <c r="CX562" s="33"/>
      <c r="CY562" s="33"/>
      <c r="CZ562" s="33"/>
      <c r="DA562" s="33"/>
      <c r="DB562" s="33"/>
      <c r="DC562" s="33"/>
      <c r="DD562" s="33"/>
      <c r="DE562" s="33"/>
      <c r="DF562" s="33"/>
      <c r="DG562" s="33"/>
      <c r="DH562" s="33"/>
      <c r="DI562" s="33"/>
      <c r="DJ562" s="33"/>
      <c r="DK562" s="33"/>
      <c r="DL562" s="33"/>
      <c r="DM562" s="33"/>
      <c r="DN562" s="33"/>
      <c r="DO562" s="33"/>
      <c r="DP562" s="33"/>
      <c r="DQ562" s="33"/>
      <c r="DR562" s="33"/>
      <c r="DS562" s="33"/>
      <c r="DT562" s="33"/>
      <c r="DU562" s="33"/>
      <c r="DV562" s="33"/>
      <c r="DW562" s="33"/>
      <c r="DX562" s="33"/>
      <c r="DY562" s="33"/>
      <c r="DZ562" s="33"/>
    </row>
    <row r="563" spans="1:130">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c r="CN563" s="33"/>
      <c r="CO563" s="33"/>
      <c r="CP563" s="33"/>
      <c r="CQ563" s="33"/>
      <c r="CR563" s="33"/>
      <c r="CS563" s="33"/>
      <c r="CT563" s="33"/>
      <c r="CU563" s="33"/>
      <c r="CV563" s="33"/>
      <c r="CW563" s="33"/>
      <c r="CX563" s="33"/>
      <c r="CY563" s="33"/>
      <c r="CZ563" s="33"/>
      <c r="DA563" s="33"/>
      <c r="DB563" s="33"/>
      <c r="DC563" s="33"/>
      <c r="DD563" s="33"/>
      <c r="DE563" s="33"/>
      <c r="DF563" s="33"/>
      <c r="DG563" s="33"/>
      <c r="DH563" s="33"/>
      <c r="DI563" s="33"/>
      <c r="DJ563" s="33"/>
      <c r="DK563" s="33"/>
      <c r="DL563" s="33"/>
      <c r="DM563" s="33"/>
      <c r="DN563" s="33"/>
      <c r="DO563" s="33"/>
      <c r="DP563" s="33"/>
      <c r="DQ563" s="33"/>
      <c r="DR563" s="33"/>
      <c r="DS563" s="33"/>
      <c r="DT563" s="33"/>
      <c r="DU563" s="33"/>
      <c r="DV563" s="33"/>
      <c r="DW563" s="33"/>
      <c r="DX563" s="33"/>
      <c r="DY563" s="33"/>
      <c r="DZ563" s="33"/>
    </row>
    <row r="564" spans="1:130">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c r="CN564" s="33"/>
      <c r="CO564" s="33"/>
      <c r="CP564" s="33"/>
      <c r="CQ564" s="33"/>
      <c r="CR564" s="33"/>
      <c r="CS564" s="33"/>
      <c r="CT564" s="33"/>
      <c r="CU564" s="33"/>
      <c r="CV564" s="33"/>
      <c r="CW564" s="33"/>
      <c r="CX564" s="33"/>
      <c r="CY564" s="33"/>
      <c r="CZ564" s="33"/>
      <c r="DA564" s="33"/>
      <c r="DB564" s="33"/>
      <c r="DC564" s="33"/>
      <c r="DD564" s="33"/>
      <c r="DE564" s="33"/>
      <c r="DF564" s="33"/>
      <c r="DG564" s="33"/>
      <c r="DH564" s="33"/>
      <c r="DI564" s="33"/>
      <c r="DJ564" s="33"/>
      <c r="DK564" s="33"/>
      <c r="DL564" s="33"/>
      <c r="DM564" s="33"/>
      <c r="DN564" s="33"/>
      <c r="DO564" s="33"/>
      <c r="DP564" s="33"/>
      <c r="DQ564" s="33"/>
      <c r="DR564" s="33"/>
      <c r="DS564" s="33"/>
      <c r="DT564" s="33"/>
      <c r="DU564" s="33"/>
      <c r="DV564" s="33"/>
      <c r="DW564" s="33"/>
      <c r="DX564" s="33"/>
      <c r="DY564" s="33"/>
      <c r="DZ564" s="33"/>
    </row>
    <row r="565" spans="1:130">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c r="CN565" s="33"/>
      <c r="CO565" s="33"/>
      <c r="CP565" s="33"/>
      <c r="CQ565" s="33"/>
      <c r="CR565" s="33"/>
      <c r="CS565" s="33"/>
      <c r="CT565" s="33"/>
      <c r="CU565" s="33"/>
      <c r="CV565" s="33"/>
      <c r="CW565" s="33"/>
      <c r="CX565" s="33"/>
      <c r="CY565" s="33"/>
      <c r="CZ565" s="33"/>
      <c r="DA565" s="33"/>
      <c r="DB565" s="33"/>
      <c r="DC565" s="33"/>
      <c r="DD565" s="33"/>
      <c r="DE565" s="33"/>
      <c r="DF565" s="33"/>
      <c r="DG565" s="33"/>
      <c r="DH565" s="33"/>
      <c r="DI565" s="33"/>
      <c r="DJ565" s="33"/>
      <c r="DK565" s="33"/>
      <c r="DL565" s="33"/>
      <c r="DM565" s="33"/>
      <c r="DN565" s="33"/>
      <c r="DO565" s="33"/>
      <c r="DP565" s="33"/>
      <c r="DQ565" s="33"/>
      <c r="DR565" s="33"/>
      <c r="DS565" s="33"/>
      <c r="DT565" s="33"/>
      <c r="DU565" s="33"/>
      <c r="DV565" s="33"/>
      <c r="DW565" s="33"/>
      <c r="DX565" s="33"/>
      <c r="DY565" s="33"/>
      <c r="DZ565" s="33"/>
    </row>
    <row r="566" spans="1:130">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c r="CM566" s="33"/>
      <c r="CN566" s="33"/>
      <c r="CO566" s="33"/>
      <c r="CP566" s="33"/>
      <c r="CQ566" s="33"/>
      <c r="CR566" s="33"/>
      <c r="CS566" s="33"/>
      <c r="CT566" s="33"/>
      <c r="CU566" s="33"/>
      <c r="CV566" s="33"/>
      <c r="CW566" s="33"/>
      <c r="CX566" s="33"/>
      <c r="CY566" s="33"/>
      <c r="CZ566" s="33"/>
      <c r="DA566" s="33"/>
      <c r="DB566" s="33"/>
      <c r="DC566" s="33"/>
      <c r="DD566" s="33"/>
      <c r="DE566" s="33"/>
      <c r="DF566" s="33"/>
      <c r="DG566" s="33"/>
      <c r="DH566" s="33"/>
      <c r="DI566" s="33"/>
      <c r="DJ566" s="33"/>
      <c r="DK566" s="33"/>
      <c r="DL566" s="33"/>
      <c r="DM566" s="33"/>
      <c r="DN566" s="33"/>
      <c r="DO566" s="33"/>
      <c r="DP566" s="33"/>
      <c r="DQ566" s="33"/>
      <c r="DR566" s="33"/>
      <c r="DS566" s="33"/>
      <c r="DT566" s="33"/>
      <c r="DU566" s="33"/>
      <c r="DV566" s="33"/>
      <c r="DW566" s="33"/>
      <c r="DX566" s="33"/>
      <c r="DY566" s="33"/>
      <c r="DZ566" s="33"/>
    </row>
    <row r="567" spans="1:130">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c r="CD567" s="33"/>
      <c r="CE567" s="33"/>
      <c r="CF567" s="33"/>
      <c r="CG567" s="33"/>
      <c r="CH567" s="33"/>
      <c r="CI567" s="33"/>
      <c r="CJ567" s="33"/>
      <c r="CK567" s="33"/>
      <c r="CL567" s="33"/>
      <c r="CM567" s="33"/>
      <c r="CN567" s="33"/>
      <c r="CO567" s="33"/>
      <c r="CP567" s="33"/>
      <c r="CQ567" s="33"/>
      <c r="CR567" s="33"/>
      <c r="CS567" s="33"/>
      <c r="CT567" s="33"/>
      <c r="CU567" s="33"/>
      <c r="CV567" s="33"/>
      <c r="CW567" s="33"/>
      <c r="CX567" s="33"/>
      <c r="CY567" s="33"/>
      <c r="CZ567" s="33"/>
      <c r="DA567" s="33"/>
      <c r="DB567" s="33"/>
      <c r="DC567" s="33"/>
      <c r="DD567" s="33"/>
      <c r="DE567" s="33"/>
      <c r="DF567" s="33"/>
      <c r="DG567" s="33"/>
      <c r="DH567" s="33"/>
      <c r="DI567" s="33"/>
      <c r="DJ567" s="33"/>
      <c r="DK567" s="33"/>
      <c r="DL567" s="33"/>
      <c r="DM567" s="33"/>
      <c r="DN567" s="33"/>
      <c r="DO567" s="33"/>
      <c r="DP567" s="33"/>
      <c r="DQ567" s="33"/>
      <c r="DR567" s="33"/>
      <c r="DS567" s="33"/>
      <c r="DT567" s="33"/>
      <c r="DU567" s="33"/>
      <c r="DV567" s="33"/>
      <c r="DW567" s="33"/>
      <c r="DX567" s="33"/>
      <c r="DY567" s="33"/>
      <c r="DZ567" s="33"/>
    </row>
    <row r="568" spans="1:130">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c r="CD568" s="33"/>
      <c r="CE568" s="33"/>
      <c r="CF568" s="33"/>
      <c r="CG568" s="33"/>
      <c r="CH568" s="33"/>
      <c r="CI568" s="33"/>
      <c r="CJ568" s="33"/>
      <c r="CK568" s="33"/>
      <c r="CL568" s="33"/>
      <c r="CM568" s="33"/>
      <c r="CN568" s="33"/>
      <c r="CO568" s="33"/>
      <c r="CP568" s="33"/>
      <c r="CQ568" s="33"/>
      <c r="CR568" s="33"/>
      <c r="CS568" s="33"/>
      <c r="CT568" s="33"/>
      <c r="CU568" s="33"/>
      <c r="CV568" s="33"/>
      <c r="CW568" s="33"/>
      <c r="CX568" s="33"/>
      <c r="CY568" s="33"/>
      <c r="CZ568" s="33"/>
      <c r="DA568" s="33"/>
      <c r="DB568" s="33"/>
      <c r="DC568" s="33"/>
      <c r="DD568" s="33"/>
      <c r="DE568" s="33"/>
      <c r="DF568" s="33"/>
      <c r="DG568" s="33"/>
      <c r="DH568" s="33"/>
      <c r="DI568" s="33"/>
      <c r="DJ568" s="33"/>
      <c r="DK568" s="33"/>
      <c r="DL568" s="33"/>
      <c r="DM568" s="33"/>
      <c r="DN568" s="33"/>
      <c r="DO568" s="33"/>
      <c r="DP568" s="33"/>
      <c r="DQ568" s="33"/>
      <c r="DR568" s="33"/>
      <c r="DS568" s="33"/>
      <c r="DT568" s="33"/>
      <c r="DU568" s="33"/>
      <c r="DV568" s="33"/>
      <c r="DW568" s="33"/>
      <c r="DX568" s="33"/>
      <c r="DY568" s="33"/>
      <c r="DZ568" s="33"/>
    </row>
    <row r="569" spans="1:130">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c r="CD569" s="33"/>
      <c r="CE569" s="33"/>
      <c r="CF569" s="33"/>
      <c r="CG569" s="33"/>
      <c r="CH569" s="33"/>
      <c r="CI569" s="33"/>
      <c r="CJ569" s="33"/>
      <c r="CK569" s="33"/>
      <c r="CL569" s="33"/>
      <c r="CM569" s="33"/>
      <c r="CN569" s="33"/>
      <c r="CO569" s="33"/>
      <c r="CP569" s="33"/>
      <c r="CQ569" s="33"/>
      <c r="CR569" s="33"/>
      <c r="CS569" s="33"/>
      <c r="CT569" s="33"/>
      <c r="CU569" s="33"/>
      <c r="CV569" s="33"/>
      <c r="CW569" s="33"/>
      <c r="CX569" s="33"/>
      <c r="CY569" s="33"/>
      <c r="CZ569" s="33"/>
      <c r="DA569" s="33"/>
      <c r="DB569" s="33"/>
      <c r="DC569" s="33"/>
      <c r="DD569" s="33"/>
      <c r="DE569" s="33"/>
      <c r="DF569" s="33"/>
      <c r="DG569" s="33"/>
      <c r="DH569" s="33"/>
      <c r="DI569" s="33"/>
      <c r="DJ569" s="33"/>
      <c r="DK569" s="33"/>
      <c r="DL569" s="33"/>
      <c r="DM569" s="33"/>
      <c r="DN569" s="33"/>
      <c r="DO569" s="33"/>
      <c r="DP569" s="33"/>
      <c r="DQ569" s="33"/>
      <c r="DR569" s="33"/>
      <c r="DS569" s="33"/>
      <c r="DT569" s="33"/>
      <c r="DU569" s="33"/>
      <c r="DV569" s="33"/>
      <c r="DW569" s="33"/>
      <c r="DX569" s="33"/>
      <c r="DY569" s="33"/>
      <c r="DZ569" s="33"/>
    </row>
    <row r="570" spans="1:13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c r="CD570" s="33"/>
      <c r="CE570" s="33"/>
      <c r="CF570" s="33"/>
      <c r="CG570" s="33"/>
      <c r="CH570" s="33"/>
      <c r="CI570" s="33"/>
      <c r="CJ570" s="33"/>
      <c r="CK570" s="33"/>
      <c r="CL570" s="33"/>
      <c r="CM570" s="33"/>
      <c r="CN570" s="33"/>
      <c r="CO570" s="33"/>
      <c r="CP570" s="33"/>
      <c r="CQ570" s="33"/>
      <c r="CR570" s="33"/>
      <c r="CS570" s="33"/>
      <c r="CT570" s="33"/>
      <c r="CU570" s="33"/>
      <c r="CV570" s="33"/>
      <c r="CW570" s="33"/>
      <c r="CX570" s="33"/>
      <c r="CY570" s="33"/>
      <c r="CZ570" s="33"/>
      <c r="DA570" s="33"/>
      <c r="DB570" s="33"/>
      <c r="DC570" s="33"/>
      <c r="DD570" s="33"/>
      <c r="DE570" s="33"/>
      <c r="DF570" s="33"/>
      <c r="DG570" s="33"/>
      <c r="DH570" s="33"/>
      <c r="DI570" s="33"/>
      <c r="DJ570" s="33"/>
      <c r="DK570" s="33"/>
      <c r="DL570" s="33"/>
      <c r="DM570" s="33"/>
      <c r="DN570" s="33"/>
      <c r="DO570" s="33"/>
      <c r="DP570" s="33"/>
      <c r="DQ570" s="33"/>
      <c r="DR570" s="33"/>
      <c r="DS570" s="33"/>
      <c r="DT570" s="33"/>
      <c r="DU570" s="33"/>
      <c r="DV570" s="33"/>
      <c r="DW570" s="33"/>
      <c r="DX570" s="33"/>
      <c r="DY570" s="33"/>
      <c r="DZ570" s="33"/>
    </row>
    <row r="571" spans="1:130">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c r="CN571" s="33"/>
      <c r="CO571" s="33"/>
      <c r="CP571" s="33"/>
      <c r="CQ571" s="33"/>
      <c r="CR571" s="33"/>
      <c r="CS571" s="33"/>
      <c r="CT571" s="33"/>
      <c r="CU571" s="33"/>
      <c r="CV571" s="33"/>
      <c r="CW571" s="33"/>
      <c r="CX571" s="33"/>
      <c r="CY571" s="33"/>
      <c r="CZ571" s="33"/>
      <c r="DA571" s="33"/>
      <c r="DB571" s="33"/>
      <c r="DC571" s="33"/>
      <c r="DD571" s="33"/>
      <c r="DE571" s="33"/>
      <c r="DF571" s="33"/>
      <c r="DG571" s="33"/>
      <c r="DH571" s="33"/>
      <c r="DI571" s="33"/>
      <c r="DJ571" s="33"/>
      <c r="DK571" s="33"/>
      <c r="DL571" s="33"/>
      <c r="DM571" s="33"/>
      <c r="DN571" s="33"/>
      <c r="DO571" s="33"/>
      <c r="DP571" s="33"/>
      <c r="DQ571" s="33"/>
      <c r="DR571" s="33"/>
      <c r="DS571" s="33"/>
      <c r="DT571" s="33"/>
      <c r="DU571" s="33"/>
      <c r="DV571" s="33"/>
      <c r="DW571" s="33"/>
      <c r="DX571" s="33"/>
      <c r="DY571" s="33"/>
      <c r="DZ571" s="33"/>
    </row>
    <row r="572" spans="1:130">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c r="CN572" s="33"/>
      <c r="CO572" s="33"/>
      <c r="CP572" s="33"/>
      <c r="CQ572" s="33"/>
      <c r="CR572" s="33"/>
      <c r="CS572" s="33"/>
      <c r="CT572" s="33"/>
      <c r="CU572" s="33"/>
      <c r="CV572" s="33"/>
      <c r="CW572" s="33"/>
      <c r="CX572" s="33"/>
      <c r="CY572" s="33"/>
      <c r="CZ572" s="33"/>
      <c r="DA572" s="33"/>
      <c r="DB572" s="33"/>
      <c r="DC572" s="33"/>
      <c r="DD572" s="33"/>
      <c r="DE572" s="33"/>
      <c r="DF572" s="33"/>
      <c r="DG572" s="33"/>
      <c r="DH572" s="33"/>
      <c r="DI572" s="33"/>
      <c r="DJ572" s="33"/>
      <c r="DK572" s="33"/>
      <c r="DL572" s="33"/>
      <c r="DM572" s="33"/>
      <c r="DN572" s="33"/>
      <c r="DO572" s="33"/>
      <c r="DP572" s="33"/>
      <c r="DQ572" s="33"/>
      <c r="DR572" s="33"/>
      <c r="DS572" s="33"/>
      <c r="DT572" s="33"/>
      <c r="DU572" s="33"/>
      <c r="DV572" s="33"/>
      <c r="DW572" s="33"/>
      <c r="DX572" s="33"/>
      <c r="DY572" s="33"/>
      <c r="DZ572" s="33"/>
    </row>
    <row r="573" spans="1:130">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c r="CN573" s="33"/>
      <c r="CO573" s="33"/>
      <c r="CP573" s="33"/>
      <c r="CQ573" s="33"/>
      <c r="CR573" s="33"/>
      <c r="CS573" s="33"/>
      <c r="CT573" s="33"/>
      <c r="CU573" s="33"/>
      <c r="CV573" s="33"/>
      <c r="CW573" s="33"/>
      <c r="CX573" s="33"/>
      <c r="CY573" s="33"/>
      <c r="CZ573" s="33"/>
      <c r="DA573" s="33"/>
      <c r="DB573" s="33"/>
      <c r="DC573" s="33"/>
      <c r="DD573" s="33"/>
      <c r="DE573" s="33"/>
      <c r="DF573" s="33"/>
      <c r="DG573" s="33"/>
      <c r="DH573" s="33"/>
      <c r="DI573" s="33"/>
      <c r="DJ573" s="33"/>
      <c r="DK573" s="33"/>
      <c r="DL573" s="33"/>
      <c r="DM573" s="33"/>
      <c r="DN573" s="33"/>
      <c r="DO573" s="33"/>
      <c r="DP573" s="33"/>
      <c r="DQ573" s="33"/>
      <c r="DR573" s="33"/>
      <c r="DS573" s="33"/>
      <c r="DT573" s="33"/>
      <c r="DU573" s="33"/>
      <c r="DV573" s="33"/>
      <c r="DW573" s="33"/>
      <c r="DX573" s="33"/>
      <c r="DY573" s="33"/>
      <c r="DZ573" s="33"/>
    </row>
    <row r="574" spans="1:130">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c r="CN574" s="33"/>
      <c r="CO574" s="33"/>
      <c r="CP574" s="33"/>
      <c r="CQ574" s="33"/>
      <c r="CR574" s="33"/>
      <c r="CS574" s="33"/>
      <c r="CT574" s="33"/>
      <c r="CU574" s="33"/>
      <c r="CV574" s="33"/>
      <c r="CW574" s="33"/>
      <c r="CX574" s="33"/>
      <c r="CY574" s="33"/>
      <c r="CZ574" s="33"/>
      <c r="DA574" s="33"/>
      <c r="DB574" s="33"/>
      <c r="DC574" s="33"/>
      <c r="DD574" s="33"/>
      <c r="DE574" s="33"/>
      <c r="DF574" s="33"/>
      <c r="DG574" s="33"/>
      <c r="DH574" s="33"/>
      <c r="DI574" s="33"/>
      <c r="DJ574" s="33"/>
      <c r="DK574" s="33"/>
      <c r="DL574" s="33"/>
      <c r="DM574" s="33"/>
      <c r="DN574" s="33"/>
      <c r="DO574" s="33"/>
      <c r="DP574" s="33"/>
      <c r="DQ574" s="33"/>
      <c r="DR574" s="33"/>
      <c r="DS574" s="33"/>
      <c r="DT574" s="33"/>
      <c r="DU574" s="33"/>
      <c r="DV574" s="33"/>
      <c r="DW574" s="33"/>
      <c r="DX574" s="33"/>
      <c r="DY574" s="33"/>
      <c r="DZ574" s="33"/>
    </row>
    <row r="575" spans="1:130">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c r="CN575" s="33"/>
      <c r="CO575" s="33"/>
      <c r="CP575" s="33"/>
      <c r="CQ575" s="33"/>
      <c r="CR575" s="33"/>
      <c r="CS575" s="33"/>
      <c r="CT575" s="33"/>
      <c r="CU575" s="33"/>
      <c r="CV575" s="33"/>
      <c r="CW575" s="33"/>
      <c r="CX575" s="33"/>
      <c r="CY575" s="33"/>
      <c r="CZ575" s="33"/>
      <c r="DA575" s="33"/>
      <c r="DB575" s="33"/>
      <c r="DC575" s="33"/>
      <c r="DD575" s="33"/>
      <c r="DE575" s="33"/>
      <c r="DF575" s="33"/>
      <c r="DG575" s="33"/>
      <c r="DH575" s="33"/>
      <c r="DI575" s="33"/>
      <c r="DJ575" s="33"/>
      <c r="DK575" s="33"/>
      <c r="DL575" s="33"/>
      <c r="DM575" s="33"/>
      <c r="DN575" s="33"/>
      <c r="DO575" s="33"/>
      <c r="DP575" s="33"/>
      <c r="DQ575" s="33"/>
      <c r="DR575" s="33"/>
      <c r="DS575" s="33"/>
      <c r="DT575" s="33"/>
      <c r="DU575" s="33"/>
      <c r="DV575" s="33"/>
      <c r="DW575" s="33"/>
      <c r="DX575" s="33"/>
      <c r="DY575" s="33"/>
      <c r="DZ575" s="33"/>
    </row>
    <row r="576" spans="1:130">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c r="CM576" s="33"/>
      <c r="CN576" s="33"/>
      <c r="CO576" s="33"/>
      <c r="CP576" s="33"/>
      <c r="CQ576" s="33"/>
      <c r="CR576" s="33"/>
      <c r="CS576" s="33"/>
      <c r="CT576" s="33"/>
      <c r="CU576" s="33"/>
      <c r="CV576" s="33"/>
      <c r="CW576" s="33"/>
      <c r="CX576" s="33"/>
      <c r="CY576" s="33"/>
      <c r="CZ576" s="33"/>
      <c r="DA576" s="33"/>
      <c r="DB576" s="33"/>
      <c r="DC576" s="33"/>
      <c r="DD576" s="33"/>
      <c r="DE576" s="33"/>
      <c r="DF576" s="33"/>
      <c r="DG576" s="33"/>
      <c r="DH576" s="33"/>
      <c r="DI576" s="33"/>
      <c r="DJ576" s="33"/>
      <c r="DK576" s="33"/>
      <c r="DL576" s="33"/>
      <c r="DM576" s="33"/>
      <c r="DN576" s="33"/>
      <c r="DO576" s="33"/>
      <c r="DP576" s="33"/>
      <c r="DQ576" s="33"/>
      <c r="DR576" s="33"/>
      <c r="DS576" s="33"/>
      <c r="DT576" s="33"/>
      <c r="DU576" s="33"/>
      <c r="DV576" s="33"/>
      <c r="DW576" s="33"/>
      <c r="DX576" s="33"/>
      <c r="DY576" s="33"/>
      <c r="DZ576" s="33"/>
    </row>
    <row r="577" spans="1:130">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c r="CM577" s="33"/>
      <c r="CN577" s="33"/>
      <c r="CO577" s="33"/>
      <c r="CP577" s="33"/>
      <c r="CQ577" s="33"/>
      <c r="CR577" s="33"/>
      <c r="CS577" s="33"/>
      <c r="CT577" s="33"/>
      <c r="CU577" s="33"/>
      <c r="CV577" s="33"/>
      <c r="CW577" s="33"/>
      <c r="CX577" s="33"/>
      <c r="CY577" s="33"/>
      <c r="CZ577" s="33"/>
      <c r="DA577" s="33"/>
      <c r="DB577" s="33"/>
      <c r="DC577" s="33"/>
      <c r="DD577" s="33"/>
      <c r="DE577" s="33"/>
      <c r="DF577" s="33"/>
      <c r="DG577" s="33"/>
      <c r="DH577" s="33"/>
      <c r="DI577" s="33"/>
      <c r="DJ577" s="33"/>
      <c r="DK577" s="33"/>
      <c r="DL577" s="33"/>
      <c r="DM577" s="33"/>
      <c r="DN577" s="33"/>
      <c r="DO577" s="33"/>
      <c r="DP577" s="33"/>
      <c r="DQ577" s="33"/>
      <c r="DR577" s="33"/>
      <c r="DS577" s="33"/>
      <c r="DT577" s="33"/>
      <c r="DU577" s="33"/>
      <c r="DV577" s="33"/>
      <c r="DW577" s="33"/>
      <c r="DX577" s="33"/>
      <c r="DY577" s="33"/>
      <c r="DZ577" s="33"/>
    </row>
    <row r="578" spans="1:130">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c r="CD578" s="33"/>
      <c r="CE578" s="33"/>
      <c r="CF578" s="33"/>
      <c r="CG578" s="33"/>
      <c r="CH578" s="33"/>
      <c r="CI578" s="33"/>
      <c r="CJ578" s="33"/>
      <c r="CK578" s="33"/>
      <c r="CL578" s="33"/>
      <c r="CM578" s="33"/>
      <c r="CN578" s="33"/>
      <c r="CO578" s="33"/>
      <c r="CP578" s="33"/>
      <c r="CQ578" s="33"/>
      <c r="CR578" s="33"/>
      <c r="CS578" s="33"/>
      <c r="CT578" s="33"/>
      <c r="CU578" s="33"/>
      <c r="CV578" s="33"/>
      <c r="CW578" s="33"/>
      <c r="CX578" s="33"/>
      <c r="CY578" s="33"/>
      <c r="CZ578" s="33"/>
      <c r="DA578" s="33"/>
      <c r="DB578" s="33"/>
      <c r="DC578" s="33"/>
      <c r="DD578" s="33"/>
      <c r="DE578" s="33"/>
      <c r="DF578" s="33"/>
      <c r="DG578" s="33"/>
      <c r="DH578" s="33"/>
      <c r="DI578" s="33"/>
      <c r="DJ578" s="33"/>
      <c r="DK578" s="33"/>
      <c r="DL578" s="33"/>
      <c r="DM578" s="33"/>
      <c r="DN578" s="33"/>
      <c r="DO578" s="33"/>
      <c r="DP578" s="33"/>
      <c r="DQ578" s="33"/>
      <c r="DR578" s="33"/>
      <c r="DS578" s="33"/>
      <c r="DT578" s="33"/>
      <c r="DU578" s="33"/>
      <c r="DV578" s="33"/>
      <c r="DW578" s="33"/>
      <c r="DX578" s="33"/>
      <c r="DY578" s="33"/>
      <c r="DZ578" s="33"/>
    </row>
    <row r="579" spans="1:130">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c r="CD579" s="33"/>
      <c r="CE579" s="33"/>
      <c r="CF579" s="33"/>
      <c r="CG579" s="33"/>
      <c r="CH579" s="33"/>
      <c r="CI579" s="33"/>
      <c r="CJ579" s="33"/>
      <c r="CK579" s="33"/>
      <c r="CL579" s="33"/>
      <c r="CM579" s="33"/>
      <c r="CN579" s="33"/>
      <c r="CO579" s="33"/>
      <c r="CP579" s="33"/>
      <c r="CQ579" s="33"/>
      <c r="CR579" s="33"/>
      <c r="CS579" s="33"/>
      <c r="CT579" s="33"/>
      <c r="CU579" s="33"/>
      <c r="CV579" s="33"/>
      <c r="CW579" s="33"/>
      <c r="CX579" s="33"/>
      <c r="CY579" s="33"/>
      <c r="CZ579" s="33"/>
      <c r="DA579" s="33"/>
      <c r="DB579" s="33"/>
      <c r="DC579" s="33"/>
      <c r="DD579" s="33"/>
      <c r="DE579" s="33"/>
      <c r="DF579" s="33"/>
      <c r="DG579" s="33"/>
      <c r="DH579" s="33"/>
      <c r="DI579" s="33"/>
      <c r="DJ579" s="33"/>
      <c r="DK579" s="33"/>
      <c r="DL579" s="33"/>
      <c r="DM579" s="33"/>
      <c r="DN579" s="33"/>
      <c r="DO579" s="33"/>
      <c r="DP579" s="33"/>
      <c r="DQ579" s="33"/>
      <c r="DR579" s="33"/>
      <c r="DS579" s="33"/>
      <c r="DT579" s="33"/>
      <c r="DU579" s="33"/>
      <c r="DV579" s="33"/>
      <c r="DW579" s="33"/>
      <c r="DX579" s="33"/>
      <c r="DY579" s="33"/>
      <c r="DZ579" s="33"/>
    </row>
    <row r="580" spans="1:13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33"/>
      <c r="BE580" s="33"/>
      <c r="BF580" s="33"/>
      <c r="BG580" s="33"/>
      <c r="BH580" s="33"/>
      <c r="BI580" s="33"/>
      <c r="BJ580" s="33"/>
      <c r="BK580" s="33"/>
      <c r="BL580" s="33"/>
      <c r="BM580" s="33"/>
      <c r="BN580" s="33"/>
      <c r="BO580" s="33"/>
      <c r="BP580" s="33"/>
      <c r="BQ580" s="33"/>
      <c r="BR580" s="33"/>
      <c r="BS580" s="33"/>
      <c r="BT580" s="33"/>
      <c r="BU580" s="33"/>
      <c r="BV580" s="33"/>
      <c r="BW580" s="33"/>
      <c r="BX580" s="33"/>
      <c r="BY580" s="33"/>
      <c r="BZ580" s="33"/>
      <c r="CA580" s="33"/>
      <c r="CB580" s="33"/>
      <c r="CC580" s="33"/>
      <c r="CD580" s="33"/>
      <c r="CE580" s="33"/>
      <c r="CF580" s="33"/>
      <c r="CG580" s="33"/>
      <c r="CH580" s="33"/>
      <c r="CI580" s="33"/>
      <c r="CJ580" s="33"/>
      <c r="CK580" s="33"/>
      <c r="CL580" s="33"/>
      <c r="CM580" s="33"/>
      <c r="CN580" s="33"/>
      <c r="CO580" s="33"/>
      <c r="CP580" s="33"/>
      <c r="CQ580" s="33"/>
      <c r="CR580" s="33"/>
      <c r="CS580" s="33"/>
      <c r="CT580" s="33"/>
      <c r="CU580" s="33"/>
      <c r="CV580" s="33"/>
      <c r="CW580" s="33"/>
      <c r="CX580" s="33"/>
      <c r="CY580" s="33"/>
      <c r="CZ580" s="33"/>
      <c r="DA580" s="33"/>
      <c r="DB580" s="33"/>
      <c r="DC580" s="33"/>
      <c r="DD580" s="33"/>
      <c r="DE580" s="33"/>
      <c r="DF580" s="33"/>
      <c r="DG580" s="33"/>
      <c r="DH580" s="33"/>
      <c r="DI580" s="33"/>
      <c r="DJ580" s="33"/>
      <c r="DK580" s="33"/>
      <c r="DL580" s="33"/>
      <c r="DM580" s="33"/>
      <c r="DN580" s="33"/>
      <c r="DO580" s="33"/>
      <c r="DP580" s="33"/>
      <c r="DQ580" s="33"/>
      <c r="DR580" s="33"/>
      <c r="DS580" s="33"/>
      <c r="DT580" s="33"/>
      <c r="DU580" s="33"/>
      <c r="DV580" s="33"/>
      <c r="DW580" s="33"/>
      <c r="DX580" s="33"/>
      <c r="DY580" s="33"/>
      <c r="DZ580" s="33"/>
    </row>
    <row r="581" spans="1:130">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c r="BO581" s="33"/>
      <c r="BP581" s="33"/>
      <c r="BQ581" s="33"/>
      <c r="BR581" s="33"/>
      <c r="BS581" s="33"/>
      <c r="BT581" s="33"/>
      <c r="BU581" s="33"/>
      <c r="BV581" s="33"/>
      <c r="BW581" s="33"/>
      <c r="BX581" s="33"/>
      <c r="BY581" s="33"/>
      <c r="BZ581" s="33"/>
      <c r="CA581" s="33"/>
      <c r="CB581" s="33"/>
      <c r="CC581" s="33"/>
      <c r="CD581" s="33"/>
      <c r="CE581" s="33"/>
      <c r="CF581" s="33"/>
      <c r="CG581" s="33"/>
      <c r="CH581" s="33"/>
      <c r="CI581" s="33"/>
      <c r="CJ581" s="33"/>
      <c r="CK581" s="33"/>
      <c r="CL581" s="33"/>
      <c r="CM581" s="33"/>
      <c r="CN581" s="33"/>
      <c r="CO581" s="33"/>
      <c r="CP581" s="33"/>
      <c r="CQ581" s="33"/>
      <c r="CR581" s="33"/>
      <c r="CS581" s="33"/>
      <c r="CT581" s="33"/>
      <c r="CU581" s="33"/>
      <c r="CV581" s="33"/>
      <c r="CW581" s="33"/>
      <c r="CX581" s="33"/>
      <c r="CY581" s="33"/>
      <c r="CZ581" s="33"/>
      <c r="DA581" s="33"/>
      <c r="DB581" s="33"/>
      <c r="DC581" s="33"/>
      <c r="DD581" s="33"/>
      <c r="DE581" s="33"/>
      <c r="DF581" s="33"/>
      <c r="DG581" s="33"/>
      <c r="DH581" s="33"/>
      <c r="DI581" s="33"/>
      <c r="DJ581" s="33"/>
      <c r="DK581" s="33"/>
      <c r="DL581" s="33"/>
      <c r="DM581" s="33"/>
      <c r="DN581" s="33"/>
      <c r="DO581" s="33"/>
      <c r="DP581" s="33"/>
      <c r="DQ581" s="33"/>
      <c r="DR581" s="33"/>
      <c r="DS581" s="33"/>
      <c r="DT581" s="33"/>
      <c r="DU581" s="33"/>
      <c r="DV581" s="33"/>
      <c r="DW581" s="33"/>
      <c r="DX581" s="33"/>
      <c r="DY581" s="33"/>
      <c r="DZ581" s="33"/>
    </row>
    <row r="582" spans="1:130">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33"/>
      <c r="BE582" s="33"/>
      <c r="BF582" s="33"/>
      <c r="BG582" s="33"/>
      <c r="BH582" s="33"/>
      <c r="BI582" s="33"/>
      <c r="BJ582" s="33"/>
      <c r="BK582" s="33"/>
      <c r="BL582" s="33"/>
      <c r="BM582" s="33"/>
      <c r="BN582" s="33"/>
      <c r="BO582" s="33"/>
      <c r="BP582" s="33"/>
      <c r="BQ582" s="33"/>
      <c r="BR582" s="33"/>
      <c r="BS582" s="33"/>
      <c r="BT582" s="33"/>
      <c r="BU582" s="33"/>
      <c r="BV582" s="33"/>
      <c r="BW582" s="33"/>
      <c r="BX582" s="33"/>
      <c r="BY582" s="33"/>
      <c r="BZ582" s="33"/>
      <c r="CA582" s="33"/>
      <c r="CB582" s="33"/>
      <c r="CC582" s="33"/>
      <c r="CD582" s="33"/>
      <c r="CE582" s="33"/>
      <c r="CF582" s="33"/>
      <c r="CG582" s="33"/>
      <c r="CH582" s="33"/>
      <c r="CI582" s="33"/>
      <c r="CJ582" s="33"/>
      <c r="CK582" s="33"/>
      <c r="CL582" s="33"/>
      <c r="CM582" s="33"/>
      <c r="CN582" s="33"/>
      <c r="CO582" s="33"/>
      <c r="CP582" s="33"/>
      <c r="CQ582" s="33"/>
      <c r="CR582" s="33"/>
      <c r="CS582" s="33"/>
      <c r="CT582" s="33"/>
      <c r="CU582" s="33"/>
      <c r="CV582" s="33"/>
      <c r="CW582" s="33"/>
      <c r="CX582" s="33"/>
      <c r="CY582" s="33"/>
      <c r="CZ582" s="33"/>
      <c r="DA582" s="33"/>
      <c r="DB582" s="33"/>
      <c r="DC582" s="33"/>
      <c r="DD582" s="33"/>
      <c r="DE582" s="33"/>
      <c r="DF582" s="33"/>
      <c r="DG582" s="33"/>
      <c r="DH582" s="33"/>
      <c r="DI582" s="33"/>
      <c r="DJ582" s="33"/>
      <c r="DK582" s="33"/>
      <c r="DL582" s="33"/>
      <c r="DM582" s="33"/>
      <c r="DN582" s="33"/>
      <c r="DO582" s="33"/>
      <c r="DP582" s="33"/>
      <c r="DQ582" s="33"/>
      <c r="DR582" s="33"/>
      <c r="DS582" s="33"/>
      <c r="DT582" s="33"/>
      <c r="DU582" s="33"/>
      <c r="DV582" s="33"/>
      <c r="DW582" s="33"/>
      <c r="DX582" s="33"/>
      <c r="DY582" s="33"/>
      <c r="DZ582" s="33"/>
    </row>
    <row r="583" spans="1:130">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c r="CK583" s="33"/>
      <c r="CL583" s="33"/>
      <c r="CM583" s="33"/>
      <c r="CN583" s="33"/>
      <c r="CO583" s="33"/>
      <c r="CP583" s="33"/>
      <c r="CQ583" s="33"/>
      <c r="CR583" s="33"/>
      <c r="CS583" s="33"/>
      <c r="CT583" s="33"/>
      <c r="CU583" s="33"/>
      <c r="CV583" s="33"/>
      <c r="CW583" s="33"/>
      <c r="CX583" s="33"/>
      <c r="CY583" s="33"/>
      <c r="CZ583" s="33"/>
      <c r="DA583" s="33"/>
      <c r="DB583" s="33"/>
      <c r="DC583" s="33"/>
      <c r="DD583" s="33"/>
      <c r="DE583" s="33"/>
      <c r="DF583" s="33"/>
      <c r="DG583" s="33"/>
      <c r="DH583" s="33"/>
      <c r="DI583" s="33"/>
      <c r="DJ583" s="33"/>
      <c r="DK583" s="33"/>
      <c r="DL583" s="33"/>
      <c r="DM583" s="33"/>
      <c r="DN583" s="33"/>
      <c r="DO583" s="33"/>
      <c r="DP583" s="33"/>
      <c r="DQ583" s="33"/>
      <c r="DR583" s="33"/>
      <c r="DS583" s="33"/>
      <c r="DT583" s="33"/>
      <c r="DU583" s="33"/>
      <c r="DV583" s="33"/>
      <c r="DW583" s="33"/>
      <c r="DX583" s="33"/>
      <c r="DY583" s="33"/>
      <c r="DZ583" s="33"/>
    </row>
    <row r="584" spans="1:130">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c r="BQ584" s="33"/>
      <c r="BR584" s="33"/>
      <c r="BS584" s="33"/>
      <c r="BT584" s="33"/>
      <c r="BU584" s="33"/>
      <c r="BV584" s="33"/>
      <c r="BW584" s="33"/>
      <c r="BX584" s="33"/>
      <c r="BY584" s="33"/>
      <c r="BZ584" s="33"/>
      <c r="CA584" s="33"/>
      <c r="CB584" s="33"/>
      <c r="CC584" s="33"/>
      <c r="CD584" s="33"/>
      <c r="CE584" s="33"/>
      <c r="CF584" s="33"/>
      <c r="CG584" s="33"/>
      <c r="CH584" s="33"/>
      <c r="CI584" s="33"/>
      <c r="CJ584" s="33"/>
      <c r="CK584" s="33"/>
      <c r="CL584" s="33"/>
      <c r="CM584" s="33"/>
      <c r="CN584" s="33"/>
      <c r="CO584" s="33"/>
      <c r="CP584" s="33"/>
      <c r="CQ584" s="33"/>
      <c r="CR584" s="33"/>
      <c r="CS584" s="33"/>
      <c r="CT584" s="33"/>
      <c r="CU584" s="33"/>
      <c r="CV584" s="33"/>
      <c r="CW584" s="33"/>
      <c r="CX584" s="33"/>
      <c r="CY584" s="33"/>
      <c r="CZ584" s="33"/>
      <c r="DA584" s="33"/>
      <c r="DB584" s="33"/>
      <c r="DC584" s="33"/>
      <c r="DD584" s="33"/>
      <c r="DE584" s="33"/>
      <c r="DF584" s="33"/>
      <c r="DG584" s="33"/>
      <c r="DH584" s="33"/>
      <c r="DI584" s="33"/>
      <c r="DJ584" s="33"/>
      <c r="DK584" s="33"/>
      <c r="DL584" s="33"/>
      <c r="DM584" s="33"/>
      <c r="DN584" s="33"/>
      <c r="DO584" s="33"/>
      <c r="DP584" s="33"/>
      <c r="DQ584" s="33"/>
      <c r="DR584" s="33"/>
      <c r="DS584" s="33"/>
      <c r="DT584" s="33"/>
      <c r="DU584" s="33"/>
      <c r="DV584" s="33"/>
      <c r="DW584" s="33"/>
      <c r="DX584" s="33"/>
      <c r="DY584" s="33"/>
      <c r="DZ584" s="33"/>
    </row>
    <row r="585" spans="1:130">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33"/>
      <c r="BE585" s="33"/>
      <c r="BF585" s="33"/>
      <c r="BG585" s="33"/>
      <c r="BH585" s="33"/>
      <c r="BI585" s="33"/>
      <c r="BJ585" s="33"/>
      <c r="BK585" s="33"/>
      <c r="BL585" s="33"/>
      <c r="BM585" s="33"/>
      <c r="BN585" s="33"/>
      <c r="BO585" s="33"/>
      <c r="BP585" s="33"/>
      <c r="BQ585" s="33"/>
      <c r="BR585" s="33"/>
      <c r="BS585" s="33"/>
      <c r="BT585" s="33"/>
      <c r="BU585" s="33"/>
      <c r="BV585" s="33"/>
      <c r="BW585" s="33"/>
      <c r="BX585" s="33"/>
      <c r="BY585" s="33"/>
      <c r="BZ585" s="33"/>
      <c r="CA585" s="33"/>
      <c r="CB585" s="33"/>
      <c r="CC585" s="33"/>
      <c r="CD585" s="33"/>
      <c r="CE585" s="33"/>
      <c r="CF585" s="33"/>
      <c r="CG585" s="33"/>
      <c r="CH585" s="33"/>
      <c r="CI585" s="33"/>
      <c r="CJ585" s="33"/>
      <c r="CK585" s="33"/>
      <c r="CL585" s="33"/>
      <c r="CM585" s="33"/>
      <c r="CN585" s="33"/>
      <c r="CO585" s="33"/>
      <c r="CP585" s="33"/>
      <c r="CQ585" s="33"/>
      <c r="CR585" s="33"/>
      <c r="CS585" s="33"/>
      <c r="CT585" s="33"/>
      <c r="CU585" s="33"/>
      <c r="CV585" s="33"/>
      <c r="CW585" s="33"/>
      <c r="CX585" s="33"/>
      <c r="CY585" s="33"/>
      <c r="CZ585" s="33"/>
      <c r="DA585" s="33"/>
      <c r="DB585" s="33"/>
      <c r="DC585" s="33"/>
      <c r="DD585" s="33"/>
      <c r="DE585" s="33"/>
      <c r="DF585" s="33"/>
      <c r="DG585" s="33"/>
      <c r="DH585" s="33"/>
      <c r="DI585" s="33"/>
      <c r="DJ585" s="33"/>
      <c r="DK585" s="33"/>
      <c r="DL585" s="33"/>
      <c r="DM585" s="33"/>
      <c r="DN585" s="33"/>
      <c r="DO585" s="33"/>
      <c r="DP585" s="33"/>
      <c r="DQ585" s="33"/>
      <c r="DR585" s="33"/>
      <c r="DS585" s="33"/>
      <c r="DT585" s="33"/>
      <c r="DU585" s="33"/>
      <c r="DV585" s="33"/>
      <c r="DW585" s="33"/>
      <c r="DX585" s="33"/>
      <c r="DY585" s="33"/>
      <c r="DZ585" s="33"/>
    </row>
    <row r="586" spans="1:130">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c r="CD586" s="33"/>
      <c r="CE586" s="33"/>
      <c r="CF586" s="33"/>
      <c r="CG586" s="33"/>
      <c r="CH586" s="33"/>
      <c r="CI586" s="33"/>
      <c r="CJ586" s="33"/>
      <c r="CK586" s="33"/>
      <c r="CL586" s="33"/>
      <c r="CM586" s="33"/>
      <c r="CN586" s="33"/>
      <c r="CO586" s="33"/>
      <c r="CP586" s="33"/>
      <c r="CQ586" s="33"/>
      <c r="CR586" s="33"/>
      <c r="CS586" s="33"/>
      <c r="CT586" s="33"/>
      <c r="CU586" s="33"/>
      <c r="CV586" s="33"/>
      <c r="CW586" s="33"/>
      <c r="CX586" s="33"/>
      <c r="CY586" s="33"/>
      <c r="CZ586" s="33"/>
      <c r="DA586" s="33"/>
      <c r="DB586" s="33"/>
      <c r="DC586" s="33"/>
      <c r="DD586" s="33"/>
      <c r="DE586" s="33"/>
      <c r="DF586" s="33"/>
      <c r="DG586" s="33"/>
      <c r="DH586" s="33"/>
      <c r="DI586" s="33"/>
      <c r="DJ586" s="33"/>
      <c r="DK586" s="33"/>
      <c r="DL586" s="33"/>
      <c r="DM586" s="33"/>
      <c r="DN586" s="33"/>
      <c r="DO586" s="33"/>
      <c r="DP586" s="33"/>
      <c r="DQ586" s="33"/>
      <c r="DR586" s="33"/>
      <c r="DS586" s="33"/>
      <c r="DT586" s="33"/>
      <c r="DU586" s="33"/>
      <c r="DV586" s="33"/>
      <c r="DW586" s="33"/>
      <c r="DX586" s="33"/>
      <c r="DY586" s="33"/>
      <c r="DZ586" s="33"/>
    </row>
    <row r="587" spans="1:130">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c r="CD587" s="33"/>
      <c r="CE587" s="33"/>
      <c r="CF587" s="33"/>
      <c r="CG587" s="33"/>
      <c r="CH587" s="33"/>
      <c r="CI587" s="33"/>
      <c r="CJ587" s="33"/>
      <c r="CK587" s="33"/>
      <c r="CL587" s="33"/>
      <c r="CM587" s="33"/>
      <c r="CN587" s="33"/>
      <c r="CO587" s="33"/>
      <c r="CP587" s="33"/>
      <c r="CQ587" s="33"/>
      <c r="CR587" s="33"/>
      <c r="CS587" s="33"/>
      <c r="CT587" s="33"/>
      <c r="CU587" s="33"/>
      <c r="CV587" s="33"/>
      <c r="CW587" s="33"/>
      <c r="CX587" s="33"/>
      <c r="CY587" s="33"/>
      <c r="CZ587" s="33"/>
      <c r="DA587" s="33"/>
      <c r="DB587" s="33"/>
      <c r="DC587" s="33"/>
      <c r="DD587" s="33"/>
      <c r="DE587" s="33"/>
      <c r="DF587" s="33"/>
      <c r="DG587" s="33"/>
      <c r="DH587" s="33"/>
      <c r="DI587" s="33"/>
      <c r="DJ587" s="33"/>
      <c r="DK587" s="33"/>
      <c r="DL587" s="33"/>
      <c r="DM587" s="33"/>
      <c r="DN587" s="33"/>
      <c r="DO587" s="33"/>
      <c r="DP587" s="33"/>
      <c r="DQ587" s="33"/>
      <c r="DR587" s="33"/>
      <c r="DS587" s="33"/>
      <c r="DT587" s="33"/>
      <c r="DU587" s="33"/>
      <c r="DV587" s="33"/>
      <c r="DW587" s="33"/>
      <c r="DX587" s="33"/>
      <c r="DY587" s="33"/>
      <c r="DZ587" s="33"/>
    </row>
    <row r="588" spans="1:130">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c r="CM588" s="33"/>
      <c r="CN588" s="33"/>
      <c r="CO588" s="33"/>
      <c r="CP588" s="33"/>
      <c r="CQ588" s="33"/>
      <c r="CR588" s="33"/>
      <c r="CS588" s="33"/>
      <c r="CT588" s="33"/>
      <c r="CU588" s="33"/>
      <c r="CV588" s="33"/>
      <c r="CW588" s="33"/>
      <c r="CX588" s="33"/>
      <c r="CY588" s="33"/>
      <c r="CZ588" s="33"/>
      <c r="DA588" s="33"/>
      <c r="DB588" s="33"/>
      <c r="DC588" s="33"/>
      <c r="DD588" s="33"/>
      <c r="DE588" s="33"/>
      <c r="DF588" s="33"/>
      <c r="DG588" s="33"/>
      <c r="DH588" s="33"/>
      <c r="DI588" s="33"/>
      <c r="DJ588" s="33"/>
      <c r="DK588" s="33"/>
      <c r="DL588" s="33"/>
      <c r="DM588" s="33"/>
      <c r="DN588" s="33"/>
      <c r="DO588" s="33"/>
      <c r="DP588" s="33"/>
      <c r="DQ588" s="33"/>
      <c r="DR588" s="33"/>
      <c r="DS588" s="33"/>
      <c r="DT588" s="33"/>
      <c r="DU588" s="33"/>
      <c r="DV588" s="33"/>
      <c r="DW588" s="33"/>
      <c r="DX588" s="33"/>
      <c r="DY588" s="33"/>
      <c r="DZ588" s="33"/>
    </row>
    <row r="589" spans="1:130">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c r="CN589" s="33"/>
      <c r="CO589" s="33"/>
      <c r="CP589" s="33"/>
      <c r="CQ589" s="33"/>
      <c r="CR589" s="33"/>
      <c r="CS589" s="33"/>
      <c r="CT589" s="33"/>
      <c r="CU589" s="33"/>
      <c r="CV589" s="33"/>
      <c r="CW589" s="33"/>
      <c r="CX589" s="33"/>
      <c r="CY589" s="33"/>
      <c r="CZ589" s="33"/>
      <c r="DA589" s="33"/>
      <c r="DB589" s="33"/>
      <c r="DC589" s="33"/>
      <c r="DD589" s="33"/>
      <c r="DE589" s="33"/>
      <c r="DF589" s="33"/>
      <c r="DG589" s="33"/>
      <c r="DH589" s="33"/>
      <c r="DI589" s="33"/>
      <c r="DJ589" s="33"/>
      <c r="DK589" s="33"/>
      <c r="DL589" s="33"/>
      <c r="DM589" s="33"/>
      <c r="DN589" s="33"/>
      <c r="DO589" s="33"/>
      <c r="DP589" s="33"/>
      <c r="DQ589" s="33"/>
      <c r="DR589" s="33"/>
      <c r="DS589" s="33"/>
      <c r="DT589" s="33"/>
      <c r="DU589" s="33"/>
      <c r="DV589" s="33"/>
      <c r="DW589" s="33"/>
      <c r="DX589" s="33"/>
      <c r="DY589" s="33"/>
      <c r="DZ589" s="33"/>
    </row>
    <row r="590" spans="1:13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c r="CN590" s="33"/>
      <c r="CO590" s="33"/>
      <c r="CP590" s="33"/>
      <c r="CQ590" s="33"/>
      <c r="CR590" s="33"/>
      <c r="CS590" s="33"/>
      <c r="CT590" s="33"/>
      <c r="CU590" s="33"/>
      <c r="CV590" s="33"/>
      <c r="CW590" s="33"/>
      <c r="CX590" s="33"/>
      <c r="CY590" s="33"/>
      <c r="CZ590" s="33"/>
      <c r="DA590" s="33"/>
      <c r="DB590" s="33"/>
      <c r="DC590" s="33"/>
      <c r="DD590" s="33"/>
      <c r="DE590" s="33"/>
      <c r="DF590" s="33"/>
      <c r="DG590" s="33"/>
      <c r="DH590" s="33"/>
      <c r="DI590" s="33"/>
      <c r="DJ590" s="33"/>
      <c r="DK590" s="33"/>
      <c r="DL590" s="33"/>
      <c r="DM590" s="33"/>
      <c r="DN590" s="33"/>
      <c r="DO590" s="33"/>
      <c r="DP590" s="33"/>
      <c r="DQ590" s="33"/>
      <c r="DR590" s="33"/>
      <c r="DS590" s="33"/>
      <c r="DT590" s="33"/>
      <c r="DU590" s="33"/>
      <c r="DV590" s="33"/>
      <c r="DW590" s="33"/>
      <c r="DX590" s="33"/>
      <c r="DY590" s="33"/>
      <c r="DZ590" s="33"/>
    </row>
    <row r="591" spans="1:130">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c r="CN591" s="33"/>
      <c r="CO591" s="33"/>
      <c r="CP591" s="33"/>
      <c r="CQ591" s="33"/>
      <c r="CR591" s="33"/>
      <c r="CS591" s="33"/>
      <c r="CT591" s="33"/>
      <c r="CU591" s="33"/>
      <c r="CV591" s="33"/>
      <c r="CW591" s="33"/>
      <c r="CX591" s="33"/>
      <c r="CY591" s="33"/>
      <c r="CZ591" s="33"/>
      <c r="DA591" s="33"/>
      <c r="DB591" s="33"/>
      <c r="DC591" s="33"/>
      <c r="DD591" s="33"/>
      <c r="DE591" s="33"/>
      <c r="DF591" s="33"/>
      <c r="DG591" s="33"/>
      <c r="DH591" s="33"/>
      <c r="DI591" s="33"/>
      <c r="DJ591" s="33"/>
      <c r="DK591" s="33"/>
      <c r="DL591" s="33"/>
      <c r="DM591" s="33"/>
      <c r="DN591" s="33"/>
      <c r="DO591" s="33"/>
      <c r="DP591" s="33"/>
      <c r="DQ591" s="33"/>
      <c r="DR591" s="33"/>
      <c r="DS591" s="33"/>
      <c r="DT591" s="33"/>
      <c r="DU591" s="33"/>
      <c r="DV591" s="33"/>
      <c r="DW591" s="33"/>
      <c r="DX591" s="33"/>
      <c r="DY591" s="33"/>
      <c r="DZ591" s="33"/>
    </row>
    <row r="592" spans="1:130">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c r="CN592" s="33"/>
      <c r="CO592" s="33"/>
      <c r="CP592" s="33"/>
      <c r="CQ592" s="33"/>
      <c r="CR592" s="33"/>
      <c r="CS592" s="33"/>
      <c r="CT592" s="33"/>
      <c r="CU592" s="33"/>
      <c r="CV592" s="33"/>
      <c r="CW592" s="33"/>
      <c r="CX592" s="33"/>
      <c r="CY592" s="33"/>
      <c r="CZ592" s="33"/>
      <c r="DA592" s="33"/>
      <c r="DB592" s="33"/>
      <c r="DC592" s="33"/>
      <c r="DD592" s="33"/>
      <c r="DE592" s="33"/>
      <c r="DF592" s="33"/>
      <c r="DG592" s="33"/>
      <c r="DH592" s="33"/>
      <c r="DI592" s="33"/>
      <c r="DJ592" s="33"/>
      <c r="DK592" s="33"/>
      <c r="DL592" s="33"/>
      <c r="DM592" s="33"/>
      <c r="DN592" s="33"/>
      <c r="DO592" s="33"/>
      <c r="DP592" s="33"/>
      <c r="DQ592" s="33"/>
      <c r="DR592" s="33"/>
      <c r="DS592" s="33"/>
      <c r="DT592" s="33"/>
      <c r="DU592" s="33"/>
      <c r="DV592" s="33"/>
      <c r="DW592" s="33"/>
      <c r="DX592" s="33"/>
      <c r="DY592" s="33"/>
      <c r="DZ592" s="33"/>
    </row>
    <row r="593" spans="1:130">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c r="CN593" s="33"/>
      <c r="CO593" s="33"/>
      <c r="CP593" s="33"/>
      <c r="CQ593" s="33"/>
      <c r="CR593" s="33"/>
      <c r="CS593" s="33"/>
      <c r="CT593" s="33"/>
      <c r="CU593" s="33"/>
      <c r="CV593" s="33"/>
      <c r="CW593" s="33"/>
      <c r="CX593" s="33"/>
      <c r="CY593" s="33"/>
      <c r="CZ593" s="33"/>
      <c r="DA593" s="33"/>
      <c r="DB593" s="33"/>
      <c r="DC593" s="33"/>
      <c r="DD593" s="33"/>
      <c r="DE593" s="33"/>
      <c r="DF593" s="33"/>
      <c r="DG593" s="33"/>
      <c r="DH593" s="33"/>
      <c r="DI593" s="33"/>
      <c r="DJ593" s="33"/>
      <c r="DK593" s="33"/>
      <c r="DL593" s="33"/>
      <c r="DM593" s="33"/>
      <c r="DN593" s="33"/>
      <c r="DO593" s="33"/>
      <c r="DP593" s="33"/>
      <c r="DQ593" s="33"/>
      <c r="DR593" s="33"/>
      <c r="DS593" s="33"/>
      <c r="DT593" s="33"/>
      <c r="DU593" s="33"/>
      <c r="DV593" s="33"/>
      <c r="DW593" s="33"/>
      <c r="DX593" s="33"/>
      <c r="DY593" s="33"/>
      <c r="DZ593" s="33"/>
    </row>
    <row r="594" spans="1:130">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c r="CN594" s="33"/>
      <c r="CO594" s="33"/>
      <c r="CP594" s="33"/>
      <c r="CQ594" s="33"/>
      <c r="CR594" s="33"/>
      <c r="CS594" s="33"/>
      <c r="CT594" s="33"/>
      <c r="CU594" s="33"/>
      <c r="CV594" s="33"/>
      <c r="CW594" s="33"/>
      <c r="CX594" s="33"/>
      <c r="CY594" s="33"/>
      <c r="CZ594" s="33"/>
      <c r="DA594" s="33"/>
      <c r="DB594" s="33"/>
      <c r="DC594" s="33"/>
      <c r="DD594" s="33"/>
      <c r="DE594" s="33"/>
      <c r="DF594" s="33"/>
      <c r="DG594" s="33"/>
      <c r="DH594" s="33"/>
      <c r="DI594" s="33"/>
      <c r="DJ594" s="33"/>
      <c r="DK594" s="33"/>
      <c r="DL594" s="33"/>
      <c r="DM594" s="33"/>
      <c r="DN594" s="33"/>
      <c r="DO594" s="33"/>
      <c r="DP594" s="33"/>
      <c r="DQ594" s="33"/>
      <c r="DR594" s="33"/>
      <c r="DS594" s="33"/>
      <c r="DT594" s="33"/>
      <c r="DU594" s="33"/>
      <c r="DV594" s="33"/>
      <c r="DW594" s="33"/>
      <c r="DX594" s="33"/>
      <c r="DY594" s="33"/>
      <c r="DZ594" s="33"/>
    </row>
    <row r="595" spans="1:130">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c r="CD595" s="33"/>
      <c r="CE595" s="33"/>
      <c r="CF595" s="33"/>
      <c r="CG595" s="33"/>
      <c r="CH595" s="33"/>
      <c r="CI595" s="33"/>
      <c r="CJ595" s="33"/>
      <c r="CK595" s="33"/>
      <c r="CL595" s="33"/>
      <c r="CM595" s="33"/>
      <c r="CN595" s="33"/>
      <c r="CO595" s="33"/>
      <c r="CP595" s="33"/>
      <c r="CQ595" s="33"/>
      <c r="CR595" s="33"/>
      <c r="CS595" s="33"/>
      <c r="CT595" s="33"/>
      <c r="CU595" s="33"/>
      <c r="CV595" s="33"/>
      <c r="CW595" s="33"/>
      <c r="CX595" s="33"/>
      <c r="CY595" s="33"/>
      <c r="CZ595" s="33"/>
      <c r="DA595" s="33"/>
      <c r="DB595" s="33"/>
      <c r="DC595" s="33"/>
      <c r="DD595" s="33"/>
      <c r="DE595" s="33"/>
      <c r="DF595" s="33"/>
      <c r="DG595" s="33"/>
      <c r="DH595" s="33"/>
      <c r="DI595" s="33"/>
      <c r="DJ595" s="33"/>
      <c r="DK595" s="33"/>
      <c r="DL595" s="33"/>
      <c r="DM595" s="33"/>
      <c r="DN595" s="33"/>
      <c r="DO595" s="33"/>
      <c r="DP595" s="33"/>
      <c r="DQ595" s="33"/>
      <c r="DR595" s="33"/>
      <c r="DS595" s="33"/>
      <c r="DT595" s="33"/>
      <c r="DU595" s="33"/>
      <c r="DV595" s="33"/>
      <c r="DW595" s="33"/>
      <c r="DX595" s="33"/>
      <c r="DY595" s="33"/>
      <c r="DZ595" s="33"/>
    </row>
    <row r="596" spans="1:130">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c r="CM596" s="33"/>
      <c r="CN596" s="33"/>
      <c r="CO596" s="33"/>
      <c r="CP596" s="33"/>
      <c r="CQ596" s="33"/>
      <c r="CR596" s="33"/>
      <c r="CS596" s="33"/>
      <c r="CT596" s="33"/>
      <c r="CU596" s="33"/>
      <c r="CV596" s="33"/>
      <c r="CW596" s="33"/>
      <c r="CX596" s="33"/>
      <c r="CY596" s="33"/>
      <c r="CZ596" s="33"/>
      <c r="DA596" s="33"/>
      <c r="DB596" s="33"/>
      <c r="DC596" s="33"/>
      <c r="DD596" s="33"/>
      <c r="DE596" s="33"/>
      <c r="DF596" s="33"/>
      <c r="DG596" s="33"/>
      <c r="DH596" s="33"/>
      <c r="DI596" s="33"/>
      <c r="DJ596" s="33"/>
      <c r="DK596" s="33"/>
      <c r="DL596" s="33"/>
      <c r="DM596" s="33"/>
      <c r="DN596" s="33"/>
      <c r="DO596" s="33"/>
      <c r="DP596" s="33"/>
      <c r="DQ596" s="33"/>
      <c r="DR596" s="33"/>
      <c r="DS596" s="33"/>
      <c r="DT596" s="33"/>
      <c r="DU596" s="33"/>
      <c r="DV596" s="33"/>
      <c r="DW596" s="33"/>
      <c r="DX596" s="33"/>
      <c r="DY596" s="33"/>
      <c r="DZ596" s="33"/>
    </row>
    <row r="597" spans="1:130">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c r="CN597" s="33"/>
      <c r="CO597" s="33"/>
      <c r="CP597" s="33"/>
      <c r="CQ597" s="33"/>
      <c r="CR597" s="33"/>
      <c r="CS597" s="33"/>
      <c r="CT597" s="33"/>
      <c r="CU597" s="33"/>
      <c r="CV597" s="33"/>
      <c r="CW597" s="33"/>
      <c r="CX597" s="33"/>
      <c r="CY597" s="33"/>
      <c r="CZ597" s="33"/>
      <c r="DA597" s="33"/>
      <c r="DB597" s="33"/>
      <c r="DC597" s="33"/>
      <c r="DD597" s="33"/>
      <c r="DE597" s="33"/>
      <c r="DF597" s="33"/>
      <c r="DG597" s="33"/>
      <c r="DH597" s="33"/>
      <c r="DI597" s="33"/>
      <c r="DJ597" s="33"/>
      <c r="DK597" s="33"/>
      <c r="DL597" s="33"/>
      <c r="DM597" s="33"/>
      <c r="DN597" s="33"/>
      <c r="DO597" s="33"/>
      <c r="DP597" s="33"/>
      <c r="DQ597" s="33"/>
      <c r="DR597" s="33"/>
      <c r="DS597" s="33"/>
      <c r="DT597" s="33"/>
      <c r="DU597" s="33"/>
      <c r="DV597" s="33"/>
      <c r="DW597" s="33"/>
      <c r="DX597" s="33"/>
      <c r="DY597" s="33"/>
      <c r="DZ597" s="33"/>
    </row>
    <row r="598" spans="1:130">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c r="CN598" s="33"/>
      <c r="CO598" s="33"/>
      <c r="CP598" s="33"/>
      <c r="CQ598" s="33"/>
      <c r="CR598" s="33"/>
      <c r="CS598" s="33"/>
      <c r="CT598" s="33"/>
      <c r="CU598" s="33"/>
      <c r="CV598" s="33"/>
      <c r="CW598" s="33"/>
      <c r="CX598" s="33"/>
      <c r="CY598" s="33"/>
      <c r="CZ598" s="33"/>
      <c r="DA598" s="33"/>
      <c r="DB598" s="33"/>
      <c r="DC598" s="33"/>
      <c r="DD598" s="33"/>
      <c r="DE598" s="33"/>
      <c r="DF598" s="33"/>
      <c r="DG598" s="33"/>
      <c r="DH598" s="33"/>
      <c r="DI598" s="33"/>
      <c r="DJ598" s="33"/>
      <c r="DK598" s="33"/>
      <c r="DL598" s="33"/>
      <c r="DM598" s="33"/>
      <c r="DN598" s="33"/>
      <c r="DO598" s="33"/>
      <c r="DP598" s="33"/>
      <c r="DQ598" s="33"/>
      <c r="DR598" s="33"/>
      <c r="DS598" s="33"/>
      <c r="DT598" s="33"/>
      <c r="DU598" s="33"/>
      <c r="DV598" s="33"/>
      <c r="DW598" s="33"/>
      <c r="DX598" s="33"/>
      <c r="DY598" s="33"/>
      <c r="DZ598" s="33"/>
    </row>
    <row r="599" spans="1:130">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c r="CN599" s="33"/>
      <c r="CO599" s="33"/>
      <c r="CP599" s="33"/>
      <c r="CQ599" s="33"/>
      <c r="CR599" s="33"/>
      <c r="CS599" s="33"/>
      <c r="CT599" s="33"/>
      <c r="CU599" s="33"/>
      <c r="CV599" s="33"/>
      <c r="CW599" s="33"/>
      <c r="CX599" s="33"/>
      <c r="CY599" s="33"/>
      <c r="CZ599" s="33"/>
      <c r="DA599" s="33"/>
      <c r="DB599" s="33"/>
      <c r="DC599" s="33"/>
      <c r="DD599" s="33"/>
      <c r="DE599" s="33"/>
      <c r="DF599" s="33"/>
      <c r="DG599" s="33"/>
      <c r="DH599" s="33"/>
      <c r="DI599" s="33"/>
      <c r="DJ599" s="33"/>
      <c r="DK599" s="33"/>
      <c r="DL599" s="33"/>
      <c r="DM599" s="33"/>
      <c r="DN599" s="33"/>
      <c r="DO599" s="33"/>
      <c r="DP599" s="33"/>
      <c r="DQ599" s="33"/>
      <c r="DR599" s="33"/>
      <c r="DS599" s="33"/>
      <c r="DT599" s="33"/>
      <c r="DU599" s="33"/>
      <c r="DV599" s="33"/>
      <c r="DW599" s="33"/>
      <c r="DX599" s="33"/>
      <c r="DY599" s="33"/>
      <c r="DZ599" s="33"/>
    </row>
    <row r="600" spans="1:13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c r="CA600" s="33"/>
      <c r="CB600" s="33"/>
      <c r="CC600" s="33"/>
      <c r="CD600" s="33"/>
      <c r="CE600" s="33"/>
      <c r="CF600" s="33"/>
      <c r="CG600" s="33"/>
      <c r="CH600" s="33"/>
      <c r="CI600" s="33"/>
      <c r="CJ600" s="33"/>
      <c r="CK600" s="33"/>
      <c r="CL600" s="33"/>
      <c r="CM600" s="33"/>
      <c r="CN600" s="33"/>
      <c r="CO600" s="33"/>
      <c r="CP600" s="33"/>
      <c r="CQ600" s="33"/>
      <c r="CR600" s="33"/>
      <c r="CS600" s="33"/>
      <c r="CT600" s="33"/>
      <c r="CU600" s="33"/>
      <c r="CV600" s="33"/>
      <c r="CW600" s="33"/>
      <c r="CX600" s="33"/>
      <c r="CY600" s="33"/>
      <c r="CZ600" s="33"/>
      <c r="DA600" s="33"/>
      <c r="DB600" s="33"/>
      <c r="DC600" s="33"/>
      <c r="DD600" s="33"/>
      <c r="DE600" s="33"/>
      <c r="DF600" s="33"/>
      <c r="DG600" s="33"/>
      <c r="DH600" s="33"/>
      <c r="DI600" s="33"/>
      <c r="DJ600" s="33"/>
      <c r="DK600" s="33"/>
      <c r="DL600" s="33"/>
      <c r="DM600" s="33"/>
      <c r="DN600" s="33"/>
      <c r="DO600" s="33"/>
      <c r="DP600" s="33"/>
      <c r="DQ600" s="33"/>
      <c r="DR600" s="33"/>
      <c r="DS600" s="33"/>
      <c r="DT600" s="33"/>
      <c r="DU600" s="33"/>
      <c r="DV600" s="33"/>
      <c r="DW600" s="33"/>
      <c r="DX600" s="33"/>
      <c r="DY600" s="33"/>
      <c r="DZ600" s="33"/>
    </row>
    <row r="601" spans="1:130">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c r="CD601" s="33"/>
      <c r="CE601" s="33"/>
      <c r="CF601" s="33"/>
      <c r="CG601" s="33"/>
      <c r="CH601" s="33"/>
      <c r="CI601" s="33"/>
      <c r="CJ601" s="33"/>
      <c r="CK601" s="33"/>
      <c r="CL601" s="33"/>
      <c r="CM601" s="33"/>
      <c r="CN601" s="33"/>
      <c r="CO601" s="33"/>
      <c r="CP601" s="33"/>
      <c r="CQ601" s="33"/>
      <c r="CR601" s="33"/>
      <c r="CS601" s="33"/>
      <c r="CT601" s="33"/>
      <c r="CU601" s="33"/>
      <c r="CV601" s="33"/>
      <c r="CW601" s="33"/>
      <c r="CX601" s="33"/>
      <c r="CY601" s="33"/>
      <c r="CZ601" s="33"/>
      <c r="DA601" s="33"/>
      <c r="DB601" s="33"/>
      <c r="DC601" s="33"/>
      <c r="DD601" s="33"/>
      <c r="DE601" s="33"/>
      <c r="DF601" s="33"/>
      <c r="DG601" s="33"/>
      <c r="DH601" s="33"/>
      <c r="DI601" s="33"/>
      <c r="DJ601" s="33"/>
      <c r="DK601" s="33"/>
      <c r="DL601" s="33"/>
      <c r="DM601" s="33"/>
      <c r="DN601" s="33"/>
      <c r="DO601" s="33"/>
      <c r="DP601" s="33"/>
      <c r="DQ601" s="33"/>
      <c r="DR601" s="33"/>
      <c r="DS601" s="33"/>
      <c r="DT601" s="33"/>
      <c r="DU601" s="33"/>
      <c r="DV601" s="33"/>
      <c r="DW601" s="33"/>
      <c r="DX601" s="33"/>
      <c r="DY601" s="33"/>
      <c r="DZ601" s="33"/>
    </row>
    <row r="602" spans="1:130">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c r="CD602" s="33"/>
      <c r="CE602" s="33"/>
      <c r="CF602" s="33"/>
      <c r="CG602" s="33"/>
      <c r="CH602" s="33"/>
      <c r="CI602" s="33"/>
      <c r="CJ602" s="33"/>
      <c r="CK602" s="33"/>
      <c r="CL602" s="33"/>
      <c r="CM602" s="33"/>
      <c r="CN602" s="33"/>
      <c r="CO602" s="33"/>
      <c r="CP602" s="33"/>
      <c r="CQ602" s="33"/>
      <c r="CR602" s="33"/>
      <c r="CS602" s="33"/>
      <c r="CT602" s="33"/>
      <c r="CU602" s="33"/>
      <c r="CV602" s="33"/>
      <c r="CW602" s="33"/>
      <c r="CX602" s="33"/>
      <c r="CY602" s="33"/>
      <c r="CZ602" s="33"/>
      <c r="DA602" s="33"/>
      <c r="DB602" s="33"/>
      <c r="DC602" s="33"/>
      <c r="DD602" s="33"/>
      <c r="DE602" s="33"/>
      <c r="DF602" s="33"/>
      <c r="DG602" s="33"/>
      <c r="DH602" s="33"/>
      <c r="DI602" s="33"/>
      <c r="DJ602" s="33"/>
      <c r="DK602" s="33"/>
      <c r="DL602" s="33"/>
      <c r="DM602" s="33"/>
      <c r="DN602" s="33"/>
      <c r="DO602" s="33"/>
      <c r="DP602" s="33"/>
      <c r="DQ602" s="33"/>
      <c r="DR602" s="33"/>
      <c r="DS602" s="33"/>
      <c r="DT602" s="33"/>
      <c r="DU602" s="33"/>
      <c r="DV602" s="33"/>
      <c r="DW602" s="33"/>
      <c r="DX602" s="33"/>
      <c r="DY602" s="33"/>
      <c r="DZ602" s="33"/>
    </row>
    <row r="603" spans="1:130">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c r="BN603" s="33"/>
      <c r="BO603" s="33"/>
      <c r="BP603" s="33"/>
      <c r="BQ603" s="33"/>
      <c r="BR603" s="33"/>
      <c r="BS603" s="33"/>
      <c r="BT603" s="33"/>
      <c r="BU603" s="33"/>
      <c r="BV603" s="33"/>
      <c r="BW603" s="33"/>
      <c r="BX603" s="33"/>
      <c r="BY603" s="33"/>
      <c r="BZ603" s="33"/>
      <c r="CA603" s="33"/>
      <c r="CB603" s="33"/>
      <c r="CC603" s="33"/>
      <c r="CD603" s="33"/>
      <c r="CE603" s="33"/>
      <c r="CF603" s="33"/>
      <c r="CG603" s="33"/>
      <c r="CH603" s="33"/>
      <c r="CI603" s="33"/>
      <c r="CJ603" s="33"/>
      <c r="CK603" s="33"/>
      <c r="CL603" s="33"/>
      <c r="CM603" s="33"/>
      <c r="CN603" s="33"/>
      <c r="CO603" s="33"/>
      <c r="CP603" s="33"/>
      <c r="CQ603" s="33"/>
      <c r="CR603" s="33"/>
      <c r="CS603" s="33"/>
      <c r="CT603" s="33"/>
      <c r="CU603" s="33"/>
      <c r="CV603" s="33"/>
      <c r="CW603" s="33"/>
      <c r="CX603" s="33"/>
      <c r="CY603" s="33"/>
      <c r="CZ603" s="33"/>
      <c r="DA603" s="33"/>
      <c r="DB603" s="33"/>
      <c r="DC603" s="33"/>
      <c r="DD603" s="33"/>
      <c r="DE603" s="33"/>
      <c r="DF603" s="33"/>
      <c r="DG603" s="33"/>
      <c r="DH603" s="33"/>
      <c r="DI603" s="33"/>
      <c r="DJ603" s="33"/>
      <c r="DK603" s="33"/>
      <c r="DL603" s="33"/>
      <c r="DM603" s="33"/>
      <c r="DN603" s="33"/>
      <c r="DO603" s="33"/>
      <c r="DP603" s="33"/>
      <c r="DQ603" s="33"/>
      <c r="DR603" s="33"/>
      <c r="DS603" s="33"/>
      <c r="DT603" s="33"/>
      <c r="DU603" s="33"/>
      <c r="DV603" s="33"/>
      <c r="DW603" s="33"/>
      <c r="DX603" s="33"/>
      <c r="DY603" s="33"/>
      <c r="DZ603" s="33"/>
    </row>
    <row r="604" spans="1:130">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c r="BO604" s="33"/>
      <c r="BP604" s="33"/>
      <c r="BQ604" s="33"/>
      <c r="BR604" s="33"/>
      <c r="BS604" s="33"/>
      <c r="BT604" s="33"/>
      <c r="BU604" s="33"/>
      <c r="BV604" s="33"/>
      <c r="BW604" s="33"/>
      <c r="BX604" s="33"/>
      <c r="BY604" s="33"/>
      <c r="BZ604" s="33"/>
      <c r="CA604" s="33"/>
      <c r="CB604" s="33"/>
      <c r="CC604" s="33"/>
      <c r="CD604" s="33"/>
      <c r="CE604" s="33"/>
      <c r="CF604" s="33"/>
      <c r="CG604" s="33"/>
      <c r="CH604" s="33"/>
      <c r="CI604" s="33"/>
      <c r="CJ604" s="33"/>
      <c r="CK604" s="33"/>
      <c r="CL604" s="33"/>
      <c r="CM604" s="33"/>
      <c r="CN604" s="33"/>
      <c r="CO604" s="33"/>
      <c r="CP604" s="33"/>
      <c r="CQ604" s="33"/>
      <c r="CR604" s="33"/>
      <c r="CS604" s="33"/>
      <c r="CT604" s="33"/>
      <c r="CU604" s="33"/>
      <c r="CV604" s="33"/>
      <c r="CW604" s="33"/>
      <c r="CX604" s="33"/>
      <c r="CY604" s="33"/>
      <c r="CZ604" s="33"/>
      <c r="DA604" s="33"/>
      <c r="DB604" s="33"/>
      <c r="DC604" s="33"/>
      <c r="DD604" s="33"/>
      <c r="DE604" s="33"/>
      <c r="DF604" s="33"/>
      <c r="DG604" s="33"/>
      <c r="DH604" s="33"/>
      <c r="DI604" s="33"/>
      <c r="DJ604" s="33"/>
      <c r="DK604" s="33"/>
      <c r="DL604" s="33"/>
      <c r="DM604" s="33"/>
      <c r="DN604" s="33"/>
      <c r="DO604" s="33"/>
      <c r="DP604" s="33"/>
      <c r="DQ604" s="33"/>
      <c r="DR604" s="33"/>
      <c r="DS604" s="33"/>
      <c r="DT604" s="33"/>
      <c r="DU604" s="33"/>
      <c r="DV604" s="33"/>
      <c r="DW604" s="33"/>
      <c r="DX604" s="33"/>
      <c r="DY604" s="33"/>
      <c r="DZ604" s="33"/>
    </row>
    <row r="605" spans="1:130">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c r="BN605" s="33"/>
      <c r="BO605" s="33"/>
      <c r="BP605" s="33"/>
      <c r="BQ605" s="33"/>
      <c r="BR605" s="33"/>
      <c r="BS605" s="33"/>
      <c r="BT605" s="33"/>
      <c r="BU605" s="33"/>
      <c r="BV605" s="33"/>
      <c r="BW605" s="33"/>
      <c r="BX605" s="33"/>
      <c r="BY605" s="33"/>
      <c r="BZ605" s="33"/>
      <c r="CA605" s="33"/>
      <c r="CB605" s="33"/>
      <c r="CC605" s="33"/>
      <c r="CD605" s="33"/>
      <c r="CE605" s="33"/>
      <c r="CF605" s="33"/>
      <c r="CG605" s="33"/>
      <c r="CH605" s="33"/>
      <c r="CI605" s="33"/>
      <c r="CJ605" s="33"/>
      <c r="CK605" s="33"/>
      <c r="CL605" s="33"/>
      <c r="CM605" s="33"/>
      <c r="CN605" s="33"/>
      <c r="CO605" s="33"/>
      <c r="CP605" s="33"/>
      <c r="CQ605" s="33"/>
      <c r="CR605" s="33"/>
      <c r="CS605" s="33"/>
      <c r="CT605" s="33"/>
      <c r="CU605" s="33"/>
      <c r="CV605" s="33"/>
      <c r="CW605" s="33"/>
      <c r="CX605" s="33"/>
      <c r="CY605" s="33"/>
      <c r="CZ605" s="33"/>
      <c r="DA605" s="33"/>
      <c r="DB605" s="33"/>
      <c r="DC605" s="33"/>
      <c r="DD605" s="33"/>
      <c r="DE605" s="33"/>
      <c r="DF605" s="33"/>
      <c r="DG605" s="33"/>
      <c r="DH605" s="33"/>
      <c r="DI605" s="33"/>
      <c r="DJ605" s="33"/>
      <c r="DK605" s="33"/>
      <c r="DL605" s="33"/>
      <c r="DM605" s="33"/>
      <c r="DN605" s="33"/>
      <c r="DO605" s="33"/>
      <c r="DP605" s="33"/>
      <c r="DQ605" s="33"/>
      <c r="DR605" s="33"/>
      <c r="DS605" s="33"/>
      <c r="DT605" s="33"/>
      <c r="DU605" s="33"/>
      <c r="DV605" s="33"/>
      <c r="DW605" s="33"/>
      <c r="DX605" s="33"/>
      <c r="DY605" s="33"/>
      <c r="DZ605" s="33"/>
    </row>
    <row r="606" spans="1:130">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c r="CD606" s="33"/>
      <c r="CE606" s="33"/>
      <c r="CF606" s="33"/>
      <c r="CG606" s="33"/>
      <c r="CH606" s="33"/>
      <c r="CI606" s="33"/>
      <c r="CJ606" s="33"/>
      <c r="CK606" s="33"/>
      <c r="CL606" s="33"/>
      <c r="CM606" s="33"/>
      <c r="CN606" s="33"/>
      <c r="CO606" s="33"/>
      <c r="CP606" s="33"/>
      <c r="CQ606" s="33"/>
      <c r="CR606" s="33"/>
      <c r="CS606" s="33"/>
      <c r="CT606" s="33"/>
      <c r="CU606" s="33"/>
      <c r="CV606" s="33"/>
      <c r="CW606" s="33"/>
      <c r="CX606" s="33"/>
      <c r="CY606" s="33"/>
      <c r="CZ606" s="33"/>
      <c r="DA606" s="33"/>
      <c r="DB606" s="33"/>
      <c r="DC606" s="33"/>
      <c r="DD606" s="33"/>
      <c r="DE606" s="33"/>
      <c r="DF606" s="33"/>
      <c r="DG606" s="33"/>
      <c r="DH606" s="33"/>
      <c r="DI606" s="33"/>
      <c r="DJ606" s="33"/>
      <c r="DK606" s="33"/>
      <c r="DL606" s="33"/>
      <c r="DM606" s="33"/>
      <c r="DN606" s="33"/>
      <c r="DO606" s="33"/>
      <c r="DP606" s="33"/>
      <c r="DQ606" s="33"/>
      <c r="DR606" s="33"/>
      <c r="DS606" s="33"/>
      <c r="DT606" s="33"/>
      <c r="DU606" s="33"/>
      <c r="DV606" s="33"/>
      <c r="DW606" s="33"/>
      <c r="DX606" s="33"/>
      <c r="DY606" s="33"/>
      <c r="DZ606" s="33"/>
    </row>
    <row r="607" spans="1:130">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c r="CD607" s="33"/>
      <c r="CE607" s="33"/>
      <c r="CF607" s="33"/>
      <c r="CG607" s="33"/>
      <c r="CH607" s="33"/>
      <c r="CI607" s="33"/>
      <c r="CJ607" s="33"/>
      <c r="CK607" s="33"/>
      <c r="CL607" s="33"/>
      <c r="CM607" s="33"/>
      <c r="CN607" s="33"/>
      <c r="CO607" s="33"/>
      <c r="CP607" s="33"/>
      <c r="CQ607" s="33"/>
      <c r="CR607" s="33"/>
      <c r="CS607" s="33"/>
      <c r="CT607" s="33"/>
      <c r="CU607" s="33"/>
      <c r="CV607" s="33"/>
      <c r="CW607" s="33"/>
      <c r="CX607" s="33"/>
      <c r="CY607" s="33"/>
      <c r="CZ607" s="33"/>
      <c r="DA607" s="33"/>
      <c r="DB607" s="33"/>
      <c r="DC607" s="33"/>
      <c r="DD607" s="33"/>
      <c r="DE607" s="33"/>
      <c r="DF607" s="33"/>
      <c r="DG607" s="33"/>
      <c r="DH607" s="33"/>
      <c r="DI607" s="33"/>
      <c r="DJ607" s="33"/>
      <c r="DK607" s="33"/>
      <c r="DL607" s="33"/>
      <c r="DM607" s="33"/>
      <c r="DN607" s="33"/>
      <c r="DO607" s="33"/>
      <c r="DP607" s="33"/>
      <c r="DQ607" s="33"/>
      <c r="DR607" s="33"/>
      <c r="DS607" s="33"/>
      <c r="DT607" s="33"/>
      <c r="DU607" s="33"/>
      <c r="DV607" s="33"/>
      <c r="DW607" s="33"/>
      <c r="DX607" s="33"/>
      <c r="DY607" s="33"/>
      <c r="DZ607" s="33"/>
    </row>
    <row r="608" spans="1:130">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c r="CM608" s="33"/>
      <c r="CN608" s="33"/>
      <c r="CO608" s="33"/>
      <c r="CP608" s="33"/>
      <c r="CQ608" s="33"/>
      <c r="CR608" s="33"/>
      <c r="CS608" s="33"/>
      <c r="CT608" s="33"/>
      <c r="CU608" s="33"/>
      <c r="CV608" s="33"/>
      <c r="CW608" s="33"/>
      <c r="CX608" s="33"/>
      <c r="CY608" s="33"/>
      <c r="CZ608" s="33"/>
      <c r="DA608" s="33"/>
      <c r="DB608" s="33"/>
      <c r="DC608" s="33"/>
      <c r="DD608" s="33"/>
      <c r="DE608" s="33"/>
      <c r="DF608" s="33"/>
      <c r="DG608" s="33"/>
      <c r="DH608" s="33"/>
      <c r="DI608" s="33"/>
      <c r="DJ608" s="33"/>
      <c r="DK608" s="33"/>
      <c r="DL608" s="33"/>
      <c r="DM608" s="33"/>
      <c r="DN608" s="33"/>
      <c r="DO608" s="33"/>
      <c r="DP608" s="33"/>
      <c r="DQ608" s="33"/>
      <c r="DR608" s="33"/>
      <c r="DS608" s="33"/>
      <c r="DT608" s="33"/>
      <c r="DU608" s="33"/>
      <c r="DV608" s="33"/>
      <c r="DW608" s="33"/>
      <c r="DX608" s="33"/>
      <c r="DY608" s="33"/>
      <c r="DZ608" s="33"/>
    </row>
    <row r="609" spans="1:130">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c r="CD609" s="33"/>
      <c r="CE609" s="33"/>
      <c r="CF609" s="33"/>
      <c r="CG609" s="33"/>
      <c r="CH609" s="33"/>
      <c r="CI609" s="33"/>
      <c r="CJ609" s="33"/>
      <c r="CK609" s="33"/>
      <c r="CL609" s="33"/>
      <c r="CM609" s="33"/>
      <c r="CN609" s="33"/>
      <c r="CO609" s="33"/>
      <c r="CP609" s="33"/>
      <c r="CQ609" s="33"/>
      <c r="CR609" s="33"/>
      <c r="CS609" s="33"/>
      <c r="CT609" s="33"/>
      <c r="CU609" s="33"/>
      <c r="CV609" s="33"/>
      <c r="CW609" s="33"/>
      <c r="CX609" s="33"/>
      <c r="CY609" s="33"/>
      <c r="CZ609" s="33"/>
      <c r="DA609" s="33"/>
      <c r="DB609" s="33"/>
      <c r="DC609" s="33"/>
      <c r="DD609" s="33"/>
      <c r="DE609" s="33"/>
      <c r="DF609" s="33"/>
      <c r="DG609" s="33"/>
      <c r="DH609" s="33"/>
      <c r="DI609" s="33"/>
      <c r="DJ609" s="33"/>
      <c r="DK609" s="33"/>
      <c r="DL609" s="33"/>
      <c r="DM609" s="33"/>
      <c r="DN609" s="33"/>
      <c r="DO609" s="33"/>
      <c r="DP609" s="33"/>
      <c r="DQ609" s="33"/>
      <c r="DR609" s="33"/>
      <c r="DS609" s="33"/>
      <c r="DT609" s="33"/>
      <c r="DU609" s="33"/>
      <c r="DV609" s="33"/>
      <c r="DW609" s="33"/>
      <c r="DX609" s="33"/>
      <c r="DY609" s="33"/>
      <c r="DZ609" s="33"/>
    </row>
    <row r="610" spans="1:13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c r="BN610" s="33"/>
      <c r="BO610" s="33"/>
      <c r="BP610" s="33"/>
      <c r="BQ610" s="33"/>
      <c r="BR610" s="33"/>
      <c r="BS610" s="33"/>
      <c r="BT610" s="33"/>
      <c r="BU610" s="33"/>
      <c r="BV610" s="33"/>
      <c r="BW610" s="33"/>
      <c r="BX610" s="33"/>
      <c r="BY610" s="33"/>
      <c r="BZ610" s="33"/>
      <c r="CA610" s="33"/>
      <c r="CB610" s="33"/>
      <c r="CC610" s="33"/>
      <c r="CD610" s="33"/>
      <c r="CE610" s="33"/>
      <c r="CF610" s="33"/>
      <c r="CG610" s="33"/>
      <c r="CH610" s="33"/>
      <c r="CI610" s="33"/>
      <c r="CJ610" s="33"/>
      <c r="CK610" s="33"/>
      <c r="CL610" s="33"/>
      <c r="CM610" s="33"/>
      <c r="CN610" s="33"/>
      <c r="CO610" s="33"/>
      <c r="CP610" s="33"/>
      <c r="CQ610" s="33"/>
      <c r="CR610" s="33"/>
      <c r="CS610" s="33"/>
      <c r="CT610" s="33"/>
      <c r="CU610" s="33"/>
      <c r="CV610" s="33"/>
      <c r="CW610" s="33"/>
      <c r="CX610" s="33"/>
      <c r="CY610" s="33"/>
      <c r="CZ610" s="33"/>
      <c r="DA610" s="33"/>
      <c r="DB610" s="33"/>
      <c r="DC610" s="33"/>
      <c r="DD610" s="33"/>
      <c r="DE610" s="33"/>
      <c r="DF610" s="33"/>
      <c r="DG610" s="33"/>
      <c r="DH610" s="33"/>
      <c r="DI610" s="33"/>
      <c r="DJ610" s="33"/>
      <c r="DK610" s="33"/>
      <c r="DL610" s="33"/>
      <c r="DM610" s="33"/>
      <c r="DN610" s="33"/>
      <c r="DO610" s="33"/>
      <c r="DP610" s="33"/>
      <c r="DQ610" s="33"/>
      <c r="DR610" s="33"/>
      <c r="DS610" s="33"/>
      <c r="DT610" s="33"/>
      <c r="DU610" s="33"/>
      <c r="DV610" s="33"/>
      <c r="DW610" s="33"/>
      <c r="DX610" s="33"/>
      <c r="DY610" s="33"/>
      <c r="DZ610" s="33"/>
    </row>
    <row r="611" spans="1:130">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c r="CM611" s="33"/>
      <c r="CN611" s="33"/>
      <c r="CO611" s="33"/>
      <c r="CP611" s="33"/>
      <c r="CQ611" s="33"/>
      <c r="CR611" s="33"/>
      <c r="CS611" s="33"/>
      <c r="CT611" s="33"/>
      <c r="CU611" s="33"/>
      <c r="CV611" s="33"/>
      <c r="CW611" s="33"/>
      <c r="CX611" s="33"/>
      <c r="CY611" s="33"/>
      <c r="CZ611" s="33"/>
      <c r="DA611" s="33"/>
      <c r="DB611" s="33"/>
      <c r="DC611" s="33"/>
      <c r="DD611" s="33"/>
      <c r="DE611" s="33"/>
      <c r="DF611" s="33"/>
      <c r="DG611" s="33"/>
      <c r="DH611" s="33"/>
      <c r="DI611" s="33"/>
      <c r="DJ611" s="33"/>
      <c r="DK611" s="33"/>
      <c r="DL611" s="33"/>
      <c r="DM611" s="33"/>
      <c r="DN611" s="33"/>
      <c r="DO611" s="33"/>
      <c r="DP611" s="33"/>
      <c r="DQ611" s="33"/>
      <c r="DR611" s="33"/>
      <c r="DS611" s="33"/>
      <c r="DT611" s="33"/>
      <c r="DU611" s="33"/>
      <c r="DV611" s="33"/>
      <c r="DW611" s="33"/>
      <c r="DX611" s="33"/>
      <c r="DY611" s="33"/>
      <c r="DZ611" s="33"/>
    </row>
    <row r="612" spans="1:130">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c r="CA612" s="33"/>
      <c r="CB612" s="33"/>
      <c r="CC612" s="33"/>
      <c r="CD612" s="33"/>
      <c r="CE612" s="33"/>
      <c r="CF612" s="33"/>
      <c r="CG612" s="33"/>
      <c r="CH612" s="33"/>
      <c r="CI612" s="33"/>
      <c r="CJ612" s="33"/>
      <c r="CK612" s="33"/>
      <c r="CL612" s="33"/>
      <c r="CM612" s="33"/>
      <c r="CN612" s="33"/>
      <c r="CO612" s="33"/>
      <c r="CP612" s="33"/>
      <c r="CQ612" s="33"/>
      <c r="CR612" s="33"/>
      <c r="CS612" s="33"/>
      <c r="CT612" s="33"/>
      <c r="CU612" s="33"/>
      <c r="CV612" s="33"/>
      <c r="CW612" s="33"/>
      <c r="CX612" s="33"/>
      <c r="CY612" s="33"/>
      <c r="CZ612" s="33"/>
      <c r="DA612" s="33"/>
      <c r="DB612" s="33"/>
      <c r="DC612" s="33"/>
      <c r="DD612" s="33"/>
      <c r="DE612" s="33"/>
      <c r="DF612" s="33"/>
      <c r="DG612" s="33"/>
      <c r="DH612" s="33"/>
      <c r="DI612" s="33"/>
      <c r="DJ612" s="33"/>
      <c r="DK612" s="33"/>
      <c r="DL612" s="33"/>
      <c r="DM612" s="33"/>
      <c r="DN612" s="33"/>
      <c r="DO612" s="33"/>
      <c r="DP612" s="33"/>
      <c r="DQ612" s="33"/>
      <c r="DR612" s="33"/>
      <c r="DS612" s="33"/>
      <c r="DT612" s="33"/>
      <c r="DU612" s="33"/>
      <c r="DV612" s="33"/>
      <c r="DW612" s="33"/>
      <c r="DX612" s="33"/>
      <c r="DY612" s="33"/>
      <c r="DZ612" s="33"/>
    </row>
    <row r="613" spans="1:130">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c r="CD613" s="33"/>
      <c r="CE613" s="33"/>
      <c r="CF613" s="33"/>
      <c r="CG613" s="33"/>
      <c r="CH613" s="33"/>
      <c r="CI613" s="33"/>
      <c r="CJ613" s="33"/>
      <c r="CK613" s="33"/>
      <c r="CL613" s="33"/>
      <c r="CM613" s="33"/>
      <c r="CN613" s="33"/>
      <c r="CO613" s="33"/>
      <c r="CP613" s="33"/>
      <c r="CQ613" s="33"/>
      <c r="CR613" s="33"/>
      <c r="CS613" s="33"/>
      <c r="CT613" s="33"/>
      <c r="CU613" s="33"/>
      <c r="CV613" s="33"/>
      <c r="CW613" s="33"/>
      <c r="CX613" s="33"/>
      <c r="CY613" s="33"/>
      <c r="CZ613" s="33"/>
      <c r="DA613" s="33"/>
      <c r="DB613" s="33"/>
      <c r="DC613" s="33"/>
      <c r="DD613" s="33"/>
      <c r="DE613" s="33"/>
      <c r="DF613" s="33"/>
      <c r="DG613" s="33"/>
      <c r="DH613" s="33"/>
      <c r="DI613" s="33"/>
      <c r="DJ613" s="33"/>
      <c r="DK613" s="33"/>
      <c r="DL613" s="33"/>
      <c r="DM613" s="33"/>
      <c r="DN613" s="33"/>
      <c r="DO613" s="33"/>
      <c r="DP613" s="33"/>
      <c r="DQ613" s="33"/>
      <c r="DR613" s="33"/>
      <c r="DS613" s="33"/>
      <c r="DT613" s="33"/>
      <c r="DU613" s="33"/>
      <c r="DV613" s="33"/>
      <c r="DW613" s="33"/>
      <c r="DX613" s="33"/>
      <c r="DY613" s="33"/>
      <c r="DZ613" s="33"/>
    </row>
    <row r="614" spans="1:130">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c r="BO614" s="33"/>
      <c r="BP614" s="33"/>
      <c r="BQ614" s="33"/>
      <c r="BR614" s="33"/>
      <c r="BS614" s="33"/>
      <c r="BT614" s="33"/>
      <c r="BU614" s="33"/>
      <c r="BV614" s="33"/>
      <c r="BW614" s="33"/>
      <c r="BX614" s="33"/>
      <c r="BY614" s="33"/>
      <c r="BZ614" s="33"/>
      <c r="CA614" s="33"/>
      <c r="CB614" s="33"/>
      <c r="CC614" s="33"/>
      <c r="CD614" s="33"/>
      <c r="CE614" s="33"/>
      <c r="CF614" s="33"/>
      <c r="CG614" s="33"/>
      <c r="CH614" s="33"/>
      <c r="CI614" s="33"/>
      <c r="CJ614" s="33"/>
      <c r="CK614" s="33"/>
      <c r="CL614" s="33"/>
      <c r="CM614" s="33"/>
      <c r="CN614" s="33"/>
      <c r="CO614" s="33"/>
      <c r="CP614" s="33"/>
      <c r="CQ614" s="33"/>
      <c r="CR614" s="33"/>
      <c r="CS614" s="33"/>
      <c r="CT614" s="33"/>
      <c r="CU614" s="33"/>
      <c r="CV614" s="33"/>
      <c r="CW614" s="33"/>
      <c r="CX614" s="33"/>
      <c r="CY614" s="33"/>
      <c r="CZ614" s="33"/>
      <c r="DA614" s="33"/>
      <c r="DB614" s="33"/>
      <c r="DC614" s="33"/>
      <c r="DD614" s="33"/>
      <c r="DE614" s="33"/>
      <c r="DF614" s="33"/>
      <c r="DG614" s="33"/>
      <c r="DH614" s="33"/>
      <c r="DI614" s="33"/>
      <c r="DJ614" s="33"/>
      <c r="DK614" s="33"/>
      <c r="DL614" s="33"/>
      <c r="DM614" s="33"/>
      <c r="DN614" s="33"/>
      <c r="DO614" s="33"/>
      <c r="DP614" s="33"/>
      <c r="DQ614" s="33"/>
      <c r="DR614" s="33"/>
      <c r="DS614" s="33"/>
      <c r="DT614" s="33"/>
      <c r="DU614" s="33"/>
      <c r="DV614" s="33"/>
      <c r="DW614" s="33"/>
      <c r="DX614" s="33"/>
      <c r="DY614" s="33"/>
      <c r="DZ614" s="33"/>
    </row>
    <row r="615" spans="1:130">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c r="CD615" s="33"/>
      <c r="CE615" s="33"/>
      <c r="CF615" s="33"/>
      <c r="CG615" s="33"/>
      <c r="CH615" s="33"/>
      <c r="CI615" s="33"/>
      <c r="CJ615" s="33"/>
      <c r="CK615" s="33"/>
      <c r="CL615" s="33"/>
      <c r="CM615" s="33"/>
      <c r="CN615" s="33"/>
      <c r="CO615" s="33"/>
      <c r="CP615" s="33"/>
      <c r="CQ615" s="33"/>
      <c r="CR615" s="33"/>
      <c r="CS615" s="33"/>
      <c r="CT615" s="33"/>
      <c r="CU615" s="33"/>
      <c r="CV615" s="33"/>
      <c r="CW615" s="33"/>
      <c r="CX615" s="33"/>
      <c r="CY615" s="33"/>
      <c r="CZ615" s="33"/>
      <c r="DA615" s="33"/>
      <c r="DB615" s="33"/>
      <c r="DC615" s="33"/>
      <c r="DD615" s="33"/>
      <c r="DE615" s="33"/>
      <c r="DF615" s="33"/>
      <c r="DG615" s="33"/>
      <c r="DH615" s="33"/>
      <c r="DI615" s="33"/>
      <c r="DJ615" s="33"/>
      <c r="DK615" s="33"/>
      <c r="DL615" s="33"/>
      <c r="DM615" s="33"/>
      <c r="DN615" s="33"/>
      <c r="DO615" s="33"/>
      <c r="DP615" s="33"/>
      <c r="DQ615" s="33"/>
      <c r="DR615" s="33"/>
      <c r="DS615" s="33"/>
      <c r="DT615" s="33"/>
      <c r="DU615" s="33"/>
      <c r="DV615" s="33"/>
      <c r="DW615" s="33"/>
      <c r="DX615" s="33"/>
      <c r="DY615" s="33"/>
      <c r="DZ615" s="33"/>
    </row>
    <row r="616" spans="1:130">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c r="CD616" s="33"/>
      <c r="CE616" s="33"/>
      <c r="CF616" s="33"/>
      <c r="CG616" s="33"/>
      <c r="CH616" s="33"/>
      <c r="CI616" s="33"/>
      <c r="CJ616" s="33"/>
      <c r="CK616" s="33"/>
      <c r="CL616" s="33"/>
      <c r="CM616" s="33"/>
      <c r="CN616" s="33"/>
      <c r="CO616" s="33"/>
      <c r="CP616" s="33"/>
      <c r="CQ616" s="33"/>
      <c r="CR616" s="33"/>
      <c r="CS616" s="33"/>
      <c r="CT616" s="33"/>
      <c r="CU616" s="33"/>
      <c r="CV616" s="33"/>
      <c r="CW616" s="33"/>
      <c r="CX616" s="33"/>
      <c r="CY616" s="33"/>
      <c r="CZ616" s="33"/>
      <c r="DA616" s="33"/>
      <c r="DB616" s="33"/>
      <c r="DC616" s="33"/>
      <c r="DD616" s="33"/>
      <c r="DE616" s="33"/>
      <c r="DF616" s="33"/>
      <c r="DG616" s="33"/>
      <c r="DH616" s="33"/>
      <c r="DI616" s="33"/>
      <c r="DJ616" s="33"/>
      <c r="DK616" s="33"/>
      <c r="DL616" s="33"/>
      <c r="DM616" s="33"/>
      <c r="DN616" s="33"/>
      <c r="DO616" s="33"/>
      <c r="DP616" s="33"/>
      <c r="DQ616" s="33"/>
      <c r="DR616" s="33"/>
      <c r="DS616" s="33"/>
      <c r="DT616" s="33"/>
      <c r="DU616" s="33"/>
      <c r="DV616" s="33"/>
      <c r="DW616" s="33"/>
      <c r="DX616" s="33"/>
      <c r="DY616" s="33"/>
      <c r="DZ616" s="33"/>
    </row>
    <row r="617" spans="1:130">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c r="CD617" s="33"/>
      <c r="CE617" s="33"/>
      <c r="CF617" s="33"/>
      <c r="CG617" s="33"/>
      <c r="CH617" s="33"/>
      <c r="CI617" s="33"/>
      <c r="CJ617" s="33"/>
      <c r="CK617" s="33"/>
      <c r="CL617" s="33"/>
      <c r="CM617" s="33"/>
      <c r="CN617" s="33"/>
      <c r="CO617" s="33"/>
      <c r="CP617" s="33"/>
      <c r="CQ617" s="33"/>
      <c r="CR617" s="33"/>
      <c r="CS617" s="33"/>
      <c r="CT617" s="33"/>
      <c r="CU617" s="33"/>
      <c r="CV617" s="33"/>
      <c r="CW617" s="33"/>
      <c r="CX617" s="33"/>
      <c r="CY617" s="33"/>
      <c r="CZ617" s="33"/>
      <c r="DA617" s="33"/>
      <c r="DB617" s="33"/>
      <c r="DC617" s="33"/>
      <c r="DD617" s="33"/>
      <c r="DE617" s="33"/>
      <c r="DF617" s="33"/>
      <c r="DG617" s="33"/>
      <c r="DH617" s="33"/>
      <c r="DI617" s="33"/>
      <c r="DJ617" s="33"/>
      <c r="DK617" s="33"/>
      <c r="DL617" s="33"/>
      <c r="DM617" s="33"/>
      <c r="DN617" s="33"/>
      <c r="DO617" s="33"/>
      <c r="DP617" s="33"/>
      <c r="DQ617" s="33"/>
      <c r="DR617" s="33"/>
      <c r="DS617" s="33"/>
      <c r="DT617" s="33"/>
      <c r="DU617" s="33"/>
      <c r="DV617" s="33"/>
      <c r="DW617" s="33"/>
      <c r="DX617" s="33"/>
      <c r="DY617" s="33"/>
      <c r="DZ617" s="33"/>
    </row>
    <row r="618" spans="1:130">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c r="CA618" s="33"/>
      <c r="CB618" s="33"/>
      <c r="CC618" s="33"/>
      <c r="CD618" s="33"/>
      <c r="CE618" s="33"/>
      <c r="CF618" s="33"/>
      <c r="CG618" s="33"/>
      <c r="CH618" s="33"/>
      <c r="CI618" s="33"/>
      <c r="CJ618" s="33"/>
      <c r="CK618" s="33"/>
      <c r="CL618" s="33"/>
      <c r="CM618" s="33"/>
      <c r="CN618" s="33"/>
      <c r="CO618" s="33"/>
      <c r="CP618" s="33"/>
      <c r="CQ618" s="33"/>
      <c r="CR618" s="33"/>
      <c r="CS618" s="33"/>
      <c r="CT618" s="33"/>
      <c r="CU618" s="33"/>
      <c r="CV618" s="33"/>
      <c r="CW618" s="33"/>
      <c r="CX618" s="33"/>
      <c r="CY618" s="33"/>
      <c r="CZ618" s="33"/>
      <c r="DA618" s="33"/>
      <c r="DB618" s="33"/>
      <c r="DC618" s="33"/>
      <c r="DD618" s="33"/>
      <c r="DE618" s="33"/>
      <c r="DF618" s="33"/>
      <c r="DG618" s="33"/>
      <c r="DH618" s="33"/>
      <c r="DI618" s="33"/>
      <c r="DJ618" s="33"/>
      <c r="DK618" s="33"/>
      <c r="DL618" s="33"/>
      <c r="DM618" s="33"/>
      <c r="DN618" s="33"/>
      <c r="DO618" s="33"/>
      <c r="DP618" s="33"/>
      <c r="DQ618" s="33"/>
      <c r="DR618" s="33"/>
      <c r="DS618" s="33"/>
      <c r="DT618" s="33"/>
      <c r="DU618" s="33"/>
      <c r="DV618" s="33"/>
      <c r="DW618" s="33"/>
      <c r="DX618" s="33"/>
      <c r="DY618" s="33"/>
      <c r="DZ618" s="33"/>
    </row>
    <row r="619" spans="1:130">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c r="CD619" s="33"/>
      <c r="CE619" s="33"/>
      <c r="CF619" s="33"/>
      <c r="CG619" s="33"/>
      <c r="CH619" s="33"/>
      <c r="CI619" s="33"/>
      <c r="CJ619" s="33"/>
      <c r="CK619" s="33"/>
      <c r="CL619" s="33"/>
      <c r="CM619" s="33"/>
      <c r="CN619" s="33"/>
      <c r="CO619" s="33"/>
      <c r="CP619" s="33"/>
      <c r="CQ619" s="33"/>
      <c r="CR619" s="33"/>
      <c r="CS619" s="33"/>
      <c r="CT619" s="33"/>
      <c r="CU619" s="33"/>
      <c r="CV619" s="33"/>
      <c r="CW619" s="33"/>
      <c r="CX619" s="33"/>
      <c r="CY619" s="33"/>
      <c r="CZ619" s="33"/>
      <c r="DA619" s="33"/>
      <c r="DB619" s="33"/>
      <c r="DC619" s="33"/>
      <c r="DD619" s="33"/>
      <c r="DE619" s="33"/>
      <c r="DF619" s="33"/>
      <c r="DG619" s="33"/>
      <c r="DH619" s="33"/>
      <c r="DI619" s="33"/>
      <c r="DJ619" s="33"/>
      <c r="DK619" s="33"/>
      <c r="DL619" s="33"/>
      <c r="DM619" s="33"/>
      <c r="DN619" s="33"/>
      <c r="DO619" s="33"/>
      <c r="DP619" s="33"/>
      <c r="DQ619" s="33"/>
      <c r="DR619" s="33"/>
      <c r="DS619" s="33"/>
      <c r="DT619" s="33"/>
      <c r="DU619" s="33"/>
      <c r="DV619" s="33"/>
      <c r="DW619" s="33"/>
      <c r="DX619" s="33"/>
      <c r="DY619" s="33"/>
      <c r="DZ619" s="33"/>
    </row>
    <row r="620" spans="1:13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c r="BO620" s="33"/>
      <c r="BP620" s="33"/>
      <c r="BQ620" s="33"/>
      <c r="BR620" s="33"/>
      <c r="BS620" s="33"/>
      <c r="BT620" s="33"/>
      <c r="BU620" s="33"/>
      <c r="BV620" s="33"/>
      <c r="BW620" s="33"/>
      <c r="BX620" s="33"/>
      <c r="BY620" s="33"/>
      <c r="BZ620" s="33"/>
      <c r="CA620" s="33"/>
      <c r="CB620" s="33"/>
      <c r="CC620" s="33"/>
      <c r="CD620" s="33"/>
      <c r="CE620" s="33"/>
      <c r="CF620" s="33"/>
      <c r="CG620" s="33"/>
      <c r="CH620" s="33"/>
      <c r="CI620" s="33"/>
      <c r="CJ620" s="33"/>
      <c r="CK620" s="33"/>
      <c r="CL620" s="33"/>
      <c r="CM620" s="33"/>
      <c r="CN620" s="33"/>
      <c r="CO620" s="33"/>
      <c r="CP620" s="33"/>
      <c r="CQ620" s="33"/>
      <c r="CR620" s="33"/>
      <c r="CS620" s="33"/>
      <c r="CT620" s="33"/>
      <c r="CU620" s="33"/>
      <c r="CV620" s="33"/>
      <c r="CW620" s="33"/>
      <c r="CX620" s="33"/>
      <c r="CY620" s="33"/>
      <c r="CZ620" s="33"/>
      <c r="DA620" s="33"/>
      <c r="DB620" s="33"/>
      <c r="DC620" s="33"/>
      <c r="DD620" s="33"/>
      <c r="DE620" s="33"/>
      <c r="DF620" s="33"/>
      <c r="DG620" s="33"/>
      <c r="DH620" s="33"/>
      <c r="DI620" s="33"/>
      <c r="DJ620" s="33"/>
      <c r="DK620" s="33"/>
      <c r="DL620" s="33"/>
      <c r="DM620" s="33"/>
      <c r="DN620" s="33"/>
      <c r="DO620" s="33"/>
      <c r="DP620" s="33"/>
      <c r="DQ620" s="33"/>
      <c r="DR620" s="33"/>
      <c r="DS620" s="33"/>
      <c r="DT620" s="33"/>
      <c r="DU620" s="33"/>
      <c r="DV620" s="33"/>
      <c r="DW620" s="33"/>
      <c r="DX620" s="33"/>
      <c r="DY620" s="33"/>
      <c r="DZ620" s="33"/>
    </row>
    <row r="621" spans="1:130">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c r="BN621" s="33"/>
      <c r="BO621" s="33"/>
      <c r="BP621" s="33"/>
      <c r="BQ621" s="33"/>
      <c r="BR621" s="33"/>
      <c r="BS621" s="33"/>
      <c r="BT621" s="33"/>
      <c r="BU621" s="33"/>
      <c r="BV621" s="33"/>
      <c r="BW621" s="33"/>
      <c r="BX621" s="33"/>
      <c r="BY621" s="33"/>
      <c r="BZ621" s="33"/>
      <c r="CA621" s="33"/>
      <c r="CB621" s="33"/>
      <c r="CC621" s="33"/>
      <c r="CD621" s="33"/>
      <c r="CE621" s="33"/>
      <c r="CF621" s="33"/>
      <c r="CG621" s="33"/>
      <c r="CH621" s="33"/>
      <c r="CI621" s="33"/>
      <c r="CJ621" s="33"/>
      <c r="CK621" s="33"/>
      <c r="CL621" s="33"/>
      <c r="CM621" s="33"/>
      <c r="CN621" s="33"/>
      <c r="CO621" s="33"/>
      <c r="CP621" s="33"/>
      <c r="CQ621" s="33"/>
      <c r="CR621" s="33"/>
      <c r="CS621" s="33"/>
      <c r="CT621" s="33"/>
      <c r="CU621" s="33"/>
      <c r="CV621" s="33"/>
      <c r="CW621" s="33"/>
      <c r="CX621" s="33"/>
      <c r="CY621" s="33"/>
      <c r="CZ621" s="33"/>
      <c r="DA621" s="33"/>
      <c r="DB621" s="33"/>
      <c r="DC621" s="33"/>
      <c r="DD621" s="33"/>
      <c r="DE621" s="33"/>
      <c r="DF621" s="33"/>
      <c r="DG621" s="33"/>
      <c r="DH621" s="33"/>
      <c r="DI621" s="33"/>
      <c r="DJ621" s="33"/>
      <c r="DK621" s="33"/>
      <c r="DL621" s="33"/>
      <c r="DM621" s="33"/>
      <c r="DN621" s="33"/>
      <c r="DO621" s="33"/>
      <c r="DP621" s="33"/>
      <c r="DQ621" s="33"/>
      <c r="DR621" s="33"/>
      <c r="DS621" s="33"/>
      <c r="DT621" s="33"/>
      <c r="DU621" s="33"/>
      <c r="DV621" s="33"/>
      <c r="DW621" s="33"/>
      <c r="DX621" s="33"/>
      <c r="DY621" s="33"/>
      <c r="DZ621" s="33"/>
    </row>
    <row r="622" spans="1:130">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c r="BO622" s="33"/>
      <c r="BP622" s="33"/>
      <c r="BQ622" s="33"/>
      <c r="BR622" s="33"/>
      <c r="BS622" s="33"/>
      <c r="BT622" s="33"/>
      <c r="BU622" s="33"/>
      <c r="BV622" s="33"/>
      <c r="BW622" s="33"/>
      <c r="BX622" s="33"/>
      <c r="BY622" s="33"/>
      <c r="BZ622" s="33"/>
      <c r="CA622" s="33"/>
      <c r="CB622" s="33"/>
      <c r="CC622" s="33"/>
      <c r="CD622" s="33"/>
      <c r="CE622" s="33"/>
      <c r="CF622" s="33"/>
      <c r="CG622" s="33"/>
      <c r="CH622" s="33"/>
      <c r="CI622" s="33"/>
      <c r="CJ622" s="33"/>
      <c r="CK622" s="33"/>
      <c r="CL622" s="33"/>
      <c r="CM622" s="33"/>
      <c r="CN622" s="33"/>
      <c r="CO622" s="33"/>
      <c r="CP622" s="33"/>
      <c r="CQ622" s="33"/>
      <c r="CR622" s="33"/>
      <c r="CS622" s="33"/>
      <c r="CT622" s="33"/>
      <c r="CU622" s="33"/>
      <c r="CV622" s="33"/>
      <c r="CW622" s="33"/>
      <c r="CX622" s="33"/>
      <c r="CY622" s="33"/>
      <c r="CZ622" s="33"/>
      <c r="DA622" s="33"/>
      <c r="DB622" s="33"/>
      <c r="DC622" s="33"/>
      <c r="DD622" s="33"/>
      <c r="DE622" s="33"/>
      <c r="DF622" s="33"/>
      <c r="DG622" s="33"/>
      <c r="DH622" s="33"/>
      <c r="DI622" s="33"/>
      <c r="DJ622" s="33"/>
      <c r="DK622" s="33"/>
      <c r="DL622" s="33"/>
      <c r="DM622" s="33"/>
      <c r="DN622" s="33"/>
      <c r="DO622" s="33"/>
      <c r="DP622" s="33"/>
      <c r="DQ622" s="33"/>
      <c r="DR622" s="33"/>
      <c r="DS622" s="33"/>
      <c r="DT622" s="33"/>
      <c r="DU622" s="33"/>
      <c r="DV622" s="33"/>
      <c r="DW622" s="33"/>
      <c r="DX622" s="33"/>
      <c r="DY622" s="33"/>
      <c r="DZ622" s="33"/>
    </row>
    <row r="623" spans="1:130">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c r="BN623" s="33"/>
      <c r="BO623" s="33"/>
      <c r="BP623" s="33"/>
      <c r="BQ623" s="33"/>
      <c r="BR623" s="33"/>
      <c r="BS623" s="33"/>
      <c r="BT623" s="33"/>
      <c r="BU623" s="33"/>
      <c r="BV623" s="33"/>
      <c r="BW623" s="33"/>
      <c r="BX623" s="33"/>
      <c r="BY623" s="33"/>
      <c r="BZ623" s="33"/>
      <c r="CA623" s="33"/>
      <c r="CB623" s="33"/>
      <c r="CC623" s="33"/>
      <c r="CD623" s="33"/>
      <c r="CE623" s="33"/>
      <c r="CF623" s="33"/>
      <c r="CG623" s="33"/>
      <c r="CH623" s="33"/>
      <c r="CI623" s="33"/>
      <c r="CJ623" s="33"/>
      <c r="CK623" s="33"/>
      <c r="CL623" s="33"/>
      <c r="CM623" s="33"/>
      <c r="CN623" s="33"/>
      <c r="CO623" s="33"/>
      <c r="CP623" s="33"/>
      <c r="CQ623" s="33"/>
      <c r="CR623" s="33"/>
      <c r="CS623" s="33"/>
      <c r="CT623" s="33"/>
      <c r="CU623" s="33"/>
      <c r="CV623" s="33"/>
      <c r="CW623" s="33"/>
      <c r="CX623" s="33"/>
      <c r="CY623" s="33"/>
      <c r="CZ623" s="33"/>
      <c r="DA623" s="33"/>
      <c r="DB623" s="33"/>
      <c r="DC623" s="33"/>
      <c r="DD623" s="33"/>
      <c r="DE623" s="33"/>
      <c r="DF623" s="33"/>
      <c r="DG623" s="33"/>
      <c r="DH623" s="33"/>
      <c r="DI623" s="33"/>
      <c r="DJ623" s="33"/>
      <c r="DK623" s="33"/>
      <c r="DL623" s="33"/>
      <c r="DM623" s="33"/>
      <c r="DN623" s="33"/>
      <c r="DO623" s="33"/>
      <c r="DP623" s="33"/>
      <c r="DQ623" s="33"/>
      <c r="DR623" s="33"/>
      <c r="DS623" s="33"/>
      <c r="DT623" s="33"/>
      <c r="DU623" s="33"/>
      <c r="DV623" s="33"/>
      <c r="DW623" s="33"/>
      <c r="DX623" s="33"/>
      <c r="DY623" s="33"/>
      <c r="DZ623" s="33"/>
    </row>
    <row r="624" spans="1:130">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c r="BO624" s="33"/>
      <c r="BP624" s="33"/>
      <c r="BQ624" s="33"/>
      <c r="BR624" s="33"/>
      <c r="BS624" s="33"/>
      <c r="BT624" s="33"/>
      <c r="BU624" s="33"/>
      <c r="BV624" s="33"/>
      <c r="BW624" s="33"/>
      <c r="BX624" s="33"/>
      <c r="BY624" s="33"/>
      <c r="BZ624" s="33"/>
      <c r="CA624" s="33"/>
      <c r="CB624" s="33"/>
      <c r="CC624" s="33"/>
      <c r="CD624" s="33"/>
      <c r="CE624" s="33"/>
      <c r="CF624" s="33"/>
      <c r="CG624" s="33"/>
      <c r="CH624" s="33"/>
      <c r="CI624" s="33"/>
      <c r="CJ624" s="33"/>
      <c r="CK624" s="33"/>
      <c r="CL624" s="33"/>
      <c r="CM624" s="33"/>
      <c r="CN624" s="33"/>
      <c r="CO624" s="33"/>
      <c r="CP624" s="33"/>
      <c r="CQ624" s="33"/>
      <c r="CR624" s="33"/>
      <c r="CS624" s="33"/>
      <c r="CT624" s="33"/>
      <c r="CU624" s="33"/>
      <c r="CV624" s="33"/>
      <c r="CW624" s="33"/>
      <c r="CX624" s="33"/>
      <c r="CY624" s="33"/>
      <c r="CZ624" s="33"/>
      <c r="DA624" s="33"/>
      <c r="DB624" s="33"/>
      <c r="DC624" s="33"/>
      <c r="DD624" s="33"/>
      <c r="DE624" s="33"/>
      <c r="DF624" s="33"/>
      <c r="DG624" s="33"/>
      <c r="DH624" s="33"/>
      <c r="DI624" s="33"/>
      <c r="DJ624" s="33"/>
      <c r="DK624" s="33"/>
      <c r="DL624" s="33"/>
      <c r="DM624" s="33"/>
      <c r="DN624" s="33"/>
      <c r="DO624" s="33"/>
      <c r="DP624" s="33"/>
      <c r="DQ624" s="33"/>
      <c r="DR624" s="33"/>
      <c r="DS624" s="33"/>
      <c r="DT624" s="33"/>
      <c r="DU624" s="33"/>
      <c r="DV624" s="33"/>
      <c r="DW624" s="33"/>
      <c r="DX624" s="33"/>
      <c r="DY624" s="33"/>
      <c r="DZ624" s="33"/>
    </row>
    <row r="625" spans="1:130">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c r="CD625" s="33"/>
      <c r="CE625" s="33"/>
      <c r="CF625" s="33"/>
      <c r="CG625" s="33"/>
      <c r="CH625" s="33"/>
      <c r="CI625" s="33"/>
      <c r="CJ625" s="33"/>
      <c r="CK625" s="33"/>
      <c r="CL625" s="33"/>
      <c r="CM625" s="33"/>
      <c r="CN625" s="33"/>
      <c r="CO625" s="33"/>
      <c r="CP625" s="33"/>
      <c r="CQ625" s="33"/>
      <c r="CR625" s="33"/>
      <c r="CS625" s="33"/>
      <c r="CT625" s="33"/>
      <c r="CU625" s="33"/>
      <c r="CV625" s="33"/>
      <c r="CW625" s="33"/>
      <c r="CX625" s="33"/>
      <c r="CY625" s="33"/>
      <c r="CZ625" s="33"/>
      <c r="DA625" s="33"/>
      <c r="DB625" s="33"/>
      <c r="DC625" s="33"/>
      <c r="DD625" s="33"/>
      <c r="DE625" s="33"/>
      <c r="DF625" s="33"/>
      <c r="DG625" s="33"/>
      <c r="DH625" s="33"/>
      <c r="DI625" s="33"/>
      <c r="DJ625" s="33"/>
      <c r="DK625" s="33"/>
      <c r="DL625" s="33"/>
      <c r="DM625" s="33"/>
      <c r="DN625" s="33"/>
      <c r="DO625" s="33"/>
      <c r="DP625" s="33"/>
      <c r="DQ625" s="33"/>
      <c r="DR625" s="33"/>
      <c r="DS625" s="33"/>
      <c r="DT625" s="33"/>
      <c r="DU625" s="33"/>
      <c r="DV625" s="33"/>
      <c r="DW625" s="33"/>
      <c r="DX625" s="33"/>
      <c r="DY625" s="33"/>
      <c r="DZ625" s="33"/>
    </row>
    <row r="626" spans="1:130">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c r="CD626" s="33"/>
      <c r="CE626" s="33"/>
      <c r="CF626" s="33"/>
      <c r="CG626" s="33"/>
      <c r="CH626" s="33"/>
      <c r="CI626" s="33"/>
      <c r="CJ626" s="33"/>
      <c r="CK626" s="33"/>
      <c r="CL626" s="33"/>
      <c r="CM626" s="33"/>
      <c r="CN626" s="33"/>
      <c r="CO626" s="33"/>
      <c r="CP626" s="33"/>
      <c r="CQ626" s="33"/>
      <c r="CR626" s="33"/>
      <c r="CS626" s="33"/>
      <c r="CT626" s="33"/>
      <c r="CU626" s="33"/>
      <c r="CV626" s="33"/>
      <c r="CW626" s="33"/>
      <c r="CX626" s="33"/>
      <c r="CY626" s="33"/>
      <c r="CZ626" s="33"/>
      <c r="DA626" s="33"/>
      <c r="DB626" s="33"/>
      <c r="DC626" s="33"/>
      <c r="DD626" s="33"/>
      <c r="DE626" s="33"/>
      <c r="DF626" s="33"/>
      <c r="DG626" s="33"/>
      <c r="DH626" s="33"/>
      <c r="DI626" s="33"/>
      <c r="DJ626" s="33"/>
      <c r="DK626" s="33"/>
      <c r="DL626" s="33"/>
      <c r="DM626" s="33"/>
      <c r="DN626" s="33"/>
      <c r="DO626" s="33"/>
      <c r="DP626" s="33"/>
      <c r="DQ626" s="33"/>
      <c r="DR626" s="33"/>
      <c r="DS626" s="33"/>
      <c r="DT626" s="33"/>
      <c r="DU626" s="33"/>
      <c r="DV626" s="33"/>
      <c r="DW626" s="33"/>
      <c r="DX626" s="33"/>
      <c r="DY626" s="33"/>
      <c r="DZ626" s="33"/>
    </row>
    <row r="627" spans="1:130">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c r="CA627" s="33"/>
      <c r="CB627" s="33"/>
      <c r="CC627" s="33"/>
      <c r="CD627" s="33"/>
      <c r="CE627" s="33"/>
      <c r="CF627" s="33"/>
      <c r="CG627" s="33"/>
      <c r="CH627" s="33"/>
      <c r="CI627" s="33"/>
      <c r="CJ627" s="33"/>
      <c r="CK627" s="33"/>
      <c r="CL627" s="33"/>
      <c r="CM627" s="33"/>
      <c r="CN627" s="33"/>
      <c r="CO627" s="33"/>
      <c r="CP627" s="33"/>
      <c r="CQ627" s="33"/>
      <c r="CR627" s="33"/>
      <c r="CS627" s="33"/>
      <c r="CT627" s="33"/>
      <c r="CU627" s="33"/>
      <c r="CV627" s="33"/>
      <c r="CW627" s="33"/>
      <c r="CX627" s="33"/>
      <c r="CY627" s="33"/>
      <c r="CZ627" s="33"/>
      <c r="DA627" s="33"/>
      <c r="DB627" s="33"/>
      <c r="DC627" s="33"/>
      <c r="DD627" s="33"/>
      <c r="DE627" s="33"/>
      <c r="DF627" s="33"/>
      <c r="DG627" s="33"/>
      <c r="DH627" s="33"/>
      <c r="DI627" s="33"/>
      <c r="DJ627" s="33"/>
      <c r="DK627" s="33"/>
      <c r="DL627" s="33"/>
      <c r="DM627" s="33"/>
      <c r="DN627" s="33"/>
      <c r="DO627" s="33"/>
      <c r="DP627" s="33"/>
      <c r="DQ627" s="33"/>
      <c r="DR627" s="33"/>
      <c r="DS627" s="33"/>
      <c r="DT627" s="33"/>
      <c r="DU627" s="33"/>
      <c r="DV627" s="33"/>
      <c r="DW627" s="33"/>
      <c r="DX627" s="33"/>
      <c r="DY627" s="33"/>
      <c r="DZ627" s="33"/>
    </row>
    <row r="628" spans="1:130">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c r="BO628" s="33"/>
      <c r="BP628" s="33"/>
      <c r="BQ628" s="33"/>
      <c r="BR628" s="33"/>
      <c r="BS628" s="33"/>
      <c r="BT628" s="33"/>
      <c r="BU628" s="33"/>
      <c r="BV628" s="33"/>
      <c r="BW628" s="33"/>
      <c r="BX628" s="33"/>
      <c r="BY628" s="33"/>
      <c r="BZ628" s="33"/>
      <c r="CA628" s="33"/>
      <c r="CB628" s="33"/>
      <c r="CC628" s="33"/>
      <c r="CD628" s="33"/>
      <c r="CE628" s="33"/>
      <c r="CF628" s="33"/>
      <c r="CG628" s="33"/>
      <c r="CH628" s="33"/>
      <c r="CI628" s="33"/>
      <c r="CJ628" s="33"/>
      <c r="CK628" s="33"/>
      <c r="CL628" s="33"/>
      <c r="CM628" s="33"/>
      <c r="CN628" s="33"/>
      <c r="CO628" s="33"/>
      <c r="CP628" s="33"/>
      <c r="CQ628" s="33"/>
      <c r="CR628" s="33"/>
      <c r="CS628" s="33"/>
      <c r="CT628" s="33"/>
      <c r="CU628" s="33"/>
      <c r="CV628" s="33"/>
      <c r="CW628" s="33"/>
      <c r="CX628" s="33"/>
      <c r="CY628" s="33"/>
      <c r="CZ628" s="33"/>
      <c r="DA628" s="33"/>
      <c r="DB628" s="33"/>
      <c r="DC628" s="33"/>
      <c r="DD628" s="33"/>
      <c r="DE628" s="33"/>
      <c r="DF628" s="33"/>
      <c r="DG628" s="33"/>
      <c r="DH628" s="33"/>
      <c r="DI628" s="33"/>
      <c r="DJ628" s="33"/>
      <c r="DK628" s="33"/>
      <c r="DL628" s="33"/>
      <c r="DM628" s="33"/>
      <c r="DN628" s="33"/>
      <c r="DO628" s="33"/>
      <c r="DP628" s="33"/>
      <c r="DQ628" s="33"/>
      <c r="DR628" s="33"/>
      <c r="DS628" s="33"/>
      <c r="DT628" s="33"/>
      <c r="DU628" s="33"/>
      <c r="DV628" s="33"/>
      <c r="DW628" s="33"/>
      <c r="DX628" s="33"/>
      <c r="DY628" s="33"/>
      <c r="DZ628" s="33"/>
    </row>
    <row r="629" spans="1:130">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c r="CD629" s="33"/>
      <c r="CE629" s="33"/>
      <c r="CF629" s="33"/>
      <c r="CG629" s="33"/>
      <c r="CH629" s="33"/>
      <c r="CI629" s="33"/>
      <c r="CJ629" s="33"/>
      <c r="CK629" s="33"/>
      <c r="CL629" s="33"/>
      <c r="CM629" s="33"/>
      <c r="CN629" s="33"/>
      <c r="CO629" s="33"/>
      <c r="CP629" s="33"/>
      <c r="CQ629" s="33"/>
      <c r="CR629" s="33"/>
      <c r="CS629" s="33"/>
      <c r="CT629" s="33"/>
      <c r="CU629" s="33"/>
      <c r="CV629" s="33"/>
      <c r="CW629" s="33"/>
      <c r="CX629" s="33"/>
      <c r="CY629" s="33"/>
      <c r="CZ629" s="33"/>
      <c r="DA629" s="33"/>
      <c r="DB629" s="33"/>
      <c r="DC629" s="33"/>
      <c r="DD629" s="33"/>
      <c r="DE629" s="33"/>
      <c r="DF629" s="33"/>
      <c r="DG629" s="33"/>
      <c r="DH629" s="33"/>
      <c r="DI629" s="33"/>
      <c r="DJ629" s="33"/>
      <c r="DK629" s="33"/>
      <c r="DL629" s="33"/>
      <c r="DM629" s="33"/>
      <c r="DN629" s="33"/>
      <c r="DO629" s="33"/>
      <c r="DP629" s="33"/>
      <c r="DQ629" s="33"/>
      <c r="DR629" s="33"/>
      <c r="DS629" s="33"/>
      <c r="DT629" s="33"/>
      <c r="DU629" s="33"/>
      <c r="DV629" s="33"/>
      <c r="DW629" s="33"/>
      <c r="DX629" s="33"/>
      <c r="DY629" s="33"/>
      <c r="DZ629" s="33"/>
    </row>
    <row r="630" spans="1:1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c r="BO630" s="33"/>
      <c r="BP630" s="33"/>
      <c r="BQ630" s="33"/>
      <c r="BR630" s="33"/>
      <c r="BS630" s="33"/>
      <c r="BT630" s="33"/>
      <c r="BU630" s="33"/>
      <c r="BV630" s="33"/>
      <c r="BW630" s="33"/>
      <c r="BX630" s="33"/>
      <c r="BY630" s="33"/>
      <c r="BZ630" s="33"/>
      <c r="CA630" s="33"/>
      <c r="CB630" s="33"/>
      <c r="CC630" s="33"/>
      <c r="CD630" s="33"/>
      <c r="CE630" s="33"/>
      <c r="CF630" s="33"/>
      <c r="CG630" s="33"/>
      <c r="CH630" s="33"/>
      <c r="CI630" s="33"/>
      <c r="CJ630" s="33"/>
      <c r="CK630" s="33"/>
      <c r="CL630" s="33"/>
      <c r="CM630" s="33"/>
      <c r="CN630" s="33"/>
      <c r="CO630" s="33"/>
      <c r="CP630" s="33"/>
      <c r="CQ630" s="33"/>
      <c r="CR630" s="33"/>
      <c r="CS630" s="33"/>
      <c r="CT630" s="33"/>
      <c r="CU630" s="33"/>
      <c r="CV630" s="33"/>
      <c r="CW630" s="33"/>
      <c r="CX630" s="33"/>
      <c r="CY630" s="33"/>
      <c r="CZ630" s="33"/>
      <c r="DA630" s="33"/>
      <c r="DB630" s="33"/>
      <c r="DC630" s="33"/>
      <c r="DD630" s="33"/>
      <c r="DE630" s="33"/>
      <c r="DF630" s="33"/>
      <c r="DG630" s="33"/>
      <c r="DH630" s="33"/>
      <c r="DI630" s="33"/>
      <c r="DJ630" s="33"/>
      <c r="DK630" s="33"/>
      <c r="DL630" s="33"/>
      <c r="DM630" s="33"/>
      <c r="DN630" s="33"/>
      <c r="DO630" s="33"/>
      <c r="DP630" s="33"/>
      <c r="DQ630" s="33"/>
      <c r="DR630" s="33"/>
      <c r="DS630" s="33"/>
      <c r="DT630" s="33"/>
      <c r="DU630" s="33"/>
      <c r="DV630" s="33"/>
      <c r="DW630" s="33"/>
      <c r="DX630" s="33"/>
      <c r="DY630" s="33"/>
      <c r="DZ630" s="33"/>
    </row>
    <row r="631" spans="1:130">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c r="CD631" s="33"/>
      <c r="CE631" s="33"/>
      <c r="CF631" s="33"/>
      <c r="CG631" s="33"/>
      <c r="CH631" s="33"/>
      <c r="CI631" s="33"/>
      <c r="CJ631" s="33"/>
      <c r="CK631" s="33"/>
      <c r="CL631" s="33"/>
      <c r="CM631" s="33"/>
      <c r="CN631" s="33"/>
      <c r="CO631" s="33"/>
      <c r="CP631" s="33"/>
      <c r="CQ631" s="33"/>
      <c r="CR631" s="33"/>
      <c r="CS631" s="33"/>
      <c r="CT631" s="33"/>
      <c r="CU631" s="33"/>
      <c r="CV631" s="33"/>
      <c r="CW631" s="33"/>
      <c r="CX631" s="33"/>
      <c r="CY631" s="33"/>
      <c r="CZ631" s="33"/>
      <c r="DA631" s="33"/>
      <c r="DB631" s="33"/>
      <c r="DC631" s="33"/>
      <c r="DD631" s="33"/>
      <c r="DE631" s="33"/>
      <c r="DF631" s="33"/>
      <c r="DG631" s="33"/>
      <c r="DH631" s="33"/>
      <c r="DI631" s="33"/>
      <c r="DJ631" s="33"/>
      <c r="DK631" s="33"/>
      <c r="DL631" s="33"/>
      <c r="DM631" s="33"/>
      <c r="DN631" s="33"/>
      <c r="DO631" s="33"/>
      <c r="DP631" s="33"/>
      <c r="DQ631" s="33"/>
      <c r="DR631" s="33"/>
      <c r="DS631" s="33"/>
      <c r="DT631" s="33"/>
      <c r="DU631" s="33"/>
      <c r="DV631" s="33"/>
      <c r="DW631" s="33"/>
      <c r="DX631" s="33"/>
      <c r="DY631" s="33"/>
      <c r="DZ631" s="33"/>
    </row>
    <row r="632" spans="1:130">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c r="BO632" s="33"/>
      <c r="BP632" s="33"/>
      <c r="BQ632" s="33"/>
      <c r="BR632" s="33"/>
      <c r="BS632" s="33"/>
      <c r="BT632" s="33"/>
      <c r="BU632" s="33"/>
      <c r="BV632" s="33"/>
      <c r="BW632" s="33"/>
      <c r="BX632" s="33"/>
      <c r="BY632" s="33"/>
      <c r="BZ632" s="33"/>
      <c r="CA632" s="33"/>
      <c r="CB632" s="33"/>
      <c r="CC632" s="33"/>
      <c r="CD632" s="33"/>
      <c r="CE632" s="33"/>
      <c r="CF632" s="33"/>
      <c r="CG632" s="33"/>
      <c r="CH632" s="33"/>
      <c r="CI632" s="33"/>
      <c r="CJ632" s="33"/>
      <c r="CK632" s="33"/>
      <c r="CL632" s="33"/>
      <c r="CM632" s="33"/>
      <c r="CN632" s="33"/>
      <c r="CO632" s="33"/>
      <c r="CP632" s="33"/>
      <c r="CQ632" s="33"/>
      <c r="CR632" s="33"/>
      <c r="CS632" s="33"/>
      <c r="CT632" s="33"/>
      <c r="CU632" s="33"/>
      <c r="CV632" s="33"/>
      <c r="CW632" s="33"/>
      <c r="CX632" s="33"/>
      <c r="CY632" s="33"/>
      <c r="CZ632" s="33"/>
      <c r="DA632" s="33"/>
      <c r="DB632" s="33"/>
      <c r="DC632" s="33"/>
      <c r="DD632" s="33"/>
      <c r="DE632" s="33"/>
      <c r="DF632" s="33"/>
      <c r="DG632" s="33"/>
      <c r="DH632" s="33"/>
      <c r="DI632" s="33"/>
      <c r="DJ632" s="33"/>
      <c r="DK632" s="33"/>
      <c r="DL632" s="33"/>
      <c r="DM632" s="33"/>
      <c r="DN632" s="33"/>
      <c r="DO632" s="33"/>
      <c r="DP632" s="33"/>
      <c r="DQ632" s="33"/>
      <c r="DR632" s="33"/>
      <c r="DS632" s="33"/>
      <c r="DT632" s="33"/>
      <c r="DU632" s="33"/>
      <c r="DV632" s="33"/>
      <c r="DW632" s="33"/>
      <c r="DX632" s="33"/>
      <c r="DY632" s="33"/>
      <c r="DZ632" s="33"/>
    </row>
    <row r="633" spans="1:130">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c r="BN633" s="33"/>
      <c r="BO633" s="33"/>
      <c r="BP633" s="33"/>
      <c r="BQ633" s="33"/>
      <c r="BR633" s="33"/>
      <c r="BS633" s="33"/>
      <c r="BT633" s="33"/>
      <c r="BU633" s="33"/>
      <c r="BV633" s="33"/>
      <c r="BW633" s="33"/>
      <c r="BX633" s="33"/>
      <c r="BY633" s="33"/>
      <c r="BZ633" s="33"/>
      <c r="CA633" s="33"/>
      <c r="CB633" s="33"/>
      <c r="CC633" s="33"/>
      <c r="CD633" s="33"/>
      <c r="CE633" s="33"/>
      <c r="CF633" s="33"/>
      <c r="CG633" s="33"/>
      <c r="CH633" s="33"/>
      <c r="CI633" s="33"/>
      <c r="CJ633" s="33"/>
      <c r="CK633" s="33"/>
      <c r="CL633" s="33"/>
      <c r="CM633" s="33"/>
      <c r="CN633" s="33"/>
      <c r="CO633" s="33"/>
      <c r="CP633" s="33"/>
      <c r="CQ633" s="33"/>
      <c r="CR633" s="33"/>
      <c r="CS633" s="33"/>
      <c r="CT633" s="33"/>
      <c r="CU633" s="33"/>
      <c r="CV633" s="33"/>
      <c r="CW633" s="33"/>
      <c r="CX633" s="33"/>
      <c r="CY633" s="33"/>
      <c r="CZ633" s="33"/>
      <c r="DA633" s="33"/>
      <c r="DB633" s="33"/>
      <c r="DC633" s="33"/>
      <c r="DD633" s="33"/>
      <c r="DE633" s="33"/>
      <c r="DF633" s="33"/>
      <c r="DG633" s="33"/>
      <c r="DH633" s="33"/>
      <c r="DI633" s="33"/>
      <c r="DJ633" s="33"/>
      <c r="DK633" s="33"/>
      <c r="DL633" s="33"/>
      <c r="DM633" s="33"/>
      <c r="DN633" s="33"/>
      <c r="DO633" s="33"/>
      <c r="DP633" s="33"/>
      <c r="DQ633" s="33"/>
      <c r="DR633" s="33"/>
      <c r="DS633" s="33"/>
      <c r="DT633" s="33"/>
      <c r="DU633" s="33"/>
      <c r="DV633" s="33"/>
      <c r="DW633" s="33"/>
      <c r="DX633" s="33"/>
      <c r="DY633" s="33"/>
      <c r="DZ633" s="33"/>
    </row>
    <row r="634" spans="1:130">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c r="CD634" s="33"/>
      <c r="CE634" s="33"/>
      <c r="CF634" s="33"/>
      <c r="CG634" s="33"/>
      <c r="CH634" s="33"/>
      <c r="CI634" s="33"/>
      <c r="CJ634" s="33"/>
      <c r="CK634" s="33"/>
      <c r="CL634" s="33"/>
      <c r="CM634" s="33"/>
      <c r="CN634" s="33"/>
      <c r="CO634" s="33"/>
      <c r="CP634" s="33"/>
      <c r="CQ634" s="33"/>
      <c r="CR634" s="33"/>
      <c r="CS634" s="33"/>
      <c r="CT634" s="33"/>
      <c r="CU634" s="33"/>
      <c r="CV634" s="33"/>
      <c r="CW634" s="33"/>
      <c r="CX634" s="33"/>
      <c r="CY634" s="33"/>
      <c r="CZ634" s="33"/>
      <c r="DA634" s="33"/>
      <c r="DB634" s="33"/>
      <c r="DC634" s="33"/>
      <c r="DD634" s="33"/>
      <c r="DE634" s="33"/>
      <c r="DF634" s="33"/>
      <c r="DG634" s="33"/>
      <c r="DH634" s="33"/>
      <c r="DI634" s="33"/>
      <c r="DJ634" s="33"/>
      <c r="DK634" s="33"/>
      <c r="DL634" s="33"/>
      <c r="DM634" s="33"/>
      <c r="DN634" s="33"/>
      <c r="DO634" s="33"/>
      <c r="DP634" s="33"/>
      <c r="DQ634" s="33"/>
      <c r="DR634" s="33"/>
      <c r="DS634" s="33"/>
      <c r="DT634" s="33"/>
      <c r="DU634" s="33"/>
      <c r="DV634" s="33"/>
      <c r="DW634" s="33"/>
      <c r="DX634" s="33"/>
      <c r="DY634" s="33"/>
      <c r="DZ634" s="33"/>
    </row>
    <row r="635" spans="1:130">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c r="BN635" s="33"/>
      <c r="BO635" s="33"/>
      <c r="BP635" s="33"/>
      <c r="BQ635" s="33"/>
      <c r="BR635" s="33"/>
      <c r="BS635" s="33"/>
      <c r="BT635" s="33"/>
      <c r="BU635" s="33"/>
      <c r="BV635" s="33"/>
      <c r="BW635" s="33"/>
      <c r="BX635" s="33"/>
      <c r="BY635" s="33"/>
      <c r="BZ635" s="33"/>
      <c r="CA635" s="33"/>
      <c r="CB635" s="33"/>
      <c r="CC635" s="33"/>
      <c r="CD635" s="33"/>
      <c r="CE635" s="33"/>
      <c r="CF635" s="33"/>
      <c r="CG635" s="33"/>
      <c r="CH635" s="33"/>
      <c r="CI635" s="33"/>
      <c r="CJ635" s="33"/>
      <c r="CK635" s="33"/>
      <c r="CL635" s="33"/>
      <c r="CM635" s="33"/>
      <c r="CN635" s="33"/>
      <c r="CO635" s="33"/>
      <c r="CP635" s="33"/>
      <c r="CQ635" s="33"/>
      <c r="CR635" s="33"/>
      <c r="CS635" s="33"/>
      <c r="CT635" s="33"/>
      <c r="CU635" s="33"/>
      <c r="CV635" s="33"/>
      <c r="CW635" s="33"/>
      <c r="CX635" s="33"/>
      <c r="CY635" s="33"/>
      <c r="CZ635" s="33"/>
      <c r="DA635" s="33"/>
      <c r="DB635" s="33"/>
      <c r="DC635" s="33"/>
      <c r="DD635" s="33"/>
      <c r="DE635" s="33"/>
      <c r="DF635" s="33"/>
      <c r="DG635" s="33"/>
      <c r="DH635" s="33"/>
      <c r="DI635" s="33"/>
      <c r="DJ635" s="33"/>
      <c r="DK635" s="33"/>
      <c r="DL635" s="33"/>
      <c r="DM635" s="33"/>
      <c r="DN635" s="33"/>
      <c r="DO635" s="33"/>
      <c r="DP635" s="33"/>
      <c r="DQ635" s="33"/>
      <c r="DR635" s="33"/>
      <c r="DS635" s="33"/>
      <c r="DT635" s="33"/>
      <c r="DU635" s="33"/>
      <c r="DV635" s="33"/>
      <c r="DW635" s="33"/>
      <c r="DX635" s="33"/>
      <c r="DY635" s="33"/>
      <c r="DZ635" s="33"/>
    </row>
    <row r="636" spans="1:130">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c r="CA636" s="33"/>
      <c r="CB636" s="33"/>
      <c r="CC636" s="33"/>
      <c r="CD636" s="33"/>
      <c r="CE636" s="33"/>
      <c r="CF636" s="33"/>
      <c r="CG636" s="33"/>
      <c r="CH636" s="33"/>
      <c r="CI636" s="33"/>
      <c r="CJ636" s="33"/>
      <c r="CK636" s="33"/>
      <c r="CL636" s="33"/>
      <c r="CM636" s="33"/>
      <c r="CN636" s="33"/>
      <c r="CO636" s="33"/>
      <c r="CP636" s="33"/>
      <c r="CQ636" s="33"/>
      <c r="CR636" s="33"/>
      <c r="CS636" s="33"/>
      <c r="CT636" s="33"/>
      <c r="CU636" s="33"/>
      <c r="CV636" s="33"/>
      <c r="CW636" s="33"/>
      <c r="CX636" s="33"/>
      <c r="CY636" s="33"/>
      <c r="CZ636" s="33"/>
      <c r="DA636" s="33"/>
      <c r="DB636" s="33"/>
      <c r="DC636" s="33"/>
      <c r="DD636" s="33"/>
      <c r="DE636" s="33"/>
      <c r="DF636" s="33"/>
      <c r="DG636" s="33"/>
      <c r="DH636" s="33"/>
      <c r="DI636" s="33"/>
      <c r="DJ636" s="33"/>
      <c r="DK636" s="33"/>
      <c r="DL636" s="33"/>
      <c r="DM636" s="33"/>
      <c r="DN636" s="33"/>
      <c r="DO636" s="33"/>
      <c r="DP636" s="33"/>
      <c r="DQ636" s="33"/>
      <c r="DR636" s="33"/>
      <c r="DS636" s="33"/>
      <c r="DT636" s="33"/>
      <c r="DU636" s="33"/>
      <c r="DV636" s="33"/>
      <c r="DW636" s="33"/>
      <c r="DX636" s="33"/>
      <c r="DY636" s="33"/>
      <c r="DZ636" s="33"/>
    </row>
    <row r="637" spans="1:130">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c r="CD637" s="33"/>
      <c r="CE637" s="33"/>
      <c r="CF637" s="33"/>
      <c r="CG637" s="33"/>
      <c r="CH637" s="33"/>
      <c r="CI637" s="33"/>
      <c r="CJ637" s="33"/>
      <c r="CK637" s="33"/>
      <c r="CL637" s="33"/>
      <c r="CM637" s="33"/>
      <c r="CN637" s="33"/>
      <c r="CO637" s="33"/>
      <c r="CP637" s="33"/>
      <c r="CQ637" s="33"/>
      <c r="CR637" s="33"/>
      <c r="CS637" s="33"/>
      <c r="CT637" s="33"/>
      <c r="CU637" s="33"/>
      <c r="CV637" s="33"/>
      <c r="CW637" s="33"/>
      <c r="CX637" s="33"/>
      <c r="CY637" s="33"/>
      <c r="CZ637" s="33"/>
      <c r="DA637" s="33"/>
      <c r="DB637" s="33"/>
      <c r="DC637" s="33"/>
      <c r="DD637" s="33"/>
      <c r="DE637" s="33"/>
      <c r="DF637" s="33"/>
      <c r="DG637" s="33"/>
      <c r="DH637" s="33"/>
      <c r="DI637" s="33"/>
      <c r="DJ637" s="33"/>
      <c r="DK637" s="33"/>
      <c r="DL637" s="33"/>
      <c r="DM637" s="33"/>
      <c r="DN637" s="33"/>
      <c r="DO637" s="33"/>
      <c r="DP637" s="33"/>
      <c r="DQ637" s="33"/>
      <c r="DR637" s="33"/>
      <c r="DS637" s="33"/>
      <c r="DT637" s="33"/>
      <c r="DU637" s="33"/>
      <c r="DV637" s="33"/>
      <c r="DW637" s="33"/>
      <c r="DX637" s="33"/>
      <c r="DY637" s="33"/>
      <c r="DZ637" s="33"/>
    </row>
    <row r="638" spans="1:130">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c r="CA638" s="33"/>
      <c r="CB638" s="33"/>
      <c r="CC638" s="33"/>
      <c r="CD638" s="33"/>
      <c r="CE638" s="33"/>
      <c r="CF638" s="33"/>
      <c r="CG638" s="33"/>
      <c r="CH638" s="33"/>
      <c r="CI638" s="33"/>
      <c r="CJ638" s="33"/>
      <c r="CK638" s="33"/>
      <c r="CL638" s="33"/>
      <c r="CM638" s="33"/>
      <c r="CN638" s="33"/>
      <c r="CO638" s="33"/>
      <c r="CP638" s="33"/>
      <c r="CQ638" s="33"/>
      <c r="CR638" s="33"/>
      <c r="CS638" s="33"/>
      <c r="CT638" s="33"/>
      <c r="CU638" s="33"/>
      <c r="CV638" s="33"/>
      <c r="CW638" s="33"/>
      <c r="CX638" s="33"/>
      <c r="CY638" s="33"/>
      <c r="CZ638" s="33"/>
      <c r="DA638" s="33"/>
      <c r="DB638" s="33"/>
      <c r="DC638" s="33"/>
      <c r="DD638" s="33"/>
      <c r="DE638" s="33"/>
      <c r="DF638" s="33"/>
      <c r="DG638" s="33"/>
      <c r="DH638" s="33"/>
      <c r="DI638" s="33"/>
      <c r="DJ638" s="33"/>
      <c r="DK638" s="33"/>
      <c r="DL638" s="33"/>
      <c r="DM638" s="33"/>
      <c r="DN638" s="33"/>
      <c r="DO638" s="33"/>
      <c r="DP638" s="33"/>
      <c r="DQ638" s="33"/>
      <c r="DR638" s="33"/>
      <c r="DS638" s="33"/>
      <c r="DT638" s="33"/>
      <c r="DU638" s="33"/>
      <c r="DV638" s="33"/>
      <c r="DW638" s="33"/>
      <c r="DX638" s="33"/>
      <c r="DY638" s="33"/>
      <c r="DZ638" s="33"/>
    </row>
    <row r="639" spans="1:130">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c r="BO639" s="33"/>
      <c r="BP639" s="33"/>
      <c r="BQ639" s="33"/>
      <c r="BR639" s="33"/>
      <c r="BS639" s="33"/>
      <c r="BT639" s="33"/>
      <c r="BU639" s="33"/>
      <c r="BV639" s="33"/>
      <c r="BW639" s="33"/>
      <c r="BX639" s="33"/>
      <c r="BY639" s="33"/>
      <c r="BZ639" s="33"/>
      <c r="CA639" s="33"/>
      <c r="CB639" s="33"/>
      <c r="CC639" s="33"/>
      <c r="CD639" s="33"/>
      <c r="CE639" s="33"/>
      <c r="CF639" s="33"/>
      <c r="CG639" s="33"/>
      <c r="CH639" s="33"/>
      <c r="CI639" s="33"/>
      <c r="CJ639" s="33"/>
      <c r="CK639" s="33"/>
      <c r="CL639" s="33"/>
      <c r="CM639" s="33"/>
      <c r="CN639" s="33"/>
      <c r="CO639" s="33"/>
      <c r="CP639" s="33"/>
      <c r="CQ639" s="33"/>
      <c r="CR639" s="33"/>
      <c r="CS639" s="33"/>
      <c r="CT639" s="33"/>
      <c r="CU639" s="33"/>
      <c r="CV639" s="33"/>
      <c r="CW639" s="33"/>
      <c r="CX639" s="33"/>
      <c r="CY639" s="33"/>
      <c r="CZ639" s="33"/>
      <c r="DA639" s="33"/>
      <c r="DB639" s="33"/>
      <c r="DC639" s="33"/>
      <c r="DD639" s="33"/>
      <c r="DE639" s="33"/>
      <c r="DF639" s="33"/>
      <c r="DG639" s="33"/>
      <c r="DH639" s="33"/>
      <c r="DI639" s="33"/>
      <c r="DJ639" s="33"/>
      <c r="DK639" s="33"/>
      <c r="DL639" s="33"/>
      <c r="DM639" s="33"/>
      <c r="DN639" s="33"/>
      <c r="DO639" s="33"/>
      <c r="DP639" s="33"/>
      <c r="DQ639" s="33"/>
      <c r="DR639" s="33"/>
      <c r="DS639" s="33"/>
      <c r="DT639" s="33"/>
      <c r="DU639" s="33"/>
      <c r="DV639" s="33"/>
      <c r="DW639" s="33"/>
      <c r="DX639" s="33"/>
      <c r="DY639" s="33"/>
      <c r="DZ639" s="33"/>
    </row>
    <row r="640" spans="1:13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c r="CA640" s="33"/>
      <c r="CB640" s="33"/>
      <c r="CC640" s="33"/>
      <c r="CD640" s="33"/>
      <c r="CE640" s="33"/>
      <c r="CF640" s="33"/>
      <c r="CG640" s="33"/>
      <c r="CH640" s="33"/>
      <c r="CI640" s="33"/>
      <c r="CJ640" s="33"/>
      <c r="CK640" s="33"/>
      <c r="CL640" s="33"/>
      <c r="CM640" s="33"/>
      <c r="CN640" s="33"/>
      <c r="CO640" s="33"/>
      <c r="CP640" s="33"/>
      <c r="CQ640" s="33"/>
      <c r="CR640" s="33"/>
      <c r="CS640" s="33"/>
      <c r="CT640" s="33"/>
      <c r="CU640" s="33"/>
      <c r="CV640" s="33"/>
      <c r="CW640" s="33"/>
      <c r="CX640" s="33"/>
      <c r="CY640" s="33"/>
      <c r="CZ640" s="33"/>
      <c r="DA640" s="33"/>
      <c r="DB640" s="33"/>
      <c r="DC640" s="33"/>
      <c r="DD640" s="33"/>
      <c r="DE640" s="33"/>
      <c r="DF640" s="33"/>
      <c r="DG640" s="33"/>
      <c r="DH640" s="33"/>
      <c r="DI640" s="33"/>
      <c r="DJ640" s="33"/>
      <c r="DK640" s="33"/>
      <c r="DL640" s="33"/>
      <c r="DM640" s="33"/>
      <c r="DN640" s="33"/>
      <c r="DO640" s="33"/>
      <c r="DP640" s="33"/>
      <c r="DQ640" s="33"/>
      <c r="DR640" s="33"/>
      <c r="DS640" s="33"/>
      <c r="DT640" s="33"/>
      <c r="DU640" s="33"/>
      <c r="DV640" s="33"/>
      <c r="DW640" s="33"/>
      <c r="DX640" s="33"/>
      <c r="DY640" s="33"/>
      <c r="DZ640" s="33"/>
    </row>
    <row r="641" spans="1:130">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c r="CA641" s="33"/>
      <c r="CB641" s="33"/>
      <c r="CC641" s="33"/>
      <c r="CD641" s="33"/>
      <c r="CE641" s="33"/>
      <c r="CF641" s="33"/>
      <c r="CG641" s="33"/>
      <c r="CH641" s="33"/>
      <c r="CI641" s="33"/>
      <c r="CJ641" s="33"/>
      <c r="CK641" s="33"/>
      <c r="CL641" s="33"/>
      <c r="CM641" s="33"/>
      <c r="CN641" s="33"/>
      <c r="CO641" s="33"/>
      <c r="CP641" s="33"/>
      <c r="CQ641" s="33"/>
      <c r="CR641" s="33"/>
      <c r="CS641" s="33"/>
      <c r="CT641" s="33"/>
      <c r="CU641" s="33"/>
      <c r="CV641" s="33"/>
      <c r="CW641" s="33"/>
      <c r="CX641" s="33"/>
      <c r="CY641" s="33"/>
      <c r="CZ641" s="33"/>
      <c r="DA641" s="33"/>
      <c r="DB641" s="33"/>
      <c r="DC641" s="33"/>
      <c r="DD641" s="33"/>
      <c r="DE641" s="33"/>
      <c r="DF641" s="33"/>
      <c r="DG641" s="33"/>
      <c r="DH641" s="33"/>
      <c r="DI641" s="33"/>
      <c r="DJ641" s="33"/>
      <c r="DK641" s="33"/>
      <c r="DL641" s="33"/>
      <c r="DM641" s="33"/>
      <c r="DN641" s="33"/>
      <c r="DO641" s="33"/>
      <c r="DP641" s="33"/>
      <c r="DQ641" s="33"/>
      <c r="DR641" s="33"/>
      <c r="DS641" s="33"/>
      <c r="DT641" s="33"/>
      <c r="DU641" s="33"/>
      <c r="DV641" s="33"/>
      <c r="DW641" s="33"/>
      <c r="DX641" s="33"/>
      <c r="DY641" s="33"/>
      <c r="DZ641" s="33"/>
    </row>
    <row r="642" spans="1:130">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c r="CA642" s="33"/>
      <c r="CB642" s="33"/>
      <c r="CC642" s="33"/>
      <c r="CD642" s="33"/>
      <c r="CE642" s="33"/>
      <c r="CF642" s="33"/>
      <c r="CG642" s="33"/>
      <c r="CH642" s="33"/>
      <c r="CI642" s="33"/>
      <c r="CJ642" s="33"/>
      <c r="CK642" s="33"/>
      <c r="CL642" s="33"/>
      <c r="CM642" s="33"/>
      <c r="CN642" s="33"/>
      <c r="CO642" s="33"/>
      <c r="CP642" s="33"/>
      <c r="CQ642" s="33"/>
      <c r="CR642" s="33"/>
      <c r="CS642" s="33"/>
      <c r="CT642" s="33"/>
      <c r="CU642" s="33"/>
      <c r="CV642" s="33"/>
      <c r="CW642" s="33"/>
      <c r="CX642" s="33"/>
      <c r="CY642" s="33"/>
      <c r="CZ642" s="33"/>
      <c r="DA642" s="33"/>
      <c r="DB642" s="33"/>
      <c r="DC642" s="33"/>
      <c r="DD642" s="33"/>
      <c r="DE642" s="33"/>
      <c r="DF642" s="33"/>
      <c r="DG642" s="33"/>
      <c r="DH642" s="33"/>
      <c r="DI642" s="33"/>
      <c r="DJ642" s="33"/>
      <c r="DK642" s="33"/>
      <c r="DL642" s="33"/>
      <c r="DM642" s="33"/>
      <c r="DN642" s="33"/>
      <c r="DO642" s="33"/>
      <c r="DP642" s="33"/>
      <c r="DQ642" s="33"/>
      <c r="DR642" s="33"/>
      <c r="DS642" s="33"/>
      <c r="DT642" s="33"/>
      <c r="DU642" s="33"/>
      <c r="DV642" s="33"/>
      <c r="DW642" s="33"/>
      <c r="DX642" s="33"/>
      <c r="DY642" s="33"/>
      <c r="DZ642" s="33"/>
    </row>
    <row r="643" spans="1:130">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c r="CA643" s="33"/>
      <c r="CB643" s="33"/>
      <c r="CC643" s="33"/>
      <c r="CD643" s="33"/>
      <c r="CE643" s="33"/>
      <c r="CF643" s="33"/>
      <c r="CG643" s="33"/>
      <c r="CH643" s="33"/>
      <c r="CI643" s="33"/>
      <c r="CJ643" s="33"/>
      <c r="CK643" s="33"/>
      <c r="CL643" s="33"/>
      <c r="CM643" s="33"/>
      <c r="CN643" s="33"/>
      <c r="CO643" s="33"/>
      <c r="CP643" s="33"/>
      <c r="CQ643" s="33"/>
      <c r="CR643" s="33"/>
      <c r="CS643" s="33"/>
      <c r="CT643" s="33"/>
      <c r="CU643" s="33"/>
      <c r="CV643" s="33"/>
      <c r="CW643" s="33"/>
      <c r="CX643" s="33"/>
      <c r="CY643" s="33"/>
      <c r="CZ643" s="33"/>
      <c r="DA643" s="33"/>
      <c r="DB643" s="33"/>
      <c r="DC643" s="33"/>
      <c r="DD643" s="33"/>
      <c r="DE643" s="33"/>
      <c r="DF643" s="33"/>
      <c r="DG643" s="33"/>
      <c r="DH643" s="33"/>
      <c r="DI643" s="33"/>
      <c r="DJ643" s="33"/>
      <c r="DK643" s="33"/>
      <c r="DL643" s="33"/>
      <c r="DM643" s="33"/>
      <c r="DN643" s="33"/>
      <c r="DO643" s="33"/>
      <c r="DP643" s="33"/>
      <c r="DQ643" s="33"/>
      <c r="DR643" s="33"/>
      <c r="DS643" s="33"/>
      <c r="DT643" s="33"/>
      <c r="DU643" s="33"/>
      <c r="DV643" s="33"/>
      <c r="DW643" s="33"/>
      <c r="DX643" s="33"/>
      <c r="DY643" s="33"/>
      <c r="DZ643" s="33"/>
    </row>
    <row r="644" spans="1:130">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c r="BN644" s="33"/>
      <c r="BO644" s="33"/>
      <c r="BP644" s="33"/>
      <c r="BQ644" s="33"/>
      <c r="BR644" s="33"/>
      <c r="BS644" s="33"/>
      <c r="BT644" s="33"/>
      <c r="BU644" s="33"/>
      <c r="BV644" s="33"/>
      <c r="BW644" s="33"/>
      <c r="BX644" s="33"/>
      <c r="BY644" s="33"/>
      <c r="BZ644" s="33"/>
      <c r="CA644" s="33"/>
      <c r="CB644" s="33"/>
      <c r="CC644" s="33"/>
      <c r="CD644" s="33"/>
      <c r="CE644" s="33"/>
      <c r="CF644" s="33"/>
      <c r="CG644" s="33"/>
      <c r="CH644" s="33"/>
      <c r="CI644" s="33"/>
      <c r="CJ644" s="33"/>
      <c r="CK644" s="33"/>
      <c r="CL644" s="33"/>
      <c r="CM644" s="33"/>
      <c r="CN644" s="33"/>
      <c r="CO644" s="33"/>
      <c r="CP644" s="33"/>
      <c r="CQ644" s="33"/>
      <c r="CR644" s="33"/>
      <c r="CS644" s="33"/>
      <c r="CT644" s="33"/>
      <c r="CU644" s="33"/>
      <c r="CV644" s="33"/>
      <c r="CW644" s="33"/>
      <c r="CX644" s="33"/>
      <c r="CY644" s="33"/>
      <c r="CZ644" s="33"/>
      <c r="DA644" s="33"/>
      <c r="DB644" s="33"/>
      <c r="DC644" s="33"/>
      <c r="DD644" s="33"/>
      <c r="DE644" s="33"/>
      <c r="DF644" s="33"/>
      <c r="DG644" s="33"/>
      <c r="DH644" s="33"/>
      <c r="DI644" s="33"/>
      <c r="DJ644" s="33"/>
      <c r="DK644" s="33"/>
      <c r="DL644" s="33"/>
      <c r="DM644" s="33"/>
      <c r="DN644" s="33"/>
      <c r="DO644" s="33"/>
      <c r="DP644" s="33"/>
      <c r="DQ644" s="33"/>
      <c r="DR644" s="33"/>
      <c r="DS644" s="33"/>
      <c r="DT644" s="33"/>
      <c r="DU644" s="33"/>
      <c r="DV644" s="33"/>
      <c r="DW644" s="33"/>
      <c r="DX644" s="33"/>
      <c r="DY644" s="33"/>
      <c r="DZ644" s="33"/>
    </row>
    <row r="645" spans="1:130">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3"/>
      <c r="BP645" s="33"/>
      <c r="BQ645" s="33"/>
      <c r="BR645" s="33"/>
      <c r="BS645" s="33"/>
      <c r="BT645" s="33"/>
      <c r="BU645" s="33"/>
      <c r="BV645" s="33"/>
      <c r="BW645" s="33"/>
      <c r="BX645" s="33"/>
      <c r="BY645" s="33"/>
      <c r="BZ645" s="33"/>
      <c r="CA645" s="33"/>
      <c r="CB645" s="33"/>
      <c r="CC645" s="33"/>
      <c r="CD645" s="33"/>
      <c r="CE645" s="33"/>
      <c r="CF645" s="33"/>
      <c r="CG645" s="33"/>
      <c r="CH645" s="33"/>
      <c r="CI645" s="33"/>
      <c r="CJ645" s="33"/>
      <c r="CK645" s="33"/>
      <c r="CL645" s="33"/>
      <c r="CM645" s="33"/>
      <c r="CN645" s="33"/>
      <c r="CO645" s="33"/>
      <c r="CP645" s="33"/>
      <c r="CQ645" s="33"/>
      <c r="CR645" s="33"/>
      <c r="CS645" s="33"/>
      <c r="CT645" s="33"/>
      <c r="CU645" s="33"/>
      <c r="CV645" s="33"/>
      <c r="CW645" s="33"/>
      <c r="CX645" s="33"/>
      <c r="CY645" s="33"/>
      <c r="CZ645" s="33"/>
      <c r="DA645" s="33"/>
      <c r="DB645" s="33"/>
      <c r="DC645" s="33"/>
      <c r="DD645" s="33"/>
      <c r="DE645" s="33"/>
      <c r="DF645" s="33"/>
      <c r="DG645" s="33"/>
      <c r="DH645" s="33"/>
      <c r="DI645" s="33"/>
      <c r="DJ645" s="33"/>
      <c r="DK645" s="33"/>
      <c r="DL645" s="33"/>
      <c r="DM645" s="33"/>
      <c r="DN645" s="33"/>
      <c r="DO645" s="33"/>
      <c r="DP645" s="33"/>
      <c r="DQ645" s="33"/>
      <c r="DR645" s="33"/>
      <c r="DS645" s="33"/>
      <c r="DT645" s="33"/>
      <c r="DU645" s="33"/>
      <c r="DV645" s="33"/>
      <c r="DW645" s="33"/>
      <c r="DX645" s="33"/>
      <c r="DY645" s="33"/>
      <c r="DZ645" s="33"/>
    </row>
    <row r="646" spans="1:130">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c r="BN646" s="33"/>
      <c r="BO646" s="33"/>
      <c r="BP646" s="33"/>
      <c r="BQ646" s="33"/>
      <c r="BR646" s="33"/>
      <c r="BS646" s="33"/>
      <c r="BT646" s="33"/>
      <c r="BU646" s="33"/>
      <c r="BV646" s="33"/>
      <c r="BW646" s="33"/>
      <c r="BX646" s="33"/>
      <c r="BY646" s="33"/>
      <c r="BZ646" s="33"/>
      <c r="CA646" s="33"/>
      <c r="CB646" s="33"/>
      <c r="CC646" s="33"/>
      <c r="CD646" s="33"/>
      <c r="CE646" s="33"/>
      <c r="CF646" s="33"/>
      <c r="CG646" s="33"/>
      <c r="CH646" s="33"/>
      <c r="CI646" s="33"/>
      <c r="CJ646" s="33"/>
      <c r="CK646" s="33"/>
      <c r="CL646" s="33"/>
      <c r="CM646" s="33"/>
      <c r="CN646" s="33"/>
      <c r="CO646" s="33"/>
      <c r="CP646" s="33"/>
      <c r="CQ646" s="33"/>
      <c r="CR646" s="33"/>
      <c r="CS646" s="33"/>
      <c r="CT646" s="33"/>
      <c r="CU646" s="33"/>
      <c r="CV646" s="33"/>
      <c r="CW646" s="33"/>
      <c r="CX646" s="33"/>
      <c r="CY646" s="33"/>
      <c r="CZ646" s="33"/>
      <c r="DA646" s="33"/>
      <c r="DB646" s="33"/>
      <c r="DC646" s="33"/>
      <c r="DD646" s="33"/>
      <c r="DE646" s="33"/>
      <c r="DF646" s="33"/>
      <c r="DG646" s="33"/>
      <c r="DH646" s="33"/>
      <c r="DI646" s="33"/>
      <c r="DJ646" s="33"/>
      <c r="DK646" s="33"/>
      <c r="DL646" s="33"/>
      <c r="DM646" s="33"/>
      <c r="DN646" s="33"/>
      <c r="DO646" s="33"/>
      <c r="DP646" s="33"/>
      <c r="DQ646" s="33"/>
      <c r="DR646" s="33"/>
      <c r="DS646" s="33"/>
      <c r="DT646" s="33"/>
      <c r="DU646" s="33"/>
      <c r="DV646" s="33"/>
      <c r="DW646" s="33"/>
      <c r="DX646" s="33"/>
      <c r="DY646" s="33"/>
      <c r="DZ646" s="33"/>
    </row>
    <row r="647" spans="1:130">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c r="BO647" s="33"/>
      <c r="BP647" s="33"/>
      <c r="BQ647" s="33"/>
      <c r="BR647" s="33"/>
      <c r="BS647" s="33"/>
      <c r="BT647" s="33"/>
      <c r="BU647" s="33"/>
      <c r="BV647" s="33"/>
      <c r="BW647" s="33"/>
      <c r="BX647" s="33"/>
      <c r="BY647" s="33"/>
      <c r="BZ647" s="33"/>
      <c r="CA647" s="33"/>
      <c r="CB647" s="33"/>
      <c r="CC647" s="33"/>
      <c r="CD647" s="33"/>
      <c r="CE647" s="33"/>
      <c r="CF647" s="33"/>
      <c r="CG647" s="33"/>
      <c r="CH647" s="33"/>
      <c r="CI647" s="33"/>
      <c r="CJ647" s="33"/>
      <c r="CK647" s="33"/>
      <c r="CL647" s="33"/>
      <c r="CM647" s="33"/>
      <c r="CN647" s="33"/>
      <c r="CO647" s="33"/>
      <c r="CP647" s="33"/>
      <c r="CQ647" s="33"/>
      <c r="CR647" s="33"/>
      <c r="CS647" s="33"/>
      <c r="CT647" s="33"/>
      <c r="CU647" s="33"/>
      <c r="CV647" s="33"/>
      <c r="CW647" s="33"/>
      <c r="CX647" s="33"/>
      <c r="CY647" s="33"/>
      <c r="CZ647" s="33"/>
      <c r="DA647" s="33"/>
      <c r="DB647" s="33"/>
      <c r="DC647" s="33"/>
      <c r="DD647" s="33"/>
      <c r="DE647" s="33"/>
      <c r="DF647" s="33"/>
      <c r="DG647" s="33"/>
      <c r="DH647" s="33"/>
      <c r="DI647" s="33"/>
      <c r="DJ647" s="33"/>
      <c r="DK647" s="33"/>
      <c r="DL647" s="33"/>
      <c r="DM647" s="33"/>
      <c r="DN647" s="33"/>
      <c r="DO647" s="33"/>
      <c r="DP647" s="33"/>
      <c r="DQ647" s="33"/>
      <c r="DR647" s="33"/>
      <c r="DS647" s="33"/>
      <c r="DT647" s="33"/>
      <c r="DU647" s="33"/>
      <c r="DV647" s="33"/>
      <c r="DW647" s="33"/>
      <c r="DX647" s="33"/>
      <c r="DY647" s="33"/>
      <c r="DZ647" s="33"/>
    </row>
    <row r="648" spans="1:130">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c r="BN648" s="33"/>
      <c r="BO648" s="33"/>
      <c r="BP648" s="33"/>
      <c r="BQ648" s="33"/>
      <c r="BR648" s="33"/>
      <c r="BS648" s="33"/>
      <c r="BT648" s="33"/>
      <c r="BU648" s="33"/>
      <c r="BV648" s="33"/>
      <c r="BW648" s="33"/>
      <c r="BX648" s="33"/>
      <c r="BY648" s="33"/>
      <c r="BZ648" s="33"/>
      <c r="CA648" s="33"/>
      <c r="CB648" s="33"/>
      <c r="CC648" s="33"/>
      <c r="CD648" s="33"/>
      <c r="CE648" s="33"/>
      <c r="CF648" s="33"/>
      <c r="CG648" s="33"/>
      <c r="CH648" s="33"/>
      <c r="CI648" s="33"/>
      <c r="CJ648" s="33"/>
      <c r="CK648" s="33"/>
      <c r="CL648" s="33"/>
      <c r="CM648" s="33"/>
      <c r="CN648" s="33"/>
      <c r="CO648" s="33"/>
      <c r="CP648" s="33"/>
      <c r="CQ648" s="33"/>
      <c r="CR648" s="33"/>
      <c r="CS648" s="33"/>
      <c r="CT648" s="33"/>
      <c r="CU648" s="33"/>
      <c r="CV648" s="33"/>
      <c r="CW648" s="33"/>
      <c r="CX648" s="33"/>
      <c r="CY648" s="33"/>
      <c r="CZ648" s="33"/>
      <c r="DA648" s="33"/>
      <c r="DB648" s="33"/>
      <c r="DC648" s="33"/>
      <c r="DD648" s="33"/>
      <c r="DE648" s="33"/>
      <c r="DF648" s="33"/>
      <c r="DG648" s="33"/>
      <c r="DH648" s="33"/>
      <c r="DI648" s="33"/>
      <c r="DJ648" s="33"/>
      <c r="DK648" s="33"/>
      <c r="DL648" s="33"/>
      <c r="DM648" s="33"/>
      <c r="DN648" s="33"/>
      <c r="DO648" s="33"/>
      <c r="DP648" s="33"/>
      <c r="DQ648" s="33"/>
      <c r="DR648" s="33"/>
      <c r="DS648" s="33"/>
      <c r="DT648" s="33"/>
      <c r="DU648" s="33"/>
      <c r="DV648" s="33"/>
      <c r="DW648" s="33"/>
      <c r="DX648" s="33"/>
      <c r="DY648" s="33"/>
      <c r="DZ648" s="33"/>
    </row>
    <row r="649" spans="1:130">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c r="BO649" s="33"/>
      <c r="BP649" s="33"/>
      <c r="BQ649" s="33"/>
      <c r="BR649" s="33"/>
      <c r="BS649" s="33"/>
      <c r="BT649" s="33"/>
      <c r="BU649" s="33"/>
      <c r="BV649" s="33"/>
      <c r="BW649" s="33"/>
      <c r="BX649" s="33"/>
      <c r="BY649" s="33"/>
      <c r="BZ649" s="33"/>
      <c r="CA649" s="33"/>
      <c r="CB649" s="33"/>
      <c r="CC649" s="33"/>
      <c r="CD649" s="33"/>
      <c r="CE649" s="33"/>
      <c r="CF649" s="33"/>
      <c r="CG649" s="33"/>
      <c r="CH649" s="33"/>
      <c r="CI649" s="33"/>
      <c r="CJ649" s="33"/>
      <c r="CK649" s="33"/>
      <c r="CL649" s="33"/>
      <c r="CM649" s="33"/>
      <c r="CN649" s="33"/>
      <c r="CO649" s="33"/>
      <c r="CP649" s="33"/>
      <c r="CQ649" s="33"/>
      <c r="CR649" s="33"/>
      <c r="CS649" s="33"/>
      <c r="CT649" s="33"/>
      <c r="CU649" s="33"/>
      <c r="CV649" s="33"/>
      <c r="CW649" s="33"/>
      <c r="CX649" s="33"/>
      <c r="CY649" s="33"/>
      <c r="CZ649" s="33"/>
      <c r="DA649" s="33"/>
      <c r="DB649" s="33"/>
      <c r="DC649" s="33"/>
      <c r="DD649" s="33"/>
      <c r="DE649" s="33"/>
      <c r="DF649" s="33"/>
      <c r="DG649" s="33"/>
      <c r="DH649" s="33"/>
      <c r="DI649" s="33"/>
      <c r="DJ649" s="33"/>
      <c r="DK649" s="33"/>
      <c r="DL649" s="33"/>
      <c r="DM649" s="33"/>
      <c r="DN649" s="33"/>
      <c r="DO649" s="33"/>
      <c r="DP649" s="33"/>
      <c r="DQ649" s="33"/>
      <c r="DR649" s="33"/>
      <c r="DS649" s="33"/>
      <c r="DT649" s="33"/>
      <c r="DU649" s="33"/>
      <c r="DV649" s="33"/>
      <c r="DW649" s="33"/>
      <c r="DX649" s="33"/>
      <c r="DY649" s="33"/>
      <c r="DZ649" s="33"/>
    </row>
    <row r="650" spans="1:13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c r="CA650" s="33"/>
      <c r="CB650" s="33"/>
      <c r="CC650" s="33"/>
      <c r="CD650" s="33"/>
      <c r="CE650" s="33"/>
      <c r="CF650" s="33"/>
      <c r="CG650" s="33"/>
      <c r="CH650" s="33"/>
      <c r="CI650" s="33"/>
      <c r="CJ650" s="33"/>
      <c r="CK650" s="33"/>
      <c r="CL650" s="33"/>
      <c r="CM650" s="33"/>
      <c r="CN650" s="33"/>
      <c r="CO650" s="33"/>
      <c r="CP650" s="33"/>
      <c r="CQ650" s="33"/>
      <c r="CR650" s="33"/>
      <c r="CS650" s="33"/>
      <c r="CT650" s="33"/>
      <c r="CU650" s="33"/>
      <c r="CV650" s="33"/>
      <c r="CW650" s="33"/>
      <c r="CX650" s="33"/>
      <c r="CY650" s="33"/>
      <c r="CZ650" s="33"/>
      <c r="DA650" s="33"/>
      <c r="DB650" s="33"/>
      <c r="DC650" s="33"/>
      <c r="DD650" s="33"/>
      <c r="DE650" s="33"/>
      <c r="DF650" s="33"/>
      <c r="DG650" s="33"/>
      <c r="DH650" s="33"/>
      <c r="DI650" s="33"/>
      <c r="DJ650" s="33"/>
      <c r="DK650" s="33"/>
      <c r="DL650" s="33"/>
      <c r="DM650" s="33"/>
      <c r="DN650" s="33"/>
      <c r="DO650" s="33"/>
      <c r="DP650" s="33"/>
      <c r="DQ650" s="33"/>
      <c r="DR650" s="33"/>
      <c r="DS650" s="33"/>
      <c r="DT650" s="33"/>
      <c r="DU650" s="33"/>
      <c r="DV650" s="33"/>
      <c r="DW650" s="33"/>
      <c r="DX650" s="33"/>
      <c r="DY650" s="33"/>
      <c r="DZ650" s="33"/>
    </row>
    <row r="651" spans="1:130">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c r="CD651" s="33"/>
      <c r="CE651" s="33"/>
      <c r="CF651" s="33"/>
      <c r="CG651" s="33"/>
      <c r="CH651" s="33"/>
      <c r="CI651" s="33"/>
      <c r="CJ651" s="33"/>
      <c r="CK651" s="33"/>
      <c r="CL651" s="33"/>
      <c r="CM651" s="33"/>
      <c r="CN651" s="33"/>
      <c r="CO651" s="33"/>
      <c r="CP651" s="33"/>
      <c r="CQ651" s="33"/>
      <c r="CR651" s="33"/>
      <c r="CS651" s="33"/>
      <c r="CT651" s="33"/>
      <c r="CU651" s="33"/>
      <c r="CV651" s="33"/>
      <c r="CW651" s="33"/>
      <c r="CX651" s="33"/>
      <c r="CY651" s="33"/>
      <c r="CZ651" s="33"/>
      <c r="DA651" s="33"/>
      <c r="DB651" s="33"/>
      <c r="DC651" s="33"/>
      <c r="DD651" s="33"/>
      <c r="DE651" s="33"/>
      <c r="DF651" s="33"/>
      <c r="DG651" s="33"/>
      <c r="DH651" s="33"/>
      <c r="DI651" s="33"/>
      <c r="DJ651" s="33"/>
      <c r="DK651" s="33"/>
      <c r="DL651" s="33"/>
      <c r="DM651" s="33"/>
      <c r="DN651" s="33"/>
      <c r="DO651" s="33"/>
      <c r="DP651" s="33"/>
      <c r="DQ651" s="33"/>
      <c r="DR651" s="33"/>
      <c r="DS651" s="33"/>
      <c r="DT651" s="33"/>
      <c r="DU651" s="33"/>
      <c r="DV651" s="33"/>
      <c r="DW651" s="33"/>
      <c r="DX651" s="33"/>
      <c r="DY651" s="33"/>
      <c r="DZ651" s="33"/>
    </row>
    <row r="652" spans="1:130">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c r="CD652" s="33"/>
      <c r="CE652" s="33"/>
      <c r="CF652" s="33"/>
      <c r="CG652" s="33"/>
      <c r="CH652" s="33"/>
      <c r="CI652" s="33"/>
      <c r="CJ652" s="33"/>
      <c r="CK652" s="33"/>
      <c r="CL652" s="33"/>
      <c r="CM652" s="33"/>
      <c r="CN652" s="33"/>
      <c r="CO652" s="33"/>
      <c r="CP652" s="33"/>
      <c r="CQ652" s="33"/>
      <c r="CR652" s="33"/>
      <c r="CS652" s="33"/>
      <c r="CT652" s="33"/>
      <c r="CU652" s="33"/>
      <c r="CV652" s="33"/>
      <c r="CW652" s="33"/>
      <c r="CX652" s="33"/>
      <c r="CY652" s="33"/>
      <c r="CZ652" s="33"/>
      <c r="DA652" s="33"/>
      <c r="DB652" s="33"/>
      <c r="DC652" s="33"/>
      <c r="DD652" s="33"/>
      <c r="DE652" s="33"/>
      <c r="DF652" s="33"/>
      <c r="DG652" s="33"/>
      <c r="DH652" s="33"/>
      <c r="DI652" s="33"/>
      <c r="DJ652" s="33"/>
      <c r="DK652" s="33"/>
      <c r="DL652" s="33"/>
      <c r="DM652" s="33"/>
      <c r="DN652" s="33"/>
      <c r="DO652" s="33"/>
      <c r="DP652" s="33"/>
      <c r="DQ652" s="33"/>
      <c r="DR652" s="33"/>
      <c r="DS652" s="33"/>
      <c r="DT652" s="33"/>
      <c r="DU652" s="33"/>
      <c r="DV652" s="33"/>
      <c r="DW652" s="33"/>
      <c r="DX652" s="33"/>
      <c r="DY652" s="33"/>
      <c r="DZ652" s="33"/>
    </row>
    <row r="653" spans="1:130">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c r="CM653" s="33"/>
      <c r="CN653" s="33"/>
      <c r="CO653" s="33"/>
      <c r="CP653" s="33"/>
      <c r="CQ653" s="33"/>
      <c r="CR653" s="33"/>
      <c r="CS653" s="33"/>
      <c r="CT653" s="33"/>
      <c r="CU653" s="33"/>
      <c r="CV653" s="33"/>
      <c r="CW653" s="33"/>
      <c r="CX653" s="33"/>
      <c r="CY653" s="33"/>
      <c r="CZ653" s="33"/>
      <c r="DA653" s="33"/>
      <c r="DB653" s="33"/>
      <c r="DC653" s="33"/>
      <c r="DD653" s="33"/>
      <c r="DE653" s="33"/>
      <c r="DF653" s="33"/>
      <c r="DG653" s="33"/>
      <c r="DH653" s="33"/>
      <c r="DI653" s="33"/>
      <c r="DJ653" s="33"/>
      <c r="DK653" s="33"/>
      <c r="DL653" s="33"/>
      <c r="DM653" s="33"/>
      <c r="DN653" s="33"/>
      <c r="DO653" s="33"/>
      <c r="DP653" s="33"/>
      <c r="DQ653" s="33"/>
      <c r="DR653" s="33"/>
      <c r="DS653" s="33"/>
      <c r="DT653" s="33"/>
      <c r="DU653" s="33"/>
      <c r="DV653" s="33"/>
      <c r="DW653" s="33"/>
      <c r="DX653" s="33"/>
      <c r="DY653" s="33"/>
      <c r="DZ653" s="33"/>
    </row>
    <row r="654" spans="1:130">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c r="CN654" s="33"/>
      <c r="CO654" s="33"/>
      <c r="CP654" s="33"/>
      <c r="CQ654" s="33"/>
      <c r="CR654" s="33"/>
      <c r="CS654" s="33"/>
      <c r="CT654" s="33"/>
      <c r="CU654" s="33"/>
      <c r="CV654" s="33"/>
      <c r="CW654" s="33"/>
      <c r="CX654" s="33"/>
      <c r="CY654" s="33"/>
      <c r="CZ654" s="33"/>
      <c r="DA654" s="33"/>
      <c r="DB654" s="33"/>
      <c r="DC654" s="33"/>
      <c r="DD654" s="33"/>
      <c r="DE654" s="33"/>
      <c r="DF654" s="33"/>
      <c r="DG654" s="33"/>
      <c r="DH654" s="33"/>
      <c r="DI654" s="33"/>
      <c r="DJ654" s="33"/>
      <c r="DK654" s="33"/>
      <c r="DL654" s="33"/>
      <c r="DM654" s="33"/>
      <c r="DN654" s="33"/>
      <c r="DO654" s="33"/>
      <c r="DP654" s="33"/>
      <c r="DQ654" s="33"/>
      <c r="DR654" s="33"/>
      <c r="DS654" s="33"/>
      <c r="DT654" s="33"/>
      <c r="DU654" s="33"/>
      <c r="DV654" s="33"/>
      <c r="DW654" s="33"/>
      <c r="DX654" s="33"/>
      <c r="DY654" s="33"/>
      <c r="DZ654" s="33"/>
    </row>
    <row r="655" spans="1:130">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c r="CN655" s="33"/>
      <c r="CO655" s="33"/>
      <c r="CP655" s="33"/>
      <c r="CQ655" s="33"/>
      <c r="CR655" s="33"/>
      <c r="CS655" s="33"/>
      <c r="CT655" s="33"/>
      <c r="CU655" s="33"/>
      <c r="CV655" s="33"/>
      <c r="CW655" s="33"/>
      <c r="CX655" s="33"/>
      <c r="CY655" s="33"/>
      <c r="CZ655" s="33"/>
      <c r="DA655" s="33"/>
      <c r="DB655" s="33"/>
      <c r="DC655" s="33"/>
      <c r="DD655" s="33"/>
      <c r="DE655" s="33"/>
      <c r="DF655" s="33"/>
      <c r="DG655" s="33"/>
      <c r="DH655" s="33"/>
      <c r="DI655" s="33"/>
      <c r="DJ655" s="33"/>
      <c r="DK655" s="33"/>
      <c r="DL655" s="33"/>
      <c r="DM655" s="33"/>
      <c r="DN655" s="33"/>
      <c r="DO655" s="33"/>
      <c r="DP655" s="33"/>
      <c r="DQ655" s="33"/>
      <c r="DR655" s="33"/>
      <c r="DS655" s="33"/>
      <c r="DT655" s="33"/>
      <c r="DU655" s="33"/>
      <c r="DV655" s="33"/>
      <c r="DW655" s="33"/>
      <c r="DX655" s="33"/>
      <c r="DY655" s="33"/>
      <c r="DZ655" s="33"/>
    </row>
    <row r="656" spans="1:130">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c r="CN656" s="33"/>
      <c r="CO656" s="33"/>
      <c r="CP656" s="33"/>
      <c r="CQ656" s="33"/>
      <c r="CR656" s="33"/>
      <c r="CS656" s="33"/>
      <c r="CT656" s="33"/>
      <c r="CU656" s="33"/>
      <c r="CV656" s="33"/>
      <c r="CW656" s="33"/>
      <c r="CX656" s="33"/>
      <c r="CY656" s="33"/>
      <c r="CZ656" s="33"/>
      <c r="DA656" s="33"/>
      <c r="DB656" s="33"/>
      <c r="DC656" s="33"/>
      <c r="DD656" s="33"/>
      <c r="DE656" s="33"/>
      <c r="DF656" s="33"/>
      <c r="DG656" s="33"/>
      <c r="DH656" s="33"/>
      <c r="DI656" s="33"/>
      <c r="DJ656" s="33"/>
      <c r="DK656" s="33"/>
      <c r="DL656" s="33"/>
      <c r="DM656" s="33"/>
      <c r="DN656" s="33"/>
      <c r="DO656" s="33"/>
      <c r="DP656" s="33"/>
      <c r="DQ656" s="33"/>
      <c r="DR656" s="33"/>
      <c r="DS656" s="33"/>
      <c r="DT656" s="33"/>
      <c r="DU656" s="33"/>
      <c r="DV656" s="33"/>
      <c r="DW656" s="33"/>
      <c r="DX656" s="33"/>
      <c r="DY656" s="33"/>
      <c r="DZ656" s="33"/>
    </row>
    <row r="657" spans="1:130">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c r="BO657" s="33"/>
      <c r="BP657" s="33"/>
      <c r="BQ657" s="33"/>
      <c r="BR657" s="33"/>
      <c r="BS657" s="33"/>
      <c r="BT657" s="33"/>
      <c r="BU657" s="33"/>
      <c r="BV657" s="33"/>
      <c r="BW657" s="33"/>
      <c r="BX657" s="33"/>
      <c r="BY657" s="33"/>
      <c r="BZ657" s="33"/>
      <c r="CA657" s="33"/>
      <c r="CB657" s="33"/>
      <c r="CC657" s="33"/>
      <c r="CD657" s="33"/>
      <c r="CE657" s="33"/>
      <c r="CF657" s="33"/>
      <c r="CG657" s="33"/>
      <c r="CH657" s="33"/>
      <c r="CI657" s="33"/>
      <c r="CJ657" s="33"/>
      <c r="CK657" s="33"/>
      <c r="CL657" s="33"/>
      <c r="CM657" s="33"/>
      <c r="CN657" s="33"/>
      <c r="CO657" s="33"/>
      <c r="CP657" s="33"/>
      <c r="CQ657" s="33"/>
      <c r="CR657" s="33"/>
      <c r="CS657" s="33"/>
      <c r="CT657" s="33"/>
      <c r="CU657" s="33"/>
      <c r="CV657" s="33"/>
      <c r="CW657" s="33"/>
      <c r="CX657" s="33"/>
      <c r="CY657" s="33"/>
      <c r="CZ657" s="33"/>
      <c r="DA657" s="33"/>
      <c r="DB657" s="33"/>
      <c r="DC657" s="33"/>
      <c r="DD657" s="33"/>
      <c r="DE657" s="33"/>
      <c r="DF657" s="33"/>
      <c r="DG657" s="33"/>
      <c r="DH657" s="33"/>
      <c r="DI657" s="33"/>
      <c r="DJ657" s="33"/>
      <c r="DK657" s="33"/>
      <c r="DL657" s="33"/>
      <c r="DM657" s="33"/>
      <c r="DN657" s="33"/>
      <c r="DO657" s="33"/>
      <c r="DP657" s="33"/>
      <c r="DQ657" s="33"/>
      <c r="DR657" s="33"/>
      <c r="DS657" s="33"/>
      <c r="DT657" s="33"/>
      <c r="DU657" s="33"/>
      <c r="DV657" s="33"/>
      <c r="DW657" s="33"/>
      <c r="DX657" s="33"/>
      <c r="DY657" s="33"/>
      <c r="DZ657" s="33"/>
    </row>
    <row r="658" spans="1:130">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c r="BN658" s="33"/>
      <c r="BO658" s="33"/>
      <c r="BP658" s="33"/>
      <c r="BQ658" s="33"/>
      <c r="BR658" s="33"/>
      <c r="BS658" s="33"/>
      <c r="BT658" s="33"/>
      <c r="BU658" s="33"/>
      <c r="BV658" s="33"/>
      <c r="BW658" s="33"/>
      <c r="BX658" s="33"/>
      <c r="BY658" s="33"/>
      <c r="BZ658" s="33"/>
      <c r="CA658" s="33"/>
      <c r="CB658" s="33"/>
      <c r="CC658" s="33"/>
      <c r="CD658" s="33"/>
      <c r="CE658" s="33"/>
      <c r="CF658" s="33"/>
      <c r="CG658" s="33"/>
      <c r="CH658" s="33"/>
      <c r="CI658" s="33"/>
      <c r="CJ658" s="33"/>
      <c r="CK658" s="33"/>
      <c r="CL658" s="33"/>
      <c r="CM658" s="33"/>
      <c r="CN658" s="33"/>
      <c r="CO658" s="33"/>
      <c r="CP658" s="33"/>
      <c r="CQ658" s="33"/>
      <c r="CR658" s="33"/>
      <c r="CS658" s="33"/>
      <c r="CT658" s="33"/>
      <c r="CU658" s="33"/>
      <c r="CV658" s="33"/>
      <c r="CW658" s="33"/>
      <c r="CX658" s="33"/>
      <c r="CY658" s="33"/>
      <c r="CZ658" s="33"/>
      <c r="DA658" s="33"/>
      <c r="DB658" s="33"/>
      <c r="DC658" s="33"/>
      <c r="DD658" s="33"/>
      <c r="DE658" s="33"/>
      <c r="DF658" s="33"/>
      <c r="DG658" s="33"/>
      <c r="DH658" s="33"/>
      <c r="DI658" s="33"/>
      <c r="DJ658" s="33"/>
      <c r="DK658" s="33"/>
      <c r="DL658" s="33"/>
      <c r="DM658" s="33"/>
      <c r="DN658" s="33"/>
      <c r="DO658" s="33"/>
      <c r="DP658" s="33"/>
      <c r="DQ658" s="33"/>
      <c r="DR658" s="33"/>
      <c r="DS658" s="33"/>
      <c r="DT658" s="33"/>
      <c r="DU658" s="33"/>
      <c r="DV658" s="33"/>
      <c r="DW658" s="33"/>
      <c r="DX658" s="33"/>
      <c r="DY658" s="33"/>
      <c r="DZ658" s="33"/>
    </row>
    <row r="659" spans="1:130">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c r="BO659" s="33"/>
      <c r="BP659" s="33"/>
      <c r="BQ659" s="33"/>
      <c r="BR659" s="33"/>
      <c r="BS659" s="33"/>
      <c r="BT659" s="33"/>
      <c r="BU659" s="33"/>
      <c r="BV659" s="33"/>
      <c r="BW659" s="33"/>
      <c r="BX659" s="33"/>
      <c r="BY659" s="33"/>
      <c r="BZ659" s="33"/>
      <c r="CA659" s="33"/>
      <c r="CB659" s="33"/>
      <c r="CC659" s="33"/>
      <c r="CD659" s="33"/>
      <c r="CE659" s="33"/>
      <c r="CF659" s="33"/>
      <c r="CG659" s="33"/>
      <c r="CH659" s="33"/>
      <c r="CI659" s="33"/>
      <c r="CJ659" s="33"/>
      <c r="CK659" s="33"/>
      <c r="CL659" s="33"/>
      <c r="CM659" s="33"/>
      <c r="CN659" s="33"/>
      <c r="CO659" s="33"/>
      <c r="CP659" s="33"/>
      <c r="CQ659" s="33"/>
      <c r="CR659" s="33"/>
      <c r="CS659" s="33"/>
      <c r="CT659" s="33"/>
      <c r="CU659" s="33"/>
      <c r="CV659" s="33"/>
      <c r="CW659" s="33"/>
      <c r="CX659" s="33"/>
      <c r="CY659" s="33"/>
      <c r="CZ659" s="33"/>
      <c r="DA659" s="33"/>
      <c r="DB659" s="33"/>
      <c r="DC659" s="33"/>
      <c r="DD659" s="33"/>
      <c r="DE659" s="33"/>
      <c r="DF659" s="33"/>
      <c r="DG659" s="33"/>
      <c r="DH659" s="33"/>
      <c r="DI659" s="33"/>
      <c r="DJ659" s="33"/>
      <c r="DK659" s="33"/>
      <c r="DL659" s="33"/>
      <c r="DM659" s="33"/>
      <c r="DN659" s="33"/>
      <c r="DO659" s="33"/>
      <c r="DP659" s="33"/>
      <c r="DQ659" s="33"/>
      <c r="DR659" s="33"/>
      <c r="DS659" s="33"/>
      <c r="DT659" s="33"/>
      <c r="DU659" s="33"/>
      <c r="DV659" s="33"/>
      <c r="DW659" s="33"/>
      <c r="DX659" s="33"/>
      <c r="DY659" s="33"/>
      <c r="DZ659" s="33"/>
    </row>
    <row r="660" spans="1:13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c r="BN660" s="33"/>
      <c r="BO660" s="33"/>
      <c r="BP660" s="33"/>
      <c r="BQ660" s="33"/>
      <c r="BR660" s="33"/>
      <c r="BS660" s="33"/>
      <c r="BT660" s="33"/>
      <c r="BU660" s="33"/>
      <c r="BV660" s="33"/>
      <c r="BW660" s="33"/>
      <c r="BX660" s="33"/>
      <c r="BY660" s="33"/>
      <c r="BZ660" s="33"/>
      <c r="CA660" s="33"/>
      <c r="CB660" s="33"/>
      <c r="CC660" s="33"/>
      <c r="CD660" s="33"/>
      <c r="CE660" s="33"/>
      <c r="CF660" s="33"/>
      <c r="CG660" s="33"/>
      <c r="CH660" s="33"/>
      <c r="CI660" s="33"/>
      <c r="CJ660" s="33"/>
      <c r="CK660" s="33"/>
      <c r="CL660" s="33"/>
      <c r="CM660" s="33"/>
      <c r="CN660" s="33"/>
      <c r="CO660" s="33"/>
      <c r="CP660" s="33"/>
      <c r="CQ660" s="33"/>
      <c r="CR660" s="33"/>
      <c r="CS660" s="33"/>
      <c r="CT660" s="33"/>
      <c r="CU660" s="33"/>
      <c r="CV660" s="33"/>
      <c r="CW660" s="33"/>
      <c r="CX660" s="33"/>
      <c r="CY660" s="33"/>
      <c r="CZ660" s="33"/>
      <c r="DA660" s="33"/>
      <c r="DB660" s="33"/>
      <c r="DC660" s="33"/>
      <c r="DD660" s="33"/>
      <c r="DE660" s="33"/>
      <c r="DF660" s="33"/>
      <c r="DG660" s="33"/>
      <c r="DH660" s="33"/>
      <c r="DI660" s="33"/>
      <c r="DJ660" s="33"/>
      <c r="DK660" s="33"/>
      <c r="DL660" s="33"/>
      <c r="DM660" s="33"/>
      <c r="DN660" s="33"/>
      <c r="DO660" s="33"/>
      <c r="DP660" s="33"/>
      <c r="DQ660" s="33"/>
      <c r="DR660" s="33"/>
      <c r="DS660" s="33"/>
      <c r="DT660" s="33"/>
      <c r="DU660" s="33"/>
      <c r="DV660" s="33"/>
      <c r="DW660" s="33"/>
      <c r="DX660" s="33"/>
      <c r="DY660" s="33"/>
      <c r="DZ660" s="33"/>
    </row>
    <row r="661" spans="1:130">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c r="CA661" s="33"/>
      <c r="CB661" s="33"/>
      <c r="CC661" s="33"/>
      <c r="CD661" s="33"/>
      <c r="CE661" s="33"/>
      <c r="CF661" s="33"/>
      <c r="CG661" s="33"/>
      <c r="CH661" s="33"/>
      <c r="CI661" s="33"/>
      <c r="CJ661" s="33"/>
      <c r="CK661" s="33"/>
      <c r="CL661" s="33"/>
      <c r="CM661" s="33"/>
      <c r="CN661" s="33"/>
      <c r="CO661" s="33"/>
      <c r="CP661" s="33"/>
      <c r="CQ661" s="33"/>
      <c r="CR661" s="33"/>
      <c r="CS661" s="33"/>
      <c r="CT661" s="33"/>
      <c r="CU661" s="33"/>
      <c r="CV661" s="33"/>
      <c r="CW661" s="33"/>
      <c r="CX661" s="33"/>
      <c r="CY661" s="33"/>
      <c r="CZ661" s="33"/>
      <c r="DA661" s="33"/>
      <c r="DB661" s="33"/>
      <c r="DC661" s="33"/>
      <c r="DD661" s="33"/>
      <c r="DE661" s="33"/>
      <c r="DF661" s="33"/>
      <c r="DG661" s="33"/>
      <c r="DH661" s="33"/>
      <c r="DI661" s="33"/>
      <c r="DJ661" s="33"/>
      <c r="DK661" s="33"/>
      <c r="DL661" s="33"/>
      <c r="DM661" s="33"/>
      <c r="DN661" s="33"/>
      <c r="DO661" s="33"/>
      <c r="DP661" s="33"/>
      <c r="DQ661" s="33"/>
      <c r="DR661" s="33"/>
      <c r="DS661" s="33"/>
      <c r="DT661" s="33"/>
      <c r="DU661" s="33"/>
      <c r="DV661" s="33"/>
      <c r="DW661" s="33"/>
      <c r="DX661" s="33"/>
      <c r="DY661" s="33"/>
      <c r="DZ661" s="33"/>
    </row>
    <row r="662" spans="1:130">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c r="CA662" s="33"/>
      <c r="CB662" s="33"/>
      <c r="CC662" s="33"/>
      <c r="CD662" s="33"/>
      <c r="CE662" s="33"/>
      <c r="CF662" s="33"/>
      <c r="CG662" s="33"/>
      <c r="CH662" s="33"/>
      <c r="CI662" s="33"/>
      <c r="CJ662" s="33"/>
      <c r="CK662" s="33"/>
      <c r="CL662" s="33"/>
      <c r="CM662" s="33"/>
      <c r="CN662" s="33"/>
      <c r="CO662" s="33"/>
      <c r="CP662" s="33"/>
      <c r="CQ662" s="33"/>
      <c r="CR662" s="33"/>
      <c r="CS662" s="33"/>
      <c r="CT662" s="33"/>
      <c r="CU662" s="33"/>
      <c r="CV662" s="33"/>
      <c r="CW662" s="33"/>
      <c r="CX662" s="33"/>
      <c r="CY662" s="33"/>
      <c r="CZ662" s="33"/>
      <c r="DA662" s="33"/>
      <c r="DB662" s="33"/>
      <c r="DC662" s="33"/>
      <c r="DD662" s="33"/>
      <c r="DE662" s="33"/>
      <c r="DF662" s="33"/>
      <c r="DG662" s="33"/>
      <c r="DH662" s="33"/>
      <c r="DI662" s="33"/>
      <c r="DJ662" s="33"/>
      <c r="DK662" s="33"/>
      <c r="DL662" s="33"/>
      <c r="DM662" s="33"/>
      <c r="DN662" s="33"/>
      <c r="DO662" s="33"/>
      <c r="DP662" s="33"/>
      <c r="DQ662" s="33"/>
      <c r="DR662" s="33"/>
      <c r="DS662" s="33"/>
      <c r="DT662" s="33"/>
      <c r="DU662" s="33"/>
      <c r="DV662" s="33"/>
      <c r="DW662" s="33"/>
      <c r="DX662" s="33"/>
      <c r="DY662" s="33"/>
      <c r="DZ662" s="33"/>
    </row>
    <row r="663" spans="1:130">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c r="CA663" s="33"/>
      <c r="CB663" s="33"/>
      <c r="CC663" s="33"/>
      <c r="CD663" s="33"/>
      <c r="CE663" s="33"/>
      <c r="CF663" s="33"/>
      <c r="CG663" s="33"/>
      <c r="CH663" s="33"/>
      <c r="CI663" s="33"/>
      <c r="CJ663" s="33"/>
      <c r="CK663" s="33"/>
      <c r="CL663" s="33"/>
      <c r="CM663" s="33"/>
      <c r="CN663" s="33"/>
      <c r="CO663" s="33"/>
      <c r="CP663" s="33"/>
      <c r="CQ663" s="33"/>
      <c r="CR663" s="33"/>
      <c r="CS663" s="33"/>
      <c r="CT663" s="33"/>
      <c r="CU663" s="33"/>
      <c r="CV663" s="33"/>
      <c r="CW663" s="33"/>
      <c r="CX663" s="33"/>
      <c r="CY663" s="33"/>
      <c r="CZ663" s="33"/>
      <c r="DA663" s="33"/>
      <c r="DB663" s="33"/>
      <c r="DC663" s="33"/>
      <c r="DD663" s="33"/>
      <c r="DE663" s="33"/>
      <c r="DF663" s="33"/>
      <c r="DG663" s="33"/>
      <c r="DH663" s="33"/>
      <c r="DI663" s="33"/>
      <c r="DJ663" s="33"/>
      <c r="DK663" s="33"/>
      <c r="DL663" s="33"/>
      <c r="DM663" s="33"/>
      <c r="DN663" s="33"/>
      <c r="DO663" s="33"/>
      <c r="DP663" s="33"/>
      <c r="DQ663" s="33"/>
      <c r="DR663" s="33"/>
      <c r="DS663" s="33"/>
      <c r="DT663" s="33"/>
      <c r="DU663" s="33"/>
      <c r="DV663" s="33"/>
      <c r="DW663" s="33"/>
      <c r="DX663" s="33"/>
      <c r="DY663" s="33"/>
      <c r="DZ663" s="33"/>
    </row>
    <row r="664" spans="1:130">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c r="BO664" s="33"/>
      <c r="BP664" s="33"/>
      <c r="BQ664" s="33"/>
      <c r="BR664" s="33"/>
      <c r="BS664" s="33"/>
      <c r="BT664" s="33"/>
      <c r="BU664" s="33"/>
      <c r="BV664" s="33"/>
      <c r="BW664" s="33"/>
      <c r="BX664" s="33"/>
      <c r="BY664" s="33"/>
      <c r="BZ664" s="33"/>
      <c r="CA664" s="33"/>
      <c r="CB664" s="33"/>
      <c r="CC664" s="33"/>
      <c r="CD664" s="33"/>
      <c r="CE664" s="33"/>
      <c r="CF664" s="33"/>
      <c r="CG664" s="33"/>
      <c r="CH664" s="33"/>
      <c r="CI664" s="33"/>
      <c r="CJ664" s="33"/>
      <c r="CK664" s="33"/>
      <c r="CL664" s="33"/>
      <c r="CM664" s="33"/>
      <c r="CN664" s="33"/>
      <c r="CO664" s="33"/>
      <c r="CP664" s="33"/>
      <c r="CQ664" s="33"/>
      <c r="CR664" s="33"/>
      <c r="CS664" s="33"/>
      <c r="CT664" s="33"/>
      <c r="CU664" s="33"/>
      <c r="CV664" s="33"/>
      <c r="CW664" s="33"/>
      <c r="CX664" s="33"/>
      <c r="CY664" s="33"/>
      <c r="CZ664" s="33"/>
      <c r="DA664" s="33"/>
      <c r="DB664" s="33"/>
      <c r="DC664" s="33"/>
      <c r="DD664" s="33"/>
      <c r="DE664" s="33"/>
      <c r="DF664" s="33"/>
      <c r="DG664" s="33"/>
      <c r="DH664" s="33"/>
      <c r="DI664" s="33"/>
      <c r="DJ664" s="33"/>
      <c r="DK664" s="33"/>
      <c r="DL664" s="33"/>
      <c r="DM664" s="33"/>
      <c r="DN664" s="33"/>
      <c r="DO664" s="33"/>
      <c r="DP664" s="33"/>
      <c r="DQ664" s="33"/>
      <c r="DR664" s="33"/>
      <c r="DS664" s="33"/>
      <c r="DT664" s="33"/>
      <c r="DU664" s="33"/>
      <c r="DV664" s="33"/>
      <c r="DW664" s="33"/>
      <c r="DX664" s="33"/>
      <c r="DY664" s="33"/>
      <c r="DZ664" s="33"/>
    </row>
    <row r="665" spans="1:130">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c r="CA665" s="33"/>
      <c r="CB665" s="33"/>
      <c r="CC665" s="33"/>
      <c r="CD665" s="33"/>
      <c r="CE665" s="33"/>
      <c r="CF665" s="33"/>
      <c r="CG665" s="33"/>
      <c r="CH665" s="33"/>
      <c r="CI665" s="33"/>
      <c r="CJ665" s="33"/>
      <c r="CK665" s="33"/>
      <c r="CL665" s="33"/>
      <c r="CM665" s="33"/>
      <c r="CN665" s="33"/>
      <c r="CO665" s="33"/>
      <c r="CP665" s="33"/>
      <c r="CQ665" s="33"/>
      <c r="CR665" s="33"/>
      <c r="CS665" s="33"/>
      <c r="CT665" s="33"/>
      <c r="CU665" s="33"/>
      <c r="CV665" s="33"/>
      <c r="CW665" s="33"/>
      <c r="CX665" s="33"/>
      <c r="CY665" s="33"/>
      <c r="CZ665" s="33"/>
      <c r="DA665" s="33"/>
      <c r="DB665" s="33"/>
      <c r="DC665" s="33"/>
      <c r="DD665" s="33"/>
      <c r="DE665" s="33"/>
      <c r="DF665" s="33"/>
      <c r="DG665" s="33"/>
      <c r="DH665" s="33"/>
      <c r="DI665" s="33"/>
      <c r="DJ665" s="33"/>
      <c r="DK665" s="33"/>
      <c r="DL665" s="33"/>
      <c r="DM665" s="33"/>
      <c r="DN665" s="33"/>
      <c r="DO665" s="33"/>
      <c r="DP665" s="33"/>
      <c r="DQ665" s="33"/>
      <c r="DR665" s="33"/>
      <c r="DS665" s="33"/>
      <c r="DT665" s="33"/>
      <c r="DU665" s="33"/>
      <c r="DV665" s="33"/>
      <c r="DW665" s="33"/>
      <c r="DX665" s="33"/>
      <c r="DY665" s="33"/>
      <c r="DZ665" s="33"/>
    </row>
    <row r="666" spans="1:130">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c r="CA666" s="33"/>
      <c r="CB666" s="33"/>
      <c r="CC666" s="33"/>
      <c r="CD666" s="33"/>
      <c r="CE666" s="33"/>
      <c r="CF666" s="33"/>
      <c r="CG666" s="33"/>
      <c r="CH666" s="33"/>
      <c r="CI666" s="33"/>
      <c r="CJ666" s="33"/>
      <c r="CK666" s="33"/>
      <c r="CL666" s="33"/>
      <c r="CM666" s="33"/>
      <c r="CN666" s="33"/>
      <c r="CO666" s="33"/>
      <c r="CP666" s="33"/>
      <c r="CQ666" s="33"/>
      <c r="CR666" s="33"/>
      <c r="CS666" s="33"/>
      <c r="CT666" s="33"/>
      <c r="CU666" s="33"/>
      <c r="CV666" s="33"/>
      <c r="CW666" s="33"/>
      <c r="CX666" s="33"/>
      <c r="CY666" s="33"/>
      <c r="CZ666" s="33"/>
      <c r="DA666" s="33"/>
      <c r="DB666" s="33"/>
      <c r="DC666" s="33"/>
      <c r="DD666" s="33"/>
      <c r="DE666" s="33"/>
      <c r="DF666" s="33"/>
      <c r="DG666" s="33"/>
      <c r="DH666" s="33"/>
      <c r="DI666" s="33"/>
      <c r="DJ666" s="33"/>
      <c r="DK666" s="33"/>
      <c r="DL666" s="33"/>
      <c r="DM666" s="33"/>
      <c r="DN666" s="33"/>
      <c r="DO666" s="33"/>
      <c r="DP666" s="33"/>
      <c r="DQ666" s="33"/>
      <c r="DR666" s="33"/>
      <c r="DS666" s="33"/>
      <c r="DT666" s="33"/>
      <c r="DU666" s="33"/>
      <c r="DV666" s="33"/>
      <c r="DW666" s="33"/>
      <c r="DX666" s="33"/>
      <c r="DY666" s="33"/>
      <c r="DZ666" s="33"/>
    </row>
    <row r="667" spans="1:130">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c r="CA667" s="33"/>
      <c r="CB667" s="33"/>
      <c r="CC667" s="33"/>
      <c r="CD667" s="33"/>
      <c r="CE667" s="33"/>
      <c r="CF667" s="33"/>
      <c r="CG667" s="33"/>
      <c r="CH667" s="33"/>
      <c r="CI667" s="33"/>
      <c r="CJ667" s="33"/>
      <c r="CK667" s="33"/>
      <c r="CL667" s="33"/>
      <c r="CM667" s="33"/>
      <c r="CN667" s="33"/>
      <c r="CO667" s="33"/>
      <c r="CP667" s="33"/>
      <c r="CQ667" s="33"/>
      <c r="CR667" s="33"/>
      <c r="CS667" s="33"/>
      <c r="CT667" s="33"/>
      <c r="CU667" s="33"/>
      <c r="CV667" s="33"/>
      <c r="CW667" s="33"/>
      <c r="CX667" s="33"/>
      <c r="CY667" s="33"/>
      <c r="CZ667" s="33"/>
      <c r="DA667" s="33"/>
      <c r="DB667" s="33"/>
      <c r="DC667" s="33"/>
      <c r="DD667" s="33"/>
      <c r="DE667" s="33"/>
      <c r="DF667" s="33"/>
      <c r="DG667" s="33"/>
      <c r="DH667" s="33"/>
      <c r="DI667" s="33"/>
      <c r="DJ667" s="33"/>
      <c r="DK667" s="33"/>
      <c r="DL667" s="33"/>
      <c r="DM667" s="33"/>
      <c r="DN667" s="33"/>
      <c r="DO667" s="33"/>
      <c r="DP667" s="33"/>
      <c r="DQ667" s="33"/>
      <c r="DR667" s="33"/>
      <c r="DS667" s="33"/>
      <c r="DT667" s="33"/>
      <c r="DU667" s="33"/>
      <c r="DV667" s="33"/>
      <c r="DW667" s="33"/>
      <c r="DX667" s="33"/>
      <c r="DY667" s="33"/>
      <c r="DZ667" s="33"/>
    </row>
    <row r="668" spans="1:130">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c r="CA668" s="33"/>
      <c r="CB668" s="33"/>
      <c r="CC668" s="33"/>
      <c r="CD668" s="33"/>
      <c r="CE668" s="33"/>
      <c r="CF668" s="33"/>
      <c r="CG668" s="33"/>
      <c r="CH668" s="33"/>
      <c r="CI668" s="33"/>
      <c r="CJ668" s="33"/>
      <c r="CK668" s="33"/>
      <c r="CL668" s="33"/>
      <c r="CM668" s="33"/>
      <c r="CN668" s="33"/>
      <c r="CO668" s="33"/>
      <c r="CP668" s="33"/>
      <c r="CQ668" s="33"/>
      <c r="CR668" s="33"/>
      <c r="CS668" s="33"/>
      <c r="CT668" s="33"/>
      <c r="CU668" s="33"/>
      <c r="CV668" s="33"/>
      <c r="CW668" s="33"/>
      <c r="CX668" s="33"/>
      <c r="CY668" s="33"/>
      <c r="CZ668" s="33"/>
      <c r="DA668" s="33"/>
      <c r="DB668" s="33"/>
      <c r="DC668" s="33"/>
      <c r="DD668" s="33"/>
      <c r="DE668" s="33"/>
      <c r="DF668" s="33"/>
      <c r="DG668" s="33"/>
      <c r="DH668" s="33"/>
      <c r="DI668" s="33"/>
      <c r="DJ668" s="33"/>
      <c r="DK668" s="33"/>
      <c r="DL668" s="33"/>
      <c r="DM668" s="33"/>
      <c r="DN668" s="33"/>
      <c r="DO668" s="33"/>
      <c r="DP668" s="33"/>
      <c r="DQ668" s="33"/>
      <c r="DR668" s="33"/>
      <c r="DS668" s="33"/>
      <c r="DT668" s="33"/>
      <c r="DU668" s="33"/>
      <c r="DV668" s="33"/>
      <c r="DW668" s="33"/>
      <c r="DX668" s="33"/>
      <c r="DY668" s="33"/>
      <c r="DZ668" s="33"/>
    </row>
    <row r="669" spans="1:130">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c r="BN669" s="33"/>
      <c r="BO669" s="33"/>
      <c r="BP669" s="33"/>
      <c r="BQ669" s="33"/>
      <c r="BR669" s="33"/>
      <c r="BS669" s="33"/>
      <c r="BT669" s="33"/>
      <c r="BU669" s="33"/>
      <c r="BV669" s="33"/>
      <c r="BW669" s="33"/>
      <c r="BX669" s="33"/>
      <c r="BY669" s="33"/>
      <c r="BZ669" s="33"/>
      <c r="CA669" s="33"/>
      <c r="CB669" s="33"/>
      <c r="CC669" s="33"/>
      <c r="CD669" s="33"/>
      <c r="CE669" s="33"/>
      <c r="CF669" s="33"/>
      <c r="CG669" s="33"/>
      <c r="CH669" s="33"/>
      <c r="CI669" s="33"/>
      <c r="CJ669" s="33"/>
      <c r="CK669" s="33"/>
      <c r="CL669" s="33"/>
      <c r="CM669" s="33"/>
      <c r="CN669" s="33"/>
      <c r="CO669" s="33"/>
      <c r="CP669" s="33"/>
      <c r="CQ669" s="33"/>
      <c r="CR669" s="33"/>
      <c r="CS669" s="33"/>
      <c r="CT669" s="33"/>
      <c r="CU669" s="33"/>
      <c r="CV669" s="33"/>
      <c r="CW669" s="33"/>
      <c r="CX669" s="33"/>
      <c r="CY669" s="33"/>
      <c r="CZ669" s="33"/>
      <c r="DA669" s="33"/>
      <c r="DB669" s="33"/>
      <c r="DC669" s="33"/>
      <c r="DD669" s="33"/>
      <c r="DE669" s="33"/>
      <c r="DF669" s="33"/>
      <c r="DG669" s="33"/>
      <c r="DH669" s="33"/>
      <c r="DI669" s="33"/>
      <c r="DJ669" s="33"/>
      <c r="DK669" s="33"/>
      <c r="DL669" s="33"/>
      <c r="DM669" s="33"/>
      <c r="DN669" s="33"/>
      <c r="DO669" s="33"/>
      <c r="DP669" s="33"/>
      <c r="DQ669" s="33"/>
      <c r="DR669" s="33"/>
      <c r="DS669" s="33"/>
      <c r="DT669" s="33"/>
      <c r="DU669" s="33"/>
      <c r="DV669" s="33"/>
      <c r="DW669" s="33"/>
      <c r="DX669" s="33"/>
      <c r="DY669" s="33"/>
      <c r="DZ669" s="33"/>
    </row>
    <row r="670" spans="1:13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c r="CD670" s="33"/>
      <c r="CE670" s="33"/>
      <c r="CF670" s="33"/>
      <c r="CG670" s="33"/>
      <c r="CH670" s="33"/>
      <c r="CI670" s="33"/>
      <c r="CJ670" s="33"/>
      <c r="CK670" s="33"/>
      <c r="CL670" s="33"/>
      <c r="CM670" s="33"/>
      <c r="CN670" s="33"/>
      <c r="CO670" s="33"/>
      <c r="CP670" s="33"/>
      <c r="CQ670" s="33"/>
      <c r="CR670" s="33"/>
      <c r="CS670" s="33"/>
      <c r="CT670" s="33"/>
      <c r="CU670" s="33"/>
      <c r="CV670" s="33"/>
      <c r="CW670" s="33"/>
      <c r="CX670" s="33"/>
      <c r="CY670" s="33"/>
      <c r="CZ670" s="33"/>
      <c r="DA670" s="33"/>
      <c r="DB670" s="33"/>
      <c r="DC670" s="33"/>
      <c r="DD670" s="33"/>
      <c r="DE670" s="33"/>
      <c r="DF670" s="33"/>
      <c r="DG670" s="33"/>
      <c r="DH670" s="33"/>
      <c r="DI670" s="33"/>
      <c r="DJ670" s="33"/>
      <c r="DK670" s="33"/>
      <c r="DL670" s="33"/>
      <c r="DM670" s="33"/>
      <c r="DN670" s="33"/>
      <c r="DO670" s="33"/>
      <c r="DP670" s="33"/>
      <c r="DQ670" s="33"/>
      <c r="DR670" s="33"/>
      <c r="DS670" s="33"/>
      <c r="DT670" s="33"/>
      <c r="DU670" s="33"/>
      <c r="DV670" s="33"/>
      <c r="DW670" s="33"/>
      <c r="DX670" s="33"/>
      <c r="DY670" s="33"/>
      <c r="DZ670" s="33"/>
    </row>
    <row r="671" spans="1:130">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c r="BN671" s="33"/>
      <c r="BO671" s="33"/>
      <c r="BP671" s="33"/>
      <c r="BQ671" s="33"/>
      <c r="BR671" s="33"/>
      <c r="BS671" s="33"/>
      <c r="BT671" s="33"/>
      <c r="BU671" s="33"/>
      <c r="BV671" s="33"/>
      <c r="BW671" s="33"/>
      <c r="BX671" s="33"/>
      <c r="BY671" s="33"/>
      <c r="BZ671" s="33"/>
      <c r="CA671" s="33"/>
      <c r="CB671" s="33"/>
      <c r="CC671" s="33"/>
      <c r="CD671" s="33"/>
      <c r="CE671" s="33"/>
      <c r="CF671" s="33"/>
      <c r="CG671" s="33"/>
      <c r="CH671" s="33"/>
      <c r="CI671" s="33"/>
      <c r="CJ671" s="33"/>
      <c r="CK671" s="33"/>
      <c r="CL671" s="33"/>
      <c r="CM671" s="33"/>
      <c r="CN671" s="33"/>
      <c r="CO671" s="33"/>
      <c r="CP671" s="33"/>
      <c r="CQ671" s="33"/>
      <c r="CR671" s="33"/>
      <c r="CS671" s="33"/>
      <c r="CT671" s="33"/>
      <c r="CU671" s="33"/>
      <c r="CV671" s="33"/>
      <c r="CW671" s="33"/>
      <c r="CX671" s="33"/>
      <c r="CY671" s="33"/>
      <c r="CZ671" s="33"/>
      <c r="DA671" s="33"/>
      <c r="DB671" s="33"/>
      <c r="DC671" s="33"/>
      <c r="DD671" s="33"/>
      <c r="DE671" s="33"/>
      <c r="DF671" s="33"/>
      <c r="DG671" s="33"/>
      <c r="DH671" s="33"/>
      <c r="DI671" s="33"/>
      <c r="DJ671" s="33"/>
      <c r="DK671" s="33"/>
      <c r="DL671" s="33"/>
      <c r="DM671" s="33"/>
      <c r="DN671" s="33"/>
      <c r="DO671" s="33"/>
      <c r="DP671" s="33"/>
      <c r="DQ671" s="33"/>
      <c r="DR671" s="33"/>
      <c r="DS671" s="33"/>
      <c r="DT671" s="33"/>
      <c r="DU671" s="33"/>
      <c r="DV671" s="33"/>
      <c r="DW671" s="33"/>
      <c r="DX671" s="33"/>
      <c r="DY671" s="33"/>
      <c r="DZ671" s="33"/>
    </row>
    <row r="672" spans="1:130">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c r="BN672" s="33"/>
      <c r="BO672" s="33"/>
      <c r="BP672" s="33"/>
      <c r="BQ672" s="33"/>
      <c r="BR672" s="33"/>
      <c r="BS672" s="33"/>
      <c r="BT672" s="33"/>
      <c r="BU672" s="33"/>
      <c r="BV672" s="33"/>
      <c r="BW672" s="33"/>
      <c r="BX672" s="33"/>
      <c r="BY672" s="33"/>
      <c r="BZ672" s="33"/>
      <c r="CA672" s="33"/>
      <c r="CB672" s="33"/>
      <c r="CC672" s="33"/>
      <c r="CD672" s="33"/>
      <c r="CE672" s="33"/>
      <c r="CF672" s="33"/>
      <c r="CG672" s="33"/>
      <c r="CH672" s="33"/>
      <c r="CI672" s="33"/>
      <c r="CJ672" s="33"/>
      <c r="CK672" s="33"/>
      <c r="CL672" s="33"/>
      <c r="CM672" s="33"/>
      <c r="CN672" s="33"/>
      <c r="CO672" s="33"/>
      <c r="CP672" s="33"/>
      <c r="CQ672" s="33"/>
      <c r="CR672" s="33"/>
      <c r="CS672" s="33"/>
      <c r="CT672" s="33"/>
      <c r="CU672" s="33"/>
      <c r="CV672" s="33"/>
      <c r="CW672" s="33"/>
      <c r="CX672" s="33"/>
      <c r="CY672" s="33"/>
      <c r="CZ672" s="33"/>
      <c r="DA672" s="33"/>
      <c r="DB672" s="33"/>
      <c r="DC672" s="33"/>
      <c r="DD672" s="33"/>
      <c r="DE672" s="33"/>
      <c r="DF672" s="33"/>
      <c r="DG672" s="33"/>
      <c r="DH672" s="33"/>
      <c r="DI672" s="33"/>
      <c r="DJ672" s="33"/>
      <c r="DK672" s="33"/>
      <c r="DL672" s="33"/>
      <c r="DM672" s="33"/>
      <c r="DN672" s="33"/>
      <c r="DO672" s="33"/>
      <c r="DP672" s="33"/>
      <c r="DQ672" s="33"/>
      <c r="DR672" s="33"/>
      <c r="DS672" s="33"/>
      <c r="DT672" s="33"/>
      <c r="DU672" s="33"/>
      <c r="DV672" s="33"/>
      <c r="DW672" s="33"/>
      <c r="DX672" s="33"/>
      <c r="DY672" s="33"/>
      <c r="DZ672" s="33"/>
    </row>
    <row r="673" spans="1:130">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c r="BN673" s="33"/>
      <c r="BO673" s="33"/>
      <c r="BP673" s="33"/>
      <c r="BQ673" s="33"/>
      <c r="BR673" s="33"/>
      <c r="BS673" s="33"/>
      <c r="BT673" s="33"/>
      <c r="BU673" s="33"/>
      <c r="BV673" s="33"/>
      <c r="BW673" s="33"/>
      <c r="BX673" s="33"/>
      <c r="BY673" s="33"/>
      <c r="BZ673" s="33"/>
      <c r="CA673" s="33"/>
      <c r="CB673" s="33"/>
      <c r="CC673" s="33"/>
      <c r="CD673" s="33"/>
      <c r="CE673" s="33"/>
      <c r="CF673" s="33"/>
      <c r="CG673" s="33"/>
      <c r="CH673" s="33"/>
      <c r="CI673" s="33"/>
      <c r="CJ673" s="33"/>
      <c r="CK673" s="33"/>
      <c r="CL673" s="33"/>
      <c r="CM673" s="33"/>
      <c r="CN673" s="33"/>
      <c r="CO673" s="33"/>
      <c r="CP673" s="33"/>
      <c r="CQ673" s="33"/>
      <c r="CR673" s="33"/>
      <c r="CS673" s="33"/>
      <c r="CT673" s="33"/>
      <c r="CU673" s="33"/>
      <c r="CV673" s="33"/>
      <c r="CW673" s="33"/>
      <c r="CX673" s="33"/>
      <c r="CY673" s="33"/>
      <c r="CZ673" s="33"/>
      <c r="DA673" s="33"/>
      <c r="DB673" s="33"/>
      <c r="DC673" s="33"/>
      <c r="DD673" s="33"/>
      <c r="DE673" s="33"/>
      <c r="DF673" s="33"/>
      <c r="DG673" s="33"/>
      <c r="DH673" s="33"/>
      <c r="DI673" s="33"/>
      <c r="DJ673" s="33"/>
      <c r="DK673" s="33"/>
      <c r="DL673" s="33"/>
      <c r="DM673" s="33"/>
      <c r="DN673" s="33"/>
      <c r="DO673" s="33"/>
      <c r="DP673" s="33"/>
      <c r="DQ673" s="33"/>
      <c r="DR673" s="33"/>
      <c r="DS673" s="33"/>
      <c r="DT673" s="33"/>
      <c r="DU673" s="33"/>
      <c r="DV673" s="33"/>
      <c r="DW673" s="33"/>
      <c r="DX673" s="33"/>
      <c r="DY673" s="33"/>
      <c r="DZ673" s="33"/>
    </row>
    <row r="674" spans="1:130">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c r="CD674" s="33"/>
      <c r="CE674" s="33"/>
      <c r="CF674" s="33"/>
      <c r="CG674" s="33"/>
      <c r="CH674" s="33"/>
      <c r="CI674" s="33"/>
      <c r="CJ674" s="33"/>
      <c r="CK674" s="33"/>
      <c r="CL674" s="33"/>
      <c r="CM674" s="33"/>
      <c r="CN674" s="33"/>
      <c r="CO674" s="33"/>
      <c r="CP674" s="33"/>
      <c r="CQ674" s="33"/>
      <c r="CR674" s="33"/>
      <c r="CS674" s="33"/>
      <c r="CT674" s="33"/>
      <c r="CU674" s="33"/>
      <c r="CV674" s="33"/>
      <c r="CW674" s="33"/>
      <c r="CX674" s="33"/>
      <c r="CY674" s="33"/>
      <c r="CZ674" s="33"/>
      <c r="DA674" s="33"/>
      <c r="DB674" s="33"/>
      <c r="DC674" s="33"/>
      <c r="DD674" s="33"/>
      <c r="DE674" s="33"/>
      <c r="DF674" s="33"/>
      <c r="DG674" s="33"/>
      <c r="DH674" s="33"/>
      <c r="DI674" s="33"/>
      <c r="DJ674" s="33"/>
      <c r="DK674" s="33"/>
      <c r="DL674" s="33"/>
      <c r="DM674" s="33"/>
      <c r="DN674" s="33"/>
      <c r="DO674" s="33"/>
      <c r="DP674" s="33"/>
      <c r="DQ674" s="33"/>
      <c r="DR674" s="33"/>
      <c r="DS674" s="33"/>
      <c r="DT674" s="33"/>
      <c r="DU674" s="33"/>
      <c r="DV674" s="33"/>
      <c r="DW674" s="33"/>
      <c r="DX674" s="33"/>
      <c r="DY674" s="33"/>
      <c r="DZ674" s="33"/>
    </row>
    <row r="675" spans="1:130">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c r="CA675" s="33"/>
      <c r="CB675" s="33"/>
      <c r="CC675" s="33"/>
      <c r="CD675" s="33"/>
      <c r="CE675" s="33"/>
      <c r="CF675" s="33"/>
      <c r="CG675" s="33"/>
      <c r="CH675" s="33"/>
      <c r="CI675" s="33"/>
      <c r="CJ675" s="33"/>
      <c r="CK675" s="33"/>
      <c r="CL675" s="33"/>
      <c r="CM675" s="33"/>
      <c r="CN675" s="33"/>
      <c r="CO675" s="33"/>
      <c r="CP675" s="33"/>
      <c r="CQ675" s="33"/>
      <c r="CR675" s="33"/>
      <c r="CS675" s="33"/>
      <c r="CT675" s="33"/>
      <c r="CU675" s="33"/>
      <c r="CV675" s="33"/>
      <c r="CW675" s="33"/>
      <c r="CX675" s="33"/>
      <c r="CY675" s="33"/>
      <c r="CZ675" s="33"/>
      <c r="DA675" s="33"/>
      <c r="DB675" s="33"/>
      <c r="DC675" s="33"/>
      <c r="DD675" s="33"/>
      <c r="DE675" s="33"/>
      <c r="DF675" s="33"/>
      <c r="DG675" s="33"/>
      <c r="DH675" s="33"/>
      <c r="DI675" s="33"/>
      <c r="DJ675" s="33"/>
      <c r="DK675" s="33"/>
      <c r="DL675" s="33"/>
      <c r="DM675" s="33"/>
      <c r="DN675" s="33"/>
      <c r="DO675" s="33"/>
      <c r="DP675" s="33"/>
      <c r="DQ675" s="33"/>
      <c r="DR675" s="33"/>
      <c r="DS675" s="33"/>
      <c r="DT675" s="33"/>
      <c r="DU675" s="33"/>
      <c r="DV675" s="33"/>
      <c r="DW675" s="33"/>
      <c r="DX675" s="33"/>
      <c r="DY675" s="33"/>
      <c r="DZ675" s="33"/>
    </row>
    <row r="676" spans="1:130">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c r="CA676" s="33"/>
      <c r="CB676" s="33"/>
      <c r="CC676" s="33"/>
      <c r="CD676" s="33"/>
      <c r="CE676" s="33"/>
      <c r="CF676" s="33"/>
      <c r="CG676" s="33"/>
      <c r="CH676" s="33"/>
      <c r="CI676" s="33"/>
      <c r="CJ676" s="33"/>
      <c r="CK676" s="33"/>
      <c r="CL676" s="33"/>
      <c r="CM676" s="33"/>
      <c r="CN676" s="33"/>
      <c r="CO676" s="33"/>
      <c r="CP676" s="33"/>
      <c r="CQ676" s="33"/>
      <c r="CR676" s="33"/>
      <c r="CS676" s="33"/>
      <c r="CT676" s="33"/>
      <c r="CU676" s="33"/>
      <c r="CV676" s="33"/>
      <c r="CW676" s="33"/>
      <c r="CX676" s="33"/>
      <c r="CY676" s="33"/>
      <c r="CZ676" s="33"/>
      <c r="DA676" s="33"/>
      <c r="DB676" s="33"/>
      <c r="DC676" s="33"/>
      <c r="DD676" s="33"/>
      <c r="DE676" s="33"/>
      <c r="DF676" s="33"/>
      <c r="DG676" s="33"/>
      <c r="DH676" s="33"/>
      <c r="DI676" s="33"/>
      <c r="DJ676" s="33"/>
      <c r="DK676" s="33"/>
      <c r="DL676" s="33"/>
      <c r="DM676" s="33"/>
      <c r="DN676" s="33"/>
      <c r="DO676" s="33"/>
      <c r="DP676" s="33"/>
      <c r="DQ676" s="33"/>
      <c r="DR676" s="33"/>
      <c r="DS676" s="33"/>
      <c r="DT676" s="33"/>
      <c r="DU676" s="33"/>
      <c r="DV676" s="33"/>
      <c r="DW676" s="33"/>
      <c r="DX676" s="33"/>
      <c r="DY676" s="33"/>
      <c r="DZ676" s="33"/>
    </row>
    <row r="677" spans="1:130">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c r="CD677" s="33"/>
      <c r="CE677" s="33"/>
      <c r="CF677" s="33"/>
      <c r="CG677" s="33"/>
      <c r="CH677" s="33"/>
      <c r="CI677" s="33"/>
      <c r="CJ677" s="33"/>
      <c r="CK677" s="33"/>
      <c r="CL677" s="33"/>
      <c r="CM677" s="33"/>
      <c r="CN677" s="33"/>
      <c r="CO677" s="33"/>
      <c r="CP677" s="33"/>
      <c r="CQ677" s="33"/>
      <c r="CR677" s="33"/>
      <c r="CS677" s="33"/>
      <c r="CT677" s="33"/>
      <c r="CU677" s="33"/>
      <c r="CV677" s="33"/>
      <c r="CW677" s="33"/>
      <c r="CX677" s="33"/>
      <c r="CY677" s="33"/>
      <c r="CZ677" s="33"/>
      <c r="DA677" s="33"/>
      <c r="DB677" s="33"/>
      <c r="DC677" s="33"/>
      <c r="DD677" s="33"/>
      <c r="DE677" s="33"/>
      <c r="DF677" s="33"/>
      <c r="DG677" s="33"/>
      <c r="DH677" s="33"/>
      <c r="DI677" s="33"/>
      <c r="DJ677" s="33"/>
      <c r="DK677" s="33"/>
      <c r="DL677" s="33"/>
      <c r="DM677" s="33"/>
      <c r="DN677" s="33"/>
      <c r="DO677" s="33"/>
      <c r="DP677" s="33"/>
      <c r="DQ677" s="33"/>
      <c r="DR677" s="33"/>
      <c r="DS677" s="33"/>
      <c r="DT677" s="33"/>
      <c r="DU677" s="33"/>
      <c r="DV677" s="33"/>
      <c r="DW677" s="33"/>
      <c r="DX677" s="33"/>
      <c r="DY677" s="33"/>
      <c r="DZ677" s="33"/>
    </row>
    <row r="678" spans="1:130">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c r="CD678" s="33"/>
      <c r="CE678" s="33"/>
      <c r="CF678" s="33"/>
      <c r="CG678" s="33"/>
      <c r="CH678" s="33"/>
      <c r="CI678" s="33"/>
      <c r="CJ678" s="33"/>
      <c r="CK678" s="33"/>
      <c r="CL678" s="33"/>
      <c r="CM678" s="33"/>
      <c r="CN678" s="33"/>
      <c r="CO678" s="33"/>
      <c r="CP678" s="33"/>
      <c r="CQ678" s="33"/>
      <c r="CR678" s="33"/>
      <c r="CS678" s="33"/>
      <c r="CT678" s="33"/>
      <c r="CU678" s="33"/>
      <c r="CV678" s="33"/>
      <c r="CW678" s="33"/>
      <c r="CX678" s="33"/>
      <c r="CY678" s="33"/>
      <c r="CZ678" s="33"/>
      <c r="DA678" s="33"/>
      <c r="DB678" s="33"/>
      <c r="DC678" s="33"/>
      <c r="DD678" s="33"/>
      <c r="DE678" s="33"/>
      <c r="DF678" s="33"/>
      <c r="DG678" s="33"/>
      <c r="DH678" s="33"/>
      <c r="DI678" s="33"/>
      <c r="DJ678" s="33"/>
      <c r="DK678" s="33"/>
      <c r="DL678" s="33"/>
      <c r="DM678" s="33"/>
      <c r="DN678" s="33"/>
      <c r="DO678" s="33"/>
      <c r="DP678" s="33"/>
      <c r="DQ678" s="33"/>
      <c r="DR678" s="33"/>
      <c r="DS678" s="33"/>
      <c r="DT678" s="33"/>
      <c r="DU678" s="33"/>
      <c r="DV678" s="33"/>
      <c r="DW678" s="33"/>
      <c r="DX678" s="33"/>
      <c r="DY678" s="33"/>
      <c r="DZ678" s="33"/>
    </row>
    <row r="679" spans="1:130">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c r="CD679" s="33"/>
      <c r="CE679" s="33"/>
      <c r="CF679" s="33"/>
      <c r="CG679" s="33"/>
      <c r="CH679" s="33"/>
      <c r="CI679" s="33"/>
      <c r="CJ679" s="33"/>
      <c r="CK679" s="33"/>
      <c r="CL679" s="33"/>
      <c r="CM679" s="33"/>
      <c r="CN679" s="33"/>
      <c r="CO679" s="33"/>
      <c r="CP679" s="33"/>
      <c r="CQ679" s="33"/>
      <c r="CR679" s="33"/>
      <c r="CS679" s="33"/>
      <c r="CT679" s="33"/>
      <c r="CU679" s="33"/>
      <c r="CV679" s="33"/>
      <c r="CW679" s="33"/>
      <c r="CX679" s="33"/>
      <c r="CY679" s="33"/>
      <c r="CZ679" s="33"/>
      <c r="DA679" s="33"/>
      <c r="DB679" s="33"/>
      <c r="DC679" s="33"/>
      <c r="DD679" s="33"/>
      <c r="DE679" s="33"/>
      <c r="DF679" s="33"/>
      <c r="DG679" s="33"/>
      <c r="DH679" s="33"/>
      <c r="DI679" s="33"/>
      <c r="DJ679" s="33"/>
      <c r="DK679" s="33"/>
      <c r="DL679" s="33"/>
      <c r="DM679" s="33"/>
      <c r="DN679" s="33"/>
      <c r="DO679" s="33"/>
      <c r="DP679" s="33"/>
      <c r="DQ679" s="33"/>
      <c r="DR679" s="33"/>
      <c r="DS679" s="33"/>
      <c r="DT679" s="33"/>
      <c r="DU679" s="33"/>
      <c r="DV679" s="33"/>
      <c r="DW679" s="33"/>
      <c r="DX679" s="33"/>
      <c r="DY679" s="33"/>
      <c r="DZ679" s="33"/>
    </row>
    <row r="680" spans="1:13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c r="BN680" s="33"/>
      <c r="BO680" s="33"/>
      <c r="BP680" s="33"/>
      <c r="BQ680" s="33"/>
      <c r="BR680" s="33"/>
      <c r="BS680" s="33"/>
      <c r="BT680" s="33"/>
      <c r="BU680" s="33"/>
      <c r="BV680" s="33"/>
      <c r="BW680" s="33"/>
      <c r="BX680" s="33"/>
      <c r="BY680" s="33"/>
      <c r="BZ680" s="33"/>
      <c r="CA680" s="33"/>
      <c r="CB680" s="33"/>
      <c r="CC680" s="33"/>
      <c r="CD680" s="33"/>
      <c r="CE680" s="33"/>
      <c r="CF680" s="33"/>
      <c r="CG680" s="33"/>
      <c r="CH680" s="33"/>
      <c r="CI680" s="33"/>
      <c r="CJ680" s="33"/>
      <c r="CK680" s="33"/>
      <c r="CL680" s="33"/>
      <c r="CM680" s="33"/>
      <c r="CN680" s="33"/>
      <c r="CO680" s="33"/>
      <c r="CP680" s="33"/>
      <c r="CQ680" s="33"/>
      <c r="CR680" s="33"/>
      <c r="CS680" s="33"/>
      <c r="CT680" s="33"/>
      <c r="CU680" s="33"/>
      <c r="CV680" s="33"/>
      <c r="CW680" s="33"/>
      <c r="CX680" s="33"/>
      <c r="CY680" s="33"/>
      <c r="CZ680" s="33"/>
      <c r="DA680" s="33"/>
      <c r="DB680" s="33"/>
      <c r="DC680" s="33"/>
      <c r="DD680" s="33"/>
      <c r="DE680" s="33"/>
      <c r="DF680" s="33"/>
      <c r="DG680" s="33"/>
      <c r="DH680" s="33"/>
      <c r="DI680" s="33"/>
      <c r="DJ680" s="33"/>
      <c r="DK680" s="33"/>
      <c r="DL680" s="33"/>
      <c r="DM680" s="33"/>
      <c r="DN680" s="33"/>
      <c r="DO680" s="33"/>
      <c r="DP680" s="33"/>
      <c r="DQ680" s="33"/>
      <c r="DR680" s="33"/>
      <c r="DS680" s="33"/>
      <c r="DT680" s="33"/>
      <c r="DU680" s="33"/>
      <c r="DV680" s="33"/>
      <c r="DW680" s="33"/>
      <c r="DX680" s="33"/>
      <c r="DY680" s="33"/>
      <c r="DZ680" s="33"/>
    </row>
    <row r="681" spans="1:130">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c r="BN681" s="33"/>
      <c r="BO681" s="33"/>
      <c r="BP681" s="33"/>
      <c r="BQ681" s="33"/>
      <c r="BR681" s="33"/>
      <c r="BS681" s="33"/>
      <c r="BT681" s="33"/>
      <c r="BU681" s="33"/>
      <c r="BV681" s="33"/>
      <c r="BW681" s="33"/>
      <c r="BX681" s="33"/>
      <c r="BY681" s="33"/>
      <c r="BZ681" s="33"/>
      <c r="CA681" s="33"/>
      <c r="CB681" s="33"/>
      <c r="CC681" s="33"/>
      <c r="CD681" s="33"/>
      <c r="CE681" s="33"/>
      <c r="CF681" s="33"/>
      <c r="CG681" s="33"/>
      <c r="CH681" s="33"/>
      <c r="CI681" s="33"/>
      <c r="CJ681" s="33"/>
      <c r="CK681" s="33"/>
      <c r="CL681" s="33"/>
      <c r="CM681" s="33"/>
      <c r="CN681" s="33"/>
      <c r="CO681" s="33"/>
      <c r="CP681" s="33"/>
      <c r="CQ681" s="33"/>
      <c r="CR681" s="33"/>
      <c r="CS681" s="33"/>
      <c r="CT681" s="33"/>
      <c r="CU681" s="33"/>
      <c r="CV681" s="33"/>
      <c r="CW681" s="33"/>
      <c r="CX681" s="33"/>
      <c r="CY681" s="33"/>
      <c r="CZ681" s="33"/>
      <c r="DA681" s="33"/>
      <c r="DB681" s="33"/>
      <c r="DC681" s="33"/>
      <c r="DD681" s="33"/>
      <c r="DE681" s="33"/>
      <c r="DF681" s="33"/>
      <c r="DG681" s="33"/>
      <c r="DH681" s="33"/>
      <c r="DI681" s="33"/>
      <c r="DJ681" s="33"/>
      <c r="DK681" s="33"/>
      <c r="DL681" s="33"/>
      <c r="DM681" s="33"/>
      <c r="DN681" s="33"/>
      <c r="DO681" s="33"/>
      <c r="DP681" s="33"/>
      <c r="DQ681" s="33"/>
      <c r="DR681" s="33"/>
      <c r="DS681" s="33"/>
      <c r="DT681" s="33"/>
      <c r="DU681" s="33"/>
      <c r="DV681" s="33"/>
      <c r="DW681" s="33"/>
      <c r="DX681" s="33"/>
      <c r="DY681" s="33"/>
      <c r="DZ681" s="33"/>
    </row>
    <row r="682" spans="1:130">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c r="CD682" s="33"/>
      <c r="CE682" s="33"/>
      <c r="CF682" s="33"/>
      <c r="CG682" s="33"/>
      <c r="CH682" s="33"/>
      <c r="CI682" s="33"/>
      <c r="CJ682" s="33"/>
      <c r="CK682" s="33"/>
      <c r="CL682" s="33"/>
      <c r="CM682" s="33"/>
      <c r="CN682" s="33"/>
      <c r="CO682" s="33"/>
      <c r="CP682" s="33"/>
      <c r="CQ682" s="33"/>
      <c r="CR682" s="33"/>
      <c r="CS682" s="33"/>
      <c r="CT682" s="33"/>
      <c r="CU682" s="33"/>
      <c r="CV682" s="33"/>
      <c r="CW682" s="33"/>
      <c r="CX682" s="33"/>
      <c r="CY682" s="33"/>
      <c r="CZ682" s="33"/>
      <c r="DA682" s="33"/>
      <c r="DB682" s="33"/>
      <c r="DC682" s="33"/>
      <c r="DD682" s="33"/>
      <c r="DE682" s="33"/>
      <c r="DF682" s="33"/>
      <c r="DG682" s="33"/>
      <c r="DH682" s="33"/>
      <c r="DI682" s="33"/>
      <c r="DJ682" s="33"/>
      <c r="DK682" s="33"/>
      <c r="DL682" s="33"/>
      <c r="DM682" s="33"/>
      <c r="DN682" s="33"/>
      <c r="DO682" s="33"/>
      <c r="DP682" s="33"/>
      <c r="DQ682" s="33"/>
      <c r="DR682" s="33"/>
      <c r="DS682" s="33"/>
      <c r="DT682" s="33"/>
      <c r="DU682" s="33"/>
      <c r="DV682" s="33"/>
      <c r="DW682" s="33"/>
      <c r="DX682" s="33"/>
      <c r="DY682" s="33"/>
      <c r="DZ682" s="33"/>
    </row>
    <row r="683" spans="1:130">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c r="BN683" s="33"/>
      <c r="BO683" s="33"/>
      <c r="BP683" s="33"/>
      <c r="BQ683" s="33"/>
      <c r="BR683" s="33"/>
      <c r="BS683" s="33"/>
      <c r="BT683" s="33"/>
      <c r="BU683" s="33"/>
      <c r="BV683" s="33"/>
      <c r="BW683" s="33"/>
      <c r="BX683" s="33"/>
      <c r="BY683" s="33"/>
      <c r="BZ683" s="33"/>
      <c r="CA683" s="33"/>
      <c r="CB683" s="33"/>
      <c r="CC683" s="33"/>
      <c r="CD683" s="33"/>
      <c r="CE683" s="33"/>
      <c r="CF683" s="33"/>
      <c r="CG683" s="33"/>
      <c r="CH683" s="33"/>
      <c r="CI683" s="33"/>
      <c r="CJ683" s="33"/>
      <c r="CK683" s="33"/>
      <c r="CL683" s="33"/>
      <c r="CM683" s="33"/>
      <c r="CN683" s="33"/>
      <c r="CO683" s="33"/>
      <c r="CP683" s="33"/>
      <c r="CQ683" s="33"/>
      <c r="CR683" s="33"/>
      <c r="CS683" s="33"/>
      <c r="CT683" s="33"/>
      <c r="CU683" s="33"/>
      <c r="CV683" s="33"/>
      <c r="CW683" s="33"/>
      <c r="CX683" s="33"/>
      <c r="CY683" s="33"/>
      <c r="CZ683" s="33"/>
      <c r="DA683" s="33"/>
      <c r="DB683" s="33"/>
      <c r="DC683" s="33"/>
      <c r="DD683" s="33"/>
      <c r="DE683" s="33"/>
      <c r="DF683" s="33"/>
      <c r="DG683" s="33"/>
      <c r="DH683" s="33"/>
      <c r="DI683" s="33"/>
      <c r="DJ683" s="33"/>
      <c r="DK683" s="33"/>
      <c r="DL683" s="33"/>
      <c r="DM683" s="33"/>
      <c r="DN683" s="33"/>
      <c r="DO683" s="33"/>
      <c r="DP683" s="33"/>
      <c r="DQ683" s="33"/>
      <c r="DR683" s="33"/>
      <c r="DS683" s="33"/>
      <c r="DT683" s="33"/>
      <c r="DU683" s="33"/>
      <c r="DV683" s="33"/>
      <c r="DW683" s="33"/>
      <c r="DX683" s="33"/>
      <c r="DY683" s="33"/>
      <c r="DZ683" s="33"/>
    </row>
    <row r="684" spans="1:130">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c r="BN684" s="33"/>
      <c r="BO684" s="33"/>
      <c r="BP684" s="33"/>
      <c r="BQ684" s="33"/>
      <c r="BR684" s="33"/>
      <c r="BS684" s="33"/>
      <c r="BT684" s="33"/>
      <c r="BU684" s="33"/>
      <c r="BV684" s="33"/>
      <c r="BW684" s="33"/>
      <c r="BX684" s="33"/>
      <c r="BY684" s="33"/>
      <c r="BZ684" s="33"/>
      <c r="CA684" s="33"/>
      <c r="CB684" s="33"/>
      <c r="CC684" s="33"/>
      <c r="CD684" s="33"/>
      <c r="CE684" s="33"/>
      <c r="CF684" s="33"/>
      <c r="CG684" s="33"/>
      <c r="CH684" s="33"/>
      <c r="CI684" s="33"/>
      <c r="CJ684" s="33"/>
      <c r="CK684" s="33"/>
      <c r="CL684" s="33"/>
      <c r="CM684" s="33"/>
      <c r="CN684" s="33"/>
      <c r="CO684" s="33"/>
      <c r="CP684" s="33"/>
      <c r="CQ684" s="33"/>
      <c r="CR684" s="33"/>
      <c r="CS684" s="33"/>
      <c r="CT684" s="33"/>
      <c r="CU684" s="33"/>
      <c r="CV684" s="33"/>
      <c r="CW684" s="33"/>
      <c r="CX684" s="33"/>
      <c r="CY684" s="33"/>
      <c r="CZ684" s="33"/>
      <c r="DA684" s="33"/>
      <c r="DB684" s="33"/>
      <c r="DC684" s="33"/>
      <c r="DD684" s="33"/>
      <c r="DE684" s="33"/>
      <c r="DF684" s="33"/>
      <c r="DG684" s="33"/>
      <c r="DH684" s="33"/>
      <c r="DI684" s="33"/>
      <c r="DJ684" s="33"/>
      <c r="DK684" s="33"/>
      <c r="DL684" s="33"/>
      <c r="DM684" s="33"/>
      <c r="DN684" s="33"/>
      <c r="DO684" s="33"/>
      <c r="DP684" s="33"/>
      <c r="DQ684" s="33"/>
      <c r="DR684" s="33"/>
      <c r="DS684" s="33"/>
      <c r="DT684" s="33"/>
      <c r="DU684" s="33"/>
      <c r="DV684" s="33"/>
      <c r="DW684" s="33"/>
      <c r="DX684" s="33"/>
      <c r="DY684" s="33"/>
      <c r="DZ684" s="33"/>
    </row>
    <row r="685" spans="1:130">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c r="BN685" s="33"/>
      <c r="BO685" s="33"/>
      <c r="BP685" s="33"/>
      <c r="BQ685" s="33"/>
      <c r="BR685" s="33"/>
      <c r="BS685" s="33"/>
      <c r="BT685" s="33"/>
      <c r="BU685" s="33"/>
      <c r="BV685" s="33"/>
      <c r="BW685" s="33"/>
      <c r="BX685" s="33"/>
      <c r="BY685" s="33"/>
      <c r="BZ685" s="33"/>
      <c r="CA685" s="33"/>
      <c r="CB685" s="33"/>
      <c r="CC685" s="33"/>
      <c r="CD685" s="33"/>
      <c r="CE685" s="33"/>
      <c r="CF685" s="33"/>
      <c r="CG685" s="33"/>
      <c r="CH685" s="33"/>
      <c r="CI685" s="33"/>
      <c r="CJ685" s="33"/>
      <c r="CK685" s="33"/>
      <c r="CL685" s="33"/>
      <c r="CM685" s="33"/>
      <c r="CN685" s="33"/>
      <c r="CO685" s="33"/>
      <c r="CP685" s="33"/>
      <c r="CQ685" s="33"/>
      <c r="CR685" s="33"/>
      <c r="CS685" s="33"/>
      <c r="CT685" s="33"/>
      <c r="CU685" s="33"/>
      <c r="CV685" s="33"/>
      <c r="CW685" s="33"/>
      <c r="CX685" s="33"/>
      <c r="CY685" s="33"/>
      <c r="CZ685" s="33"/>
      <c r="DA685" s="33"/>
      <c r="DB685" s="33"/>
      <c r="DC685" s="33"/>
      <c r="DD685" s="33"/>
      <c r="DE685" s="33"/>
      <c r="DF685" s="33"/>
      <c r="DG685" s="33"/>
      <c r="DH685" s="33"/>
      <c r="DI685" s="33"/>
      <c r="DJ685" s="33"/>
      <c r="DK685" s="33"/>
      <c r="DL685" s="33"/>
      <c r="DM685" s="33"/>
      <c r="DN685" s="33"/>
      <c r="DO685" s="33"/>
      <c r="DP685" s="33"/>
      <c r="DQ685" s="33"/>
      <c r="DR685" s="33"/>
      <c r="DS685" s="33"/>
      <c r="DT685" s="33"/>
      <c r="DU685" s="33"/>
      <c r="DV685" s="33"/>
      <c r="DW685" s="33"/>
      <c r="DX685" s="33"/>
      <c r="DY685" s="33"/>
      <c r="DZ685" s="33"/>
    </row>
    <row r="686" spans="1:130">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c r="CA686" s="33"/>
      <c r="CB686" s="33"/>
      <c r="CC686" s="33"/>
      <c r="CD686" s="33"/>
      <c r="CE686" s="33"/>
      <c r="CF686" s="33"/>
      <c r="CG686" s="33"/>
      <c r="CH686" s="33"/>
      <c r="CI686" s="33"/>
      <c r="CJ686" s="33"/>
      <c r="CK686" s="33"/>
      <c r="CL686" s="33"/>
      <c r="CM686" s="33"/>
      <c r="CN686" s="33"/>
      <c r="CO686" s="33"/>
      <c r="CP686" s="33"/>
      <c r="CQ686" s="33"/>
      <c r="CR686" s="33"/>
      <c r="CS686" s="33"/>
      <c r="CT686" s="33"/>
      <c r="CU686" s="33"/>
      <c r="CV686" s="33"/>
      <c r="CW686" s="33"/>
      <c r="CX686" s="33"/>
      <c r="CY686" s="33"/>
      <c r="CZ686" s="33"/>
      <c r="DA686" s="33"/>
      <c r="DB686" s="33"/>
      <c r="DC686" s="33"/>
      <c r="DD686" s="33"/>
      <c r="DE686" s="33"/>
      <c r="DF686" s="33"/>
      <c r="DG686" s="33"/>
      <c r="DH686" s="33"/>
      <c r="DI686" s="33"/>
      <c r="DJ686" s="33"/>
      <c r="DK686" s="33"/>
      <c r="DL686" s="33"/>
      <c r="DM686" s="33"/>
      <c r="DN686" s="33"/>
      <c r="DO686" s="33"/>
      <c r="DP686" s="33"/>
      <c r="DQ686" s="33"/>
      <c r="DR686" s="33"/>
      <c r="DS686" s="33"/>
      <c r="DT686" s="33"/>
      <c r="DU686" s="33"/>
      <c r="DV686" s="33"/>
      <c r="DW686" s="33"/>
      <c r="DX686" s="33"/>
      <c r="DY686" s="33"/>
      <c r="DZ686" s="33"/>
    </row>
    <row r="687" spans="1:130">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c r="CA687" s="33"/>
      <c r="CB687" s="33"/>
      <c r="CC687" s="33"/>
      <c r="CD687" s="33"/>
      <c r="CE687" s="33"/>
      <c r="CF687" s="33"/>
      <c r="CG687" s="33"/>
      <c r="CH687" s="33"/>
      <c r="CI687" s="33"/>
      <c r="CJ687" s="33"/>
      <c r="CK687" s="33"/>
      <c r="CL687" s="33"/>
      <c r="CM687" s="33"/>
      <c r="CN687" s="33"/>
      <c r="CO687" s="33"/>
      <c r="CP687" s="33"/>
      <c r="CQ687" s="33"/>
      <c r="CR687" s="33"/>
      <c r="CS687" s="33"/>
      <c r="CT687" s="33"/>
      <c r="CU687" s="33"/>
      <c r="CV687" s="33"/>
      <c r="CW687" s="33"/>
      <c r="CX687" s="33"/>
      <c r="CY687" s="33"/>
      <c r="CZ687" s="33"/>
      <c r="DA687" s="33"/>
      <c r="DB687" s="33"/>
      <c r="DC687" s="33"/>
      <c r="DD687" s="33"/>
      <c r="DE687" s="33"/>
      <c r="DF687" s="33"/>
      <c r="DG687" s="33"/>
      <c r="DH687" s="33"/>
      <c r="DI687" s="33"/>
      <c r="DJ687" s="33"/>
      <c r="DK687" s="33"/>
      <c r="DL687" s="33"/>
      <c r="DM687" s="33"/>
      <c r="DN687" s="33"/>
      <c r="DO687" s="33"/>
      <c r="DP687" s="33"/>
      <c r="DQ687" s="33"/>
      <c r="DR687" s="33"/>
      <c r="DS687" s="33"/>
      <c r="DT687" s="33"/>
      <c r="DU687" s="33"/>
      <c r="DV687" s="33"/>
      <c r="DW687" s="33"/>
      <c r="DX687" s="33"/>
      <c r="DY687" s="33"/>
      <c r="DZ687" s="33"/>
    </row>
    <row r="688" spans="1:130">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c r="CA688" s="33"/>
      <c r="CB688" s="33"/>
      <c r="CC688" s="33"/>
      <c r="CD688" s="33"/>
      <c r="CE688" s="33"/>
      <c r="CF688" s="33"/>
      <c r="CG688" s="33"/>
      <c r="CH688" s="33"/>
      <c r="CI688" s="33"/>
      <c r="CJ688" s="33"/>
      <c r="CK688" s="33"/>
      <c r="CL688" s="33"/>
      <c r="CM688" s="33"/>
      <c r="CN688" s="33"/>
      <c r="CO688" s="33"/>
      <c r="CP688" s="33"/>
      <c r="CQ688" s="33"/>
      <c r="CR688" s="33"/>
      <c r="CS688" s="33"/>
      <c r="CT688" s="33"/>
      <c r="CU688" s="33"/>
      <c r="CV688" s="33"/>
      <c r="CW688" s="33"/>
      <c r="CX688" s="33"/>
      <c r="CY688" s="33"/>
      <c r="CZ688" s="33"/>
      <c r="DA688" s="33"/>
      <c r="DB688" s="33"/>
      <c r="DC688" s="33"/>
      <c r="DD688" s="33"/>
      <c r="DE688" s="33"/>
      <c r="DF688" s="33"/>
      <c r="DG688" s="33"/>
      <c r="DH688" s="33"/>
      <c r="DI688" s="33"/>
      <c r="DJ688" s="33"/>
      <c r="DK688" s="33"/>
      <c r="DL688" s="33"/>
      <c r="DM688" s="33"/>
      <c r="DN688" s="33"/>
      <c r="DO688" s="33"/>
      <c r="DP688" s="33"/>
      <c r="DQ688" s="33"/>
      <c r="DR688" s="33"/>
      <c r="DS688" s="33"/>
      <c r="DT688" s="33"/>
      <c r="DU688" s="33"/>
      <c r="DV688" s="33"/>
      <c r="DW688" s="33"/>
      <c r="DX688" s="33"/>
      <c r="DY688" s="33"/>
      <c r="DZ688" s="33"/>
    </row>
    <row r="689" spans="1:130">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c r="CD689" s="33"/>
      <c r="CE689" s="33"/>
      <c r="CF689" s="33"/>
      <c r="CG689" s="33"/>
      <c r="CH689" s="33"/>
      <c r="CI689" s="33"/>
      <c r="CJ689" s="33"/>
      <c r="CK689" s="33"/>
      <c r="CL689" s="33"/>
      <c r="CM689" s="33"/>
      <c r="CN689" s="33"/>
      <c r="CO689" s="33"/>
      <c r="CP689" s="33"/>
      <c r="CQ689" s="33"/>
      <c r="CR689" s="33"/>
      <c r="CS689" s="33"/>
      <c r="CT689" s="33"/>
      <c r="CU689" s="33"/>
      <c r="CV689" s="33"/>
      <c r="CW689" s="33"/>
      <c r="CX689" s="33"/>
      <c r="CY689" s="33"/>
      <c r="CZ689" s="33"/>
      <c r="DA689" s="33"/>
      <c r="DB689" s="33"/>
      <c r="DC689" s="33"/>
      <c r="DD689" s="33"/>
      <c r="DE689" s="33"/>
      <c r="DF689" s="33"/>
      <c r="DG689" s="33"/>
      <c r="DH689" s="33"/>
      <c r="DI689" s="33"/>
      <c r="DJ689" s="33"/>
      <c r="DK689" s="33"/>
      <c r="DL689" s="33"/>
      <c r="DM689" s="33"/>
      <c r="DN689" s="33"/>
      <c r="DO689" s="33"/>
      <c r="DP689" s="33"/>
      <c r="DQ689" s="33"/>
      <c r="DR689" s="33"/>
      <c r="DS689" s="33"/>
      <c r="DT689" s="33"/>
      <c r="DU689" s="33"/>
      <c r="DV689" s="33"/>
      <c r="DW689" s="33"/>
      <c r="DX689" s="33"/>
      <c r="DY689" s="33"/>
      <c r="DZ689" s="33"/>
    </row>
    <row r="690" spans="1:13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c r="CM690" s="33"/>
      <c r="CN690" s="33"/>
      <c r="CO690" s="33"/>
      <c r="CP690" s="33"/>
      <c r="CQ690" s="33"/>
      <c r="CR690" s="33"/>
      <c r="CS690" s="33"/>
      <c r="CT690" s="33"/>
      <c r="CU690" s="33"/>
      <c r="CV690" s="33"/>
      <c r="CW690" s="33"/>
      <c r="CX690" s="33"/>
      <c r="CY690" s="33"/>
      <c r="CZ690" s="33"/>
      <c r="DA690" s="33"/>
      <c r="DB690" s="33"/>
      <c r="DC690" s="33"/>
      <c r="DD690" s="33"/>
      <c r="DE690" s="33"/>
      <c r="DF690" s="33"/>
      <c r="DG690" s="33"/>
      <c r="DH690" s="33"/>
      <c r="DI690" s="33"/>
      <c r="DJ690" s="33"/>
      <c r="DK690" s="33"/>
      <c r="DL690" s="33"/>
      <c r="DM690" s="33"/>
      <c r="DN690" s="33"/>
      <c r="DO690" s="33"/>
      <c r="DP690" s="33"/>
      <c r="DQ690" s="33"/>
      <c r="DR690" s="33"/>
      <c r="DS690" s="33"/>
      <c r="DT690" s="33"/>
      <c r="DU690" s="33"/>
      <c r="DV690" s="33"/>
      <c r="DW690" s="33"/>
      <c r="DX690" s="33"/>
      <c r="DY690" s="33"/>
      <c r="DZ690" s="33"/>
    </row>
    <row r="691" spans="1:130">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c r="CN691" s="33"/>
      <c r="CO691" s="33"/>
      <c r="CP691" s="33"/>
      <c r="CQ691" s="33"/>
      <c r="CR691" s="33"/>
      <c r="CS691" s="33"/>
      <c r="CT691" s="33"/>
      <c r="CU691" s="33"/>
      <c r="CV691" s="33"/>
      <c r="CW691" s="33"/>
      <c r="CX691" s="33"/>
      <c r="CY691" s="33"/>
      <c r="CZ691" s="33"/>
      <c r="DA691" s="33"/>
      <c r="DB691" s="33"/>
      <c r="DC691" s="33"/>
      <c r="DD691" s="33"/>
      <c r="DE691" s="33"/>
      <c r="DF691" s="33"/>
      <c r="DG691" s="33"/>
      <c r="DH691" s="33"/>
      <c r="DI691" s="33"/>
      <c r="DJ691" s="33"/>
      <c r="DK691" s="33"/>
      <c r="DL691" s="33"/>
      <c r="DM691" s="33"/>
      <c r="DN691" s="33"/>
      <c r="DO691" s="33"/>
      <c r="DP691" s="33"/>
      <c r="DQ691" s="33"/>
      <c r="DR691" s="33"/>
      <c r="DS691" s="33"/>
      <c r="DT691" s="33"/>
      <c r="DU691" s="33"/>
      <c r="DV691" s="33"/>
      <c r="DW691" s="33"/>
      <c r="DX691" s="33"/>
      <c r="DY691" s="33"/>
      <c r="DZ691" s="33"/>
    </row>
    <row r="692" spans="1:130">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c r="CN692" s="33"/>
      <c r="CO692" s="33"/>
      <c r="CP692" s="33"/>
      <c r="CQ692" s="33"/>
      <c r="CR692" s="33"/>
      <c r="CS692" s="33"/>
      <c r="CT692" s="33"/>
      <c r="CU692" s="33"/>
      <c r="CV692" s="33"/>
      <c r="CW692" s="33"/>
      <c r="CX692" s="33"/>
      <c r="CY692" s="33"/>
      <c r="CZ692" s="33"/>
      <c r="DA692" s="33"/>
      <c r="DB692" s="33"/>
      <c r="DC692" s="33"/>
      <c r="DD692" s="33"/>
      <c r="DE692" s="33"/>
      <c r="DF692" s="33"/>
      <c r="DG692" s="33"/>
      <c r="DH692" s="33"/>
      <c r="DI692" s="33"/>
      <c r="DJ692" s="33"/>
      <c r="DK692" s="33"/>
      <c r="DL692" s="33"/>
      <c r="DM692" s="33"/>
      <c r="DN692" s="33"/>
      <c r="DO692" s="33"/>
      <c r="DP692" s="33"/>
      <c r="DQ692" s="33"/>
      <c r="DR692" s="33"/>
      <c r="DS692" s="33"/>
      <c r="DT692" s="33"/>
      <c r="DU692" s="33"/>
      <c r="DV692" s="33"/>
      <c r="DW692" s="33"/>
      <c r="DX692" s="33"/>
      <c r="DY692" s="33"/>
      <c r="DZ692" s="33"/>
    </row>
    <row r="693" spans="1:130">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c r="CN693" s="33"/>
      <c r="CO693" s="33"/>
      <c r="CP693" s="33"/>
      <c r="CQ693" s="33"/>
      <c r="CR693" s="33"/>
      <c r="CS693" s="33"/>
      <c r="CT693" s="33"/>
      <c r="CU693" s="33"/>
      <c r="CV693" s="33"/>
      <c r="CW693" s="33"/>
      <c r="CX693" s="33"/>
      <c r="CY693" s="33"/>
      <c r="CZ693" s="33"/>
      <c r="DA693" s="33"/>
      <c r="DB693" s="33"/>
      <c r="DC693" s="33"/>
      <c r="DD693" s="33"/>
      <c r="DE693" s="33"/>
      <c r="DF693" s="33"/>
      <c r="DG693" s="33"/>
      <c r="DH693" s="33"/>
      <c r="DI693" s="33"/>
      <c r="DJ693" s="33"/>
      <c r="DK693" s="33"/>
      <c r="DL693" s="33"/>
      <c r="DM693" s="33"/>
      <c r="DN693" s="33"/>
      <c r="DO693" s="33"/>
      <c r="DP693" s="33"/>
      <c r="DQ693" s="33"/>
      <c r="DR693" s="33"/>
      <c r="DS693" s="33"/>
      <c r="DT693" s="33"/>
      <c r="DU693" s="33"/>
      <c r="DV693" s="33"/>
      <c r="DW693" s="33"/>
      <c r="DX693" s="33"/>
      <c r="DY693" s="33"/>
      <c r="DZ693" s="33"/>
    </row>
    <row r="694" spans="1:130">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c r="CN694" s="33"/>
      <c r="CO694" s="33"/>
      <c r="CP694" s="33"/>
      <c r="CQ694" s="33"/>
      <c r="CR694" s="33"/>
      <c r="CS694" s="33"/>
      <c r="CT694" s="33"/>
      <c r="CU694" s="33"/>
      <c r="CV694" s="33"/>
      <c r="CW694" s="33"/>
      <c r="CX694" s="33"/>
      <c r="CY694" s="33"/>
      <c r="CZ694" s="33"/>
      <c r="DA694" s="33"/>
      <c r="DB694" s="33"/>
      <c r="DC694" s="33"/>
      <c r="DD694" s="33"/>
      <c r="DE694" s="33"/>
      <c r="DF694" s="33"/>
      <c r="DG694" s="33"/>
      <c r="DH694" s="33"/>
      <c r="DI694" s="33"/>
      <c r="DJ694" s="33"/>
      <c r="DK694" s="33"/>
      <c r="DL694" s="33"/>
      <c r="DM694" s="33"/>
      <c r="DN694" s="33"/>
      <c r="DO694" s="33"/>
      <c r="DP694" s="33"/>
      <c r="DQ694" s="33"/>
      <c r="DR694" s="33"/>
      <c r="DS694" s="33"/>
      <c r="DT694" s="33"/>
      <c r="DU694" s="33"/>
      <c r="DV694" s="33"/>
      <c r="DW694" s="33"/>
      <c r="DX694" s="33"/>
      <c r="DY694" s="33"/>
      <c r="DZ694" s="33"/>
    </row>
    <row r="695" spans="1:130">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c r="CN695" s="33"/>
      <c r="CO695" s="33"/>
      <c r="CP695" s="33"/>
      <c r="CQ695" s="33"/>
      <c r="CR695" s="33"/>
      <c r="CS695" s="33"/>
      <c r="CT695" s="33"/>
      <c r="CU695" s="33"/>
      <c r="CV695" s="33"/>
      <c r="CW695" s="33"/>
      <c r="CX695" s="33"/>
      <c r="CY695" s="33"/>
      <c r="CZ695" s="33"/>
      <c r="DA695" s="33"/>
      <c r="DB695" s="33"/>
      <c r="DC695" s="33"/>
      <c r="DD695" s="33"/>
      <c r="DE695" s="33"/>
      <c r="DF695" s="33"/>
      <c r="DG695" s="33"/>
      <c r="DH695" s="33"/>
      <c r="DI695" s="33"/>
      <c r="DJ695" s="33"/>
      <c r="DK695" s="33"/>
      <c r="DL695" s="33"/>
      <c r="DM695" s="33"/>
      <c r="DN695" s="33"/>
      <c r="DO695" s="33"/>
      <c r="DP695" s="33"/>
      <c r="DQ695" s="33"/>
      <c r="DR695" s="33"/>
      <c r="DS695" s="33"/>
      <c r="DT695" s="33"/>
      <c r="DU695" s="33"/>
      <c r="DV695" s="33"/>
      <c r="DW695" s="33"/>
      <c r="DX695" s="33"/>
      <c r="DY695" s="33"/>
      <c r="DZ695" s="33"/>
    </row>
    <row r="696" spans="1:130">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c r="CN696" s="33"/>
      <c r="CO696" s="33"/>
      <c r="CP696" s="33"/>
      <c r="CQ696" s="33"/>
      <c r="CR696" s="33"/>
      <c r="CS696" s="33"/>
      <c r="CT696" s="33"/>
      <c r="CU696" s="33"/>
      <c r="CV696" s="33"/>
      <c r="CW696" s="33"/>
      <c r="CX696" s="33"/>
      <c r="CY696" s="33"/>
      <c r="CZ696" s="33"/>
      <c r="DA696" s="33"/>
      <c r="DB696" s="33"/>
      <c r="DC696" s="33"/>
      <c r="DD696" s="33"/>
      <c r="DE696" s="33"/>
      <c r="DF696" s="33"/>
      <c r="DG696" s="33"/>
      <c r="DH696" s="33"/>
      <c r="DI696" s="33"/>
      <c r="DJ696" s="33"/>
      <c r="DK696" s="33"/>
      <c r="DL696" s="33"/>
      <c r="DM696" s="33"/>
      <c r="DN696" s="33"/>
      <c r="DO696" s="33"/>
      <c r="DP696" s="33"/>
      <c r="DQ696" s="33"/>
      <c r="DR696" s="33"/>
      <c r="DS696" s="33"/>
      <c r="DT696" s="33"/>
      <c r="DU696" s="33"/>
      <c r="DV696" s="33"/>
      <c r="DW696" s="33"/>
      <c r="DX696" s="33"/>
      <c r="DY696" s="33"/>
      <c r="DZ696" s="33"/>
    </row>
    <row r="697" spans="1:130">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c r="CN697" s="33"/>
      <c r="CO697" s="33"/>
      <c r="CP697" s="33"/>
      <c r="CQ697" s="33"/>
      <c r="CR697" s="33"/>
      <c r="CS697" s="33"/>
      <c r="CT697" s="33"/>
      <c r="CU697" s="33"/>
      <c r="CV697" s="33"/>
      <c r="CW697" s="33"/>
      <c r="CX697" s="33"/>
      <c r="CY697" s="33"/>
      <c r="CZ697" s="33"/>
      <c r="DA697" s="33"/>
      <c r="DB697" s="33"/>
      <c r="DC697" s="33"/>
      <c r="DD697" s="33"/>
      <c r="DE697" s="33"/>
      <c r="DF697" s="33"/>
      <c r="DG697" s="33"/>
      <c r="DH697" s="33"/>
      <c r="DI697" s="33"/>
      <c r="DJ697" s="33"/>
      <c r="DK697" s="33"/>
      <c r="DL697" s="33"/>
      <c r="DM697" s="33"/>
      <c r="DN697" s="33"/>
      <c r="DO697" s="33"/>
      <c r="DP697" s="33"/>
      <c r="DQ697" s="33"/>
      <c r="DR697" s="33"/>
      <c r="DS697" s="33"/>
      <c r="DT697" s="33"/>
      <c r="DU697" s="33"/>
      <c r="DV697" s="33"/>
      <c r="DW697" s="33"/>
      <c r="DX697" s="33"/>
      <c r="DY697" s="33"/>
      <c r="DZ697" s="33"/>
    </row>
    <row r="698" spans="1:130">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c r="CN698" s="33"/>
      <c r="CO698" s="33"/>
      <c r="CP698" s="33"/>
      <c r="CQ698" s="33"/>
      <c r="CR698" s="33"/>
      <c r="CS698" s="33"/>
      <c r="CT698" s="33"/>
      <c r="CU698" s="33"/>
      <c r="CV698" s="33"/>
      <c r="CW698" s="33"/>
      <c r="CX698" s="33"/>
      <c r="CY698" s="33"/>
      <c r="CZ698" s="33"/>
      <c r="DA698" s="33"/>
      <c r="DB698" s="33"/>
      <c r="DC698" s="33"/>
      <c r="DD698" s="33"/>
      <c r="DE698" s="33"/>
      <c r="DF698" s="33"/>
      <c r="DG698" s="33"/>
      <c r="DH698" s="33"/>
      <c r="DI698" s="33"/>
      <c r="DJ698" s="33"/>
      <c r="DK698" s="33"/>
      <c r="DL698" s="33"/>
      <c r="DM698" s="33"/>
      <c r="DN698" s="33"/>
      <c r="DO698" s="33"/>
      <c r="DP698" s="33"/>
      <c r="DQ698" s="33"/>
      <c r="DR698" s="33"/>
      <c r="DS698" s="33"/>
      <c r="DT698" s="33"/>
      <c r="DU698" s="33"/>
      <c r="DV698" s="33"/>
      <c r="DW698" s="33"/>
      <c r="DX698" s="33"/>
      <c r="DY698" s="33"/>
      <c r="DZ698" s="33"/>
    </row>
    <row r="699" spans="1:130">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c r="CN699" s="33"/>
      <c r="CO699" s="33"/>
      <c r="CP699" s="33"/>
      <c r="CQ699" s="33"/>
      <c r="CR699" s="33"/>
      <c r="CS699" s="33"/>
      <c r="CT699" s="33"/>
      <c r="CU699" s="33"/>
      <c r="CV699" s="33"/>
      <c r="CW699" s="33"/>
      <c r="CX699" s="33"/>
      <c r="CY699" s="33"/>
      <c r="CZ699" s="33"/>
      <c r="DA699" s="33"/>
      <c r="DB699" s="33"/>
      <c r="DC699" s="33"/>
      <c r="DD699" s="33"/>
      <c r="DE699" s="33"/>
      <c r="DF699" s="33"/>
      <c r="DG699" s="33"/>
      <c r="DH699" s="33"/>
      <c r="DI699" s="33"/>
      <c r="DJ699" s="33"/>
      <c r="DK699" s="33"/>
      <c r="DL699" s="33"/>
      <c r="DM699" s="33"/>
      <c r="DN699" s="33"/>
      <c r="DO699" s="33"/>
      <c r="DP699" s="33"/>
      <c r="DQ699" s="33"/>
      <c r="DR699" s="33"/>
      <c r="DS699" s="33"/>
      <c r="DT699" s="33"/>
      <c r="DU699" s="33"/>
      <c r="DV699" s="33"/>
      <c r="DW699" s="33"/>
      <c r="DX699" s="33"/>
      <c r="DY699" s="33"/>
      <c r="DZ699" s="33"/>
    </row>
    <row r="700" spans="1:13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c r="CA700" s="33"/>
      <c r="CB700" s="33"/>
      <c r="CC700" s="33"/>
      <c r="CD700" s="33"/>
      <c r="CE700" s="33"/>
      <c r="CF700" s="33"/>
      <c r="CG700" s="33"/>
      <c r="CH700" s="33"/>
      <c r="CI700" s="33"/>
      <c r="CJ700" s="33"/>
      <c r="CK700" s="33"/>
      <c r="CL700" s="33"/>
      <c r="CM700" s="33"/>
      <c r="CN700" s="33"/>
      <c r="CO700" s="33"/>
      <c r="CP700" s="33"/>
      <c r="CQ700" s="33"/>
      <c r="CR700" s="33"/>
      <c r="CS700" s="33"/>
      <c r="CT700" s="33"/>
      <c r="CU700" s="33"/>
      <c r="CV700" s="33"/>
      <c r="CW700" s="33"/>
      <c r="CX700" s="33"/>
      <c r="CY700" s="33"/>
      <c r="CZ700" s="33"/>
      <c r="DA700" s="33"/>
      <c r="DB700" s="33"/>
      <c r="DC700" s="33"/>
      <c r="DD700" s="33"/>
      <c r="DE700" s="33"/>
      <c r="DF700" s="33"/>
      <c r="DG700" s="33"/>
      <c r="DH700" s="33"/>
      <c r="DI700" s="33"/>
      <c r="DJ700" s="33"/>
      <c r="DK700" s="33"/>
      <c r="DL700" s="33"/>
      <c r="DM700" s="33"/>
      <c r="DN700" s="33"/>
      <c r="DO700" s="33"/>
      <c r="DP700" s="33"/>
      <c r="DQ700" s="33"/>
      <c r="DR700" s="33"/>
      <c r="DS700" s="33"/>
      <c r="DT700" s="33"/>
      <c r="DU700" s="33"/>
      <c r="DV700" s="33"/>
      <c r="DW700" s="33"/>
      <c r="DX700" s="33"/>
      <c r="DY700" s="33"/>
      <c r="DZ700" s="33"/>
    </row>
    <row r="701" spans="1:130">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c r="CA701" s="33"/>
      <c r="CB701" s="33"/>
      <c r="CC701" s="33"/>
      <c r="CD701" s="33"/>
      <c r="CE701" s="33"/>
      <c r="CF701" s="33"/>
      <c r="CG701" s="33"/>
      <c r="CH701" s="33"/>
      <c r="CI701" s="33"/>
      <c r="CJ701" s="33"/>
      <c r="CK701" s="33"/>
      <c r="CL701" s="33"/>
      <c r="CM701" s="33"/>
      <c r="CN701" s="33"/>
      <c r="CO701" s="33"/>
      <c r="CP701" s="33"/>
      <c r="CQ701" s="33"/>
      <c r="CR701" s="33"/>
      <c r="CS701" s="33"/>
      <c r="CT701" s="33"/>
      <c r="CU701" s="33"/>
      <c r="CV701" s="33"/>
      <c r="CW701" s="33"/>
      <c r="CX701" s="33"/>
      <c r="CY701" s="33"/>
      <c r="CZ701" s="33"/>
      <c r="DA701" s="33"/>
      <c r="DB701" s="33"/>
      <c r="DC701" s="33"/>
      <c r="DD701" s="33"/>
      <c r="DE701" s="33"/>
      <c r="DF701" s="33"/>
      <c r="DG701" s="33"/>
      <c r="DH701" s="33"/>
      <c r="DI701" s="33"/>
      <c r="DJ701" s="33"/>
      <c r="DK701" s="33"/>
      <c r="DL701" s="33"/>
      <c r="DM701" s="33"/>
      <c r="DN701" s="33"/>
      <c r="DO701" s="33"/>
      <c r="DP701" s="33"/>
      <c r="DQ701" s="33"/>
      <c r="DR701" s="33"/>
      <c r="DS701" s="33"/>
      <c r="DT701" s="33"/>
      <c r="DU701" s="33"/>
      <c r="DV701" s="33"/>
      <c r="DW701" s="33"/>
      <c r="DX701" s="33"/>
      <c r="DY701" s="33"/>
      <c r="DZ701" s="33"/>
    </row>
    <row r="702" spans="1:130">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c r="CA702" s="33"/>
      <c r="CB702" s="33"/>
      <c r="CC702" s="33"/>
      <c r="CD702" s="33"/>
      <c r="CE702" s="33"/>
      <c r="CF702" s="33"/>
      <c r="CG702" s="33"/>
      <c r="CH702" s="33"/>
      <c r="CI702" s="33"/>
      <c r="CJ702" s="33"/>
      <c r="CK702" s="33"/>
      <c r="CL702" s="33"/>
      <c r="CM702" s="33"/>
      <c r="CN702" s="33"/>
      <c r="CO702" s="33"/>
      <c r="CP702" s="33"/>
      <c r="CQ702" s="33"/>
      <c r="CR702" s="33"/>
      <c r="CS702" s="33"/>
      <c r="CT702" s="33"/>
      <c r="CU702" s="33"/>
      <c r="CV702" s="33"/>
      <c r="CW702" s="33"/>
      <c r="CX702" s="33"/>
      <c r="CY702" s="33"/>
      <c r="CZ702" s="33"/>
      <c r="DA702" s="33"/>
      <c r="DB702" s="33"/>
      <c r="DC702" s="33"/>
      <c r="DD702" s="33"/>
      <c r="DE702" s="33"/>
      <c r="DF702" s="33"/>
      <c r="DG702" s="33"/>
      <c r="DH702" s="33"/>
      <c r="DI702" s="33"/>
      <c r="DJ702" s="33"/>
      <c r="DK702" s="33"/>
      <c r="DL702" s="33"/>
      <c r="DM702" s="33"/>
      <c r="DN702" s="33"/>
      <c r="DO702" s="33"/>
      <c r="DP702" s="33"/>
      <c r="DQ702" s="33"/>
      <c r="DR702" s="33"/>
      <c r="DS702" s="33"/>
      <c r="DT702" s="33"/>
      <c r="DU702" s="33"/>
      <c r="DV702" s="33"/>
      <c r="DW702" s="33"/>
      <c r="DX702" s="33"/>
      <c r="DY702" s="33"/>
      <c r="DZ702" s="33"/>
    </row>
    <row r="703" spans="1:130">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33"/>
      <c r="BE703" s="33"/>
      <c r="BF703" s="33"/>
      <c r="BG703" s="33"/>
      <c r="BH703" s="33"/>
      <c r="BI703" s="33"/>
      <c r="BJ703" s="33"/>
      <c r="BK703" s="33"/>
      <c r="BL703" s="33"/>
      <c r="BM703" s="33"/>
      <c r="BN703" s="33"/>
      <c r="BO703" s="33"/>
      <c r="BP703" s="33"/>
      <c r="BQ703" s="33"/>
      <c r="BR703" s="33"/>
      <c r="BS703" s="33"/>
      <c r="BT703" s="33"/>
      <c r="BU703" s="33"/>
      <c r="BV703" s="33"/>
      <c r="BW703" s="33"/>
      <c r="BX703" s="33"/>
      <c r="BY703" s="33"/>
      <c r="BZ703" s="33"/>
      <c r="CA703" s="33"/>
      <c r="CB703" s="33"/>
      <c r="CC703" s="33"/>
      <c r="CD703" s="33"/>
      <c r="CE703" s="33"/>
      <c r="CF703" s="33"/>
      <c r="CG703" s="33"/>
      <c r="CH703" s="33"/>
      <c r="CI703" s="33"/>
      <c r="CJ703" s="33"/>
      <c r="CK703" s="33"/>
      <c r="CL703" s="33"/>
      <c r="CM703" s="33"/>
      <c r="CN703" s="33"/>
      <c r="CO703" s="33"/>
      <c r="CP703" s="33"/>
      <c r="CQ703" s="33"/>
      <c r="CR703" s="33"/>
      <c r="CS703" s="33"/>
      <c r="CT703" s="33"/>
      <c r="CU703" s="33"/>
      <c r="CV703" s="33"/>
      <c r="CW703" s="33"/>
      <c r="CX703" s="33"/>
      <c r="CY703" s="33"/>
      <c r="CZ703" s="33"/>
      <c r="DA703" s="33"/>
      <c r="DB703" s="33"/>
      <c r="DC703" s="33"/>
      <c r="DD703" s="33"/>
      <c r="DE703" s="33"/>
      <c r="DF703" s="33"/>
      <c r="DG703" s="33"/>
      <c r="DH703" s="33"/>
      <c r="DI703" s="33"/>
      <c r="DJ703" s="33"/>
      <c r="DK703" s="33"/>
      <c r="DL703" s="33"/>
      <c r="DM703" s="33"/>
      <c r="DN703" s="33"/>
      <c r="DO703" s="33"/>
      <c r="DP703" s="33"/>
      <c r="DQ703" s="33"/>
      <c r="DR703" s="33"/>
      <c r="DS703" s="33"/>
      <c r="DT703" s="33"/>
      <c r="DU703" s="33"/>
      <c r="DV703" s="33"/>
      <c r="DW703" s="33"/>
      <c r="DX703" s="33"/>
      <c r="DY703" s="33"/>
      <c r="DZ703" s="33"/>
    </row>
  </sheetData>
  <mergeCells count="15">
    <mergeCell ref="B2:K2"/>
    <mergeCell ref="B4:B5"/>
    <mergeCell ref="C4:C5"/>
    <mergeCell ref="D4:D5"/>
    <mergeCell ref="E4:E5"/>
    <mergeCell ref="F4:G4"/>
    <mergeCell ref="H4:I4"/>
    <mergeCell ref="B47:F47"/>
    <mergeCell ref="B48:F48"/>
    <mergeCell ref="J4:K4"/>
    <mergeCell ref="B40:C40"/>
    <mergeCell ref="B41:C41"/>
    <mergeCell ref="B44:G44"/>
    <mergeCell ref="B45:F45"/>
    <mergeCell ref="B46:F46"/>
  </mergeCells>
  <conditionalFormatting sqref="G45:G48 M6:M40">
    <cfRule type="cellIs" dxfId="2" priority="10" operator="equal">
      <formula>"ERROR"</formula>
    </cfRule>
    <cfRule type="cellIs" dxfId="1" priority="11" operator="equal">
      <formula>"OK"</formula>
    </cfRule>
  </conditionalFormatting>
  <conditionalFormatting sqref="H45">
    <cfRule type="expression" dxfId="0" priority="3">
      <formula>"G25=ERROR"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GENERALES</vt:lpstr>
      <vt:lpstr>DESCRIPCION INICIATIVA</vt:lpstr>
      <vt:lpstr>FINANCIAMIENTO PROYECTO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Carlos Julio</cp:lastModifiedBy>
  <cp:lastPrinted>2014-10-30T03:03:18Z</cp:lastPrinted>
  <dcterms:created xsi:type="dcterms:W3CDTF">2012-07-06T03:08:38Z</dcterms:created>
  <dcterms:modified xsi:type="dcterms:W3CDTF">2015-01-29T05:39:12Z</dcterms:modified>
</cp:coreProperties>
</file>