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orge\Documents\DEP\SUPER OLADE\"/>
    </mc:Choice>
  </mc:AlternateContent>
  <bookViews>
    <workbookView xWindow="0" yWindow="0" windowWidth="19200" windowHeight="7755" activeTab="2"/>
  </bookViews>
  <sheets>
    <sheet name="DATOS GENERALES" sheetId="1" r:id="rId1"/>
    <sheet name="DESCRIPCION INICIATIVA" sheetId="7" r:id="rId2"/>
    <sheet name="FINANCIAMIENTO PROYECTO" sheetId="8" r:id="rId3"/>
  </sheets>
  <definedNames>
    <definedName name="_ftn1" localSheetId="2">'FINANCIAMIENTO PROYECTO'!$B$40</definedName>
    <definedName name="_ftnref1" localSheetId="2">'FINANCIAMIENTO PROYECTO'!$B$35</definedName>
    <definedName name="_Ref329006903" localSheetId="2">'FINANCIAMIENTO PROYECTO'!$B$35</definedName>
    <definedName name="_Ref329006913" localSheetId="2">'FINANCIAMIENTO PROYECTO'!$B$37</definedName>
    <definedName name="_Toc401789510" localSheetId="2">'FINANCIAMIENTO PROYECTO'!$B$34</definedName>
    <definedName name="_Toc401789511" localSheetId="2">'FINANCIAMIENTO PROYECTO'!$B$36</definedName>
    <definedName name="_xlnm.Print_Area" localSheetId="0">'DATOS GENERALES'!$B$2:$F$143</definedName>
    <definedName name="_xlnm.Print_Area" localSheetId="1">'DESCRIPCION INICIATIVA'!$B$2:$E$60</definedName>
    <definedName name="_xlnm.Print_Area" localSheetId="2">'FINANCIAMIENTO PROYECTO'!$B$4:$K$28</definedName>
  </definedNames>
  <calcPr calcId="152511"/>
</workbook>
</file>

<file path=xl/calcChain.xml><?xml version="1.0" encoding="utf-8"?>
<calcChain xmlns="http://schemas.openxmlformats.org/spreadsheetml/2006/main">
  <c r="I20" i="8" l="1"/>
  <c r="H20" i="8"/>
  <c r="G20" i="8"/>
  <c r="F20" i="8"/>
  <c r="E20" i="8"/>
  <c r="K19" i="8"/>
  <c r="J19" i="8"/>
  <c r="K18" i="8"/>
  <c r="J18" i="8"/>
  <c r="K17" i="8"/>
  <c r="J17" i="8"/>
  <c r="K16" i="8"/>
  <c r="J16" i="8"/>
  <c r="K15" i="8"/>
  <c r="J15" i="8"/>
  <c r="K14" i="8"/>
  <c r="J14" i="8"/>
  <c r="K13" i="8"/>
  <c r="J13" i="8"/>
  <c r="K12" i="8"/>
  <c r="J12" i="8"/>
  <c r="K11" i="8"/>
  <c r="J11" i="8"/>
  <c r="K10" i="8"/>
  <c r="J10" i="8"/>
  <c r="K9" i="8"/>
  <c r="J9" i="8"/>
  <c r="D9" i="8" s="1"/>
  <c r="M9" i="8" s="1"/>
  <c r="K8" i="8"/>
  <c r="J8" i="8"/>
  <c r="K6" i="8"/>
  <c r="J6" i="8"/>
  <c r="K7" i="8"/>
  <c r="J7" i="8"/>
  <c r="D17" i="8" l="1"/>
  <c r="M17" i="8" s="1"/>
  <c r="D10" i="8"/>
  <c r="M10" i="8" s="1"/>
  <c r="D14" i="8"/>
  <c r="M14" i="8" s="1"/>
  <c r="D13" i="8"/>
  <c r="M13" i="8" s="1"/>
  <c r="D8" i="8"/>
  <c r="M8" i="8" s="1"/>
  <c r="D6" i="8"/>
  <c r="M6" i="8" s="1"/>
  <c r="D11" i="8"/>
  <c r="M11" i="8" s="1"/>
  <c r="D15" i="8"/>
  <c r="M15" i="8" s="1"/>
  <c r="D19" i="8"/>
  <c r="M19" i="8" s="1"/>
  <c r="D18" i="8"/>
  <c r="M18" i="8" s="1"/>
  <c r="G26" i="8"/>
  <c r="D12" i="8"/>
  <c r="M12" i="8" s="1"/>
  <c r="F10" i="1"/>
  <c r="J20" i="8"/>
  <c r="K20" i="8"/>
  <c r="G28" i="8" s="1"/>
  <c r="D16" i="8"/>
  <c r="M16" i="8" s="1"/>
  <c r="D7" i="8"/>
  <c r="M7" i="8" s="1"/>
  <c r="G25" i="8"/>
  <c r="F11" i="1" l="1"/>
  <c r="D20" i="8"/>
  <c r="F9" i="1" s="1"/>
  <c r="F21" i="8" l="1"/>
  <c r="K21" i="8"/>
  <c r="M20" i="8"/>
  <c r="J21" i="8"/>
  <c r="G27" i="8"/>
  <c r="E21" i="8"/>
  <c r="I21" i="8"/>
  <c r="G21" i="8"/>
  <c r="H21" i="8"/>
  <c r="B4" i="7"/>
  <c r="D4" i="7"/>
</calcChain>
</file>

<file path=xl/sharedStrings.xml><?xml version="1.0" encoding="utf-8"?>
<sst xmlns="http://schemas.openxmlformats.org/spreadsheetml/2006/main" count="297" uniqueCount="183">
  <si>
    <t>Nº Registros Públicos:</t>
  </si>
  <si>
    <t>Fecha de constitución:</t>
  </si>
  <si>
    <t>Dirección:</t>
  </si>
  <si>
    <t>Ciudad:</t>
  </si>
  <si>
    <t>País:</t>
  </si>
  <si>
    <t>Teléfono:</t>
  </si>
  <si>
    <t>E-Mail:</t>
  </si>
  <si>
    <t>Web-Site:</t>
  </si>
  <si>
    <t>Empresa privada</t>
  </si>
  <si>
    <t>Entidad Gubernamental</t>
  </si>
  <si>
    <t>Universidad / Instituto</t>
  </si>
  <si>
    <t>ONG</t>
  </si>
  <si>
    <t>Fundación</t>
  </si>
  <si>
    <t>Otros: (indicar)</t>
  </si>
  <si>
    <t>Nombres:</t>
  </si>
  <si>
    <t>Apellidos:</t>
  </si>
  <si>
    <t>Título o Grado Académico:</t>
  </si>
  <si>
    <t xml:space="preserve">Dirección Domicilio: </t>
  </si>
  <si>
    <t>División Geográfica Constituida:</t>
  </si>
  <si>
    <t xml:space="preserve">Teléfono               </t>
  </si>
  <si>
    <t>E-mail:</t>
  </si>
  <si>
    <t>Doc. Nac. Identidad (DNI /C.C.):</t>
  </si>
  <si>
    <t>Nº Registro tributario:</t>
  </si>
  <si>
    <t>Nombre o Razón Social:</t>
  </si>
  <si>
    <t>Acrónimo:</t>
  </si>
  <si>
    <t>Apellidos (Representante Legal):</t>
  </si>
  <si>
    <t>Nombre (Representante Legal):</t>
  </si>
  <si>
    <r>
      <rPr>
        <b/>
        <sz val="11"/>
        <color theme="1"/>
        <rFont val="Calibri"/>
        <family val="2"/>
        <scheme val="minor"/>
      </rPr>
      <t>Sin</t>
    </r>
    <r>
      <rPr>
        <sz val="11"/>
        <color theme="1"/>
        <rFont val="Calibri"/>
        <family val="2"/>
        <scheme val="minor"/>
      </rPr>
      <t xml:space="preserve"> fines de lucro</t>
    </r>
  </si>
  <si>
    <r>
      <t xml:space="preserve">Tipo de institución (fin): </t>
    </r>
    <r>
      <rPr>
        <sz val="11"/>
        <color theme="1"/>
        <rFont val="Calibri"/>
        <family val="2"/>
        <scheme val="minor"/>
      </rPr>
      <t xml:space="preserve">(marcar con una X) </t>
    </r>
    <r>
      <rPr>
        <sz val="11"/>
        <color rgb="FFFF0000"/>
        <rFont val="Calibri"/>
        <family val="2"/>
        <scheme val="minor"/>
      </rPr>
      <t>(solo marcar una)</t>
    </r>
  </si>
  <si>
    <r>
      <t xml:space="preserve">Tipo de institución (constitución): </t>
    </r>
    <r>
      <rPr>
        <sz val="11"/>
        <color theme="1"/>
        <rFont val="Calibri"/>
        <family val="2"/>
        <scheme val="minor"/>
      </rPr>
      <t xml:space="preserve">(marcar con una X) </t>
    </r>
    <r>
      <rPr>
        <sz val="11"/>
        <color rgb="FFFF0000"/>
        <rFont val="Calibri"/>
        <family val="2"/>
        <scheme val="minor"/>
      </rPr>
      <t>(solo marcar una)</t>
    </r>
  </si>
  <si>
    <t>Empresa pública</t>
  </si>
  <si>
    <t>Asociación /Corporación</t>
  </si>
  <si>
    <t>Comunidad</t>
  </si>
  <si>
    <t>RESUMEN DE LA PROPUESTA</t>
  </si>
  <si>
    <r>
      <rPr>
        <b/>
        <sz val="11"/>
        <color theme="1"/>
        <rFont val="Calibri"/>
        <family val="2"/>
        <scheme val="minor"/>
      </rPr>
      <t>Con</t>
    </r>
    <r>
      <rPr>
        <sz val="11"/>
        <color theme="1"/>
        <rFont val="Calibri"/>
        <family val="2"/>
        <scheme val="minor"/>
      </rPr>
      <t xml:space="preserve"> fines de lucro</t>
    </r>
  </si>
  <si>
    <t>Riesgo</t>
  </si>
  <si>
    <t>Probabilidad</t>
  </si>
  <si>
    <t xml:space="preserve"> </t>
  </si>
  <si>
    <t>Estrategia de mitigación</t>
  </si>
  <si>
    <t>Fax :</t>
  </si>
  <si>
    <r>
      <t xml:space="preserve">Cargo que ocupa en la iniciativa: </t>
    </r>
    <r>
      <rPr>
        <sz val="11"/>
        <color rgb="FFFF0000"/>
        <rFont val="Calibri"/>
        <family val="2"/>
        <scheme val="minor"/>
      </rPr>
      <t>(hasta 50 caracteres)</t>
    </r>
  </si>
  <si>
    <r>
      <t xml:space="preserve">Experiencia en este cargo </t>
    </r>
    <r>
      <rPr>
        <sz val="11"/>
        <color rgb="FFFF0000"/>
        <rFont val="Calibri"/>
        <family val="2"/>
        <scheme val="minor"/>
      </rPr>
      <t>(años)</t>
    </r>
  </si>
  <si>
    <r>
      <t xml:space="preserve">Experiencia en implementar iniciativas parecidas </t>
    </r>
    <r>
      <rPr>
        <sz val="11"/>
        <color rgb="FFFF0000"/>
        <rFont val="Calibri"/>
        <family val="2"/>
        <scheme val="minor"/>
      </rPr>
      <t>(años, resumen breve de resultados hasta 100 caracteres)</t>
    </r>
  </si>
  <si>
    <r>
      <t xml:space="preserve">Experiencia en implementar iniciativas parecidas </t>
    </r>
    <r>
      <rPr>
        <sz val="11"/>
        <color rgb="FFFF0000"/>
        <rFont val="Calibri"/>
        <family val="2"/>
        <scheme val="minor"/>
      </rPr>
      <t>(años, resumen breve de resultados hasta 150 caracteres)</t>
    </r>
  </si>
  <si>
    <r>
      <t xml:space="preserve">Experiencia en trabajos parecidos al enfoque de la iniciativa </t>
    </r>
    <r>
      <rPr>
        <sz val="11"/>
        <color rgb="FFFF0000"/>
        <rFont val="Calibri"/>
        <family val="2"/>
        <scheme val="minor"/>
      </rPr>
      <t>(años, resumen breve de resultados hasta 150 caracteres)</t>
    </r>
  </si>
  <si>
    <r>
      <t xml:space="preserve">Años de existencia </t>
    </r>
    <r>
      <rPr>
        <sz val="11"/>
        <color rgb="FFFF0000"/>
        <rFont val="Calibri"/>
        <family val="2"/>
        <scheme val="minor"/>
      </rPr>
      <t>(años)</t>
    </r>
  </si>
  <si>
    <t>DESCRIPCION DE LA INICIATIVA</t>
  </si>
  <si>
    <t>Columna comprobación</t>
  </si>
  <si>
    <t>Monetario</t>
  </si>
  <si>
    <t>No monetario</t>
  </si>
  <si>
    <t>Total (%)</t>
  </si>
  <si>
    <t>FINANCIAMIENTO DEL PROYECTO DE APALANCAMIENTO</t>
  </si>
  <si>
    <r>
      <rPr>
        <b/>
        <sz val="20"/>
        <color theme="1"/>
        <rFont val="Calibri"/>
        <family val="2"/>
        <scheme val="minor"/>
      </rPr>
      <t>DATOS GENERALES DE LA INICIATIVA</t>
    </r>
    <r>
      <rPr>
        <b/>
        <sz val="11"/>
        <color theme="1"/>
        <rFont val="Calibri"/>
        <family val="2"/>
        <scheme val="minor"/>
      </rPr>
      <t xml:space="preserve"> 
</t>
    </r>
    <r>
      <rPr>
        <b/>
        <sz val="20"/>
        <color theme="1"/>
        <rFont val="Calibri"/>
        <family val="2"/>
        <scheme val="minor"/>
      </rPr>
      <t>Y DE LAS ENTIDADES PARTICIPANTES</t>
    </r>
  </si>
  <si>
    <t>Rubros</t>
  </si>
  <si>
    <t>Cuadro de comprobación</t>
  </si>
  <si>
    <t>Total (US$)</t>
  </si>
  <si>
    <r>
      <rPr>
        <b/>
        <sz val="11"/>
        <color theme="1"/>
        <rFont val="Calibri"/>
        <family val="2"/>
        <scheme val="minor"/>
      </rPr>
      <t>(1) TITULO DE LA INICIATIVA:</t>
    </r>
    <r>
      <rPr>
        <sz val="11"/>
        <color theme="1"/>
        <rFont val="Calibri"/>
        <family val="2"/>
        <scheme val="minor"/>
      </rPr>
      <t xml:space="preserve"> </t>
    </r>
    <r>
      <rPr>
        <sz val="11"/>
        <color rgb="FFFF0000"/>
        <rFont val="Calibri"/>
        <family val="2"/>
        <scheme val="minor"/>
      </rPr>
      <t>(hasta 60 caracteres)</t>
    </r>
  </si>
  <si>
    <r>
      <t xml:space="preserve"> (2) DURACIÓN DEL PROYECTO DE APALANCAMIENTO DE LA INICIATIVA A SER COFINANCIADO POR EL PROGRAMA AEA: </t>
    </r>
    <r>
      <rPr>
        <sz val="11"/>
        <color rgb="FFFF0000"/>
        <rFont val="Calibri"/>
        <family val="2"/>
        <scheme val="minor"/>
      </rPr>
      <t>(meses)</t>
    </r>
  </si>
  <si>
    <t>Cooperativa</t>
  </si>
  <si>
    <t>Entidad financiera</t>
  </si>
  <si>
    <t>ENTIDAD PROPONENTE (Acrónimo)</t>
  </si>
  <si>
    <t>TITULO</t>
  </si>
  <si>
    <r>
      <t xml:space="preserve">(4)TECNOLOGÍA Y/O SERVICIOS VALIDADOS: </t>
    </r>
    <r>
      <rPr>
        <sz val="11"/>
        <color rgb="FFFF0000"/>
        <rFont val="Calibri"/>
        <family val="2"/>
        <scheme val="minor"/>
      </rPr>
      <t>(hasta 800 caracteres)</t>
    </r>
  </si>
  <si>
    <r>
      <t xml:space="preserve">(5) TECNOLOGÍAS Y/O SERVICIOS APROPIADOS A LA REALIDAD SOCIO-AMBIENTAL DEL ÁREA DE IMPLEMENTACIÓN </t>
    </r>
    <r>
      <rPr>
        <sz val="11"/>
        <color rgb="FFFF0000"/>
        <rFont val="Calibri"/>
        <family val="2"/>
        <scheme val="minor"/>
      </rPr>
      <t>(hasta 2000 caracteres)</t>
    </r>
  </si>
  <si>
    <r>
      <t>FUENTES:</t>
    </r>
    <r>
      <rPr>
        <b/>
        <sz val="10"/>
        <color theme="1"/>
        <rFont val="Calibri"/>
        <family val="2"/>
        <scheme val="minor"/>
      </rPr>
      <t xml:space="preserve"> </t>
    </r>
    <r>
      <rPr>
        <sz val="10"/>
        <color rgb="FFFF0000"/>
        <rFont val="Calibri"/>
        <family val="2"/>
        <scheme val="minor"/>
      </rPr>
      <t>(de ser necesario, escribir fuentes que ayuden a justificar que una tecnología o servicio esta validada)</t>
    </r>
  </si>
  <si>
    <r>
      <t xml:space="preserve">(6) PERTINENCIA DEL MODELO DE NEGOCIO: </t>
    </r>
    <r>
      <rPr>
        <sz val="11"/>
        <color rgb="FFFF0000"/>
        <rFont val="Calibri"/>
        <family val="2"/>
        <scheme val="minor"/>
      </rPr>
      <t>(hasta 2000 caracteres)</t>
    </r>
  </si>
  <si>
    <r>
      <t xml:space="preserve">(7) COMPETENCIA Y VENTAJA COMPARATIVA : </t>
    </r>
    <r>
      <rPr>
        <sz val="11"/>
        <color rgb="FFFF0000"/>
        <rFont val="Calibri"/>
        <family val="2"/>
        <scheme val="minor"/>
      </rPr>
      <t>(hasta 1000 caracteres)</t>
    </r>
  </si>
  <si>
    <r>
      <t xml:space="preserve">(8) GOBERNANZA DE LA CADENA DE VALOR : </t>
    </r>
    <r>
      <rPr>
        <sz val="11"/>
        <color rgb="FFFF0000"/>
        <rFont val="Calibri"/>
        <family val="2"/>
        <scheme val="minor"/>
      </rPr>
      <t>(hasta 1000 caracteres)</t>
    </r>
  </si>
  <si>
    <r>
      <t xml:space="preserve">FUENTES: </t>
    </r>
    <r>
      <rPr>
        <sz val="11"/>
        <color rgb="FFFF0000"/>
        <rFont val="Calibri"/>
        <family val="2"/>
        <scheme val="minor"/>
      </rPr>
      <t xml:space="preserve"> (de ser necesario, escribir fuentes que ayuden a sustentar sus estimaciones sobre el potencial de crecimiento)</t>
    </r>
  </si>
  <si>
    <r>
      <t xml:space="preserve">(10) MODELO Y POTENCIAL DE CRECIMIENTO: </t>
    </r>
    <r>
      <rPr>
        <sz val="11"/>
        <color theme="1"/>
        <rFont val="Calibri"/>
        <family val="2"/>
        <scheme val="minor"/>
      </rPr>
      <t xml:space="preserve"> </t>
    </r>
    <r>
      <rPr>
        <sz val="11"/>
        <color rgb="FFFF0000"/>
        <rFont val="Calibri"/>
        <family val="2"/>
        <scheme val="minor"/>
      </rPr>
      <t>(hasta 2000 caracteres)</t>
    </r>
  </si>
  <si>
    <r>
      <t xml:space="preserve">(14) FINANCIAMIENTO Y RENTABILIDAD  </t>
    </r>
    <r>
      <rPr>
        <sz val="11"/>
        <color rgb="FFFF0000"/>
        <rFont val="Calibri"/>
        <family val="2"/>
        <scheme val="minor"/>
      </rPr>
      <t>(hasta 3000 caracteres)</t>
    </r>
  </si>
  <si>
    <r>
      <t xml:space="preserve">(15) IDENTIFICACIÓN, EVALUACIÓN Y MITIGACIÓN DE RIESGOS CRÍTICOS: </t>
    </r>
    <r>
      <rPr>
        <sz val="11"/>
        <color rgb="FFFF0000"/>
        <rFont val="Calibri"/>
        <family val="2"/>
        <scheme val="minor"/>
      </rPr>
      <t>(hasta 2000 caracteres)</t>
    </r>
  </si>
  <si>
    <t>Severidad</t>
  </si>
  <si>
    <t>(completar pestaña "FINANCIAMIENTO")</t>
  </si>
  <si>
    <r>
      <t xml:space="preserve">Tipo de gastos
</t>
    </r>
    <r>
      <rPr>
        <b/>
        <sz val="9"/>
        <color theme="1" tint="0.249977111117893"/>
        <rFont val="Calibri"/>
        <family val="2"/>
        <scheme val="minor"/>
      </rPr>
      <t>(ver gastos elegibles en Instructivo Administrativo)</t>
    </r>
  </si>
  <si>
    <t>¿El cofinanciamiento solicitado es menor o igual al 50% del total del proyecto?</t>
  </si>
  <si>
    <r>
      <t>(3) FINANCIAMIENTO TOTAL DEL PROYECTO:</t>
    </r>
    <r>
      <rPr>
        <sz val="11"/>
        <color rgb="FFFF0000"/>
        <rFont val="Calibri"/>
        <family val="2"/>
        <scheme val="minor"/>
      </rPr>
      <t xml:space="preserve"> (US$)</t>
    </r>
  </si>
  <si>
    <r>
      <t>(4) COFINANCIAMIENTO TOTAL SOLICITADO AL PROGRAMA AEA:</t>
    </r>
    <r>
      <rPr>
        <sz val="11"/>
        <color rgb="FFFF0000"/>
        <rFont val="Calibri"/>
        <family val="2"/>
        <scheme val="minor"/>
      </rPr>
      <t xml:space="preserve"> (US$)</t>
    </r>
  </si>
  <si>
    <r>
      <t>(5) APORTE DE CONTRAPARTIDA PARA LA EJECUCIÓN DEL PROYECTO:</t>
    </r>
    <r>
      <rPr>
        <sz val="11"/>
        <color rgb="FFFF0000"/>
        <rFont val="Calibri"/>
        <family val="2"/>
        <scheme val="minor"/>
      </rPr>
      <t xml:space="preserve"> (US$)</t>
    </r>
  </si>
  <si>
    <r>
      <t xml:space="preserve">(9) MERCADO PRINCIPAL DE LA INICIATIVA: </t>
    </r>
    <r>
      <rPr>
        <sz val="11"/>
        <color rgb="FFFF0000"/>
        <rFont val="Calibri"/>
        <family val="2"/>
        <scheme val="minor"/>
      </rPr>
      <t xml:space="preserve"> (hasta 200 caracteres)</t>
    </r>
  </si>
  <si>
    <t xml:space="preserve">(11) ENCARGADO/COORDINADOR DE LA INICIATIVA: </t>
  </si>
  <si>
    <t>(12) ENTIDAD PROPONENTE</t>
  </si>
  <si>
    <r>
      <t xml:space="preserve"> (13) ENTIDAD ASOCIADA I </t>
    </r>
    <r>
      <rPr>
        <sz val="11"/>
        <color theme="1"/>
        <rFont val="Calibri"/>
        <family val="2"/>
        <scheme val="minor"/>
      </rPr>
      <t xml:space="preserve">(de ser el caso)  </t>
    </r>
  </si>
  <si>
    <r>
      <t xml:space="preserve">(14) ENTIDAD ASOCIADA II </t>
    </r>
    <r>
      <rPr>
        <sz val="11"/>
        <color theme="1"/>
        <rFont val="Calibri"/>
        <family val="2"/>
        <scheme val="minor"/>
      </rPr>
      <t xml:space="preserve">(de ser el caso)  </t>
    </r>
  </si>
  <si>
    <r>
      <t xml:space="preserve">(15) ENTIDAD ASOCIADA III </t>
    </r>
    <r>
      <rPr>
        <sz val="11"/>
        <color theme="1"/>
        <rFont val="Calibri"/>
        <family val="2"/>
        <scheme val="minor"/>
      </rPr>
      <t xml:space="preserve">(de ser el caso)  </t>
    </r>
  </si>
  <si>
    <r>
      <t xml:space="preserve">(8) RESUMEN DEL PROPÓSITO: </t>
    </r>
    <r>
      <rPr>
        <sz val="11"/>
        <color rgb="FFFF0000"/>
        <rFont val="Calibri"/>
        <family val="2"/>
        <scheme val="minor"/>
      </rPr>
      <t>(hasta 300 caracteres)</t>
    </r>
  </si>
  <si>
    <r>
      <t>(6) PAÍS AL QUE POSTULA:</t>
    </r>
    <r>
      <rPr>
        <sz val="11"/>
        <color rgb="FFFF0000"/>
        <rFont val="Calibri"/>
        <family val="2"/>
        <scheme val="minor"/>
      </rPr>
      <t xml:space="preserve"> (país)</t>
    </r>
  </si>
  <si>
    <r>
      <t xml:space="preserve">(7) POSTULACIÓN INDIVIDUAL O ASOCIADA: </t>
    </r>
    <r>
      <rPr>
        <sz val="11"/>
        <color rgb="FFFF0000"/>
        <rFont val="Calibri"/>
        <family val="2"/>
        <scheme val="minor"/>
      </rPr>
      <t>(individual o asociada)</t>
    </r>
  </si>
  <si>
    <r>
      <t xml:space="preserve">(1) PROPÓSITO DE LA INICIATIVA: </t>
    </r>
    <r>
      <rPr>
        <sz val="11"/>
        <color rgb="FFFF0000"/>
        <rFont val="Calibri"/>
        <family val="2"/>
        <scheme val="minor"/>
      </rPr>
      <t>(hasta 1000 caracteres)</t>
    </r>
  </si>
  <si>
    <r>
      <t xml:space="preserve">(2) DESCRIPCIÓN DE LOS BENEFICIARIOS </t>
    </r>
    <r>
      <rPr>
        <sz val="11"/>
        <color rgb="FFFF0000"/>
        <rFont val="Calibri"/>
        <family val="2"/>
        <scheme val="minor"/>
      </rPr>
      <t>(hasta 800 caracteres)</t>
    </r>
  </si>
  <si>
    <r>
      <t>(3) VALOR AGREGADO PARA LOS BENEFICIARIOS</t>
    </r>
    <r>
      <rPr>
        <sz val="11"/>
        <color theme="1"/>
        <rFont val="Calibri"/>
        <family val="2"/>
        <scheme val="minor"/>
      </rPr>
      <t xml:space="preserve"> </t>
    </r>
    <r>
      <rPr>
        <sz val="11"/>
        <color rgb="FFFF0000"/>
        <rFont val="Calibri"/>
        <family val="2"/>
        <scheme val="minor"/>
      </rPr>
      <t>(hasta 800 caracteres)</t>
    </r>
  </si>
  <si>
    <r>
      <t xml:space="preserve">(9) NIVEL DE ALINEACIÓN CON LAS POLÍTICAS PÚBLICAS: </t>
    </r>
    <r>
      <rPr>
        <sz val="11"/>
        <color rgb="FFFF0000"/>
        <rFont val="Calibri"/>
        <family val="2"/>
        <scheme val="minor"/>
      </rPr>
      <t>(hasta 1000 caracteres)</t>
    </r>
  </si>
  <si>
    <r>
      <rPr>
        <b/>
        <sz val="11"/>
        <color theme="1"/>
        <rFont val="Calibri"/>
        <family val="2"/>
        <scheme val="minor"/>
      </rPr>
      <t>(10) ASPECTOS LEGALES DE ELEGIBILIDAD DE LA INICIATIVA :</t>
    </r>
    <r>
      <rPr>
        <sz val="11"/>
        <color theme="1"/>
        <rFont val="Calibri"/>
        <family val="2"/>
        <scheme val="minor"/>
      </rPr>
      <t xml:space="preserve"> </t>
    </r>
    <r>
      <rPr>
        <sz val="11"/>
        <color rgb="FFFF0000"/>
        <rFont val="Calibri"/>
        <family val="2"/>
        <scheme val="minor"/>
      </rPr>
      <t>(hasta 200 caracteres)</t>
    </r>
  </si>
  <si>
    <r>
      <t xml:space="preserve">Total Proyecto (US$)
</t>
    </r>
    <r>
      <rPr>
        <b/>
        <sz val="11"/>
        <color theme="1" tint="0.249977111117893"/>
        <rFont val="Calibri"/>
        <family val="2"/>
        <scheme val="minor"/>
      </rPr>
      <t>[A]+[B]+[C]</t>
    </r>
  </si>
  <si>
    <r>
      <rPr>
        <b/>
        <sz val="11"/>
        <color theme="1" tint="0.249977111117893"/>
        <rFont val="Calibri"/>
        <family val="2"/>
        <scheme val="minor"/>
      </rPr>
      <t xml:space="preserve">[A] </t>
    </r>
    <r>
      <rPr>
        <b/>
        <sz val="11"/>
        <color rgb="FF000000"/>
        <rFont val="Calibri"/>
        <family val="2"/>
        <scheme val="minor"/>
      </rPr>
      <t>Cofinanciamiento solicitado al Programa AEA (US$)</t>
    </r>
  </si>
  <si>
    <r>
      <rPr>
        <b/>
        <sz val="11"/>
        <color theme="1" tint="0.34998626667073579"/>
        <rFont val="Calibri"/>
        <family val="2"/>
      </rPr>
      <t xml:space="preserve">[B] </t>
    </r>
    <r>
      <rPr>
        <b/>
        <sz val="11"/>
        <color rgb="FF000000"/>
        <rFont val="Calibri"/>
        <family val="2"/>
        <scheme val="minor"/>
      </rPr>
      <t>Aporte de Cofinanciamiento de la Entidad Proponente (US$)</t>
    </r>
  </si>
  <si>
    <r>
      <rPr>
        <b/>
        <sz val="11"/>
        <color theme="1" tint="0.34998626667073579"/>
        <rFont val="Calibri"/>
        <family val="2"/>
        <scheme val="minor"/>
      </rPr>
      <t xml:space="preserve">[C] </t>
    </r>
    <r>
      <rPr>
        <b/>
        <sz val="11"/>
        <color rgb="FF000000"/>
        <rFont val="Calibri"/>
        <family val="2"/>
        <scheme val="minor"/>
      </rPr>
      <t>Aporte de Cofinanciamiento de Entidad(es) Asociada(s) y otras fuentes (US$)</t>
    </r>
  </si>
  <si>
    <t>¿El aporte no monetario es menor o igual al 40 % del valor del cofinanciamiento del Programa AEA al proyecto?</t>
  </si>
  <si>
    <r>
      <t xml:space="preserve">Aporte de contrapartida (EP , EA y otras fuentes) (US$)
</t>
    </r>
    <r>
      <rPr>
        <b/>
        <sz val="11"/>
        <color theme="1" tint="0.34998626667073579"/>
        <rFont val="Calibri"/>
        <family val="2"/>
        <scheme val="minor"/>
      </rPr>
      <t>[B]+[C]</t>
    </r>
  </si>
  <si>
    <r>
      <t xml:space="preserve">Ha sido Entidad Desarrolladora de algún proyecto en la primera y/o segunda convocatoria del programa AEA? </t>
    </r>
    <r>
      <rPr>
        <sz val="11"/>
        <color rgb="FFFF0000"/>
        <rFont val="Calibri"/>
        <family val="2"/>
        <scheme val="minor"/>
      </rPr>
      <t>(si o no)</t>
    </r>
  </si>
  <si>
    <t>(Con la finalidad de que pueda rellenar de manera oportuna el siguiente formato recomendamos leer el documento: "Guía para la preparación de perfiles" de la tercera convocatoria del Programa AEA. El mismo que ha sido preparado para facilitar el llenado del presente formato.)</t>
  </si>
  <si>
    <r>
      <t xml:space="preserve">De manera complementaria a lo explicado sobre la iniciativa en el punto 14: "Financiamiento y rentabilidad", en esta etapa se requiere identificar los rubros  principales y tipo/s de gasto/s previstos en cada uno (de manera referencial) para el Proyecto. De igual manera para cada rubro se debe identificar los aporte de cofinanciamiento del Programa AEA, Entidad Proponente y Entidades Asociadas (de ser el caso). </t>
    </r>
    <r>
      <rPr>
        <sz val="11"/>
        <color rgb="FF000000"/>
        <rFont val="Calibri"/>
        <family val="2"/>
        <scheme val="minor"/>
      </rPr>
      <t xml:space="preserve">De resultar seleccionado, este monto total de "Aporte cofinanciamiento solicitado al Programa AEA" será el máximo a ser cofinanciado por el Programa. Los rubros, tipos de gastos y montos para cada rubro son referenciales y pueden ser ajustados en la etapa 2. El presente presupuesto debe realizarse con el valor de venta, sin incluir el impuesto general a las ventas o al valor agregado. </t>
    </r>
  </si>
  <si>
    <t>¿El cofinanciamiento solicitado al Programa AEA es mayor o igual a 100,000 US$?</t>
  </si>
  <si>
    <t>¿El cofinanciamiento solicitado al Programa AEA es menor o igual  a 250,000 US$?</t>
  </si>
  <si>
    <r>
      <t xml:space="preserve">FUENTES: </t>
    </r>
    <r>
      <rPr>
        <sz val="11"/>
        <color rgb="FFFF0000"/>
        <rFont val="Calibri"/>
        <family val="2"/>
        <scheme val="minor"/>
      </rPr>
      <t>(de ser necesario, escribir fuentes que ayuden a justificar el nivel de alineción de su propuesta)</t>
    </r>
  </si>
  <si>
    <r>
      <t xml:space="preserve">(13) SOSTENIBILIDAD ECONÓMICA E IMPACTOS / RIESGOS ASOCIADOS: </t>
    </r>
    <r>
      <rPr>
        <sz val="11"/>
        <color rgb="FFFF0000"/>
        <rFont val="Calibri"/>
        <family val="2"/>
        <scheme val="minor"/>
      </rPr>
      <t>(hasta 1500 caracteres)</t>
    </r>
  </si>
  <si>
    <r>
      <t xml:space="preserve">(11) SOSTENIBILIDAD SOCIAL E IMPACTOS / RIESGOS ASOCIADOS: </t>
    </r>
    <r>
      <rPr>
        <sz val="11"/>
        <color rgb="FFFF0000"/>
        <rFont val="Calibri"/>
        <family val="2"/>
        <scheme val="minor"/>
      </rPr>
      <t>(hasta 1500 caracteres)</t>
    </r>
  </si>
  <si>
    <r>
      <t xml:space="preserve">(12) SOSTENIBILIDAD CLIMÁTICA E IMPACTOS / RIESGOS AMBIENTALES ASOCIADOS: </t>
    </r>
    <r>
      <rPr>
        <sz val="11"/>
        <color rgb="FFFF0000"/>
        <rFont val="Calibri"/>
        <family val="2"/>
        <scheme val="minor"/>
      </rPr>
      <t>(hasta 1500 caracteres)</t>
    </r>
  </si>
  <si>
    <t>SUPER-OLADE II</t>
  </si>
  <si>
    <t>Programadores informáticos</t>
  </si>
  <si>
    <t>Experto para modelamiento eólico</t>
  </si>
  <si>
    <t>Experto para modelamiento solar</t>
  </si>
  <si>
    <t>Experto para modelamiento geotérmico</t>
  </si>
  <si>
    <t>Experto en modelos de cambio climático</t>
  </si>
  <si>
    <t xml:space="preserve">Programadores matemáticos para el desarrollo de los algoritmos de cálculo </t>
  </si>
  <si>
    <t>Pasajes para reuniones técnicas</t>
  </si>
  <si>
    <t>Licencias software de desarrollo</t>
  </si>
  <si>
    <t>Individual</t>
  </si>
  <si>
    <t xml:space="preserve">Actualizar la estructura metodológica e informática del Sistema Unificado de Plaificación Eléctrica - SUPER-OLADE con el fin de optimizar la penetración de fuentes de energía renovable no convencional en la matriz energética de los países considetrando el efecto del Cambio Climático. </t>
  </si>
  <si>
    <t>Los Ministeros de Energía y otras entidades públicas responsables de la planificación eléctrica en los países beneficiarios del proyecto.</t>
  </si>
  <si>
    <t>Fabio Humberto</t>
  </si>
  <si>
    <t>García Lucero</t>
  </si>
  <si>
    <t>C.I. 1711635522</t>
  </si>
  <si>
    <t>Ingeniero Mecánico</t>
  </si>
  <si>
    <t>Urb. Urabá I Calle H lote 138</t>
  </si>
  <si>
    <t>Quito</t>
  </si>
  <si>
    <t>Pichincha</t>
  </si>
  <si>
    <t>Ecuador</t>
  </si>
  <si>
    <t>fabio.garcia@olade.org</t>
  </si>
  <si>
    <t>Coordinador del proyecto</t>
  </si>
  <si>
    <t>Desde 1993, ha trabajo en el desarrollo, matenimiento y soporte a los usuarios del Modelo SUPER-OLADE</t>
  </si>
  <si>
    <t>22 años</t>
  </si>
  <si>
    <t>Organización Latinoamericana de Energía</t>
  </si>
  <si>
    <t>OLADE</t>
  </si>
  <si>
    <t>2 de noviembre de 1973</t>
  </si>
  <si>
    <t>Fernando César</t>
  </si>
  <si>
    <t>Ferreira</t>
  </si>
  <si>
    <t>DB028914</t>
  </si>
  <si>
    <t>593 2 2531 679</t>
  </si>
  <si>
    <t>fernando.ferreira@olade.org</t>
  </si>
  <si>
    <t>www.olade.org</t>
  </si>
  <si>
    <t>Desarrollo y mantenimiento del Modelo SUPER-OLADE desde hace 24 años</t>
  </si>
  <si>
    <t>No</t>
  </si>
  <si>
    <t>X</t>
  </si>
  <si>
    <t>Organismo Intergubernamental</t>
  </si>
  <si>
    <t xml:space="preserve">Obtener una versión actualizada y mejorada del modelo de planificación eléctrica SUPER-OLADE (SUPER-OLADE II), cuya formulación matemática contemple nuevas variables y algoritmos, que permitan  representar de una manera más adecuada los preceptos e incertidumbres que intervienen actualmente en un proceso de planificación eléctrica a mediano y largo plazo, generando planes de expansión y políticas de operación de los sistemas eléctricos hidrotérmicos, que además de minimizar el costo económico y el riesgo energético, minimicen el impacto ambiental y optimicen el manejo de los recursos energéticos y financieros, contemplando una representación específica para tecnologías de generación eléctrica con fuentes renovables no convencionales como eólica, solar y geotérmica; y el efecto del Cambio Climático sobre los sistemas de producción hidroeléctrica. </t>
  </si>
  <si>
    <t>Bolivia, Colombia, Ecuador y Perú</t>
  </si>
  <si>
    <t xml:space="preserve">Desde la primera versión del SUPER-OLADE (1995) el Modelo ha sido utilizado en la elaboración de los planes de expansión de alrededor de 20 intituciones de 11 países de América Latina y El Caribe y 3 países extraregionales como Canadá, Reino Unido y Noruega. El Modelo fue utilizado por el Consejo de Electricidad de América Central (CEAC) en el estudio del proyecto de interconexión eléctrica SIEPAC. </t>
  </si>
  <si>
    <t>http://mail.enee.hn/Pagina_WebBK/generacion.htm   http://www.ceaconline.org/documentos/XIII_GTPIR.pdf   http://www.mem.gob.gt/wp-   http://www.ine.gob.ni/DGE/mercado/Plan_Indicativo_2005.pdfcontent/uploads/2012/05/producto-abril-Felipe-Robles1.pdf</t>
  </si>
  <si>
    <t xml:space="preserve">Los 4  países del área de implementación del Proyecto disponen de un importante potencial hidroeléctrico y un relativamente bajo porcentaje de aprovechamiento, por lo cual la hidroenergía es uno de los principales recursos renovables para un desarrollo energético sostenible. Sin embargo la disponibilidad de este recurso es completamente dependiente del clima, por lo cual es indispensable considerar el efecto que el cambio climático sobre dicho recurso en los planes de expansión de la generación eléctirca. Al mismo tiempo los proyectos de grandes centrales hidroeléctricas deben ser evaluadas tomando en cuenta los impactos socio-económicos y ambientales que pueden representar para la zona de influencia, como áreas inundadas, cultivos perdidos, población desplazada, pérdida de patrimonio cultural, etc.  En cuanto a las fuentes de energía renovable no convencionales, el Modelo debe capitalizar los beneficios ambientales (disminución de emisiones GEIs)  para que puedan competir con los proyectos convencionales y los beneficios económicos indirectos como industrialización local y generación de plazas de trabajo. En resumen, las entidades rectoras del sector energético de los países beneficiarios, dispondrán de una herramienta para el análisis integral y multicriterio de las alternativas de expansión de la generación eléctrica.    </t>
  </si>
  <si>
    <t xml:space="preserve">El modelo de negocio se basa en la demanda existente en las entidades rectoras del sector eléctrico de los países beneficiarios, de metodologías y herramientas informáticas modernas para la planificación eléctrica.
El SUPER-OLADE II será difundido y promocionado a través de la página web de OLADE, por medio de las coordinaciones nacionales de OLADE en los países beneficiarios y en cada uno de los eventos institucionales de la Organización.
El servicio se entregará a los beneficiarios mediante el software de instalación del Modelo SUPER-OLADE II, un curso de capacitación on-line sobre su manejo y el soporte técnico que los usuarios requieran.
Dado que OLADE es una entidad sin fines de lucro, el Modelo será entregado a las entidades gubernamentales, que son contraparte de OLADE en los países beneficiarios (y sus entidades adscritas) sin ningún costo.
El software de instalación del Modelo estará disponible para la descarga directa desde el Servidor Web de OLADE así como toda la documentación de apoyo al usuario, protegidos por una clave de acceso y una clave para la instalación del software.
Tras más de 23 años de experiencia en el desarrollo y mantenimiento del Modelo SUPER-OLADE,  OLADE cuenta con la capacidad técnica suficiente para proporcionar el servicio fruto del Proyecto a sus países beneficiarios.
El proyecto SUPER-OLADE II al proporcionar estrategias de expansión del sector eléctrico energética, económica y ambientalmente óptimas, contribuye al ahorro de recursos financieros estatales que pueden ser invertidos en proyectos de interés social.  
</t>
  </si>
  <si>
    <t xml:space="preserve">Si bien existen otras herramientas informáticas de apoyo a la planificación eléctrica en el Mercado, la mayoría de estos  modelos son de autoría de empresas privadas con fines de lucro por lo cual los costos de sus licencias de usuario y mantenimiento, son  muy elevados y representan un impacto financiero en el presupuesto de las instituciones públicas.
El SUPER-OLADE II a diferencia de otros modelos tendrá interfaz directa con los sistemas de información económica-energética de OLADE, que recopila y administra la información oficial del sector energético de los países beneficiarios.
</t>
  </si>
  <si>
    <t>La expectativa de OLADE es que el uso del Modelo SUPER-OLADE II se difunda y generalice como herramienta oficial de planificación eléctrica en todas y cada una de las entidades públicas del sector eléctrico de los países beneficiarios del Proyecto.</t>
  </si>
  <si>
    <t xml:space="preserve">El proyecto contribuirá de manera fundamental al desarrollo económico y social del país al permitir diseñar estrategias de expansión del sector eléctrico de mínimo costo, amigables con el ambiente y de máxima confiabilidad de suministro y abastecimiento de la demanda. 
El uso de nuevas tecnología no convencionales para la generación eléctrica, abre una gama de oportunidades de mejora para la industria local de los países y la demanda de servicios generales y especializados, generando plazas de empleo y contribuyendo al desarrollo tecnológico de los países beneficiarios.
El aseguramiento del abastecimiento de la demanda de energía eléctrica en condiciones sostenibles es un beneficio para toda la población en general.  
El Modelo maneja metodologías adecuadas para evaluar los riesgos derivados de la incertidumbre en el comportamiento de ciertas variables como crecimiento de la demanda, hidrología, precios de los combustibles, tiempo de construcción de los proyectos, entre otras.
</t>
  </si>
  <si>
    <t xml:space="preserve">Justamente una de las mejoras propuestas para el Modelo SUPER-OLADE II es considerar dentro de las variables de previsión de la disponibilidad hidrológica, los efectos del cambio climático sobre los caudales aportantes a las centrales hidroeléctricas, permitiendo de esta manera obtener estrategias de expansión con las debidas medidas de adaptación a estos efectos como una adecuada reserva de energía térmica o renovable no convencional.
Dentro de la evaluación económica de los proyectos de generación se tomarán en consideración los impactos ambientales y sociales que dichos proyectos puedan ejercer sobre las zonas de influencia así como su participación en el inventario nacional de emisiones de GEI.   
</t>
  </si>
  <si>
    <t xml:space="preserve">Al ser OLADE un organismo intergubernamental sin fines de lucro, los usuarios del sector oficial de los países beneficiarios contarán de manera gratuita con el mantenimiento y soporte técnico para el mayor aprovechamiento del Modelo SUPER-OLADE II. Al igual que lo ha venido haciendo durante los últimos 20 años de vida del Modelo SUPER-OLADE, OLADE contemplará un rubro de su presupuesto operativo anual para el mantenimiento y soporte técnico a los usuarios del Modelo SUPER-OLADE II. </t>
  </si>
  <si>
    <t>La idea de la actualización metodológica e informática del Modelo SUPER-OLADE, surge de las recomendaciones recibidas por OLADE de los usuarios actuales del modelo, de incorporar nuevas variables en los procesos  de simulación y optimización de los planes de expansión del sector eléctrico. En este sentido OLADE pretende conformar un equipo técnico multidisciplinario de expertos para que desarrollen las mejoras del Modelo bajo la dirección y supervisión de OLADE.</t>
  </si>
  <si>
    <t xml:space="preserve">La mayoría de los Países Miembros de OLADE y entre ellos los países beneficiarios del  Proyecto, contemplan en sus políticas de desarrollo del sector eléctrico el aprovechamiento de sus recursos energéticos renovables no convencionales con el fin de reducir las emisiones de GEI y al mismo tiempo reducir la dependencia de combustibles fósiles generalmente importados.
Por otra parte los países de mayor componente hidroenergético en su matriz de generación eléctrica, han en algún momento enfrentado dificultades en el abastecimiento de energía debido a etapas de estiaje, por lo que es también prioridad en las políticas públicas el reforzamiento de la confiabilidad de los sistemas de generación hidrotérmica.
</t>
  </si>
  <si>
    <t xml:space="preserve">http://www1.upme.gov.co/sala-de-prensa/fotonoticias/plan-de-expansion-de-referencia-generacion-transmision-2014-2028
http://www.conelec.gob.ec/contenido.php?cd=10329&amp;l=1
http://www.ceplan.gob.pe/sites/default/files/escenariosperspectivas.pdf
http://www2.hidrocarburos.gob.bo/phocadownload/PLAN%20DE%20DESARROLLO%20ENERG%C3%89TICO.pdf
</t>
  </si>
  <si>
    <t xml:space="preserve">Viáticos </t>
  </si>
  <si>
    <t>Licencias software de optimización</t>
  </si>
  <si>
    <t>Personal técnico de OLADE</t>
  </si>
  <si>
    <t>Dirección y administración  del Proyecto</t>
  </si>
  <si>
    <t>Comunicaciones</t>
  </si>
  <si>
    <t>Capacitación a usuarios</t>
  </si>
  <si>
    <t>Consultoría</t>
  </si>
  <si>
    <t>Viajes</t>
  </si>
  <si>
    <t>Software especializado</t>
  </si>
  <si>
    <t>Personal de apoyo al Proyecto</t>
  </si>
  <si>
    <t>Supervisión del Proyecto</t>
  </si>
  <si>
    <t>Servicios de comunicaciones</t>
  </si>
  <si>
    <t xml:space="preserve">EL costo total del Proyecto SUPER-OLADE II es de USD 224,400 (doscientos veinticinco mil  doscientos dólares de Estados Unidos de América)
Las fuentes de capital para el desarrollo serían USD 112,200 (50%) del programa AEA y USD 112,200 (50%) de OLADE.
El uso del aporte solicitado a la AEA se usará en contratación de expertos en los temas de desarrollo metodológico de la herramienta SUPER-OLADE II, programadores matemáticos, pasajes y viáticos para reuniones técnicas equipos informáticos y licencias de software (ver hoja FINANCIAMIENTO PROYECTO)
La contrapartida de OLADE consistirá en honorarios de un programador informático, los honorarios del personal técnico de OLADE que apoyará el proyecto, el proporcional de los honorarios de los funcionarios que dirigirá y administrará el proyecto, costos de comunicación con los consultores y capacitación virtual a los usuarios del Modelo SUPER-OLADE II. 
</t>
  </si>
  <si>
    <t>Se selecionará para las consultorías expertos que tengan experiencia en el desarrollo de modelos similares</t>
  </si>
  <si>
    <t>Baja receptividad de los beneficiarios del Proyecto</t>
  </si>
  <si>
    <t>Se promocionará y difundirá las bondades del SUPER-OLADE II a través de las entides rectoras del sector energético</t>
  </si>
  <si>
    <t>Rotación del personal en las entidades beneficiarias</t>
  </si>
  <si>
    <t>Plazo corto para ejecutar el Proyecto</t>
  </si>
  <si>
    <t xml:space="preserve">OLADE incluirá en su programa de capacitación virtual CAPEV anual un curso en el manejo del SUPER-OALDE II </t>
  </si>
  <si>
    <t>Av. Mariscal Sucre N58-63 y Fernandez Salvador</t>
  </si>
  <si>
    <t>Quito, Pichincha</t>
  </si>
  <si>
    <t>OLADE, de acuerdo a su convenio internacional constitutivo (Convenio de Lima) debe procurar el uso eficiente y la preservación de los recursos naturales energéticos de sus Paíes Miembros.</t>
  </si>
  <si>
    <t>Los beneficiarios directos del Proyecto serán las instituciones públicas del sector eléctrico que tienen bajo su responsabilidad la planificación de la expansión del sector y la toma de decisiones sobre políticas de desarrollo energético, tales como Ministerios de Energía y Minas, Secretarías de Energía, Reguladores de Mercado Eléctrico, Centros de despacho o entidades similares en los países de la Región Andina socios de AEA y Países Miembros de OLADE.</t>
  </si>
  <si>
    <t>Con la nueva versión del Modelo SUPER-OLADE (SUPER-OLADE II) las previsiones de la disponibilidad hidroenergética a futuro, considrerá a más de los patrónes estadísticos de comportamiento, los efectos del Cambio Climático sobre los caudales aportantes a las centrales hidroeléctricas. También el SUPER-OLADE II permitirá la simulación del efecto de la penetración de fuentes renovables no convencionales de potencia intermintente como la eólica y la solar fotovoltaica sobre la estabilidad de los sitemas nacionales interconectados y su factibilidad económica, una vez capitalizados los beneficios ambientales.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</si>
</sst>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General_)"/>
    <numFmt numFmtId="165" formatCode="[$$-409]#,##0"/>
    <numFmt numFmtId="166" formatCode="[$$-409]#,##0_ ;[Red]\-[$$-409]#,##0\ "/>
  </numFmts>
  <fonts count="21" x14ac:knownFonts="1">
    <font>
      <sz val="11"/>
      <color theme="1"/>
      <name val="Calibri"/>
      <family val="2"/>
      <scheme val="minor"/>
    </font>
    <font>
      <sz val="11"/>
      <color rgb="FFFF0000"/>
      <name val="Calibri"/>
      <family val="2"/>
      <scheme val="minor"/>
    </font>
    <font>
      <b/>
      <sz val="11"/>
      <color theme="1"/>
      <name val="Calibri"/>
      <family val="2"/>
      <scheme val="minor"/>
    </font>
    <font>
      <sz val="12"/>
      <name val="Helv"/>
    </font>
    <font>
      <b/>
      <sz val="20"/>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1"/>
      <color theme="1" tint="0.499984740745262"/>
      <name val="Calibri"/>
      <family val="2"/>
      <scheme val="minor"/>
    </font>
    <font>
      <sz val="11"/>
      <color theme="1" tint="0.499984740745262"/>
      <name val="Calibri"/>
      <family val="2"/>
      <scheme val="minor"/>
    </font>
    <font>
      <sz val="11"/>
      <color theme="1" tint="0.249977111117893"/>
      <name val="Calibri"/>
      <family val="2"/>
      <scheme val="minor"/>
    </font>
    <font>
      <b/>
      <sz val="9"/>
      <color theme="1" tint="0.249977111117893"/>
      <name val="Calibri"/>
      <family val="2"/>
      <scheme val="minor"/>
    </font>
    <font>
      <b/>
      <sz val="7"/>
      <color theme="1"/>
      <name val="Times New Roman"/>
      <family val="1"/>
    </font>
    <font>
      <u/>
      <sz val="11"/>
      <color theme="10"/>
      <name val="Calibri"/>
      <family val="2"/>
      <scheme val="minor"/>
    </font>
    <font>
      <sz val="11"/>
      <color theme="1"/>
      <name val="Calibri"/>
      <family val="2"/>
    </font>
    <font>
      <b/>
      <sz val="10"/>
      <color theme="1"/>
      <name val="Calibri"/>
      <family val="2"/>
      <scheme val="minor"/>
    </font>
    <font>
      <sz val="10"/>
      <color rgb="FFFF0000"/>
      <name val="Calibri"/>
      <family val="2"/>
      <scheme val="minor"/>
    </font>
    <font>
      <sz val="10"/>
      <color theme="1"/>
      <name val="Calibri"/>
      <family val="2"/>
      <scheme val="minor"/>
    </font>
    <font>
      <b/>
      <sz val="11"/>
      <color theme="1" tint="0.34998626667073579"/>
      <name val="Calibri"/>
      <family val="2"/>
      <scheme val="minor"/>
    </font>
    <font>
      <b/>
      <sz val="11"/>
      <color theme="1" tint="0.249977111117893"/>
      <name val="Calibri"/>
      <family val="2"/>
      <scheme val="minor"/>
    </font>
    <font>
      <b/>
      <sz val="11"/>
      <color theme="1" tint="0.34998626667073579"/>
      <name val="Calibri"/>
      <family val="2"/>
    </font>
  </fonts>
  <fills count="10">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9" tint="-0.249977111117893"/>
        <bgColor indexed="64"/>
      </patternFill>
    </fill>
    <fill>
      <patternFill patternType="solid">
        <fgColor theme="2" tint="-0.249977111117893"/>
        <bgColor indexed="64"/>
      </patternFill>
    </fill>
    <fill>
      <patternFill patternType="solid">
        <fgColor theme="4" tint="0.59999389629810485"/>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diagonal/>
    </border>
    <border>
      <left/>
      <right/>
      <top style="thin">
        <color indexed="64"/>
      </top>
      <bottom style="medium">
        <color indexed="64"/>
      </bottom>
      <diagonal/>
    </border>
    <border>
      <left/>
      <right/>
      <top style="thin">
        <color indexed="64"/>
      </top>
      <bottom style="thin">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4">
    <xf numFmtId="0" fontId="0" fillId="0" borderId="0"/>
    <xf numFmtId="164" fontId="3" fillId="0" borderId="0"/>
    <xf numFmtId="9" fontId="5" fillId="0" borderId="0" applyFont="0" applyFill="0" applyBorder="0" applyAlignment="0" applyProtection="0"/>
    <xf numFmtId="0" fontId="13" fillId="0" borderId="0" applyNumberFormat="0" applyFill="0" applyBorder="0" applyAlignment="0" applyProtection="0"/>
  </cellStyleXfs>
  <cellXfs count="168">
    <xf numFmtId="0" fontId="0" fillId="0" borderId="0" xfId="0"/>
    <xf numFmtId="0" fontId="2" fillId="2" borderId="1" xfId="0" applyFont="1" applyFill="1" applyBorder="1" applyAlignment="1" applyProtection="1">
      <alignment vertical="center" wrapText="1"/>
      <protection locked="0"/>
    </xf>
    <xf numFmtId="0" fontId="0" fillId="2" borderId="6" xfId="0" applyFill="1" applyBorder="1" applyAlignment="1" applyProtection="1">
      <alignment vertical="center" wrapText="1"/>
      <protection locked="0"/>
    </xf>
    <xf numFmtId="0" fontId="0" fillId="2" borderId="1" xfId="0" applyFill="1" applyBorder="1" applyAlignment="1" applyProtection="1">
      <alignment vertical="center" wrapText="1"/>
      <protection locked="0"/>
    </xf>
    <xf numFmtId="0" fontId="0" fillId="2" borderId="1" xfId="0" applyFill="1" applyBorder="1" applyProtection="1">
      <protection locked="0"/>
    </xf>
    <xf numFmtId="0" fontId="0" fillId="2" borderId="6" xfId="0" applyFill="1" applyBorder="1" applyProtection="1">
      <protection locked="0"/>
    </xf>
    <xf numFmtId="0" fontId="0" fillId="5" borderId="10" xfId="0" applyFill="1" applyBorder="1" applyAlignment="1" applyProtection="1">
      <alignment vertical="center" wrapText="1"/>
    </xf>
    <xf numFmtId="0" fontId="0" fillId="5" borderId="5" xfId="0" applyFill="1" applyBorder="1" applyAlignment="1" applyProtection="1">
      <alignment vertical="center" wrapText="1"/>
    </xf>
    <xf numFmtId="0" fontId="0" fillId="4" borderId="0" xfId="0" applyFill="1" applyProtection="1"/>
    <xf numFmtId="0" fontId="0" fillId="2" borderId="0" xfId="0" applyFill="1" applyProtection="1"/>
    <xf numFmtId="0" fontId="0" fillId="5" borderId="5" xfId="0" applyFill="1" applyBorder="1" applyAlignment="1" applyProtection="1">
      <alignment horizontal="justify" vertical="center" wrapText="1"/>
    </xf>
    <xf numFmtId="0" fontId="0" fillId="5" borderId="1" xfId="0" applyFill="1" applyBorder="1" applyAlignment="1" applyProtection="1">
      <alignment vertical="center" wrapText="1"/>
    </xf>
    <xf numFmtId="0" fontId="0" fillId="5" borderId="7" xfId="0" applyFill="1" applyBorder="1" applyAlignment="1" applyProtection="1">
      <alignment vertical="center" wrapText="1"/>
    </xf>
    <xf numFmtId="49" fontId="0" fillId="4" borderId="0" xfId="0" applyNumberFormat="1" applyFill="1" applyProtection="1"/>
    <xf numFmtId="0" fontId="0" fillId="5" borderId="10" xfId="0" applyFill="1" applyBorder="1" applyAlignment="1" applyProtection="1">
      <alignment horizontal="justify" vertical="center" wrapText="1"/>
    </xf>
    <xf numFmtId="0" fontId="2" fillId="4" borderId="0" xfId="0" applyFont="1" applyFill="1" applyAlignment="1" applyProtection="1">
      <alignment horizontal="left" vertical="center"/>
    </xf>
    <xf numFmtId="0" fontId="0" fillId="0" borderId="0" xfId="0" applyProtection="1"/>
    <xf numFmtId="0" fontId="2" fillId="4" borderId="0" xfId="0" applyFont="1" applyFill="1" applyProtection="1"/>
    <xf numFmtId="0" fontId="0" fillId="5" borderId="5" xfId="0" applyFill="1" applyBorder="1" applyAlignment="1" applyProtection="1">
      <alignment horizontal="left" vertical="center" wrapText="1"/>
    </xf>
    <xf numFmtId="0" fontId="4" fillId="4" borderId="0" xfId="0" applyFont="1" applyFill="1" applyAlignment="1" applyProtection="1">
      <alignment horizontal="left" vertical="center"/>
    </xf>
    <xf numFmtId="0" fontId="0" fillId="2" borderId="6" xfId="0" applyFill="1" applyBorder="1" applyAlignment="1" applyProtection="1">
      <alignment horizontal="center" vertical="center" wrapText="1"/>
      <protection locked="0"/>
    </xf>
    <xf numFmtId="0" fontId="8" fillId="4" borderId="0" xfId="0" applyFont="1" applyFill="1" applyProtection="1"/>
    <xf numFmtId="0" fontId="9" fillId="4" borderId="0" xfId="0" applyFont="1" applyFill="1" applyProtection="1"/>
    <xf numFmtId="0" fontId="9" fillId="4" borderId="0" xfId="0" applyFont="1" applyFill="1" applyAlignment="1" applyProtection="1">
      <alignment horizontal="center"/>
    </xf>
    <xf numFmtId="165" fontId="7" fillId="0" borderId="11" xfId="0" applyNumberFormat="1" applyFont="1" applyBorder="1" applyAlignment="1" applyProtection="1">
      <alignment horizontal="center" vertical="center" wrapText="1"/>
      <protection locked="0"/>
    </xf>
    <xf numFmtId="165" fontId="7" fillId="0" borderId="12" xfId="0" applyNumberFormat="1" applyFont="1" applyBorder="1" applyAlignment="1" applyProtection="1">
      <alignment horizontal="center" vertical="center" wrapText="1"/>
      <protection locked="0"/>
    </xf>
    <xf numFmtId="165" fontId="7" fillId="0" borderId="1" xfId="0" applyNumberFormat="1" applyFont="1" applyBorder="1" applyAlignment="1" applyProtection="1">
      <alignment horizontal="center" vertical="center" wrapText="1"/>
      <protection locked="0"/>
    </xf>
    <xf numFmtId="165" fontId="7" fillId="0" borderId="6" xfId="0" applyNumberFormat="1" applyFont="1" applyBorder="1" applyAlignment="1" applyProtection="1">
      <alignment horizontal="center" vertical="center" wrapText="1"/>
      <protection locked="0"/>
    </xf>
    <xf numFmtId="165" fontId="6" fillId="7" borderId="30" xfId="0" applyNumberFormat="1" applyFont="1" applyFill="1" applyBorder="1" applyAlignment="1" applyProtection="1">
      <alignment horizontal="center" vertical="center" wrapText="1"/>
    </xf>
    <xf numFmtId="165" fontId="6" fillId="7" borderId="28" xfId="0" applyNumberFormat="1" applyFont="1" applyFill="1" applyBorder="1" applyAlignment="1" applyProtection="1">
      <alignment horizontal="center" vertical="center" wrapText="1"/>
    </xf>
    <xf numFmtId="165" fontId="6" fillId="7" borderId="38" xfId="0" applyNumberFormat="1" applyFont="1" applyFill="1" applyBorder="1" applyAlignment="1" applyProtection="1">
      <alignment horizontal="center" vertical="center" wrapText="1"/>
    </xf>
    <xf numFmtId="165" fontId="6" fillId="7" borderId="25" xfId="0" applyNumberFormat="1" applyFont="1" applyFill="1" applyBorder="1" applyAlignment="1" applyProtection="1">
      <alignment horizontal="center" vertical="center" wrapText="1"/>
    </xf>
    <xf numFmtId="165" fontId="7" fillId="0" borderId="10" xfId="0" applyNumberFormat="1" applyFont="1" applyBorder="1" applyAlignment="1" applyProtection="1">
      <alignment horizontal="center" vertical="center" wrapText="1"/>
      <protection locked="0"/>
    </xf>
    <xf numFmtId="165" fontId="7" fillId="0" borderId="5" xfId="0" applyNumberFormat="1" applyFont="1" applyBorder="1" applyAlignment="1" applyProtection="1">
      <alignment horizontal="center" vertical="center" wrapText="1"/>
      <protection locked="0"/>
    </xf>
    <xf numFmtId="0" fontId="6" fillId="7" borderId="7" xfId="0" applyFont="1" applyFill="1" applyBorder="1" applyAlignment="1" applyProtection="1">
      <alignment horizontal="center" vertical="center" wrapText="1"/>
    </xf>
    <xf numFmtId="0" fontId="6" fillId="7" borderId="9" xfId="0" applyFont="1" applyFill="1" applyBorder="1" applyAlignment="1" applyProtection="1">
      <alignment horizontal="center" vertical="center" wrapText="1"/>
    </xf>
    <xf numFmtId="165" fontId="6" fillId="7" borderId="5" xfId="0" applyNumberFormat="1" applyFont="1" applyFill="1" applyBorder="1" applyAlignment="1" applyProtection="1">
      <alignment horizontal="center" vertical="center" wrapText="1"/>
    </xf>
    <xf numFmtId="165" fontId="6" fillId="7" borderId="6" xfId="0" applyNumberFormat="1" applyFont="1" applyFill="1" applyBorder="1" applyAlignment="1" applyProtection="1">
      <alignment horizontal="center" vertical="center" wrapText="1"/>
    </xf>
    <xf numFmtId="9" fontId="6" fillId="7" borderId="7" xfId="2" applyFont="1" applyFill="1" applyBorder="1" applyAlignment="1" applyProtection="1">
      <alignment horizontal="center" vertical="center" wrapText="1"/>
    </xf>
    <xf numFmtId="9" fontId="6" fillId="7" borderId="9" xfId="2" applyFont="1" applyFill="1" applyBorder="1" applyAlignment="1" applyProtection="1">
      <alignment horizontal="center" vertical="center" wrapText="1"/>
    </xf>
    <xf numFmtId="165" fontId="7" fillId="0" borderId="32" xfId="0" applyNumberFormat="1" applyFont="1" applyBorder="1" applyAlignment="1" applyProtection="1">
      <alignment horizontal="center" vertical="center" wrapText="1"/>
      <protection locked="0"/>
    </xf>
    <xf numFmtId="165" fontId="7" fillId="0" borderId="22" xfId="0" applyNumberFormat="1" applyFont="1" applyBorder="1" applyAlignment="1" applyProtection="1">
      <alignment horizontal="center" vertical="center" wrapText="1"/>
      <protection locked="0"/>
    </xf>
    <xf numFmtId="0" fontId="10" fillId="4" borderId="0" xfId="0" applyFont="1" applyFill="1" applyAlignment="1" applyProtection="1">
      <alignment horizontal="center"/>
    </xf>
    <xf numFmtId="0" fontId="2" fillId="5" borderId="5" xfId="0" applyFont="1" applyFill="1" applyBorder="1" applyAlignment="1" applyProtection="1">
      <alignment horizontal="left" vertical="top" wrapText="1"/>
    </xf>
    <xf numFmtId="0" fontId="0" fillId="5" borderId="41" xfId="0" applyFill="1" applyBorder="1" applyAlignment="1" applyProtection="1">
      <alignment vertical="center" wrapText="1"/>
    </xf>
    <xf numFmtId="0" fontId="0" fillId="2" borderId="42" xfId="0" applyFill="1" applyBorder="1" applyProtection="1">
      <protection locked="0"/>
    </xf>
    <xf numFmtId="0" fontId="0" fillId="2" borderId="43" xfId="0" applyFill="1" applyBorder="1" applyProtection="1">
      <protection locked="0"/>
    </xf>
    <xf numFmtId="0" fontId="2" fillId="3" borderId="27" xfId="0" applyFont="1" applyFill="1" applyBorder="1" applyAlignment="1" applyProtection="1">
      <alignment vertical="center" wrapText="1"/>
    </xf>
    <xf numFmtId="0" fontId="0" fillId="0" borderId="29" xfId="0" applyFont="1" applyBorder="1" applyAlignment="1" applyProtection="1">
      <alignment vertical="center" wrapText="1"/>
      <protection locked="0"/>
    </xf>
    <xf numFmtId="9" fontId="6" fillId="7" borderId="24" xfId="0" applyNumberFormat="1" applyFont="1" applyFill="1" applyBorder="1" applyAlignment="1" applyProtection="1">
      <alignment horizontal="center" vertical="center" wrapText="1"/>
    </xf>
    <xf numFmtId="0" fontId="6" fillId="9" borderId="7" xfId="0" applyFont="1" applyFill="1" applyBorder="1" applyAlignment="1" applyProtection="1">
      <alignment horizontal="center" vertical="center" wrapText="1"/>
    </xf>
    <xf numFmtId="0" fontId="6" fillId="9" borderId="8" xfId="0" applyFont="1" applyFill="1" applyBorder="1" applyAlignment="1" applyProtection="1">
      <alignment horizontal="center" vertical="center" wrapText="1"/>
    </xf>
    <xf numFmtId="0" fontId="6" fillId="9" borderId="9" xfId="0" applyFont="1" applyFill="1" applyBorder="1" applyAlignment="1" applyProtection="1">
      <alignment horizontal="center" vertical="center" wrapText="1"/>
    </xf>
    <xf numFmtId="165" fontId="6" fillId="9" borderId="22" xfId="0" applyNumberFormat="1" applyFont="1" applyFill="1" applyBorder="1" applyAlignment="1" applyProtection="1">
      <alignment horizontal="center" vertical="center" wrapText="1"/>
    </xf>
    <xf numFmtId="165" fontId="6" fillId="9" borderId="5" xfId="0" applyNumberFormat="1" applyFont="1" applyFill="1" applyBorder="1" applyAlignment="1" applyProtection="1">
      <alignment horizontal="center" vertical="center" wrapText="1"/>
    </xf>
    <xf numFmtId="165" fontId="6" fillId="9" borderId="1" xfId="0" applyNumberFormat="1" applyFont="1" applyFill="1" applyBorder="1" applyAlignment="1" applyProtection="1">
      <alignment horizontal="center" vertical="center" wrapText="1"/>
    </xf>
    <xf numFmtId="165" fontId="6" fillId="9" borderId="6" xfId="0" applyNumberFormat="1" applyFont="1" applyFill="1" applyBorder="1" applyAlignment="1" applyProtection="1">
      <alignment horizontal="center" vertical="center" wrapText="1"/>
    </xf>
    <xf numFmtId="9" fontId="6" fillId="9" borderId="19" xfId="2" applyFont="1" applyFill="1" applyBorder="1" applyAlignment="1" applyProtection="1">
      <alignment horizontal="center" vertical="center" wrapText="1"/>
    </xf>
    <xf numFmtId="9" fontId="6" fillId="9" borderId="7" xfId="2" applyFont="1" applyFill="1" applyBorder="1" applyAlignment="1" applyProtection="1">
      <alignment horizontal="center" vertical="center" wrapText="1"/>
    </xf>
    <xf numFmtId="9" fontId="6" fillId="9" borderId="8" xfId="2" applyFont="1" applyFill="1" applyBorder="1" applyAlignment="1" applyProtection="1">
      <alignment horizontal="center" vertical="center" wrapText="1"/>
    </xf>
    <xf numFmtId="9" fontId="6" fillId="9" borderId="9" xfId="2" applyFont="1" applyFill="1" applyBorder="1" applyAlignment="1" applyProtection="1">
      <alignment horizontal="center" vertical="center" wrapText="1"/>
    </xf>
    <xf numFmtId="0" fontId="2" fillId="5" borderId="5" xfId="0" applyFont="1" applyFill="1" applyBorder="1" applyAlignment="1" applyProtection="1">
      <alignment horizontal="left" vertical="center" wrapText="1"/>
    </xf>
    <xf numFmtId="0" fontId="0" fillId="0" borderId="5"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0" fillId="0" borderId="7"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165" fontId="7" fillId="7" borderId="10" xfId="0" applyNumberFormat="1" applyFont="1" applyFill="1" applyBorder="1" applyAlignment="1" applyProtection="1">
      <alignment horizontal="center" vertical="center" wrapText="1"/>
    </xf>
    <xf numFmtId="165" fontId="7" fillId="7" borderId="12" xfId="0" applyNumberFormat="1" applyFont="1" applyFill="1" applyBorder="1" applyAlignment="1" applyProtection="1">
      <alignment horizontal="center" vertical="center" wrapText="1"/>
    </xf>
    <xf numFmtId="165" fontId="7" fillId="7" borderId="5" xfId="0" applyNumberFormat="1" applyFont="1" applyFill="1" applyBorder="1" applyAlignment="1" applyProtection="1">
      <alignment horizontal="center" vertical="center" wrapText="1"/>
    </xf>
    <xf numFmtId="165" fontId="7" fillId="7" borderId="6" xfId="0" applyNumberFormat="1" applyFont="1" applyFill="1" applyBorder="1" applyAlignment="1" applyProtection="1">
      <alignment horizontal="center" vertical="center" wrapText="1"/>
    </xf>
    <xf numFmtId="165" fontId="0" fillId="4" borderId="0" xfId="0" applyNumberFormat="1" applyFill="1" applyProtection="1"/>
    <xf numFmtId="0" fontId="14" fillId="4" borderId="0" xfId="0" applyFont="1" applyFill="1" applyProtection="1"/>
    <xf numFmtId="0" fontId="12" fillId="4" borderId="0" xfId="0" applyFont="1" applyFill="1" applyAlignment="1" applyProtection="1">
      <alignment horizontal="justify" vertical="center"/>
    </xf>
    <xf numFmtId="0" fontId="13" fillId="4" borderId="0" xfId="3" applyFill="1" applyAlignment="1" applyProtection="1">
      <alignment horizontal="justify" vertical="center"/>
    </xf>
    <xf numFmtId="0" fontId="0" fillId="4" borderId="0" xfId="0" applyFill="1" applyAlignment="1" applyProtection="1">
      <alignment horizontal="justify" vertical="center"/>
    </xf>
    <xf numFmtId="0" fontId="13" fillId="4" borderId="0" xfId="3" applyFill="1" applyAlignment="1" applyProtection="1">
      <alignment vertical="center"/>
    </xf>
    <xf numFmtId="0" fontId="7" fillId="0" borderId="36" xfId="0" applyFont="1" applyFill="1" applyBorder="1" applyAlignment="1" applyProtection="1">
      <alignment horizontal="left" vertical="center" wrapText="1"/>
      <protection locked="0"/>
    </xf>
    <xf numFmtId="0" fontId="7" fillId="0" borderId="34" xfId="0" applyFont="1" applyFill="1" applyBorder="1" applyAlignment="1" applyProtection="1">
      <alignment horizontal="left" vertical="center" wrapText="1"/>
      <protection locked="0"/>
    </xf>
    <xf numFmtId="0" fontId="0" fillId="0" borderId="20" xfId="0" applyFont="1" applyFill="1" applyBorder="1" applyAlignment="1" applyProtection="1">
      <alignment horizontal="left"/>
      <protection locked="0"/>
    </xf>
    <xf numFmtId="0" fontId="7" fillId="0" borderId="39" xfId="0" applyFont="1" applyFill="1" applyBorder="1" applyAlignment="1" applyProtection="1">
      <alignment horizontal="left" vertical="center" wrapText="1"/>
      <protection locked="0"/>
    </xf>
    <xf numFmtId="0" fontId="7" fillId="0" borderId="20" xfId="0" applyFont="1" applyFill="1" applyBorder="1" applyAlignment="1" applyProtection="1">
      <alignment horizontal="left" vertical="center" wrapText="1"/>
      <protection locked="0"/>
    </xf>
    <xf numFmtId="0" fontId="2" fillId="5" borderId="1" xfId="0" applyFont="1" applyFill="1" applyBorder="1" applyAlignment="1" applyProtection="1">
      <alignment horizontal="left" vertical="center" wrapText="1"/>
    </xf>
    <xf numFmtId="0" fontId="2" fillId="5" borderId="6" xfId="0" applyFont="1" applyFill="1" applyBorder="1" applyAlignment="1" applyProtection="1">
      <alignment horizontal="left" vertical="center" wrapText="1"/>
    </xf>
    <xf numFmtId="166" fontId="0" fillId="8" borderId="6" xfId="0" applyNumberFormat="1" applyFill="1" applyBorder="1" applyAlignment="1" applyProtection="1">
      <alignment horizontal="center" vertical="center" wrapText="1"/>
    </xf>
    <xf numFmtId="0" fontId="2" fillId="2" borderId="1" xfId="0" applyFont="1" applyFill="1" applyBorder="1" applyAlignment="1" applyProtection="1">
      <alignment vertical="center" wrapText="1"/>
    </xf>
    <xf numFmtId="0" fontId="0" fillId="2" borderId="6" xfId="0" applyFill="1" applyBorder="1" applyAlignment="1" applyProtection="1">
      <alignment vertical="center" wrapText="1"/>
    </xf>
    <xf numFmtId="0" fontId="0" fillId="2" borderId="17" xfId="0" applyFill="1" applyBorder="1" applyAlignment="1" applyProtection="1">
      <alignment horizontal="center" vertical="center" wrapText="1"/>
      <protection locked="0"/>
    </xf>
    <xf numFmtId="0" fontId="2" fillId="2" borderId="6" xfId="0" applyFont="1" applyFill="1" applyBorder="1" applyAlignment="1" applyProtection="1">
      <alignment horizontal="center" vertical="center" wrapText="1"/>
      <protection locked="0"/>
    </xf>
    <xf numFmtId="0" fontId="13" fillId="0" borderId="29" xfId="3" applyBorder="1" applyAlignment="1" applyProtection="1">
      <alignment vertical="center" wrapText="1"/>
      <protection locked="0"/>
    </xf>
    <xf numFmtId="0" fontId="0" fillId="2" borderId="18" xfId="0" applyFill="1" applyBorder="1" applyAlignment="1" applyProtection="1">
      <alignment horizontal="left" vertical="center" wrapText="1"/>
      <protection locked="0"/>
    </xf>
    <xf numFmtId="0" fontId="0" fillId="2" borderId="22" xfId="0" applyFill="1" applyBorder="1" applyAlignment="1" applyProtection="1">
      <alignment horizontal="left" vertical="center" wrapText="1"/>
      <protection locked="0"/>
    </xf>
    <xf numFmtId="0" fontId="0" fillId="2" borderId="17" xfId="0" applyFill="1" applyBorder="1" applyAlignment="1" applyProtection="1">
      <alignment horizontal="left" vertical="center" wrapText="1"/>
      <protection locked="0"/>
    </xf>
    <xf numFmtId="0" fontId="0" fillId="2" borderId="1" xfId="0" applyFill="1" applyBorder="1" applyAlignment="1" applyProtection="1">
      <alignment horizontal="left" vertical="center" wrapText="1"/>
      <protection locked="0"/>
    </xf>
    <xf numFmtId="0" fontId="0" fillId="2" borderId="6" xfId="0" applyFill="1" applyBorder="1" applyAlignment="1" applyProtection="1">
      <alignment horizontal="left" vertical="center" wrapText="1"/>
      <protection locked="0"/>
    </xf>
    <xf numFmtId="0" fontId="0" fillId="2" borderId="11" xfId="0" applyFill="1" applyBorder="1" applyAlignment="1" applyProtection="1">
      <alignment horizontal="left" vertical="center" wrapText="1"/>
      <protection locked="0"/>
    </xf>
    <xf numFmtId="0" fontId="0" fillId="2" borderId="12" xfId="0" applyFill="1" applyBorder="1" applyAlignment="1" applyProtection="1">
      <alignment horizontal="left" vertical="center" wrapText="1"/>
      <protection locked="0"/>
    </xf>
    <xf numFmtId="0" fontId="0" fillId="2" borderId="8" xfId="0" applyFill="1" applyBorder="1" applyAlignment="1" applyProtection="1">
      <alignment horizontal="left" vertical="center" wrapText="1"/>
      <protection locked="0"/>
    </xf>
    <xf numFmtId="0" fontId="0" fillId="2" borderId="9" xfId="0" applyFill="1" applyBorder="1" applyAlignment="1" applyProtection="1">
      <alignment horizontal="left" vertical="center" wrapText="1"/>
      <protection locked="0"/>
    </xf>
    <xf numFmtId="0" fontId="0" fillId="2" borderId="19" xfId="0" applyFill="1" applyBorder="1" applyAlignment="1" applyProtection="1">
      <protection locked="0"/>
    </xf>
    <xf numFmtId="0" fontId="0" fillId="2" borderId="21" xfId="0" applyFill="1" applyBorder="1" applyAlignment="1" applyProtection="1">
      <protection locked="0"/>
    </xf>
    <xf numFmtId="0" fontId="0" fillId="2" borderId="16" xfId="0" applyFill="1" applyBorder="1" applyAlignment="1" applyProtection="1">
      <protection locked="0"/>
    </xf>
    <xf numFmtId="0" fontId="2" fillId="6" borderId="13" xfId="0" applyFont="1" applyFill="1" applyBorder="1" applyAlignment="1" applyProtection="1">
      <alignment horizontal="left" vertical="center" wrapText="1"/>
    </xf>
    <xf numFmtId="0" fontId="2" fillId="6" borderId="14" xfId="0" applyFont="1" applyFill="1" applyBorder="1" applyAlignment="1" applyProtection="1">
      <alignment horizontal="left" vertical="center" wrapText="1"/>
    </xf>
    <xf numFmtId="0" fontId="2" fillId="6" borderId="15" xfId="0" applyFont="1" applyFill="1" applyBorder="1" applyAlignment="1" applyProtection="1">
      <alignment horizontal="left" vertical="center" wrapText="1"/>
    </xf>
    <xf numFmtId="0" fontId="2" fillId="3" borderId="5" xfId="0" applyFont="1" applyFill="1" applyBorder="1" applyAlignment="1" applyProtection="1">
      <alignment horizontal="left" vertical="center" wrapText="1"/>
    </xf>
    <xf numFmtId="0" fontId="2" fillId="3" borderId="1" xfId="0" applyFont="1" applyFill="1" applyBorder="1" applyAlignment="1" applyProtection="1">
      <alignment horizontal="left" vertical="center" wrapText="1"/>
    </xf>
    <xf numFmtId="0" fontId="2" fillId="3" borderId="6" xfId="0" applyFont="1" applyFill="1" applyBorder="1" applyAlignment="1" applyProtection="1">
      <alignment horizontal="left" vertical="center" wrapText="1"/>
    </xf>
    <xf numFmtId="0" fontId="2" fillId="4" borderId="0" xfId="0" applyFont="1" applyFill="1" applyAlignment="1" applyProtection="1">
      <alignment horizontal="center" vertical="center" wrapText="1"/>
    </xf>
    <xf numFmtId="0" fontId="13" fillId="2" borderId="1" xfId="3" applyFill="1" applyBorder="1" applyAlignment="1" applyProtection="1">
      <alignment horizontal="left" vertical="center" wrapText="1"/>
      <protection locked="0"/>
    </xf>
    <xf numFmtId="0" fontId="2" fillId="6" borderId="26" xfId="0" applyFont="1" applyFill="1" applyBorder="1" applyAlignment="1" applyProtection="1">
      <alignment horizontal="left" vertical="center" wrapText="1"/>
    </xf>
    <xf numFmtId="0" fontId="2" fillId="6" borderId="23" xfId="0" applyFont="1" applyFill="1" applyBorder="1" applyAlignment="1" applyProtection="1">
      <alignment horizontal="left" vertical="center" wrapText="1"/>
    </xf>
    <xf numFmtId="0" fontId="2" fillId="6" borderId="25" xfId="0" applyFont="1" applyFill="1" applyBorder="1" applyAlignment="1" applyProtection="1">
      <alignment horizontal="left" vertical="center" wrapText="1"/>
    </xf>
    <xf numFmtId="0" fontId="2" fillId="5" borderId="5" xfId="0" applyFont="1" applyFill="1" applyBorder="1" applyAlignment="1" applyProtection="1">
      <alignment horizontal="left" vertical="center" wrapText="1"/>
    </xf>
    <xf numFmtId="0" fontId="0" fillId="5" borderId="1" xfId="0" applyFill="1" applyBorder="1" applyAlignment="1" applyProtection="1">
      <alignment horizontal="left" vertical="center" wrapText="1"/>
    </xf>
    <xf numFmtId="0" fontId="0" fillId="4" borderId="0" xfId="0" applyFill="1" applyAlignment="1" applyProtection="1">
      <alignment horizontal="left" vertical="center" wrapText="1"/>
    </xf>
    <xf numFmtId="0" fontId="0" fillId="2" borderId="1" xfId="0" quotePrefix="1" applyNumberFormat="1" applyFill="1" applyBorder="1" applyAlignment="1" applyProtection="1">
      <alignment horizontal="left" vertical="center" wrapText="1"/>
      <protection locked="0"/>
    </xf>
    <xf numFmtId="0" fontId="0" fillId="2" borderId="1" xfId="0" applyNumberFormat="1" applyFill="1" applyBorder="1" applyAlignment="1" applyProtection="1">
      <alignment horizontal="left" vertical="center" wrapText="1"/>
      <protection locked="0"/>
    </xf>
    <xf numFmtId="0" fontId="0" fillId="2" borderId="6" xfId="0" applyNumberFormat="1" applyFill="1" applyBorder="1" applyAlignment="1" applyProtection="1">
      <alignment horizontal="left" vertical="center" wrapText="1"/>
      <protection locked="0"/>
    </xf>
    <xf numFmtId="0" fontId="2" fillId="6" borderId="2" xfId="0" applyFont="1" applyFill="1" applyBorder="1" applyAlignment="1" applyProtection="1">
      <alignment horizontal="left" vertical="center" wrapText="1"/>
    </xf>
    <xf numFmtId="0" fontId="2" fillId="6" borderId="3" xfId="0" applyFont="1" applyFill="1" applyBorder="1" applyAlignment="1" applyProtection="1">
      <alignment horizontal="left" vertical="center" wrapText="1"/>
    </xf>
    <xf numFmtId="0" fontId="2" fillId="6" borderId="4" xfId="0" applyFont="1" applyFill="1" applyBorder="1" applyAlignment="1" applyProtection="1">
      <alignment horizontal="left" vertical="center" wrapText="1"/>
    </xf>
    <xf numFmtId="1" fontId="0" fillId="2" borderId="1" xfId="0" applyNumberFormat="1" applyFill="1" applyBorder="1" applyAlignment="1" applyProtection="1">
      <alignment horizontal="left" vertical="center" wrapText="1"/>
      <protection locked="0"/>
    </xf>
    <xf numFmtId="1" fontId="0" fillId="2" borderId="6" xfId="0" applyNumberFormat="1" applyFill="1" applyBorder="1" applyAlignment="1" applyProtection="1">
      <alignment horizontal="left" vertical="center" wrapText="1"/>
      <protection locked="0"/>
    </xf>
    <xf numFmtId="0" fontId="0" fillId="2" borderId="18" xfId="0" applyFill="1" applyBorder="1" applyAlignment="1" applyProtection="1">
      <alignment horizontal="center" vertical="center" wrapText="1"/>
      <protection locked="0"/>
    </xf>
    <xf numFmtId="0" fontId="0" fillId="2" borderId="22" xfId="0" applyFill="1" applyBorder="1" applyAlignment="1" applyProtection="1">
      <alignment horizontal="center" vertical="center" wrapText="1"/>
      <protection locked="0"/>
    </xf>
    <xf numFmtId="0" fontId="0" fillId="2" borderId="17" xfId="0" applyFill="1" applyBorder="1" applyAlignment="1" applyProtection="1">
      <alignment horizontal="center" vertical="center" wrapText="1"/>
      <protection locked="0"/>
    </xf>
    <xf numFmtId="0" fontId="2" fillId="3" borderId="2" xfId="0" applyFont="1" applyFill="1" applyBorder="1" applyAlignment="1" applyProtection="1">
      <alignment horizontal="left" vertical="center" wrapText="1"/>
    </xf>
    <xf numFmtId="0" fontId="2" fillId="3" borderId="3" xfId="0" applyFont="1" applyFill="1" applyBorder="1" applyAlignment="1" applyProtection="1">
      <alignment horizontal="left" vertical="center" wrapText="1"/>
    </xf>
    <xf numFmtId="0" fontId="2" fillId="3" borderId="4" xfId="0" applyFont="1" applyFill="1" applyBorder="1" applyAlignment="1" applyProtection="1">
      <alignment horizontal="left" vertical="center" wrapText="1"/>
    </xf>
    <xf numFmtId="0" fontId="2" fillId="3" borderId="44" xfId="0" applyFont="1" applyFill="1" applyBorder="1" applyAlignment="1" applyProtection="1">
      <alignment horizontal="left" vertical="center" wrapText="1"/>
    </xf>
    <xf numFmtId="0" fontId="2" fillId="3" borderId="45" xfId="0" applyFont="1" applyFill="1" applyBorder="1" applyAlignment="1" applyProtection="1">
      <alignment horizontal="left" vertical="center" wrapText="1"/>
    </xf>
    <xf numFmtId="0" fontId="2" fillId="3" borderId="46" xfId="0" applyFont="1" applyFill="1" applyBorder="1" applyAlignment="1" applyProtection="1">
      <alignment horizontal="left" vertical="center" wrapText="1"/>
    </xf>
    <xf numFmtId="0" fontId="0" fillId="0" borderId="35" xfId="0" applyFont="1" applyBorder="1" applyAlignment="1" applyProtection="1">
      <alignment horizontal="left" vertical="center" wrapText="1"/>
      <protection locked="0"/>
    </xf>
    <xf numFmtId="0" fontId="0" fillId="0" borderId="21" xfId="0" applyFont="1" applyBorder="1" applyAlignment="1" applyProtection="1">
      <alignment horizontal="left" vertical="center" wrapText="1"/>
      <protection locked="0"/>
    </xf>
    <xf numFmtId="0" fontId="0" fillId="0" borderId="16" xfId="0" applyFont="1" applyBorder="1" applyAlignment="1" applyProtection="1">
      <alignment horizontal="left" vertical="center" wrapText="1"/>
      <protection locked="0"/>
    </xf>
    <xf numFmtId="0" fontId="0" fillId="0" borderId="7"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0" fontId="0" fillId="0" borderId="7" xfId="0" applyBorder="1" applyAlignment="1" applyProtection="1">
      <alignment horizontal="left" vertical="center" wrapText="1"/>
      <protection locked="0"/>
    </xf>
    <xf numFmtId="0" fontId="0" fillId="0" borderId="8" xfId="0" applyFont="1" applyFill="1" applyBorder="1" applyAlignment="1" applyProtection="1">
      <alignment horizontal="left" vertical="top"/>
    </xf>
    <xf numFmtId="0" fontId="0" fillId="0" borderId="9" xfId="0" applyFont="1" applyFill="1" applyBorder="1" applyAlignment="1" applyProtection="1">
      <alignment horizontal="left" vertical="top"/>
    </xf>
    <xf numFmtId="0" fontId="0" fillId="0" borderId="7" xfId="0" applyFont="1" applyFill="1" applyBorder="1" applyAlignment="1" applyProtection="1">
      <alignment horizontal="left" vertical="top"/>
    </xf>
    <xf numFmtId="0" fontId="2" fillId="3" borderId="2" xfId="0" applyFont="1" applyFill="1" applyBorder="1" applyAlignment="1" applyProtection="1">
      <alignment horizontal="left" vertical="center"/>
    </xf>
    <xf numFmtId="0" fontId="2" fillId="3" borderId="3" xfId="0" applyFont="1" applyFill="1" applyBorder="1" applyAlignment="1" applyProtection="1">
      <alignment horizontal="left" vertical="center"/>
    </xf>
    <xf numFmtId="0" fontId="2" fillId="3" borderId="4" xfId="0" applyFont="1" applyFill="1" applyBorder="1" applyAlignment="1" applyProtection="1">
      <alignment horizontal="left" vertical="center"/>
    </xf>
    <xf numFmtId="0" fontId="17" fillId="4" borderId="47" xfId="0" applyFont="1" applyFill="1" applyBorder="1" applyAlignment="1" applyProtection="1">
      <alignment horizontal="left" vertical="center" wrapText="1"/>
    </xf>
    <xf numFmtId="0" fontId="0" fillId="0" borderId="5"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0" fillId="0" borderId="35" xfId="0" applyBorder="1" applyAlignment="1" applyProtection="1">
      <alignment horizontal="left" vertical="center" wrapText="1"/>
      <protection locked="0"/>
    </xf>
    <xf numFmtId="0" fontId="6" fillId="7" borderId="0" xfId="0" applyFont="1" applyFill="1" applyBorder="1" applyAlignment="1" applyProtection="1">
      <alignment horizontal="left" vertical="center" wrapText="1"/>
    </xf>
    <xf numFmtId="0" fontId="2" fillId="4" borderId="0" xfId="0" applyFont="1" applyFill="1" applyAlignment="1" applyProtection="1">
      <alignment horizontal="center"/>
    </xf>
    <xf numFmtId="0" fontId="6" fillId="9" borderId="33" xfId="0" applyFont="1" applyFill="1" applyBorder="1" applyAlignment="1" applyProtection="1">
      <alignment horizontal="center" vertical="center" wrapText="1"/>
    </xf>
    <xf numFmtId="0" fontId="6" fillId="9" borderId="40" xfId="0" applyFont="1" applyFill="1" applyBorder="1" applyAlignment="1" applyProtection="1">
      <alignment horizontal="center" vertical="center" wrapText="1"/>
    </xf>
    <xf numFmtId="0" fontId="6" fillId="7" borderId="37" xfId="0" applyFont="1" applyFill="1" applyBorder="1" applyAlignment="1" applyProtection="1">
      <alignment horizontal="center" vertical="center" wrapText="1"/>
    </xf>
    <xf numFmtId="0" fontId="6" fillId="7" borderId="35" xfId="0" applyFont="1" applyFill="1" applyBorder="1" applyAlignment="1" applyProtection="1">
      <alignment horizontal="center" vertical="center" wrapText="1"/>
    </xf>
    <xf numFmtId="0" fontId="6" fillId="7" borderId="26" xfId="0" applyFont="1" applyFill="1" applyBorder="1" applyAlignment="1" applyProtection="1">
      <alignment horizontal="right" vertical="center" wrapText="1"/>
    </xf>
    <xf numFmtId="0" fontId="6" fillId="7" borderId="25" xfId="0" applyFont="1" applyFill="1" applyBorder="1" applyAlignment="1" applyProtection="1">
      <alignment horizontal="right" vertical="center" wrapText="1"/>
    </xf>
    <xf numFmtId="0" fontId="6" fillId="7" borderId="27" xfId="0" applyFont="1" applyFill="1" applyBorder="1" applyAlignment="1" applyProtection="1">
      <alignment horizontal="center" vertical="center" wrapText="1"/>
    </xf>
    <xf numFmtId="0" fontId="6" fillId="7" borderId="29" xfId="0" applyFont="1" applyFill="1" applyBorder="1" applyAlignment="1" applyProtection="1">
      <alignment horizontal="center" vertical="center" wrapText="1"/>
    </xf>
    <xf numFmtId="0" fontId="6" fillId="9" borderId="31" xfId="0" applyFont="1" applyFill="1" applyBorder="1" applyAlignment="1" applyProtection="1">
      <alignment horizontal="center" vertical="center" wrapText="1"/>
    </xf>
    <xf numFmtId="0" fontId="6" fillId="9" borderId="21" xfId="0" applyFont="1" applyFill="1" applyBorder="1" applyAlignment="1" applyProtection="1">
      <alignment horizontal="center" vertical="center" wrapText="1"/>
    </xf>
    <xf numFmtId="0" fontId="6" fillId="9" borderId="2" xfId="0" applyFont="1" applyFill="1" applyBorder="1" applyAlignment="1" applyProtection="1">
      <alignment horizontal="center" vertical="center" wrapText="1"/>
    </xf>
    <xf numFmtId="0" fontId="6" fillId="9" borderId="3" xfId="0" applyFont="1" applyFill="1" applyBorder="1" applyAlignment="1" applyProtection="1">
      <alignment horizontal="center" vertical="center" wrapText="1"/>
    </xf>
    <xf numFmtId="0" fontId="6" fillId="7" borderId="2" xfId="0" applyFont="1" applyFill="1" applyBorder="1" applyAlignment="1" applyProtection="1">
      <alignment horizontal="center" vertical="center" wrapText="1"/>
    </xf>
    <xf numFmtId="0" fontId="6" fillId="7" borderId="4" xfId="0" applyFont="1" applyFill="1" applyBorder="1" applyAlignment="1" applyProtection="1">
      <alignment horizontal="center" vertical="center" wrapText="1"/>
    </xf>
  </cellXfs>
  <cellStyles count="4">
    <cellStyle name="Hipervínculo" xfId="3" builtinId="8"/>
    <cellStyle name="Normal" xfId="0" builtinId="0"/>
    <cellStyle name="Normal 2" xfId="1"/>
    <cellStyle name="Porcentaje" xfId="2" builtinId="5"/>
  </cellStyles>
  <dxfs count="11">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lade.org/" TargetMode="External"/><Relationship Id="rId2" Type="http://schemas.openxmlformats.org/officeDocument/2006/relationships/hyperlink" Target="mailto:fernando.ferreira@olade.org" TargetMode="External"/><Relationship Id="rId1" Type="http://schemas.openxmlformats.org/officeDocument/2006/relationships/hyperlink" Target="mailto:fabio.garcia@olade.org"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mail.enee.hn/Pagina_WebBK/generacion.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J428"/>
  <sheetViews>
    <sheetView topLeftCell="A133" zoomScale="70" zoomScaleNormal="70" zoomScaleSheetLayoutView="120" workbookViewId="0">
      <selection activeCell="D55" sqref="D55"/>
    </sheetView>
  </sheetViews>
  <sheetFormatPr baseColWidth="10" defaultColWidth="30.7109375" defaultRowHeight="15" x14ac:dyDescent="0.25"/>
  <cols>
    <col min="1" max="1" width="3.140625" style="8" customWidth="1"/>
    <col min="2" max="2" width="33.5703125" style="9" customWidth="1"/>
    <col min="3" max="3" width="4.7109375" style="9" customWidth="1"/>
    <col min="4" max="4" width="31.140625" style="9" customWidth="1"/>
    <col min="5" max="5" width="4.7109375" style="9" customWidth="1"/>
    <col min="6" max="6" width="29.85546875" style="8" customWidth="1"/>
    <col min="7" max="7" width="1.85546875" style="8" customWidth="1"/>
    <col min="8" max="8" width="38.28515625" style="8" customWidth="1"/>
    <col min="9" max="88" width="30.7109375" style="8"/>
    <col min="89" max="16384" width="30.7109375" style="9"/>
  </cols>
  <sheetData>
    <row r="1" spans="2:8" s="8" customFormat="1" ht="6" customHeight="1" x14ac:dyDescent="0.25"/>
    <row r="2" spans="2:8" s="8" customFormat="1" ht="48" customHeight="1" x14ac:dyDescent="0.25">
      <c r="B2" s="109" t="s">
        <v>52</v>
      </c>
      <c r="C2" s="109"/>
      <c r="D2" s="109"/>
      <c r="E2" s="109"/>
      <c r="F2" s="109"/>
    </row>
    <row r="3" spans="2:8" s="8" customFormat="1" ht="5.25" customHeight="1" x14ac:dyDescent="0.25"/>
    <row r="4" spans="2:8" s="8" customFormat="1" ht="48.75" customHeight="1" x14ac:dyDescent="0.25">
      <c r="B4" s="116" t="s">
        <v>100</v>
      </c>
      <c r="C4" s="116"/>
      <c r="D4" s="116"/>
      <c r="E4" s="116"/>
      <c r="F4" s="116"/>
    </row>
    <row r="5" spans="2:8" s="8" customFormat="1" ht="5.25" customHeight="1" thickBot="1" x14ac:dyDescent="0.3"/>
    <row r="6" spans="2:8" s="8" customFormat="1" x14ac:dyDescent="0.25">
      <c r="B6" s="120" t="s">
        <v>33</v>
      </c>
      <c r="C6" s="121"/>
      <c r="D6" s="121"/>
      <c r="E6" s="121"/>
      <c r="F6" s="122"/>
    </row>
    <row r="7" spans="2:8" s="8" customFormat="1" ht="36" customHeight="1" x14ac:dyDescent="0.25">
      <c r="B7" s="7" t="s">
        <v>56</v>
      </c>
      <c r="C7" s="117" t="s">
        <v>108</v>
      </c>
      <c r="D7" s="118"/>
      <c r="E7" s="118"/>
      <c r="F7" s="119"/>
      <c r="H7" s="13"/>
    </row>
    <row r="8" spans="2:8" s="8" customFormat="1" ht="34.5" customHeight="1" x14ac:dyDescent="0.25">
      <c r="B8" s="114" t="s">
        <v>57</v>
      </c>
      <c r="C8" s="115"/>
      <c r="D8" s="115"/>
      <c r="E8" s="115"/>
      <c r="F8" s="20">
        <v>15</v>
      </c>
    </row>
    <row r="9" spans="2:8" s="8" customFormat="1" ht="25.5" customHeight="1" x14ac:dyDescent="0.25">
      <c r="B9" s="114" t="s">
        <v>76</v>
      </c>
      <c r="C9" s="115"/>
      <c r="D9" s="115"/>
      <c r="E9" s="115"/>
      <c r="F9" s="85">
        <f>'FINANCIAMIENTO PROYECTO'!D20</f>
        <v>224400</v>
      </c>
      <c r="H9" s="8" t="s">
        <v>73</v>
      </c>
    </row>
    <row r="10" spans="2:8" s="8" customFormat="1" ht="24" customHeight="1" x14ac:dyDescent="0.25">
      <c r="B10" s="114" t="s">
        <v>77</v>
      </c>
      <c r="C10" s="115"/>
      <c r="D10" s="115"/>
      <c r="E10" s="115"/>
      <c r="F10" s="85">
        <f>'FINANCIAMIENTO PROYECTO'!E20</f>
        <v>112200</v>
      </c>
      <c r="H10" s="8" t="s">
        <v>73</v>
      </c>
    </row>
    <row r="11" spans="2:8" s="8" customFormat="1" ht="24" customHeight="1" x14ac:dyDescent="0.25">
      <c r="B11" s="114" t="s">
        <v>78</v>
      </c>
      <c r="C11" s="115"/>
      <c r="D11" s="115"/>
      <c r="E11" s="115"/>
      <c r="F11" s="85">
        <f>'FINANCIAMIENTO PROYECTO'!J20+'FINANCIAMIENTO PROYECTO'!K20</f>
        <v>112200</v>
      </c>
      <c r="H11" s="8" t="s">
        <v>73</v>
      </c>
    </row>
    <row r="12" spans="2:8" ht="21.75" customHeight="1" x14ac:dyDescent="0.25">
      <c r="B12" s="114" t="s">
        <v>86</v>
      </c>
      <c r="C12" s="115"/>
      <c r="D12" s="115"/>
      <c r="E12" s="115"/>
      <c r="F12" s="88" t="s">
        <v>146</v>
      </c>
    </row>
    <row r="13" spans="2:8" ht="23.25" customHeight="1" x14ac:dyDescent="0.25">
      <c r="B13" s="114" t="s">
        <v>87</v>
      </c>
      <c r="C13" s="115"/>
      <c r="D13" s="115"/>
      <c r="E13" s="115"/>
      <c r="F13" s="20" t="s">
        <v>117</v>
      </c>
    </row>
    <row r="14" spans="2:8" ht="90.75" customHeight="1" x14ac:dyDescent="0.25">
      <c r="B14" s="61" t="s">
        <v>85</v>
      </c>
      <c r="C14" s="94" t="s">
        <v>118</v>
      </c>
      <c r="D14" s="94"/>
      <c r="E14" s="94"/>
      <c r="F14" s="95"/>
    </row>
    <row r="15" spans="2:8" ht="80.25" customHeight="1" x14ac:dyDescent="0.25">
      <c r="B15" s="43" t="s">
        <v>79</v>
      </c>
      <c r="C15" s="94" t="s">
        <v>119</v>
      </c>
      <c r="D15" s="94"/>
      <c r="E15" s="94"/>
      <c r="F15" s="95"/>
    </row>
    <row r="16" spans="2:8" ht="80.25" customHeight="1" thickBot="1" x14ac:dyDescent="0.3">
      <c r="B16" s="12" t="s">
        <v>92</v>
      </c>
      <c r="C16" s="98" t="s">
        <v>180</v>
      </c>
      <c r="D16" s="98"/>
      <c r="E16" s="98"/>
      <c r="F16" s="99"/>
    </row>
    <row r="17" spans="2:5" s="8" customFormat="1" ht="8.25" customHeight="1" thickBot="1" x14ac:dyDescent="0.3"/>
    <row r="18" spans="2:5" ht="20.25" customHeight="1" thickBot="1" x14ac:dyDescent="0.3">
      <c r="B18" s="111" t="s">
        <v>80</v>
      </c>
      <c r="C18" s="112"/>
      <c r="D18" s="112"/>
      <c r="E18" s="113"/>
    </row>
    <row r="19" spans="2:5" x14ac:dyDescent="0.25">
      <c r="B19" s="14" t="s">
        <v>14</v>
      </c>
      <c r="C19" s="96" t="s">
        <v>120</v>
      </c>
      <c r="D19" s="96"/>
      <c r="E19" s="97"/>
    </row>
    <row r="20" spans="2:5" x14ac:dyDescent="0.25">
      <c r="B20" s="10" t="s">
        <v>15</v>
      </c>
      <c r="C20" s="94" t="s">
        <v>121</v>
      </c>
      <c r="D20" s="94"/>
      <c r="E20" s="95"/>
    </row>
    <row r="21" spans="2:5" ht="16.5" customHeight="1" x14ac:dyDescent="0.25">
      <c r="B21" s="7" t="s">
        <v>21</v>
      </c>
      <c r="C21" s="94" t="s">
        <v>122</v>
      </c>
      <c r="D21" s="94"/>
      <c r="E21" s="95"/>
    </row>
    <row r="22" spans="2:5" x14ac:dyDescent="0.25">
      <c r="B22" s="10" t="s">
        <v>16</v>
      </c>
      <c r="C22" s="94" t="s">
        <v>123</v>
      </c>
      <c r="D22" s="94"/>
      <c r="E22" s="95"/>
    </row>
    <row r="23" spans="2:5" x14ac:dyDescent="0.25">
      <c r="B23" s="10" t="s">
        <v>17</v>
      </c>
      <c r="C23" s="94" t="s">
        <v>124</v>
      </c>
      <c r="D23" s="94"/>
      <c r="E23" s="95"/>
    </row>
    <row r="24" spans="2:5" x14ac:dyDescent="0.25">
      <c r="B24" s="10" t="s">
        <v>3</v>
      </c>
      <c r="C24" s="94" t="s">
        <v>125</v>
      </c>
      <c r="D24" s="94"/>
      <c r="E24" s="95"/>
    </row>
    <row r="25" spans="2:5" x14ac:dyDescent="0.25">
      <c r="B25" s="10" t="s">
        <v>18</v>
      </c>
      <c r="C25" s="94" t="s">
        <v>126</v>
      </c>
      <c r="D25" s="94"/>
      <c r="E25" s="95"/>
    </row>
    <row r="26" spans="2:5" x14ac:dyDescent="0.25">
      <c r="B26" s="10" t="s">
        <v>4</v>
      </c>
      <c r="C26" s="94" t="s">
        <v>127</v>
      </c>
      <c r="D26" s="94"/>
      <c r="E26" s="95"/>
    </row>
    <row r="27" spans="2:5" x14ac:dyDescent="0.25">
      <c r="B27" s="10" t="s">
        <v>19</v>
      </c>
      <c r="C27" s="94">
        <v>984584938</v>
      </c>
      <c r="D27" s="94"/>
      <c r="E27" s="95"/>
    </row>
    <row r="28" spans="2:5" x14ac:dyDescent="0.25">
      <c r="B28" s="10" t="s">
        <v>20</v>
      </c>
      <c r="C28" s="110" t="s">
        <v>128</v>
      </c>
      <c r="D28" s="94"/>
      <c r="E28" s="95"/>
    </row>
    <row r="29" spans="2:5" ht="30" x14ac:dyDescent="0.25">
      <c r="B29" s="18" t="s">
        <v>40</v>
      </c>
      <c r="C29" s="94" t="s">
        <v>129</v>
      </c>
      <c r="D29" s="94"/>
      <c r="E29" s="95"/>
    </row>
    <row r="30" spans="2:5" x14ac:dyDescent="0.25">
      <c r="B30" s="10" t="s">
        <v>41</v>
      </c>
      <c r="C30" s="94" t="s">
        <v>131</v>
      </c>
      <c r="D30" s="94"/>
      <c r="E30" s="95"/>
    </row>
    <row r="31" spans="2:5" ht="60.75" thickBot="1" x14ac:dyDescent="0.3">
      <c r="B31" s="18" t="s">
        <v>44</v>
      </c>
      <c r="C31" s="98" t="s">
        <v>130</v>
      </c>
      <c r="D31" s="98"/>
      <c r="E31" s="99"/>
    </row>
    <row r="32" spans="2:5" s="8" customFormat="1" ht="9.75" customHeight="1" thickBot="1" x14ac:dyDescent="0.3"/>
    <row r="33" spans="2:5" s="8" customFormat="1" ht="16.5" customHeight="1" thickBot="1" x14ac:dyDescent="0.3">
      <c r="B33" s="111" t="s">
        <v>81</v>
      </c>
      <c r="C33" s="112"/>
      <c r="D33" s="112"/>
      <c r="E33" s="113"/>
    </row>
    <row r="34" spans="2:5" s="8" customFormat="1" ht="27" customHeight="1" x14ac:dyDescent="0.25">
      <c r="B34" s="6" t="s">
        <v>23</v>
      </c>
      <c r="C34" s="96" t="s">
        <v>132</v>
      </c>
      <c r="D34" s="96"/>
      <c r="E34" s="97"/>
    </row>
    <row r="35" spans="2:5" s="8" customFormat="1" ht="16.5" customHeight="1" x14ac:dyDescent="0.25">
      <c r="B35" s="7" t="s">
        <v>24</v>
      </c>
      <c r="C35" s="94" t="s">
        <v>133</v>
      </c>
      <c r="D35" s="94"/>
      <c r="E35" s="95"/>
    </row>
    <row r="36" spans="2:5" s="8" customFormat="1" ht="16.5" customHeight="1" x14ac:dyDescent="0.25">
      <c r="B36" s="7" t="s">
        <v>22</v>
      </c>
      <c r="C36" s="123">
        <v>1791791320001</v>
      </c>
      <c r="D36" s="123"/>
      <c r="E36" s="124"/>
    </row>
    <row r="37" spans="2:5" s="8" customFormat="1" ht="16.5" customHeight="1" x14ac:dyDescent="0.25">
      <c r="B37" s="7" t="s">
        <v>0</v>
      </c>
      <c r="C37" s="94"/>
      <c r="D37" s="94"/>
      <c r="E37" s="95"/>
    </row>
    <row r="38" spans="2:5" s="8" customFormat="1" ht="16.5" customHeight="1" x14ac:dyDescent="0.25">
      <c r="B38" s="7" t="s">
        <v>1</v>
      </c>
      <c r="C38" s="94" t="s">
        <v>134</v>
      </c>
      <c r="D38" s="94"/>
      <c r="E38" s="95"/>
    </row>
    <row r="39" spans="2:5" s="8" customFormat="1" ht="16.5" customHeight="1" x14ac:dyDescent="0.25">
      <c r="B39" s="7" t="s">
        <v>26</v>
      </c>
      <c r="C39" s="94" t="s">
        <v>135</v>
      </c>
      <c r="D39" s="94"/>
      <c r="E39" s="95"/>
    </row>
    <row r="40" spans="2:5" s="8" customFormat="1" ht="16.5" customHeight="1" x14ac:dyDescent="0.25">
      <c r="B40" s="7" t="s">
        <v>25</v>
      </c>
      <c r="C40" s="94" t="s">
        <v>136</v>
      </c>
      <c r="D40" s="94"/>
      <c r="E40" s="95"/>
    </row>
    <row r="41" spans="2:5" s="8" customFormat="1" ht="16.5" customHeight="1" x14ac:dyDescent="0.25">
      <c r="B41" s="7" t="s">
        <v>21</v>
      </c>
      <c r="C41" s="94" t="s">
        <v>137</v>
      </c>
      <c r="D41" s="94"/>
      <c r="E41" s="95"/>
    </row>
    <row r="42" spans="2:5" s="8" customFormat="1" ht="16.5" customHeight="1" x14ac:dyDescent="0.25">
      <c r="B42" s="10" t="s">
        <v>2</v>
      </c>
      <c r="C42" s="94" t="s">
        <v>178</v>
      </c>
      <c r="D42" s="94"/>
      <c r="E42" s="95"/>
    </row>
    <row r="43" spans="2:5" s="8" customFormat="1" ht="16.5" customHeight="1" x14ac:dyDescent="0.25">
      <c r="B43" s="7" t="s">
        <v>18</v>
      </c>
      <c r="C43" s="94" t="s">
        <v>179</v>
      </c>
      <c r="D43" s="94"/>
      <c r="E43" s="95"/>
    </row>
    <row r="44" spans="2:5" s="8" customFormat="1" ht="16.5" customHeight="1" x14ac:dyDescent="0.25">
      <c r="B44" s="7" t="s">
        <v>4</v>
      </c>
      <c r="C44" s="94" t="s">
        <v>127</v>
      </c>
      <c r="D44" s="94"/>
      <c r="E44" s="95"/>
    </row>
    <row r="45" spans="2:5" s="8" customFormat="1" ht="16.5" customHeight="1" x14ac:dyDescent="0.25">
      <c r="B45" s="10" t="s">
        <v>5</v>
      </c>
      <c r="C45" s="94" t="s">
        <v>138</v>
      </c>
      <c r="D45" s="94"/>
      <c r="E45" s="95"/>
    </row>
    <row r="46" spans="2:5" s="8" customFormat="1" ht="16.5" customHeight="1" x14ac:dyDescent="0.25">
      <c r="B46" s="10" t="s">
        <v>6</v>
      </c>
      <c r="C46" s="110" t="s">
        <v>139</v>
      </c>
      <c r="D46" s="94"/>
      <c r="E46" s="95"/>
    </row>
    <row r="47" spans="2:5" s="8" customFormat="1" ht="16.5" customHeight="1" x14ac:dyDescent="0.25">
      <c r="B47" s="7" t="s">
        <v>39</v>
      </c>
      <c r="C47" s="94"/>
      <c r="D47" s="94"/>
      <c r="E47" s="95"/>
    </row>
    <row r="48" spans="2:5" s="8" customFormat="1" ht="16.5" customHeight="1" x14ac:dyDescent="0.25">
      <c r="B48" s="7" t="s">
        <v>7</v>
      </c>
      <c r="C48" s="110" t="s">
        <v>140</v>
      </c>
      <c r="D48" s="94"/>
      <c r="E48" s="95"/>
    </row>
    <row r="49" spans="2:5" s="8" customFormat="1" ht="62.25" customHeight="1" x14ac:dyDescent="0.25">
      <c r="B49" s="7" t="s">
        <v>43</v>
      </c>
      <c r="C49" s="125" t="s">
        <v>141</v>
      </c>
      <c r="D49" s="126"/>
      <c r="E49" s="127"/>
    </row>
    <row r="50" spans="2:5" s="8" customFormat="1" ht="18.75" customHeight="1" x14ac:dyDescent="0.25">
      <c r="B50" s="7" t="s">
        <v>45</v>
      </c>
      <c r="C50" s="125">
        <v>42</v>
      </c>
      <c r="D50" s="126"/>
      <c r="E50" s="127"/>
    </row>
    <row r="51" spans="2:5" s="8" customFormat="1" ht="61.5" customHeight="1" x14ac:dyDescent="0.25">
      <c r="B51" s="7" t="s">
        <v>99</v>
      </c>
      <c r="C51" s="91" t="s">
        <v>142</v>
      </c>
      <c r="D51" s="92"/>
      <c r="E51" s="93"/>
    </row>
    <row r="52" spans="2:5" s="8" customFormat="1" ht="16.5" customHeight="1" x14ac:dyDescent="0.25">
      <c r="B52" s="106" t="s">
        <v>28</v>
      </c>
      <c r="C52" s="107"/>
      <c r="D52" s="107"/>
      <c r="E52" s="108"/>
    </row>
    <row r="53" spans="2:5" s="8" customFormat="1" ht="16.5" customHeight="1" x14ac:dyDescent="0.25">
      <c r="B53" s="7" t="s">
        <v>34</v>
      </c>
      <c r="C53" s="1"/>
      <c r="D53" s="11" t="s">
        <v>27</v>
      </c>
      <c r="E53" s="89" t="s">
        <v>143</v>
      </c>
    </row>
    <row r="54" spans="2:5" s="8" customFormat="1" ht="16.5" customHeight="1" x14ac:dyDescent="0.25">
      <c r="B54" s="106" t="s">
        <v>29</v>
      </c>
      <c r="C54" s="107"/>
      <c r="D54" s="107"/>
      <c r="E54" s="108"/>
    </row>
    <row r="55" spans="2:5" s="8" customFormat="1" ht="16.5" customHeight="1" x14ac:dyDescent="0.25">
      <c r="B55" s="7" t="s">
        <v>8</v>
      </c>
      <c r="C55" s="3"/>
      <c r="D55" s="11" t="s">
        <v>30</v>
      </c>
      <c r="E55" s="2"/>
    </row>
    <row r="56" spans="2:5" s="8" customFormat="1" ht="16.5" customHeight="1" x14ac:dyDescent="0.25">
      <c r="B56" s="7" t="s">
        <v>10</v>
      </c>
      <c r="C56" s="3"/>
      <c r="D56" s="11" t="s">
        <v>11</v>
      </c>
      <c r="E56" s="2"/>
    </row>
    <row r="57" spans="2:5" s="8" customFormat="1" ht="16.5" customHeight="1" x14ac:dyDescent="0.25">
      <c r="B57" s="7" t="s">
        <v>31</v>
      </c>
      <c r="C57" s="3"/>
      <c r="D57" s="11" t="s">
        <v>59</v>
      </c>
      <c r="E57" s="2"/>
    </row>
    <row r="58" spans="2:5" s="8" customFormat="1" ht="16.5" customHeight="1" x14ac:dyDescent="0.25">
      <c r="B58" s="7" t="s">
        <v>58</v>
      </c>
      <c r="C58" s="4"/>
      <c r="D58" s="11" t="s">
        <v>12</v>
      </c>
      <c r="E58" s="5"/>
    </row>
    <row r="59" spans="2:5" s="8" customFormat="1" ht="16.5" customHeight="1" thickBot="1" x14ac:dyDescent="0.3">
      <c r="B59" s="12" t="s">
        <v>13</v>
      </c>
      <c r="C59" s="100" t="s">
        <v>144</v>
      </c>
      <c r="D59" s="101"/>
      <c r="E59" s="102"/>
    </row>
    <row r="60" spans="2:5" s="8" customFormat="1" ht="9.75" customHeight="1" thickBot="1" x14ac:dyDescent="0.3"/>
    <row r="61" spans="2:5" s="8" customFormat="1" ht="15.75" customHeight="1" thickBot="1" x14ac:dyDescent="0.3">
      <c r="B61" s="111" t="s">
        <v>82</v>
      </c>
      <c r="C61" s="112"/>
      <c r="D61" s="112"/>
      <c r="E61" s="113"/>
    </row>
    <row r="62" spans="2:5" s="8" customFormat="1" ht="27" customHeight="1" x14ac:dyDescent="0.25">
      <c r="B62" s="6" t="s">
        <v>23</v>
      </c>
      <c r="C62" s="96"/>
      <c r="D62" s="96"/>
      <c r="E62" s="97"/>
    </row>
    <row r="63" spans="2:5" s="8" customFormat="1" ht="16.5" customHeight="1" x14ac:dyDescent="0.25">
      <c r="B63" s="7" t="s">
        <v>24</v>
      </c>
      <c r="C63" s="94"/>
      <c r="D63" s="94"/>
      <c r="E63" s="95"/>
    </row>
    <row r="64" spans="2:5" s="8" customFormat="1" ht="16.5" customHeight="1" x14ac:dyDescent="0.25">
      <c r="B64" s="7" t="s">
        <v>22</v>
      </c>
      <c r="C64" s="94"/>
      <c r="D64" s="94"/>
      <c r="E64" s="95"/>
    </row>
    <row r="65" spans="2:5" s="8" customFormat="1" ht="16.5" customHeight="1" x14ac:dyDescent="0.25">
      <c r="B65" s="7" t="s">
        <v>0</v>
      </c>
      <c r="C65" s="94"/>
      <c r="D65" s="94"/>
      <c r="E65" s="95"/>
    </row>
    <row r="66" spans="2:5" s="8" customFormat="1" ht="16.5" customHeight="1" x14ac:dyDescent="0.25">
      <c r="B66" s="7" t="s">
        <v>1</v>
      </c>
      <c r="C66" s="94"/>
      <c r="D66" s="94"/>
      <c r="E66" s="95"/>
    </row>
    <row r="67" spans="2:5" s="8" customFormat="1" ht="16.5" customHeight="1" x14ac:dyDescent="0.25">
      <c r="B67" s="7" t="s">
        <v>26</v>
      </c>
      <c r="C67" s="94"/>
      <c r="D67" s="94"/>
      <c r="E67" s="95"/>
    </row>
    <row r="68" spans="2:5" s="8" customFormat="1" ht="16.5" customHeight="1" x14ac:dyDescent="0.25">
      <c r="B68" s="7" t="s">
        <v>25</v>
      </c>
      <c r="C68" s="94"/>
      <c r="D68" s="94"/>
      <c r="E68" s="95"/>
    </row>
    <row r="69" spans="2:5" s="8" customFormat="1" ht="16.5" customHeight="1" x14ac:dyDescent="0.25">
      <c r="B69" s="7" t="s">
        <v>21</v>
      </c>
      <c r="C69" s="94"/>
      <c r="D69" s="94"/>
      <c r="E69" s="95"/>
    </row>
    <row r="70" spans="2:5" s="8" customFormat="1" ht="16.5" customHeight="1" x14ac:dyDescent="0.25">
      <c r="B70" s="10" t="s">
        <v>2</v>
      </c>
      <c r="C70" s="94"/>
      <c r="D70" s="94"/>
      <c r="E70" s="95"/>
    </row>
    <row r="71" spans="2:5" s="8" customFormat="1" ht="16.5" customHeight="1" x14ac:dyDescent="0.25">
      <c r="B71" s="7" t="s">
        <v>18</v>
      </c>
      <c r="C71" s="94"/>
      <c r="D71" s="94"/>
      <c r="E71" s="95"/>
    </row>
    <row r="72" spans="2:5" s="8" customFormat="1" ht="16.5" customHeight="1" x14ac:dyDescent="0.25">
      <c r="B72" s="7" t="s">
        <v>4</v>
      </c>
      <c r="C72" s="94"/>
      <c r="D72" s="94"/>
      <c r="E72" s="95"/>
    </row>
    <row r="73" spans="2:5" s="8" customFormat="1" ht="16.5" customHeight="1" x14ac:dyDescent="0.25">
      <c r="B73" s="10" t="s">
        <v>5</v>
      </c>
      <c r="C73" s="94"/>
      <c r="D73" s="94"/>
      <c r="E73" s="95"/>
    </row>
    <row r="74" spans="2:5" s="8" customFormat="1" ht="16.5" customHeight="1" x14ac:dyDescent="0.25">
      <c r="B74" s="10" t="s">
        <v>6</v>
      </c>
      <c r="C74" s="94"/>
      <c r="D74" s="94"/>
      <c r="E74" s="95"/>
    </row>
    <row r="75" spans="2:5" s="8" customFormat="1" ht="16.5" customHeight="1" x14ac:dyDescent="0.25">
      <c r="B75" s="7" t="s">
        <v>39</v>
      </c>
      <c r="C75" s="94"/>
      <c r="D75" s="94"/>
      <c r="E75" s="95"/>
    </row>
    <row r="76" spans="2:5" s="8" customFormat="1" ht="16.5" customHeight="1" x14ac:dyDescent="0.25">
      <c r="B76" s="7" t="s">
        <v>7</v>
      </c>
      <c r="C76" s="94"/>
      <c r="D76" s="94"/>
      <c r="E76" s="95"/>
    </row>
    <row r="77" spans="2:5" s="8" customFormat="1" ht="62.25" customHeight="1" x14ac:dyDescent="0.25">
      <c r="B77" s="7" t="s">
        <v>43</v>
      </c>
      <c r="C77" s="125"/>
      <c r="D77" s="126"/>
      <c r="E77" s="127"/>
    </row>
    <row r="78" spans="2:5" s="8" customFormat="1" ht="66" customHeight="1" x14ac:dyDescent="0.25">
      <c r="B78" s="7" t="s">
        <v>99</v>
      </c>
      <c r="C78" s="91"/>
      <c r="D78" s="92"/>
      <c r="E78" s="93"/>
    </row>
    <row r="79" spans="2:5" s="8" customFormat="1" ht="16.5" customHeight="1" x14ac:dyDescent="0.25">
      <c r="B79" s="106" t="s">
        <v>28</v>
      </c>
      <c r="C79" s="107"/>
      <c r="D79" s="107"/>
      <c r="E79" s="108"/>
    </row>
    <row r="80" spans="2:5" s="8" customFormat="1" ht="16.5" customHeight="1" x14ac:dyDescent="0.25">
      <c r="B80" s="7" t="s">
        <v>34</v>
      </c>
      <c r="C80" s="86"/>
      <c r="D80" s="11" t="s">
        <v>27</v>
      </c>
      <c r="E80" s="87"/>
    </row>
    <row r="81" spans="2:5" s="8" customFormat="1" ht="16.5" customHeight="1" x14ac:dyDescent="0.25">
      <c r="B81" s="106" t="s">
        <v>29</v>
      </c>
      <c r="C81" s="107"/>
      <c r="D81" s="107"/>
      <c r="E81" s="108"/>
    </row>
    <row r="82" spans="2:5" s="8" customFormat="1" ht="16.5" customHeight="1" x14ac:dyDescent="0.25">
      <c r="B82" s="7" t="s">
        <v>8</v>
      </c>
      <c r="C82" s="3"/>
      <c r="D82" s="11" t="s">
        <v>30</v>
      </c>
      <c r="E82" s="2"/>
    </row>
    <row r="83" spans="2:5" s="8" customFormat="1" ht="16.5" customHeight="1" x14ac:dyDescent="0.25">
      <c r="B83" s="7" t="s">
        <v>10</v>
      </c>
      <c r="C83" s="3"/>
      <c r="D83" s="11" t="s">
        <v>11</v>
      </c>
      <c r="E83" s="2"/>
    </row>
    <row r="84" spans="2:5" s="8" customFormat="1" ht="16.5" customHeight="1" x14ac:dyDescent="0.25">
      <c r="B84" s="7" t="s">
        <v>31</v>
      </c>
      <c r="C84" s="3"/>
      <c r="D84" s="11" t="s">
        <v>32</v>
      </c>
      <c r="E84" s="2"/>
    </row>
    <row r="85" spans="2:5" s="8" customFormat="1" ht="16.5" customHeight="1" x14ac:dyDescent="0.25">
      <c r="B85" s="7" t="s">
        <v>9</v>
      </c>
      <c r="C85" s="4"/>
      <c r="D85" s="11" t="s">
        <v>12</v>
      </c>
      <c r="E85" s="5"/>
    </row>
    <row r="86" spans="2:5" s="8" customFormat="1" ht="16.5" customHeight="1" x14ac:dyDescent="0.25">
      <c r="B86" s="44" t="s">
        <v>59</v>
      </c>
      <c r="C86" s="45"/>
      <c r="D86" s="11" t="s">
        <v>58</v>
      </c>
      <c r="E86" s="46"/>
    </row>
    <row r="87" spans="2:5" s="8" customFormat="1" ht="16.5" customHeight="1" thickBot="1" x14ac:dyDescent="0.3">
      <c r="B87" s="12" t="s">
        <v>13</v>
      </c>
      <c r="C87" s="100"/>
      <c r="D87" s="101"/>
      <c r="E87" s="102"/>
    </row>
    <row r="88" spans="2:5" s="8" customFormat="1" ht="16.5" customHeight="1" thickBot="1" x14ac:dyDescent="0.3"/>
    <row r="89" spans="2:5" s="8" customFormat="1" ht="15.75" thickBot="1" x14ac:dyDescent="0.3">
      <c r="B89" s="103" t="s">
        <v>83</v>
      </c>
      <c r="C89" s="104"/>
      <c r="D89" s="104"/>
      <c r="E89" s="105"/>
    </row>
    <row r="90" spans="2:5" s="8" customFormat="1" ht="27" customHeight="1" x14ac:dyDescent="0.25">
      <c r="B90" s="6" t="s">
        <v>23</v>
      </c>
      <c r="C90" s="96"/>
      <c r="D90" s="96"/>
      <c r="E90" s="97"/>
    </row>
    <row r="91" spans="2:5" s="8" customFormat="1" ht="16.5" customHeight="1" x14ac:dyDescent="0.25">
      <c r="B91" s="7" t="s">
        <v>24</v>
      </c>
      <c r="C91" s="94"/>
      <c r="D91" s="94"/>
      <c r="E91" s="95"/>
    </row>
    <row r="92" spans="2:5" s="8" customFormat="1" ht="16.5" customHeight="1" x14ac:dyDescent="0.25">
      <c r="B92" s="7" t="s">
        <v>22</v>
      </c>
      <c r="C92" s="94"/>
      <c r="D92" s="94"/>
      <c r="E92" s="95"/>
    </row>
    <row r="93" spans="2:5" s="8" customFormat="1" ht="16.5" customHeight="1" x14ac:dyDescent="0.25">
      <c r="B93" s="7" t="s">
        <v>0</v>
      </c>
      <c r="C93" s="94"/>
      <c r="D93" s="94"/>
      <c r="E93" s="95"/>
    </row>
    <row r="94" spans="2:5" s="8" customFormat="1" ht="16.5" customHeight="1" x14ac:dyDescent="0.25">
      <c r="B94" s="7" t="s">
        <v>1</v>
      </c>
      <c r="C94" s="94"/>
      <c r="D94" s="94"/>
      <c r="E94" s="95"/>
    </row>
    <row r="95" spans="2:5" s="8" customFormat="1" ht="16.5" customHeight="1" x14ac:dyDescent="0.25">
      <c r="B95" s="7" t="s">
        <v>26</v>
      </c>
      <c r="C95" s="94"/>
      <c r="D95" s="94"/>
      <c r="E95" s="95"/>
    </row>
    <row r="96" spans="2:5" s="8" customFormat="1" ht="16.5" customHeight="1" x14ac:dyDescent="0.25">
      <c r="B96" s="7" t="s">
        <v>25</v>
      </c>
      <c r="C96" s="94"/>
      <c r="D96" s="94"/>
      <c r="E96" s="95"/>
    </row>
    <row r="97" spans="2:5" s="8" customFormat="1" ht="16.5" customHeight="1" x14ac:dyDescent="0.25">
      <c r="B97" s="7" t="s">
        <v>21</v>
      </c>
      <c r="C97" s="94"/>
      <c r="D97" s="94"/>
      <c r="E97" s="95"/>
    </row>
    <row r="98" spans="2:5" s="8" customFormat="1" ht="16.5" customHeight="1" x14ac:dyDescent="0.25">
      <c r="B98" s="10" t="s">
        <v>2</v>
      </c>
      <c r="C98" s="94"/>
      <c r="D98" s="94"/>
      <c r="E98" s="95"/>
    </row>
    <row r="99" spans="2:5" s="8" customFormat="1" ht="16.5" customHeight="1" x14ac:dyDescent="0.25">
      <c r="B99" s="7" t="s">
        <v>18</v>
      </c>
      <c r="C99" s="94"/>
      <c r="D99" s="94"/>
      <c r="E99" s="95"/>
    </row>
    <row r="100" spans="2:5" s="8" customFormat="1" ht="16.5" customHeight="1" x14ac:dyDescent="0.25">
      <c r="B100" s="7" t="s">
        <v>4</v>
      </c>
      <c r="C100" s="94"/>
      <c r="D100" s="94"/>
      <c r="E100" s="95"/>
    </row>
    <row r="101" spans="2:5" s="8" customFormat="1" ht="16.5" customHeight="1" x14ac:dyDescent="0.25">
      <c r="B101" s="10" t="s">
        <v>5</v>
      </c>
      <c r="C101" s="94"/>
      <c r="D101" s="94"/>
      <c r="E101" s="95"/>
    </row>
    <row r="102" spans="2:5" s="8" customFormat="1" ht="16.5" customHeight="1" x14ac:dyDescent="0.25">
      <c r="B102" s="10" t="s">
        <v>6</v>
      </c>
      <c r="C102" s="94"/>
      <c r="D102" s="94"/>
      <c r="E102" s="95"/>
    </row>
    <row r="103" spans="2:5" s="8" customFormat="1" ht="16.5" customHeight="1" x14ac:dyDescent="0.25">
      <c r="B103" s="7" t="s">
        <v>39</v>
      </c>
      <c r="C103" s="94"/>
      <c r="D103" s="94"/>
      <c r="E103" s="95"/>
    </row>
    <row r="104" spans="2:5" s="8" customFormat="1" ht="16.5" customHeight="1" x14ac:dyDescent="0.25">
      <c r="B104" s="7" t="s">
        <v>7</v>
      </c>
      <c r="C104" s="94"/>
      <c r="D104" s="94"/>
      <c r="E104" s="95"/>
    </row>
    <row r="105" spans="2:5" s="8" customFormat="1" ht="62.25" customHeight="1" x14ac:dyDescent="0.25">
      <c r="B105" s="7" t="s">
        <v>43</v>
      </c>
      <c r="C105" s="125"/>
      <c r="D105" s="126"/>
      <c r="E105" s="127"/>
    </row>
    <row r="106" spans="2:5" s="8" customFormat="1" ht="66" customHeight="1" x14ac:dyDescent="0.25">
      <c r="B106" s="7" t="s">
        <v>99</v>
      </c>
      <c r="C106" s="91"/>
      <c r="D106" s="92"/>
      <c r="E106" s="93"/>
    </row>
    <row r="107" spans="2:5" s="8" customFormat="1" ht="16.5" customHeight="1" x14ac:dyDescent="0.25">
      <c r="B107" s="106" t="s">
        <v>28</v>
      </c>
      <c r="C107" s="107"/>
      <c r="D107" s="107"/>
      <c r="E107" s="108"/>
    </row>
    <row r="108" spans="2:5" s="8" customFormat="1" ht="16.5" customHeight="1" x14ac:dyDescent="0.25">
      <c r="B108" s="7" t="s">
        <v>34</v>
      </c>
      <c r="C108" s="1"/>
      <c r="D108" s="11" t="s">
        <v>27</v>
      </c>
      <c r="E108" s="2"/>
    </row>
    <row r="109" spans="2:5" s="8" customFormat="1" ht="16.5" customHeight="1" x14ac:dyDescent="0.25">
      <c r="B109" s="106" t="s">
        <v>29</v>
      </c>
      <c r="C109" s="107"/>
      <c r="D109" s="107"/>
      <c r="E109" s="108"/>
    </row>
    <row r="110" spans="2:5" s="8" customFormat="1" ht="16.5" customHeight="1" x14ac:dyDescent="0.25">
      <c r="B110" s="7" t="s">
        <v>8</v>
      </c>
      <c r="C110" s="3"/>
      <c r="D110" s="11" t="s">
        <v>30</v>
      </c>
      <c r="E110" s="2"/>
    </row>
    <row r="111" spans="2:5" s="8" customFormat="1" ht="16.5" customHeight="1" x14ac:dyDescent="0.25">
      <c r="B111" s="7" t="s">
        <v>10</v>
      </c>
      <c r="C111" s="3"/>
      <c r="D111" s="11" t="s">
        <v>11</v>
      </c>
      <c r="E111" s="2"/>
    </row>
    <row r="112" spans="2:5" s="8" customFormat="1" ht="16.5" customHeight="1" x14ac:dyDescent="0.25">
      <c r="B112" s="7" t="s">
        <v>31</v>
      </c>
      <c r="C112" s="3"/>
      <c r="D112" s="11" t="s">
        <v>32</v>
      </c>
      <c r="E112" s="2"/>
    </row>
    <row r="113" spans="2:5" s="8" customFormat="1" ht="16.5" customHeight="1" x14ac:dyDescent="0.25">
      <c r="B113" s="7" t="s">
        <v>9</v>
      </c>
      <c r="C113" s="4"/>
      <c r="D113" s="11" t="s">
        <v>12</v>
      </c>
      <c r="E113" s="5"/>
    </row>
    <row r="114" spans="2:5" s="8" customFormat="1" ht="16.5" customHeight="1" x14ac:dyDescent="0.25">
      <c r="B114" s="44" t="s">
        <v>59</v>
      </c>
      <c r="C114" s="45"/>
      <c r="D114" s="11" t="s">
        <v>58</v>
      </c>
      <c r="E114" s="46"/>
    </row>
    <row r="115" spans="2:5" s="8" customFormat="1" ht="16.5" customHeight="1" thickBot="1" x14ac:dyDescent="0.3">
      <c r="B115" s="12" t="s">
        <v>13</v>
      </c>
      <c r="C115" s="100"/>
      <c r="D115" s="101"/>
      <c r="E115" s="102"/>
    </row>
    <row r="116" spans="2:5" s="8" customFormat="1" ht="6" customHeight="1" thickBot="1" x14ac:dyDescent="0.3"/>
    <row r="117" spans="2:5" s="8" customFormat="1" ht="15.75" thickBot="1" x14ac:dyDescent="0.3">
      <c r="B117" s="103" t="s">
        <v>84</v>
      </c>
      <c r="C117" s="104"/>
      <c r="D117" s="104"/>
      <c r="E117" s="105"/>
    </row>
    <row r="118" spans="2:5" s="8" customFormat="1" ht="27" customHeight="1" x14ac:dyDescent="0.25">
      <c r="B118" s="6" t="s">
        <v>23</v>
      </c>
      <c r="C118" s="96"/>
      <c r="D118" s="96"/>
      <c r="E118" s="97"/>
    </row>
    <row r="119" spans="2:5" s="8" customFormat="1" ht="16.5" customHeight="1" x14ac:dyDescent="0.25">
      <c r="B119" s="7" t="s">
        <v>24</v>
      </c>
      <c r="C119" s="94"/>
      <c r="D119" s="94"/>
      <c r="E119" s="95"/>
    </row>
    <row r="120" spans="2:5" s="8" customFormat="1" ht="16.5" customHeight="1" x14ac:dyDescent="0.25">
      <c r="B120" s="7" t="s">
        <v>22</v>
      </c>
      <c r="C120" s="94"/>
      <c r="D120" s="94"/>
      <c r="E120" s="95"/>
    </row>
    <row r="121" spans="2:5" s="8" customFormat="1" ht="16.5" customHeight="1" x14ac:dyDescent="0.25">
      <c r="B121" s="7" t="s">
        <v>0</v>
      </c>
      <c r="C121" s="94"/>
      <c r="D121" s="94"/>
      <c r="E121" s="95"/>
    </row>
    <row r="122" spans="2:5" s="8" customFormat="1" ht="16.5" customHeight="1" x14ac:dyDescent="0.25">
      <c r="B122" s="7" t="s">
        <v>1</v>
      </c>
      <c r="C122" s="94"/>
      <c r="D122" s="94"/>
      <c r="E122" s="95"/>
    </row>
    <row r="123" spans="2:5" s="8" customFormat="1" ht="16.5" customHeight="1" x14ac:dyDescent="0.25">
      <c r="B123" s="7" t="s">
        <v>26</v>
      </c>
      <c r="C123" s="94"/>
      <c r="D123" s="94"/>
      <c r="E123" s="95"/>
    </row>
    <row r="124" spans="2:5" s="8" customFormat="1" ht="16.5" customHeight="1" x14ac:dyDescent="0.25">
      <c r="B124" s="7" t="s">
        <v>25</v>
      </c>
      <c r="C124" s="94"/>
      <c r="D124" s="94"/>
      <c r="E124" s="95"/>
    </row>
    <row r="125" spans="2:5" s="8" customFormat="1" ht="16.5" customHeight="1" x14ac:dyDescent="0.25">
      <c r="B125" s="7" t="s">
        <v>21</v>
      </c>
      <c r="C125" s="94"/>
      <c r="D125" s="94"/>
      <c r="E125" s="95"/>
    </row>
    <row r="126" spans="2:5" s="8" customFormat="1" ht="16.5" customHeight="1" x14ac:dyDescent="0.25">
      <c r="B126" s="10" t="s">
        <v>2</v>
      </c>
      <c r="C126" s="94"/>
      <c r="D126" s="94"/>
      <c r="E126" s="95"/>
    </row>
    <row r="127" spans="2:5" s="8" customFormat="1" ht="16.5" customHeight="1" x14ac:dyDescent="0.25">
      <c r="B127" s="7" t="s">
        <v>18</v>
      </c>
      <c r="C127" s="94"/>
      <c r="D127" s="94"/>
      <c r="E127" s="95"/>
    </row>
    <row r="128" spans="2:5" s="8" customFormat="1" ht="16.5" customHeight="1" x14ac:dyDescent="0.25">
      <c r="B128" s="7" t="s">
        <v>4</v>
      </c>
      <c r="C128" s="94"/>
      <c r="D128" s="94"/>
      <c r="E128" s="95"/>
    </row>
    <row r="129" spans="2:5" s="8" customFormat="1" ht="16.5" customHeight="1" x14ac:dyDescent="0.25">
      <c r="B129" s="10" t="s">
        <v>5</v>
      </c>
      <c r="C129" s="94"/>
      <c r="D129" s="94"/>
      <c r="E129" s="95"/>
    </row>
    <row r="130" spans="2:5" s="8" customFormat="1" ht="16.5" customHeight="1" x14ac:dyDescent="0.25">
      <c r="B130" s="10" t="s">
        <v>6</v>
      </c>
      <c r="C130" s="94"/>
      <c r="D130" s="94"/>
      <c r="E130" s="95"/>
    </row>
    <row r="131" spans="2:5" s="8" customFormat="1" ht="16.5" customHeight="1" x14ac:dyDescent="0.25">
      <c r="B131" s="7" t="s">
        <v>39</v>
      </c>
      <c r="C131" s="94"/>
      <c r="D131" s="94"/>
      <c r="E131" s="95"/>
    </row>
    <row r="132" spans="2:5" s="8" customFormat="1" ht="16.5" customHeight="1" x14ac:dyDescent="0.25">
      <c r="B132" s="7" t="s">
        <v>7</v>
      </c>
      <c r="C132" s="94"/>
      <c r="D132" s="94"/>
      <c r="E132" s="95"/>
    </row>
    <row r="133" spans="2:5" s="8" customFormat="1" ht="62.25" customHeight="1" x14ac:dyDescent="0.25">
      <c r="B133" s="7" t="s">
        <v>42</v>
      </c>
      <c r="C133" s="125"/>
      <c r="D133" s="126"/>
      <c r="E133" s="127"/>
    </row>
    <row r="134" spans="2:5" s="8" customFormat="1" ht="65.25" customHeight="1" x14ac:dyDescent="0.25">
      <c r="B134" s="7" t="s">
        <v>99</v>
      </c>
      <c r="C134" s="91"/>
      <c r="D134" s="92"/>
      <c r="E134" s="93"/>
    </row>
    <row r="135" spans="2:5" s="8" customFormat="1" ht="16.5" customHeight="1" x14ac:dyDescent="0.25">
      <c r="B135" s="106" t="s">
        <v>28</v>
      </c>
      <c r="C135" s="107"/>
      <c r="D135" s="107"/>
      <c r="E135" s="108"/>
    </row>
    <row r="136" spans="2:5" s="8" customFormat="1" ht="16.5" customHeight="1" x14ac:dyDescent="0.25">
      <c r="B136" s="7" t="s">
        <v>34</v>
      </c>
      <c r="C136" s="1"/>
      <c r="D136" s="11" t="s">
        <v>27</v>
      </c>
      <c r="E136" s="2"/>
    </row>
    <row r="137" spans="2:5" s="8" customFormat="1" ht="16.5" customHeight="1" x14ac:dyDescent="0.25">
      <c r="B137" s="106" t="s">
        <v>29</v>
      </c>
      <c r="C137" s="107"/>
      <c r="D137" s="107"/>
      <c r="E137" s="108"/>
    </row>
    <row r="138" spans="2:5" s="8" customFormat="1" ht="16.5" customHeight="1" x14ac:dyDescent="0.25">
      <c r="B138" s="7" t="s">
        <v>8</v>
      </c>
      <c r="C138" s="3"/>
      <c r="D138" s="11" t="s">
        <v>30</v>
      </c>
      <c r="E138" s="2"/>
    </row>
    <row r="139" spans="2:5" s="8" customFormat="1" ht="16.5" customHeight="1" x14ac:dyDescent="0.25">
      <c r="B139" s="7" t="s">
        <v>10</v>
      </c>
      <c r="C139" s="3"/>
      <c r="D139" s="11" t="s">
        <v>11</v>
      </c>
      <c r="E139" s="2"/>
    </row>
    <row r="140" spans="2:5" s="8" customFormat="1" ht="16.5" customHeight="1" x14ac:dyDescent="0.25">
      <c r="B140" s="7" t="s">
        <v>31</v>
      </c>
      <c r="C140" s="3"/>
      <c r="D140" s="11" t="s">
        <v>32</v>
      </c>
      <c r="E140" s="2"/>
    </row>
    <row r="141" spans="2:5" s="8" customFormat="1" ht="16.5" customHeight="1" x14ac:dyDescent="0.25">
      <c r="B141" s="7" t="s">
        <v>9</v>
      </c>
      <c r="C141" s="4"/>
      <c r="D141" s="11" t="s">
        <v>12</v>
      </c>
      <c r="E141" s="5"/>
    </row>
    <row r="142" spans="2:5" s="8" customFormat="1" ht="16.5" customHeight="1" x14ac:dyDescent="0.25">
      <c r="B142" s="44" t="s">
        <v>59</v>
      </c>
      <c r="C142" s="45"/>
      <c r="D142" s="11" t="s">
        <v>58</v>
      </c>
      <c r="E142" s="46"/>
    </row>
    <row r="143" spans="2:5" s="8" customFormat="1" ht="16.5" customHeight="1" thickBot="1" x14ac:dyDescent="0.3">
      <c r="B143" s="12" t="s">
        <v>13</v>
      </c>
      <c r="C143" s="100"/>
      <c r="D143" s="101"/>
      <c r="E143" s="102"/>
    </row>
    <row r="144" spans="2:5" s="8" customFormat="1" x14ac:dyDescent="0.25"/>
    <row r="145" s="8" customFormat="1" x14ac:dyDescent="0.25"/>
    <row r="146" s="8" customFormat="1" x14ac:dyDescent="0.25"/>
    <row r="147" s="8" customFormat="1" x14ac:dyDescent="0.25"/>
    <row r="148" s="8" customFormat="1" x14ac:dyDescent="0.25"/>
    <row r="149" s="8" customFormat="1" x14ac:dyDescent="0.25"/>
    <row r="150" s="8" customFormat="1" x14ac:dyDescent="0.25"/>
    <row r="151" s="8" customFormat="1" x14ac:dyDescent="0.25"/>
    <row r="152" s="8" customFormat="1" x14ac:dyDescent="0.25"/>
    <row r="153" s="8" customFormat="1" x14ac:dyDescent="0.25"/>
    <row r="154" s="8" customFormat="1" x14ac:dyDescent="0.25"/>
    <row r="155" s="8" customFormat="1" x14ac:dyDescent="0.25"/>
    <row r="156" s="8" customFormat="1" x14ac:dyDescent="0.25"/>
    <row r="157" s="8" customFormat="1" x14ac:dyDescent="0.25"/>
    <row r="158" s="8" customFormat="1" x14ac:dyDescent="0.25"/>
    <row r="159" s="8" customFormat="1" x14ac:dyDescent="0.25"/>
    <row r="160" s="8" customFormat="1" x14ac:dyDescent="0.25"/>
    <row r="161" s="8" customFormat="1" x14ac:dyDescent="0.25"/>
    <row r="162" s="8" customFormat="1" x14ac:dyDescent="0.25"/>
    <row r="163" s="8" customFormat="1" x14ac:dyDescent="0.25"/>
    <row r="164" s="8" customFormat="1" x14ac:dyDescent="0.25"/>
    <row r="165" s="8" customFormat="1" x14ac:dyDescent="0.25"/>
    <row r="166" s="8" customFormat="1" x14ac:dyDescent="0.25"/>
    <row r="167" s="8" customFormat="1" x14ac:dyDescent="0.25"/>
    <row r="168" s="8" customFormat="1" x14ac:dyDescent="0.25"/>
    <row r="169" s="8" customFormat="1" x14ac:dyDescent="0.25"/>
    <row r="170" s="8" customFormat="1" x14ac:dyDescent="0.25"/>
    <row r="171" s="8" customFormat="1" x14ac:dyDescent="0.25"/>
    <row r="172" s="8" customFormat="1" x14ac:dyDescent="0.25"/>
    <row r="173" s="8" customFormat="1" x14ac:dyDescent="0.25"/>
    <row r="174" s="8" customFormat="1" x14ac:dyDescent="0.25"/>
    <row r="175" s="8" customFormat="1" x14ac:dyDescent="0.25"/>
    <row r="176" s="8" customFormat="1" x14ac:dyDescent="0.25"/>
    <row r="177" s="8" customFormat="1" x14ac:dyDescent="0.25"/>
    <row r="178" s="8" customFormat="1" x14ac:dyDescent="0.25"/>
    <row r="179" s="8" customFormat="1" x14ac:dyDescent="0.25"/>
    <row r="180" s="8" customFormat="1" x14ac:dyDescent="0.25"/>
    <row r="181" s="8" customFormat="1" x14ac:dyDescent="0.25"/>
    <row r="182" s="8" customFormat="1" x14ac:dyDescent="0.25"/>
    <row r="183" s="8" customFormat="1" x14ac:dyDescent="0.25"/>
    <row r="184" s="8" customFormat="1" x14ac:dyDescent="0.25"/>
    <row r="185" s="8" customFormat="1" x14ac:dyDescent="0.25"/>
    <row r="186" s="8" customFormat="1" x14ac:dyDescent="0.25"/>
    <row r="187" s="8" customFormat="1" x14ac:dyDescent="0.25"/>
    <row r="188" s="8" customFormat="1" x14ac:dyDescent="0.25"/>
    <row r="189" s="8" customFormat="1" x14ac:dyDescent="0.25"/>
    <row r="190" s="8" customFormat="1" x14ac:dyDescent="0.25"/>
    <row r="191" s="8" customFormat="1" x14ac:dyDescent="0.25"/>
    <row r="192" s="8" customFormat="1" x14ac:dyDescent="0.25"/>
    <row r="193" s="8" customFormat="1" x14ac:dyDescent="0.25"/>
    <row r="194" s="8" customFormat="1" x14ac:dyDescent="0.25"/>
    <row r="195" s="8" customFormat="1" x14ac:dyDescent="0.25"/>
    <row r="196" s="8" customFormat="1" x14ac:dyDescent="0.25"/>
    <row r="197" s="8" customFormat="1" x14ac:dyDescent="0.25"/>
    <row r="198" s="8" customFormat="1" x14ac:dyDescent="0.25"/>
    <row r="199" s="8" customFormat="1" x14ac:dyDescent="0.25"/>
    <row r="200" s="8" customFormat="1" x14ac:dyDescent="0.25"/>
    <row r="201" s="8" customFormat="1" x14ac:dyDescent="0.25"/>
    <row r="202" s="8" customFormat="1" x14ac:dyDescent="0.25"/>
    <row r="203" s="8" customFormat="1" x14ac:dyDescent="0.25"/>
    <row r="204" s="8" customFormat="1" x14ac:dyDescent="0.25"/>
    <row r="205" s="8" customFormat="1" x14ac:dyDescent="0.25"/>
    <row r="206" s="8" customFormat="1" x14ac:dyDescent="0.25"/>
    <row r="207" s="8" customFormat="1" x14ac:dyDescent="0.25"/>
    <row r="208" s="8" customFormat="1" x14ac:dyDescent="0.25"/>
    <row r="209" s="8" customFormat="1" x14ac:dyDescent="0.25"/>
    <row r="210" s="8" customFormat="1" x14ac:dyDescent="0.25"/>
    <row r="211" s="8" customFormat="1" x14ac:dyDescent="0.25"/>
    <row r="212" s="8" customFormat="1" x14ac:dyDescent="0.25"/>
    <row r="213" s="8" customFormat="1" x14ac:dyDescent="0.25"/>
    <row r="214" s="8" customFormat="1" x14ac:dyDescent="0.25"/>
    <row r="215" s="8" customFormat="1" x14ac:dyDescent="0.25"/>
    <row r="216" s="8" customFormat="1" x14ac:dyDescent="0.25"/>
    <row r="217" s="8" customFormat="1" x14ac:dyDescent="0.25"/>
    <row r="218" s="8" customFormat="1" x14ac:dyDescent="0.25"/>
    <row r="219" s="8" customFormat="1" x14ac:dyDescent="0.25"/>
    <row r="220" s="8" customFormat="1" x14ac:dyDescent="0.25"/>
    <row r="221" s="8" customFormat="1" x14ac:dyDescent="0.25"/>
    <row r="222" s="8" customFormat="1" x14ac:dyDescent="0.25"/>
    <row r="223" s="8" customFormat="1" x14ac:dyDescent="0.25"/>
    <row r="224" s="8" customFormat="1" x14ac:dyDescent="0.25"/>
    <row r="225" s="8" customFormat="1" x14ac:dyDescent="0.25"/>
    <row r="226" s="8" customFormat="1" x14ac:dyDescent="0.25"/>
    <row r="227" s="8" customFormat="1" x14ac:dyDescent="0.25"/>
    <row r="228" s="8" customFormat="1" x14ac:dyDescent="0.25"/>
    <row r="229" s="8" customFormat="1" x14ac:dyDescent="0.25"/>
    <row r="230" s="8" customFormat="1" x14ac:dyDescent="0.25"/>
    <row r="231" s="8" customFormat="1" x14ac:dyDescent="0.25"/>
    <row r="232" s="8" customFormat="1" x14ac:dyDescent="0.25"/>
    <row r="233" s="8" customFormat="1" x14ac:dyDescent="0.25"/>
    <row r="234" s="8" customFormat="1" x14ac:dyDescent="0.25"/>
    <row r="235" s="8" customFormat="1" x14ac:dyDescent="0.25"/>
    <row r="236" s="8" customFormat="1" x14ac:dyDescent="0.25"/>
    <row r="237" s="8" customFormat="1" x14ac:dyDescent="0.25"/>
    <row r="238" s="8" customFormat="1" x14ac:dyDescent="0.25"/>
    <row r="239" s="8" customFormat="1" x14ac:dyDescent="0.25"/>
    <row r="240" s="8" customFormat="1" x14ac:dyDescent="0.25"/>
    <row r="241" s="8" customFormat="1" x14ac:dyDescent="0.25"/>
    <row r="242" s="8" customFormat="1" x14ac:dyDescent="0.25"/>
    <row r="243" s="8" customFormat="1" x14ac:dyDescent="0.25"/>
    <row r="244" s="8" customFormat="1" x14ac:dyDescent="0.25"/>
    <row r="245" s="8" customFormat="1" x14ac:dyDescent="0.25"/>
    <row r="246" s="8" customFormat="1" x14ac:dyDescent="0.25"/>
    <row r="247" s="8" customFormat="1" x14ac:dyDescent="0.25"/>
    <row r="248" s="8" customFormat="1" x14ac:dyDescent="0.25"/>
    <row r="249" s="8" customFormat="1" x14ac:dyDescent="0.25"/>
    <row r="250" s="8" customFormat="1" x14ac:dyDescent="0.25"/>
    <row r="251" s="8" customFormat="1" x14ac:dyDescent="0.25"/>
    <row r="252" s="8" customFormat="1" x14ac:dyDescent="0.25"/>
    <row r="253" s="8" customFormat="1" x14ac:dyDescent="0.25"/>
    <row r="254" s="8" customFormat="1" x14ac:dyDescent="0.25"/>
    <row r="255" s="8" customFormat="1" x14ac:dyDescent="0.25"/>
    <row r="256" s="8" customFormat="1" x14ac:dyDescent="0.25"/>
    <row r="257" s="8" customFormat="1" x14ac:dyDescent="0.25"/>
    <row r="258" s="8" customFormat="1" x14ac:dyDescent="0.25"/>
    <row r="259" s="8" customFormat="1" x14ac:dyDescent="0.25"/>
    <row r="260" s="8" customFormat="1" x14ac:dyDescent="0.25"/>
    <row r="261" s="8" customFormat="1" x14ac:dyDescent="0.25"/>
    <row r="262" s="8" customFormat="1" x14ac:dyDescent="0.25"/>
    <row r="263" s="8" customFormat="1" x14ac:dyDescent="0.25"/>
    <row r="264" s="8" customFormat="1" x14ac:dyDescent="0.25"/>
    <row r="265" s="8" customFormat="1" x14ac:dyDescent="0.25"/>
    <row r="266" s="8" customFormat="1" x14ac:dyDescent="0.25"/>
    <row r="267" s="8" customFormat="1" x14ac:dyDescent="0.25"/>
    <row r="268" s="8" customFormat="1" x14ac:dyDescent="0.25"/>
    <row r="269" s="8" customFormat="1" x14ac:dyDescent="0.25"/>
    <row r="270" s="8" customFormat="1" x14ac:dyDescent="0.25"/>
    <row r="271" s="8" customFormat="1" x14ac:dyDescent="0.25"/>
    <row r="272" s="8" customFormat="1" x14ac:dyDescent="0.25"/>
    <row r="273" s="8" customFormat="1" x14ac:dyDescent="0.25"/>
    <row r="274" s="8" customFormat="1" x14ac:dyDescent="0.25"/>
    <row r="275" s="8" customFormat="1" x14ac:dyDescent="0.25"/>
    <row r="276" s="8" customFormat="1" x14ac:dyDescent="0.25"/>
    <row r="277" s="8" customFormat="1" x14ac:dyDescent="0.25"/>
    <row r="278" s="8" customFormat="1" x14ac:dyDescent="0.25"/>
    <row r="279" s="8" customFormat="1" x14ac:dyDescent="0.25"/>
    <row r="280" s="8" customFormat="1" x14ac:dyDescent="0.25"/>
    <row r="281" s="8" customFormat="1" x14ac:dyDescent="0.25"/>
    <row r="282" s="8" customFormat="1" x14ac:dyDescent="0.25"/>
    <row r="283" s="8" customFormat="1" x14ac:dyDescent="0.25"/>
    <row r="284" s="8" customFormat="1" x14ac:dyDescent="0.25"/>
    <row r="285" s="8" customFormat="1" x14ac:dyDescent="0.25"/>
    <row r="286" s="8" customFormat="1" x14ac:dyDescent="0.25"/>
    <row r="287" s="8" customFormat="1" x14ac:dyDescent="0.25"/>
    <row r="288" s="8" customFormat="1" x14ac:dyDescent="0.25"/>
    <row r="289" s="8" customFormat="1" x14ac:dyDescent="0.25"/>
    <row r="290" s="8" customFormat="1" x14ac:dyDescent="0.25"/>
    <row r="291" s="8" customFormat="1" x14ac:dyDescent="0.25"/>
    <row r="292" s="8" customFormat="1" x14ac:dyDescent="0.25"/>
    <row r="293" s="8" customFormat="1" x14ac:dyDescent="0.25"/>
    <row r="294" s="8" customFormat="1" x14ac:dyDescent="0.25"/>
    <row r="295" s="8" customFormat="1" x14ac:dyDescent="0.25"/>
    <row r="296" s="8" customFormat="1" x14ac:dyDescent="0.25"/>
    <row r="297" s="8" customFormat="1" x14ac:dyDescent="0.25"/>
    <row r="298" s="8" customFormat="1" x14ac:dyDescent="0.25"/>
    <row r="299" s="8" customFormat="1" x14ac:dyDescent="0.25"/>
    <row r="300" s="8" customFormat="1" x14ac:dyDescent="0.25"/>
    <row r="301" s="8" customFormat="1" x14ac:dyDescent="0.25"/>
    <row r="302" s="8" customFormat="1" x14ac:dyDescent="0.25"/>
    <row r="303" s="8" customFormat="1" x14ac:dyDescent="0.25"/>
    <row r="304" s="8" customFormat="1" x14ac:dyDescent="0.25"/>
    <row r="305" s="8" customFormat="1" x14ac:dyDescent="0.25"/>
    <row r="306" s="8" customFormat="1" x14ac:dyDescent="0.25"/>
    <row r="307" s="8" customFormat="1" x14ac:dyDescent="0.25"/>
    <row r="308" s="8" customFormat="1" x14ac:dyDescent="0.25"/>
    <row r="309" s="8" customFormat="1" x14ac:dyDescent="0.25"/>
    <row r="310" s="8" customFormat="1" x14ac:dyDescent="0.25"/>
    <row r="311" s="8" customFormat="1" x14ac:dyDescent="0.25"/>
    <row r="312" s="8" customFormat="1" x14ac:dyDescent="0.25"/>
    <row r="313" s="8" customFormat="1" x14ac:dyDescent="0.25"/>
    <row r="314" s="8" customFormat="1" x14ac:dyDescent="0.25"/>
    <row r="315" s="8" customFormat="1" x14ac:dyDescent="0.25"/>
    <row r="316" s="8" customFormat="1" x14ac:dyDescent="0.25"/>
    <row r="317" s="8" customFormat="1" x14ac:dyDescent="0.25"/>
    <row r="318" s="8" customFormat="1" x14ac:dyDescent="0.25"/>
    <row r="319" s="8" customFormat="1" x14ac:dyDescent="0.25"/>
    <row r="320" s="8" customFormat="1" x14ac:dyDescent="0.25"/>
    <row r="321" s="8" customFormat="1" x14ac:dyDescent="0.25"/>
    <row r="322" s="8" customFormat="1" x14ac:dyDescent="0.25"/>
    <row r="323" s="8" customFormat="1" x14ac:dyDescent="0.25"/>
    <row r="324" s="8" customFormat="1" x14ac:dyDescent="0.25"/>
    <row r="325" s="8" customFormat="1" x14ac:dyDescent="0.25"/>
    <row r="326" s="8" customFormat="1" x14ac:dyDescent="0.25"/>
    <row r="327" s="8" customFormat="1" x14ac:dyDescent="0.25"/>
    <row r="328" s="8" customFormat="1" x14ac:dyDescent="0.25"/>
    <row r="329" s="8" customFormat="1" x14ac:dyDescent="0.25"/>
    <row r="330" s="8" customFormat="1" x14ac:dyDescent="0.25"/>
    <row r="331" s="8" customFormat="1" x14ac:dyDescent="0.25"/>
    <row r="332" s="8" customFormat="1" x14ac:dyDescent="0.25"/>
    <row r="333" s="8" customFormat="1" x14ac:dyDescent="0.25"/>
    <row r="334" s="8" customFormat="1" x14ac:dyDescent="0.25"/>
    <row r="335" s="8" customFormat="1" x14ac:dyDescent="0.25"/>
    <row r="336" s="8" customFormat="1" x14ac:dyDescent="0.25"/>
    <row r="337" s="8" customFormat="1" x14ac:dyDescent="0.25"/>
    <row r="338" s="8" customFormat="1" x14ac:dyDescent="0.25"/>
    <row r="339" s="8" customFormat="1" x14ac:dyDescent="0.25"/>
    <row r="340" s="8" customFormat="1" x14ac:dyDescent="0.25"/>
    <row r="341" s="8" customFormat="1" x14ac:dyDescent="0.25"/>
    <row r="342" s="8" customFormat="1" x14ac:dyDescent="0.25"/>
    <row r="343" s="8" customFormat="1" x14ac:dyDescent="0.25"/>
    <row r="344" s="8" customFormat="1" x14ac:dyDescent="0.25"/>
    <row r="345" s="8" customFormat="1" x14ac:dyDescent="0.25"/>
    <row r="346" s="8" customFormat="1" x14ac:dyDescent="0.25"/>
    <row r="347" s="8" customFormat="1" x14ac:dyDescent="0.25"/>
    <row r="348" s="8" customFormat="1" x14ac:dyDescent="0.25"/>
    <row r="349" s="8" customFormat="1" x14ac:dyDescent="0.25"/>
    <row r="350" s="8" customFormat="1" x14ac:dyDescent="0.25"/>
    <row r="351" s="8" customFormat="1" x14ac:dyDescent="0.25"/>
    <row r="352" s="8" customFormat="1" x14ac:dyDescent="0.25"/>
    <row r="353" s="8" customFormat="1" x14ac:dyDescent="0.25"/>
    <row r="354" s="8" customFormat="1" x14ac:dyDescent="0.25"/>
    <row r="355" s="8" customFormat="1" x14ac:dyDescent="0.25"/>
    <row r="356" s="8" customFormat="1" x14ac:dyDescent="0.25"/>
    <row r="357" s="8" customFormat="1" x14ac:dyDescent="0.25"/>
    <row r="358" s="8" customFormat="1" x14ac:dyDescent="0.25"/>
    <row r="359" s="8" customFormat="1" x14ac:dyDescent="0.25"/>
    <row r="360" s="8" customFormat="1" x14ac:dyDescent="0.25"/>
    <row r="361" s="8" customFormat="1" x14ac:dyDescent="0.25"/>
    <row r="362" s="8" customFormat="1" x14ac:dyDescent="0.25"/>
    <row r="363" s="8" customFormat="1" x14ac:dyDescent="0.25"/>
    <row r="364" s="8" customFormat="1" x14ac:dyDescent="0.25"/>
    <row r="365" s="8" customFormat="1" x14ac:dyDescent="0.25"/>
    <row r="366" s="8" customFormat="1" x14ac:dyDescent="0.25"/>
    <row r="367" s="8" customFormat="1" x14ac:dyDescent="0.25"/>
    <row r="368" s="8" customFormat="1" x14ac:dyDescent="0.25"/>
    <row r="369" s="8" customFormat="1" x14ac:dyDescent="0.25"/>
    <row r="370" s="8" customFormat="1" x14ac:dyDescent="0.25"/>
    <row r="371" s="8" customFormat="1" x14ac:dyDescent="0.25"/>
    <row r="372" s="8" customFormat="1" x14ac:dyDescent="0.25"/>
    <row r="373" s="8" customFormat="1" x14ac:dyDescent="0.25"/>
    <row r="374" s="8" customFormat="1" x14ac:dyDescent="0.25"/>
    <row r="375" s="8" customFormat="1" x14ac:dyDescent="0.25"/>
    <row r="376" s="8" customFormat="1" x14ac:dyDescent="0.25"/>
    <row r="377" s="8" customFormat="1" x14ac:dyDescent="0.25"/>
    <row r="378" s="8" customFormat="1" x14ac:dyDescent="0.25"/>
    <row r="379" s="8" customFormat="1" x14ac:dyDescent="0.25"/>
    <row r="380" s="8" customFormat="1" x14ac:dyDescent="0.25"/>
    <row r="381" s="8" customFormat="1" x14ac:dyDescent="0.25"/>
    <row r="382" s="8" customFormat="1" x14ac:dyDescent="0.25"/>
    <row r="383" s="8" customFormat="1" x14ac:dyDescent="0.25"/>
    <row r="384" s="8" customFormat="1" x14ac:dyDescent="0.25"/>
    <row r="385" s="8" customFormat="1" x14ac:dyDescent="0.25"/>
    <row r="386" s="8" customFormat="1" x14ac:dyDescent="0.25"/>
    <row r="387" s="8" customFormat="1" x14ac:dyDescent="0.25"/>
    <row r="388" s="8" customFormat="1" x14ac:dyDescent="0.25"/>
    <row r="389" s="8" customFormat="1" x14ac:dyDescent="0.25"/>
    <row r="390" s="8" customFormat="1" x14ac:dyDescent="0.25"/>
    <row r="391" s="8" customFormat="1" x14ac:dyDescent="0.25"/>
    <row r="392" s="8" customFormat="1" x14ac:dyDescent="0.25"/>
    <row r="393" s="8" customFormat="1" x14ac:dyDescent="0.25"/>
    <row r="394" s="8" customFormat="1" x14ac:dyDescent="0.25"/>
    <row r="395" s="8" customFormat="1" x14ac:dyDescent="0.25"/>
    <row r="396" s="8" customFormat="1" x14ac:dyDescent="0.25"/>
    <row r="397" s="8" customFormat="1" x14ac:dyDescent="0.25"/>
    <row r="398" s="8" customFormat="1" x14ac:dyDescent="0.25"/>
    <row r="399" s="8" customFormat="1" x14ac:dyDescent="0.25"/>
    <row r="400" s="8" customFormat="1" x14ac:dyDescent="0.25"/>
    <row r="401" s="8" customFormat="1" x14ac:dyDescent="0.25"/>
    <row r="402" s="8" customFormat="1" x14ac:dyDescent="0.25"/>
    <row r="403" s="8" customFormat="1" x14ac:dyDescent="0.25"/>
    <row r="404" s="8" customFormat="1" x14ac:dyDescent="0.25"/>
    <row r="405" s="8" customFormat="1" x14ac:dyDescent="0.25"/>
    <row r="406" s="8" customFormat="1" x14ac:dyDescent="0.25"/>
    <row r="407" s="8" customFormat="1" x14ac:dyDescent="0.25"/>
    <row r="408" s="8" customFormat="1" x14ac:dyDescent="0.25"/>
    <row r="409" s="8" customFormat="1" x14ac:dyDescent="0.25"/>
    <row r="410" s="8" customFormat="1" x14ac:dyDescent="0.25"/>
    <row r="411" s="8" customFormat="1" x14ac:dyDescent="0.25"/>
    <row r="412" s="8" customFormat="1" x14ac:dyDescent="0.25"/>
    <row r="413" s="8" customFormat="1" x14ac:dyDescent="0.25"/>
    <row r="414" s="8" customFormat="1" x14ac:dyDescent="0.25"/>
    <row r="415" s="8" customFormat="1" x14ac:dyDescent="0.25"/>
    <row r="416" s="8" customFormat="1" x14ac:dyDescent="0.25"/>
    <row r="417" s="8" customFormat="1" x14ac:dyDescent="0.25"/>
    <row r="418" s="8" customFormat="1" x14ac:dyDescent="0.25"/>
    <row r="419" s="8" customFormat="1" x14ac:dyDescent="0.25"/>
    <row r="420" s="8" customFormat="1" x14ac:dyDescent="0.25"/>
    <row r="421" s="8" customFormat="1" x14ac:dyDescent="0.25"/>
    <row r="422" s="8" customFormat="1" x14ac:dyDescent="0.25"/>
    <row r="423" s="8" customFormat="1" x14ac:dyDescent="0.25"/>
    <row r="424" s="8" customFormat="1" x14ac:dyDescent="0.25"/>
    <row r="425" s="8" customFormat="1" x14ac:dyDescent="0.25"/>
    <row r="426" s="8" customFormat="1" x14ac:dyDescent="0.25"/>
    <row r="427" s="8" customFormat="1" x14ac:dyDescent="0.25"/>
    <row r="428" s="8" customFormat="1" x14ac:dyDescent="0.25"/>
  </sheetData>
  <sheetProtection password="C64D" sheet="1" objects="1" scenarios="1" formatCells="0" insertHyperlinks="0"/>
  <mergeCells count="112">
    <mergeCell ref="C50:E50"/>
    <mergeCell ref="C77:E77"/>
    <mergeCell ref="C105:E105"/>
    <mergeCell ref="C133:E133"/>
    <mergeCell ref="C76:E76"/>
    <mergeCell ref="B109:E109"/>
    <mergeCell ref="C115:E115"/>
    <mergeCell ref="C124:E124"/>
    <mergeCell ref="C125:E125"/>
    <mergeCell ref="B117:E117"/>
    <mergeCell ref="C118:E118"/>
    <mergeCell ref="C119:E119"/>
    <mergeCell ref="C120:E120"/>
    <mergeCell ref="C131:E131"/>
    <mergeCell ref="C93:E93"/>
    <mergeCell ref="C78:E78"/>
    <mergeCell ref="B4:F4"/>
    <mergeCell ref="C48:E48"/>
    <mergeCell ref="B52:E52"/>
    <mergeCell ref="B54:E54"/>
    <mergeCell ref="C41:E41"/>
    <mergeCell ref="C42:E42"/>
    <mergeCell ref="C43:E43"/>
    <mergeCell ref="C44:E44"/>
    <mergeCell ref="C45:E45"/>
    <mergeCell ref="C38:E38"/>
    <mergeCell ref="C39:E39"/>
    <mergeCell ref="C40:E40"/>
    <mergeCell ref="C7:F7"/>
    <mergeCell ref="B8:E8"/>
    <mergeCell ref="B10:E10"/>
    <mergeCell ref="B13:E13"/>
    <mergeCell ref="B6:F6"/>
    <mergeCell ref="B9:E9"/>
    <mergeCell ref="C34:E34"/>
    <mergeCell ref="C35:E35"/>
    <mergeCell ref="C36:E36"/>
    <mergeCell ref="C37:E37"/>
    <mergeCell ref="C16:F16"/>
    <mergeCell ref="C49:E49"/>
    <mergeCell ref="B2:F2"/>
    <mergeCell ref="C68:E68"/>
    <mergeCell ref="C19:E19"/>
    <mergeCell ref="C20:E20"/>
    <mergeCell ref="C21:E21"/>
    <mergeCell ref="C22:E22"/>
    <mergeCell ref="C23:E23"/>
    <mergeCell ref="C24:E24"/>
    <mergeCell ref="C25:E25"/>
    <mergeCell ref="C26:E26"/>
    <mergeCell ref="C27:E27"/>
    <mergeCell ref="C28:E28"/>
    <mergeCell ref="C66:E66"/>
    <mergeCell ref="C67:E67"/>
    <mergeCell ref="B18:E18"/>
    <mergeCell ref="B12:E12"/>
    <mergeCell ref="C63:E63"/>
    <mergeCell ref="B61:E61"/>
    <mergeCell ref="C62:E62"/>
    <mergeCell ref="C30:E30"/>
    <mergeCell ref="C65:E65"/>
    <mergeCell ref="B33:E33"/>
    <mergeCell ref="B11:E11"/>
    <mergeCell ref="C46:E46"/>
    <mergeCell ref="B135:E135"/>
    <mergeCell ref="B137:E137"/>
    <mergeCell ref="C143:E143"/>
    <mergeCell ref="C15:F15"/>
    <mergeCell ref="C100:E100"/>
    <mergeCell ref="C101:E101"/>
    <mergeCell ref="C102:E102"/>
    <mergeCell ref="C103:E103"/>
    <mergeCell ref="C104:E104"/>
    <mergeCell ref="C126:E126"/>
    <mergeCell ref="C127:E127"/>
    <mergeCell ref="C128:E128"/>
    <mergeCell ref="C129:E129"/>
    <mergeCell ref="C130:E130"/>
    <mergeCell ref="B81:E81"/>
    <mergeCell ref="C87:E87"/>
    <mergeCell ref="C106:E106"/>
    <mergeCell ref="B107:E107"/>
    <mergeCell ref="C92:E92"/>
    <mergeCell ref="B79:E79"/>
    <mergeCell ref="C94:E94"/>
    <mergeCell ref="C95:E95"/>
    <mergeCell ref="C96:E96"/>
    <mergeCell ref="C97:E97"/>
    <mergeCell ref="C134:E134"/>
    <mergeCell ref="C14:F14"/>
    <mergeCell ref="C98:E98"/>
    <mergeCell ref="C71:E71"/>
    <mergeCell ref="C73:E73"/>
    <mergeCell ref="C74:E74"/>
    <mergeCell ref="C75:E75"/>
    <mergeCell ref="C69:E69"/>
    <mergeCell ref="C70:E70"/>
    <mergeCell ref="C72:E72"/>
    <mergeCell ref="C90:E90"/>
    <mergeCell ref="C91:E91"/>
    <mergeCell ref="C31:E31"/>
    <mergeCell ref="C51:E51"/>
    <mergeCell ref="C59:E59"/>
    <mergeCell ref="C47:E47"/>
    <mergeCell ref="C99:E99"/>
    <mergeCell ref="B89:E89"/>
    <mergeCell ref="C29:E29"/>
    <mergeCell ref="C64:E64"/>
    <mergeCell ref="C132:E132"/>
    <mergeCell ref="C121:E121"/>
    <mergeCell ref="C122:E122"/>
    <mergeCell ref="C123:E123"/>
  </mergeCells>
  <dataValidations count="4">
    <dataValidation type="textLength" operator="lessThanOrEqual" allowBlank="1" showInputMessage="1" showErrorMessage="1" error="El número de caracteres introducidos es mayor que 200_x000a_" sqref="C15:F16">
      <formula1>200</formula1>
    </dataValidation>
    <dataValidation type="textLength" operator="lessThanOrEqual" allowBlank="1" showInputMessage="1" showErrorMessage="1" error="El número de caracteres introducidos es mayor que 60_x000a_" sqref="C7:F7">
      <formula1>60</formula1>
    </dataValidation>
    <dataValidation type="textLength" operator="lessThanOrEqual" allowBlank="1" showInputMessage="1" showErrorMessage="1" error="El número de caracteres introducidos es mayor que 300" sqref="C14:F14">
      <formula1>300</formula1>
    </dataValidation>
    <dataValidation type="textLength" operator="lessThan" allowBlank="1" showInputMessage="1" showErrorMessage="1" error="La descripcion debe tener una longitud menor a 150 caracteres" sqref="C49:E49 C77:E77 C105:E105 C133:E133">
      <formula1>150</formula1>
    </dataValidation>
  </dataValidations>
  <hyperlinks>
    <hyperlink ref="C28" r:id="rId1"/>
    <hyperlink ref="C46" r:id="rId2"/>
    <hyperlink ref="C48" r:id="rId3"/>
  </hyperlinks>
  <pageMargins left="0.70866141732283472" right="0.70866141732283472" top="0.74803149606299213" bottom="0.74803149606299213" header="0.31496062992125984" footer="0.31496062992125984"/>
  <pageSetup paperSize="9" scale="83" fitToHeight="0" orientation="portrait" r:id="rId4"/>
  <rowBreaks count="4" manualBreakCount="4">
    <brk id="17" min="1" max="4" man="1"/>
    <brk id="59" min="1" max="4" man="1"/>
    <brk id="87" min="1" max="4" man="1"/>
    <brk id="115" min="1"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E133"/>
  <sheetViews>
    <sheetView topLeftCell="A52" zoomScale="80" zoomScaleNormal="80" zoomScaleSheetLayoutView="100" workbookViewId="0">
      <selection activeCell="B13" sqref="B13:E13"/>
    </sheetView>
  </sheetViews>
  <sheetFormatPr baseColWidth="10" defaultColWidth="9.140625" defaultRowHeight="15" x14ac:dyDescent="0.25"/>
  <cols>
    <col min="1" max="1" width="3.42578125" style="8" customWidth="1"/>
    <col min="2" max="2" width="51.28515625" style="16" customWidth="1"/>
    <col min="3" max="3" width="17.85546875" style="16" customWidth="1"/>
    <col min="4" max="4" width="15.7109375" style="8" customWidth="1"/>
    <col min="5" max="5" width="75.28515625" style="8" customWidth="1"/>
    <col min="6" max="6" width="4.140625" style="8" customWidth="1"/>
    <col min="7" max="7" width="93.7109375" style="8" customWidth="1"/>
    <col min="8" max="8" width="17.85546875" style="8" customWidth="1"/>
    <col min="9" max="9" width="15" style="8" customWidth="1"/>
    <col min="10" max="10" width="153.28515625" style="8" customWidth="1"/>
    <col min="11" max="11" width="12.140625" style="8" customWidth="1"/>
    <col min="12" max="17" width="10.85546875" style="8" customWidth="1"/>
    <col min="18" max="161" width="9.140625" style="8"/>
    <col min="162" max="16384" width="9.140625" style="16"/>
  </cols>
  <sheetData>
    <row r="1" spans="2:7" s="8" customFormat="1" ht="16.5" customHeight="1" x14ac:dyDescent="0.25"/>
    <row r="2" spans="2:7" s="8" customFormat="1" ht="45" customHeight="1" thickBot="1" x14ac:dyDescent="0.3">
      <c r="B2" s="19" t="s">
        <v>46</v>
      </c>
      <c r="C2" s="147" t="s">
        <v>100</v>
      </c>
      <c r="D2" s="147"/>
      <c r="E2" s="147"/>
    </row>
    <row r="3" spans="2:7" s="8" customFormat="1" ht="20.25" customHeight="1" x14ac:dyDescent="0.25">
      <c r="B3" s="144" t="s">
        <v>60</v>
      </c>
      <c r="C3" s="145"/>
      <c r="D3" s="145" t="s">
        <v>61</v>
      </c>
      <c r="E3" s="146"/>
    </row>
    <row r="4" spans="2:7" s="8" customFormat="1" ht="19.5" customHeight="1" thickBot="1" x14ac:dyDescent="0.3">
      <c r="B4" s="143" t="str">
        <f>'DATOS GENERALES'!C35</f>
        <v>OLADE</v>
      </c>
      <c r="C4" s="141"/>
      <c r="D4" s="141" t="str">
        <f>'DATOS GENERALES'!C7</f>
        <v>SUPER-OLADE II</v>
      </c>
      <c r="E4" s="142"/>
    </row>
    <row r="5" spans="2:7" s="8" customFormat="1" ht="16.5" customHeight="1" thickBot="1" x14ac:dyDescent="0.3">
      <c r="B5" s="15"/>
    </row>
    <row r="6" spans="2:7" s="8" customFormat="1" ht="15" customHeight="1" x14ac:dyDescent="0.25">
      <c r="B6" s="128" t="s">
        <v>88</v>
      </c>
      <c r="C6" s="129"/>
      <c r="D6" s="129"/>
      <c r="E6" s="130"/>
    </row>
    <row r="7" spans="2:7" s="8" customFormat="1" ht="209.25" customHeight="1" thickBot="1" x14ac:dyDescent="0.3">
      <c r="B7" s="151" t="s">
        <v>145</v>
      </c>
      <c r="C7" s="135"/>
      <c r="D7" s="135"/>
      <c r="E7" s="136"/>
    </row>
    <row r="8" spans="2:7" s="8" customFormat="1" ht="12" customHeight="1" thickBot="1" x14ac:dyDescent="0.3"/>
    <row r="9" spans="2:7" s="8" customFormat="1" x14ac:dyDescent="0.25">
      <c r="B9" s="128" t="s">
        <v>89</v>
      </c>
      <c r="C9" s="129"/>
      <c r="D9" s="129"/>
      <c r="E9" s="130"/>
    </row>
    <row r="10" spans="2:7" s="8" customFormat="1" ht="171" customHeight="1" thickBot="1" x14ac:dyDescent="0.3">
      <c r="B10" s="140" t="s">
        <v>181</v>
      </c>
      <c r="C10" s="138"/>
      <c r="D10" s="138"/>
      <c r="E10" s="139"/>
    </row>
    <row r="11" spans="2:7" s="8" customFormat="1" ht="15.75" customHeight="1" thickBot="1" x14ac:dyDescent="0.3"/>
    <row r="12" spans="2:7" s="8" customFormat="1" x14ac:dyDescent="0.25">
      <c r="B12" s="131" t="s">
        <v>90</v>
      </c>
      <c r="C12" s="132"/>
      <c r="D12" s="132"/>
      <c r="E12" s="133"/>
    </row>
    <row r="13" spans="2:7" s="8" customFormat="1" ht="166.5" customHeight="1" thickBot="1" x14ac:dyDescent="0.3">
      <c r="B13" s="140" t="s">
        <v>182</v>
      </c>
      <c r="C13" s="138"/>
      <c r="D13" s="138"/>
      <c r="E13" s="139"/>
    </row>
    <row r="14" spans="2:7" ht="15" customHeight="1" thickBot="1" x14ac:dyDescent="0.3">
      <c r="B14" s="8"/>
      <c r="C14" s="8"/>
    </row>
    <row r="15" spans="2:7" s="8" customFormat="1" ht="36" customHeight="1" x14ac:dyDescent="0.25">
      <c r="B15" s="131" t="s">
        <v>62</v>
      </c>
      <c r="C15" s="132"/>
      <c r="D15" s="132"/>
      <c r="E15" s="133"/>
      <c r="G15" s="47" t="s">
        <v>64</v>
      </c>
    </row>
    <row r="16" spans="2:7" s="8" customFormat="1" ht="164.25" customHeight="1" thickBot="1" x14ac:dyDescent="0.3">
      <c r="B16" s="140" t="s">
        <v>147</v>
      </c>
      <c r="C16" s="138"/>
      <c r="D16" s="138"/>
      <c r="E16" s="139"/>
      <c r="G16" s="90" t="s">
        <v>148</v>
      </c>
    </row>
    <row r="17" spans="1:7" s="8" customFormat="1" ht="15.75" customHeight="1" thickBot="1" x14ac:dyDescent="0.3"/>
    <row r="18" spans="1:7" s="8" customFormat="1" ht="33" customHeight="1" x14ac:dyDescent="0.25">
      <c r="B18" s="128" t="s">
        <v>63</v>
      </c>
      <c r="C18" s="129"/>
      <c r="D18" s="129"/>
      <c r="E18" s="130"/>
    </row>
    <row r="19" spans="1:7" s="8" customFormat="1" ht="322.5" customHeight="1" thickBot="1" x14ac:dyDescent="0.3">
      <c r="B19" s="140" t="s">
        <v>149</v>
      </c>
      <c r="C19" s="138"/>
      <c r="D19" s="138"/>
      <c r="E19" s="139"/>
    </row>
    <row r="20" spans="1:7" s="8" customFormat="1" ht="17.25" customHeight="1" thickBot="1" x14ac:dyDescent="0.3"/>
    <row r="21" spans="1:7" s="8" customFormat="1" ht="15" customHeight="1" x14ac:dyDescent="0.25">
      <c r="B21" s="131" t="s">
        <v>65</v>
      </c>
      <c r="C21" s="132"/>
      <c r="D21" s="132"/>
      <c r="E21" s="133"/>
    </row>
    <row r="22" spans="1:7" s="8" customFormat="1" ht="338.25" customHeight="1" thickBot="1" x14ac:dyDescent="0.3">
      <c r="B22" s="137" t="s">
        <v>150</v>
      </c>
      <c r="C22" s="138"/>
      <c r="D22" s="138"/>
      <c r="E22" s="139"/>
    </row>
    <row r="23" spans="1:7" ht="15" customHeight="1" thickBot="1" x14ac:dyDescent="0.3">
      <c r="B23" s="8"/>
      <c r="C23" s="8"/>
    </row>
    <row r="24" spans="1:7" s="8" customFormat="1" ht="15" customHeight="1" x14ac:dyDescent="0.25">
      <c r="B24" s="131" t="s">
        <v>66</v>
      </c>
      <c r="C24" s="132"/>
      <c r="D24" s="132"/>
      <c r="E24" s="133"/>
    </row>
    <row r="25" spans="1:7" s="8" customFormat="1" ht="180" customHeight="1" thickBot="1" x14ac:dyDescent="0.3">
      <c r="A25" s="8" t="s">
        <v>37</v>
      </c>
      <c r="B25" s="134" t="s">
        <v>151</v>
      </c>
      <c r="C25" s="135"/>
      <c r="D25" s="135"/>
      <c r="E25" s="136"/>
    </row>
    <row r="26" spans="1:7" s="8" customFormat="1" ht="14.25" customHeight="1" thickBot="1" x14ac:dyDescent="0.3"/>
    <row r="27" spans="1:7" s="8" customFormat="1" ht="15" customHeight="1" x14ac:dyDescent="0.25">
      <c r="B27" s="131" t="s">
        <v>67</v>
      </c>
      <c r="C27" s="132"/>
      <c r="D27" s="132"/>
      <c r="E27" s="133"/>
    </row>
    <row r="28" spans="1:7" s="8" customFormat="1" ht="184.5" customHeight="1" thickBot="1" x14ac:dyDescent="0.3">
      <c r="B28" s="134" t="s">
        <v>156</v>
      </c>
      <c r="C28" s="135"/>
      <c r="D28" s="135"/>
      <c r="E28" s="136"/>
    </row>
    <row r="29" spans="1:7" s="8" customFormat="1" ht="12" customHeight="1" thickBot="1" x14ac:dyDescent="0.3"/>
    <row r="30" spans="1:7" s="8" customFormat="1" ht="33" customHeight="1" x14ac:dyDescent="0.25">
      <c r="B30" s="131" t="s">
        <v>91</v>
      </c>
      <c r="C30" s="132"/>
      <c r="D30" s="132"/>
      <c r="E30" s="133"/>
      <c r="G30" s="47" t="s">
        <v>104</v>
      </c>
    </row>
    <row r="31" spans="1:7" s="8" customFormat="1" ht="221.25" customHeight="1" thickBot="1" x14ac:dyDescent="0.3">
      <c r="B31" s="134" t="s">
        <v>157</v>
      </c>
      <c r="C31" s="135"/>
      <c r="D31" s="135"/>
      <c r="E31" s="136"/>
      <c r="G31" s="48" t="s">
        <v>158</v>
      </c>
    </row>
    <row r="32" spans="1:7" s="8" customFormat="1" ht="15" customHeight="1" thickBot="1" x14ac:dyDescent="0.3"/>
    <row r="33" spans="1:7" s="8" customFormat="1" ht="30" x14ac:dyDescent="0.25">
      <c r="A33" s="8">
        <v>10</v>
      </c>
      <c r="B33" s="128" t="s">
        <v>69</v>
      </c>
      <c r="C33" s="129"/>
      <c r="D33" s="129"/>
      <c r="E33" s="130"/>
      <c r="G33" s="47" t="s">
        <v>68</v>
      </c>
    </row>
    <row r="34" spans="1:7" s="8" customFormat="1" ht="357" customHeight="1" thickBot="1" x14ac:dyDescent="0.3">
      <c r="B34" s="137" t="s">
        <v>152</v>
      </c>
      <c r="C34" s="138"/>
      <c r="D34" s="138"/>
      <c r="E34" s="139"/>
      <c r="G34" s="48"/>
    </row>
    <row r="35" spans="1:7" s="8" customFormat="1" ht="12.75" customHeight="1" thickBot="1" x14ac:dyDescent="0.3"/>
    <row r="36" spans="1:7" s="8" customFormat="1" x14ac:dyDescent="0.25">
      <c r="B36" s="128" t="s">
        <v>106</v>
      </c>
      <c r="C36" s="129"/>
      <c r="D36" s="129"/>
      <c r="E36" s="130"/>
    </row>
    <row r="37" spans="1:7" s="8" customFormat="1" ht="297" customHeight="1" thickBot="1" x14ac:dyDescent="0.3">
      <c r="B37" s="137" t="s">
        <v>153</v>
      </c>
      <c r="C37" s="138"/>
      <c r="D37" s="138"/>
      <c r="E37" s="139"/>
    </row>
    <row r="38" spans="1:7" s="8" customFormat="1" ht="15.75" customHeight="1" thickBot="1" x14ac:dyDescent="0.3"/>
    <row r="39" spans="1:7" s="8" customFormat="1" x14ac:dyDescent="0.25">
      <c r="B39" s="131" t="s">
        <v>107</v>
      </c>
      <c r="C39" s="132"/>
      <c r="D39" s="132"/>
      <c r="E39" s="133"/>
    </row>
    <row r="40" spans="1:7" s="8" customFormat="1" ht="296.25" customHeight="1" thickBot="1" x14ac:dyDescent="0.3">
      <c r="B40" s="137" t="s">
        <v>154</v>
      </c>
      <c r="C40" s="138"/>
      <c r="D40" s="138"/>
      <c r="E40" s="139"/>
    </row>
    <row r="41" spans="1:7" s="8" customFormat="1" ht="16.5" customHeight="1" thickBot="1" x14ac:dyDescent="0.3"/>
    <row r="42" spans="1:7" s="8" customFormat="1" x14ac:dyDescent="0.25">
      <c r="B42" s="131" t="s">
        <v>105</v>
      </c>
      <c r="C42" s="132"/>
      <c r="D42" s="132"/>
      <c r="E42" s="133"/>
    </row>
    <row r="43" spans="1:7" s="8" customFormat="1" ht="327.75" customHeight="1" thickBot="1" x14ac:dyDescent="0.3">
      <c r="B43" s="137" t="s">
        <v>155</v>
      </c>
      <c r="C43" s="138"/>
      <c r="D43" s="138"/>
      <c r="E43" s="139"/>
    </row>
    <row r="44" spans="1:7" s="8" customFormat="1" ht="13.5" customHeight="1" thickBot="1" x14ac:dyDescent="0.3"/>
    <row r="45" spans="1:7" s="8" customFormat="1" ht="15" customHeight="1" x14ac:dyDescent="0.25">
      <c r="B45" s="128" t="s">
        <v>70</v>
      </c>
      <c r="C45" s="129"/>
      <c r="D45" s="129"/>
      <c r="E45" s="130"/>
    </row>
    <row r="46" spans="1:7" s="8" customFormat="1" ht="291.75" customHeight="1" x14ac:dyDescent="0.25">
      <c r="B46" s="148" t="s">
        <v>171</v>
      </c>
      <c r="C46" s="149"/>
      <c r="D46" s="149"/>
      <c r="E46" s="150"/>
    </row>
    <row r="47" spans="1:7" s="8" customFormat="1" ht="291.75" customHeight="1" thickBot="1" x14ac:dyDescent="0.3">
      <c r="B47" s="137"/>
      <c r="C47" s="138"/>
      <c r="D47" s="138"/>
      <c r="E47" s="139"/>
    </row>
    <row r="48" spans="1:7" s="8" customFormat="1" ht="12" customHeight="1" thickBot="1" x14ac:dyDescent="0.3"/>
    <row r="49" spans="2:5" s="8" customFormat="1" x14ac:dyDescent="0.25">
      <c r="B49" s="128" t="s">
        <v>71</v>
      </c>
      <c r="C49" s="129"/>
      <c r="D49" s="129"/>
      <c r="E49" s="130"/>
    </row>
    <row r="50" spans="2:5" s="8" customFormat="1" x14ac:dyDescent="0.25">
      <c r="B50" s="61" t="s">
        <v>35</v>
      </c>
      <c r="C50" s="83" t="s">
        <v>36</v>
      </c>
      <c r="D50" s="83" t="s">
        <v>72</v>
      </c>
      <c r="E50" s="84" t="s">
        <v>38</v>
      </c>
    </row>
    <row r="51" spans="2:5" s="8" customFormat="1" ht="46.5" customHeight="1" x14ac:dyDescent="0.25">
      <c r="B51" s="62" t="s">
        <v>176</v>
      </c>
      <c r="C51" s="63">
        <v>1</v>
      </c>
      <c r="D51" s="63">
        <v>5</v>
      </c>
      <c r="E51" s="64" t="s">
        <v>172</v>
      </c>
    </row>
    <row r="52" spans="2:5" s="8" customFormat="1" ht="46.5" customHeight="1" x14ac:dyDescent="0.25">
      <c r="B52" s="62" t="s">
        <v>173</v>
      </c>
      <c r="C52" s="63">
        <v>1</v>
      </c>
      <c r="D52" s="63">
        <v>4</v>
      </c>
      <c r="E52" s="64" t="s">
        <v>174</v>
      </c>
    </row>
    <row r="53" spans="2:5" s="8" customFormat="1" ht="46.5" customHeight="1" x14ac:dyDescent="0.25">
      <c r="B53" s="62" t="s">
        <v>175</v>
      </c>
      <c r="C53" s="63">
        <v>3</v>
      </c>
      <c r="D53" s="63">
        <v>4</v>
      </c>
      <c r="E53" s="64" t="s">
        <v>177</v>
      </c>
    </row>
    <row r="54" spans="2:5" s="8" customFormat="1" ht="46.5" customHeight="1" x14ac:dyDescent="0.25">
      <c r="B54" s="62"/>
      <c r="C54" s="63"/>
      <c r="D54" s="63"/>
      <c r="E54" s="64"/>
    </row>
    <row r="55" spans="2:5" s="8" customFormat="1" ht="46.5" customHeight="1" x14ac:dyDescent="0.25">
      <c r="B55" s="62"/>
      <c r="C55" s="63"/>
      <c r="D55" s="63"/>
      <c r="E55" s="64"/>
    </row>
    <row r="56" spans="2:5" s="8" customFormat="1" ht="46.5" customHeight="1" x14ac:dyDescent="0.25">
      <c r="B56" s="62"/>
      <c r="C56" s="63"/>
      <c r="D56" s="63"/>
      <c r="E56" s="64"/>
    </row>
    <row r="57" spans="2:5" s="8" customFormat="1" ht="46.5" customHeight="1" x14ac:dyDescent="0.25">
      <c r="B57" s="62"/>
      <c r="C57" s="63"/>
      <c r="D57" s="63"/>
      <c r="E57" s="64"/>
    </row>
    <row r="58" spans="2:5" s="8" customFormat="1" ht="46.5" customHeight="1" x14ac:dyDescent="0.25">
      <c r="B58" s="62"/>
      <c r="C58" s="63"/>
      <c r="D58" s="63"/>
      <c r="E58" s="64"/>
    </row>
    <row r="59" spans="2:5" s="8" customFormat="1" ht="46.5" customHeight="1" x14ac:dyDescent="0.25">
      <c r="B59" s="62"/>
      <c r="C59" s="63"/>
      <c r="D59" s="63"/>
      <c r="E59" s="64"/>
    </row>
    <row r="60" spans="2:5" s="8" customFormat="1" ht="46.5" customHeight="1" thickBot="1" x14ac:dyDescent="0.3">
      <c r="B60" s="65"/>
      <c r="C60" s="66"/>
      <c r="D60" s="66"/>
      <c r="E60" s="67"/>
    </row>
    <row r="61" spans="2:5" s="8" customFormat="1" x14ac:dyDescent="0.25"/>
    <row r="62" spans="2:5" s="8" customFormat="1" x14ac:dyDescent="0.25"/>
    <row r="63" spans="2:5" x14ac:dyDescent="0.25">
      <c r="B63" s="8"/>
      <c r="C63" s="8"/>
    </row>
    <row r="64" spans="2:5" x14ac:dyDescent="0.25">
      <c r="B64" s="8"/>
      <c r="C64" s="8" t="s">
        <v>37</v>
      </c>
    </row>
    <row r="65" spans="2:3" x14ac:dyDescent="0.25">
      <c r="B65" s="8"/>
      <c r="C65" s="8"/>
    </row>
    <row r="66" spans="2:3" x14ac:dyDescent="0.25">
      <c r="B66" s="8"/>
      <c r="C66" s="8"/>
    </row>
    <row r="67" spans="2:3" x14ac:dyDescent="0.25">
      <c r="B67" s="8"/>
      <c r="C67" s="8"/>
    </row>
    <row r="68" spans="2:3" x14ac:dyDescent="0.25">
      <c r="B68" s="8"/>
      <c r="C68" s="8"/>
    </row>
    <row r="69" spans="2:3" x14ac:dyDescent="0.25">
      <c r="B69" s="8"/>
      <c r="C69" s="8"/>
    </row>
    <row r="70" spans="2:3" x14ac:dyDescent="0.25">
      <c r="B70" s="8"/>
      <c r="C70" s="8"/>
    </row>
    <row r="71" spans="2:3" x14ac:dyDescent="0.25">
      <c r="B71" s="8"/>
      <c r="C71" s="8"/>
    </row>
    <row r="72" spans="2:3" x14ac:dyDescent="0.25">
      <c r="B72" s="8"/>
      <c r="C72" s="8"/>
    </row>
    <row r="73" spans="2:3" s="8" customFormat="1" x14ac:dyDescent="0.25"/>
    <row r="74" spans="2:3" s="8" customFormat="1" x14ac:dyDescent="0.25"/>
    <row r="75" spans="2:3" s="8" customFormat="1" x14ac:dyDescent="0.25"/>
    <row r="76" spans="2:3" s="8" customFormat="1" x14ac:dyDescent="0.25"/>
    <row r="77" spans="2:3" s="8" customFormat="1" x14ac:dyDescent="0.25"/>
    <row r="78" spans="2:3" s="8" customFormat="1" x14ac:dyDescent="0.25"/>
    <row r="79" spans="2:3" s="8" customFormat="1" x14ac:dyDescent="0.25"/>
    <row r="80" spans="2:3" s="8" customFormat="1" x14ac:dyDescent="0.25"/>
    <row r="81" spans="4:4" s="8" customFormat="1" x14ac:dyDescent="0.25"/>
    <row r="82" spans="4:4" s="8" customFormat="1" x14ac:dyDescent="0.25"/>
    <row r="83" spans="4:4" s="8" customFormat="1" x14ac:dyDescent="0.25">
      <c r="D83" s="8" t="s">
        <v>37</v>
      </c>
    </row>
    <row r="84" spans="4:4" s="8" customFormat="1" x14ac:dyDescent="0.25"/>
    <row r="85" spans="4:4" s="8" customFormat="1" x14ac:dyDescent="0.25"/>
    <row r="86" spans="4:4" s="8" customFormat="1" x14ac:dyDescent="0.25"/>
    <row r="87" spans="4:4" s="8" customFormat="1" x14ac:dyDescent="0.25"/>
    <row r="88" spans="4:4" s="8" customFormat="1" x14ac:dyDescent="0.25"/>
    <row r="89" spans="4:4" s="8" customFormat="1" x14ac:dyDescent="0.25"/>
    <row r="90" spans="4:4" s="8" customFormat="1" x14ac:dyDescent="0.25"/>
    <row r="91" spans="4:4" s="8" customFormat="1" x14ac:dyDescent="0.25"/>
    <row r="92" spans="4:4" s="8" customFormat="1" x14ac:dyDescent="0.25"/>
    <row r="93" spans="4:4" s="8" customFormat="1" x14ac:dyDescent="0.25"/>
    <row r="94" spans="4:4" s="8" customFormat="1" x14ac:dyDescent="0.25"/>
    <row r="95" spans="4:4" s="8" customFormat="1" x14ac:dyDescent="0.25"/>
    <row r="96" spans="4:4" s="8" customFormat="1" x14ac:dyDescent="0.25"/>
    <row r="97" s="8" customFormat="1" x14ac:dyDescent="0.25"/>
    <row r="98" s="8" customFormat="1" x14ac:dyDescent="0.25"/>
    <row r="99" s="8" customFormat="1" x14ac:dyDescent="0.25"/>
    <row r="100" s="8" customFormat="1" x14ac:dyDescent="0.25"/>
    <row r="101" s="8" customFormat="1" x14ac:dyDescent="0.25"/>
    <row r="102" s="8" customFormat="1" x14ac:dyDescent="0.25"/>
    <row r="103" s="8" customFormat="1" x14ac:dyDescent="0.25"/>
    <row r="104" s="8" customFormat="1" x14ac:dyDescent="0.25"/>
    <row r="105" s="8" customFormat="1" x14ac:dyDescent="0.25"/>
    <row r="106" s="8" customFormat="1" x14ac:dyDescent="0.25"/>
    <row r="107" s="8" customFormat="1" x14ac:dyDescent="0.25"/>
    <row r="108" s="8" customFormat="1" x14ac:dyDescent="0.25"/>
    <row r="109" s="8" customFormat="1" x14ac:dyDescent="0.25"/>
    <row r="110" s="8" customFormat="1" x14ac:dyDescent="0.25"/>
    <row r="111" s="8" customFormat="1" x14ac:dyDescent="0.25"/>
    <row r="112" s="8" customFormat="1" x14ac:dyDescent="0.25"/>
    <row r="113" s="8" customFormat="1" x14ac:dyDescent="0.25"/>
    <row r="114" s="8" customFormat="1" x14ac:dyDescent="0.25"/>
    <row r="115" s="8" customFormat="1" x14ac:dyDescent="0.25"/>
    <row r="116" s="8" customFormat="1" x14ac:dyDescent="0.25"/>
    <row r="117" s="8" customFormat="1" x14ac:dyDescent="0.25"/>
    <row r="118" s="8" customFormat="1" x14ac:dyDescent="0.25"/>
    <row r="119" s="8" customFormat="1" x14ac:dyDescent="0.25"/>
    <row r="120" s="8" customFormat="1" x14ac:dyDescent="0.25"/>
    <row r="121" s="8" customFormat="1" x14ac:dyDescent="0.25"/>
    <row r="122" s="8" customFormat="1" x14ac:dyDescent="0.25"/>
    <row r="123" s="8" customFormat="1" x14ac:dyDescent="0.25"/>
    <row r="124" s="8" customFormat="1" x14ac:dyDescent="0.25"/>
    <row r="125" s="8" customFormat="1" x14ac:dyDescent="0.25"/>
    <row r="126" s="8" customFormat="1" x14ac:dyDescent="0.25"/>
    <row r="127" s="8" customFormat="1" x14ac:dyDescent="0.25"/>
    <row r="128" s="8" customFormat="1" x14ac:dyDescent="0.25"/>
    <row r="129" s="8" customFormat="1" x14ac:dyDescent="0.25"/>
    <row r="130" s="8" customFormat="1" x14ac:dyDescent="0.25"/>
    <row r="131" s="8" customFormat="1" x14ac:dyDescent="0.25"/>
    <row r="132" s="8" customFormat="1" x14ac:dyDescent="0.25"/>
    <row r="133" s="8" customFormat="1" x14ac:dyDescent="0.25"/>
  </sheetData>
  <sheetProtection password="C64D" sheet="1" objects="1" scenarios="1" formatCells="0" insertHyperlinks="0"/>
  <mergeCells count="34">
    <mergeCell ref="B3:C3"/>
    <mergeCell ref="D3:E3"/>
    <mergeCell ref="C2:E2"/>
    <mergeCell ref="B46:E47"/>
    <mergeCell ref="B9:E9"/>
    <mergeCell ref="B10:E10"/>
    <mergeCell ref="B12:E12"/>
    <mergeCell ref="B6:E6"/>
    <mergeCell ref="B7:E7"/>
    <mergeCell ref="B31:E31"/>
    <mergeCell ref="B33:E33"/>
    <mergeCell ref="B34:E34"/>
    <mergeCell ref="B36:E36"/>
    <mergeCell ref="B37:E37"/>
    <mergeCell ref="B13:E13"/>
    <mergeCell ref="B16:E16"/>
    <mergeCell ref="B18:E18"/>
    <mergeCell ref="B19:E19"/>
    <mergeCell ref="B21:E21"/>
    <mergeCell ref="D4:E4"/>
    <mergeCell ref="B4:C4"/>
    <mergeCell ref="B15:E15"/>
    <mergeCell ref="B49:E49"/>
    <mergeCell ref="B30:E30"/>
    <mergeCell ref="B24:E24"/>
    <mergeCell ref="B25:E25"/>
    <mergeCell ref="B22:E22"/>
    <mergeCell ref="B28:E28"/>
    <mergeCell ref="B27:E27"/>
    <mergeCell ref="B45:E45"/>
    <mergeCell ref="B39:E39"/>
    <mergeCell ref="B40:E40"/>
    <mergeCell ref="B42:E42"/>
    <mergeCell ref="B43:E43"/>
  </mergeCells>
  <dataValidations count="9">
    <dataValidation type="textLength" operator="lessThanOrEqual" allowBlank="1" showInputMessage="1" showErrorMessage="1" error="El número de caracteres introducidos es mayor que 500" sqref="B35 B38 B41 B48 B44">
      <formula1>500</formula1>
    </dataValidation>
    <dataValidation type="textLength" operator="lessThanOrEqual" allowBlank="1" showInputMessage="1" showErrorMessage="1" error="El número de caracteres introducidos es mayor que 1000" sqref="B8 B31:E31 B7:E7 B20 B17 B25:E25 G16 B11 G31 G34 B26 B29 B28:E28">
      <formula1>1000</formula1>
    </dataValidation>
    <dataValidation type="textLength" operator="lessThanOrEqual" allowBlank="1" showInputMessage="1" showErrorMessage="1" error="El número de caracteres introducidos es mayor que 3000" sqref="B46:E47 B32 C50:D50 B50 E50">
      <formula1>3000</formula1>
    </dataValidation>
    <dataValidation type="textLength" operator="lessThanOrEqual" allowBlank="1" showInputMessage="1" showErrorMessage="1" error="El número de caracteres introducidos es mayor que 800" sqref="B10:E10 B13:E13 B16:E16">
      <formula1>800</formula1>
    </dataValidation>
    <dataValidation type="textLength" operator="lessThanOrEqual" allowBlank="1" showInputMessage="1" showErrorMessage="1" error="El número de caracteres introducidos es mayor que 2000" sqref="B19:E19 B22:E22 B34:E34">
      <formula1>2000</formula1>
    </dataValidation>
    <dataValidation type="textLength" operator="lessThanOrEqual" allowBlank="1" showInputMessage="1" showErrorMessage="1" error="El número de caracteres introducidos es mayor que 1500" sqref="B37:E37 B40:E40 B43:E43">
      <formula1>1500</formula1>
    </dataValidation>
    <dataValidation type="textLength" operator="lessThanOrEqual" allowBlank="1" showInputMessage="1" showErrorMessage="1" error="El número de caracteres introducidos es mayor que 1" sqref="C51:D60">
      <formula1>1</formula1>
    </dataValidation>
    <dataValidation type="textLength" operator="lessThanOrEqual" allowBlank="1" showInputMessage="1" showErrorMessage="1" error="El número de caracteres introducidos es mayor que 60" sqref="B51:B60">
      <formula1>60</formula1>
    </dataValidation>
    <dataValidation type="textLength" operator="lessThanOrEqual" allowBlank="1" showInputMessage="1" showErrorMessage="1" error="El número de caracteres introducidos es mayor que 140" sqref="E51:E60">
      <formula1>140</formula1>
    </dataValidation>
  </dataValidations>
  <hyperlinks>
    <hyperlink ref="G16" r:id="rId1" display="http://mail.enee.hn/Pagina_WebBK/generacion.htm"/>
  </hyperlinks>
  <pageMargins left="0.7" right="0.7" top="0.75" bottom="0.75" header="0.3" footer="0.3"/>
  <pageSetup paperSize="9" scale="54" fitToHeight="0" orientation="portrait" r:id="rId2"/>
  <rowBreaks count="3" manualBreakCount="3">
    <brk id="19" min="1" max="4" man="1"/>
    <brk id="32" min="1" max="4" man="1"/>
    <brk id="47" min="1" max="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Z686"/>
  <sheetViews>
    <sheetView tabSelected="1" zoomScaleSheetLayoutView="100" workbookViewId="0">
      <selection activeCell="C15" sqref="C15"/>
    </sheetView>
  </sheetViews>
  <sheetFormatPr baseColWidth="10" defaultColWidth="11.42578125" defaultRowHeight="15" x14ac:dyDescent="0.25"/>
  <cols>
    <col min="1" max="1" width="11.42578125" style="8"/>
    <col min="2" max="3" width="27" style="16" customWidth="1"/>
    <col min="4" max="4" width="13.140625" style="16" customWidth="1"/>
    <col min="5" max="5" width="20.7109375" style="16" customWidth="1"/>
    <col min="6" max="6" width="14.85546875" style="16" customWidth="1"/>
    <col min="7" max="7" width="11.85546875" style="16" bestFit="1" customWidth="1"/>
    <col min="8" max="13" width="11.42578125" style="16"/>
    <col min="14" max="130" width="11.42578125" style="8"/>
    <col min="131" max="16384" width="11.42578125" style="16"/>
  </cols>
  <sheetData>
    <row r="1" spans="2:13" s="8" customFormat="1" x14ac:dyDescent="0.25">
      <c r="B1" s="17" t="s">
        <v>51</v>
      </c>
      <c r="C1" s="17"/>
    </row>
    <row r="2" spans="2:13" s="8" customFormat="1" ht="98.25" customHeight="1" x14ac:dyDescent="0.25">
      <c r="B2" s="116" t="s">
        <v>101</v>
      </c>
      <c r="C2" s="116"/>
      <c r="D2" s="116"/>
      <c r="E2" s="116"/>
      <c r="F2" s="116"/>
      <c r="G2" s="116"/>
      <c r="H2" s="116"/>
      <c r="I2" s="116"/>
      <c r="J2" s="116"/>
      <c r="K2" s="116"/>
    </row>
    <row r="3" spans="2:13" s="8" customFormat="1" ht="15.75" thickBot="1" x14ac:dyDescent="0.3"/>
    <row r="4" spans="2:13" ht="60" customHeight="1" x14ac:dyDescent="0.25">
      <c r="B4" s="156" t="s">
        <v>53</v>
      </c>
      <c r="C4" s="156" t="s">
        <v>74</v>
      </c>
      <c r="D4" s="160" t="s">
        <v>93</v>
      </c>
      <c r="E4" s="162" t="s">
        <v>94</v>
      </c>
      <c r="F4" s="164" t="s">
        <v>95</v>
      </c>
      <c r="G4" s="165"/>
      <c r="H4" s="154" t="s">
        <v>96</v>
      </c>
      <c r="I4" s="155"/>
      <c r="J4" s="166" t="s">
        <v>98</v>
      </c>
      <c r="K4" s="167"/>
      <c r="L4" s="8"/>
      <c r="M4" s="21" t="s">
        <v>47</v>
      </c>
    </row>
    <row r="5" spans="2:13" ht="30.75" thickBot="1" x14ac:dyDescent="0.3">
      <c r="B5" s="157"/>
      <c r="C5" s="157"/>
      <c r="D5" s="161"/>
      <c r="E5" s="163"/>
      <c r="F5" s="50" t="s">
        <v>48</v>
      </c>
      <c r="G5" s="51" t="s">
        <v>49</v>
      </c>
      <c r="H5" s="51" t="s">
        <v>48</v>
      </c>
      <c r="I5" s="52" t="s">
        <v>49</v>
      </c>
      <c r="J5" s="34" t="s">
        <v>48</v>
      </c>
      <c r="K5" s="35" t="s">
        <v>49</v>
      </c>
      <c r="L5" s="8"/>
      <c r="M5" s="22"/>
    </row>
    <row r="6" spans="2:13" ht="21" customHeight="1" x14ac:dyDescent="0.25">
      <c r="B6" s="78" t="s">
        <v>109</v>
      </c>
      <c r="C6" s="78" t="s">
        <v>165</v>
      </c>
      <c r="D6" s="28">
        <f t="shared" ref="D6" si="0">E6+J6+K6</f>
        <v>15000</v>
      </c>
      <c r="E6" s="40"/>
      <c r="F6" s="32">
        <v>15000</v>
      </c>
      <c r="G6" s="24"/>
      <c r="H6" s="24"/>
      <c r="I6" s="25"/>
      <c r="J6" s="68">
        <f t="shared" ref="J6" si="1">F6+H6</f>
        <v>15000</v>
      </c>
      <c r="K6" s="69">
        <f t="shared" ref="K6" si="2">G6+I6</f>
        <v>0</v>
      </c>
      <c r="L6" s="8"/>
      <c r="M6" s="23" t="str">
        <f>IF(D6=(E6+F6+G6+H6+I6),"OK","ERROR")</f>
        <v>OK</v>
      </c>
    </row>
    <row r="7" spans="2:13" ht="30" x14ac:dyDescent="0.25">
      <c r="B7" s="79" t="s">
        <v>110</v>
      </c>
      <c r="C7" s="78" t="s">
        <v>165</v>
      </c>
      <c r="D7" s="29">
        <f>E7+J7+K7</f>
        <v>18000</v>
      </c>
      <c r="E7" s="41">
        <v>18000</v>
      </c>
      <c r="F7" s="33"/>
      <c r="G7" s="26"/>
      <c r="H7" s="26"/>
      <c r="I7" s="27"/>
      <c r="J7" s="70">
        <f>F7+H7</f>
        <v>0</v>
      </c>
      <c r="K7" s="71">
        <f>G7+I7</f>
        <v>0</v>
      </c>
      <c r="L7" s="8"/>
      <c r="M7" s="23" t="str">
        <f>IF(D7=(E7+F7+G7+H7+I7),"OK","ERROR")</f>
        <v>OK</v>
      </c>
    </row>
    <row r="8" spans="2:13" x14ac:dyDescent="0.25">
      <c r="B8" s="80" t="s">
        <v>111</v>
      </c>
      <c r="C8" s="78" t="s">
        <v>165</v>
      </c>
      <c r="D8" s="29">
        <f t="shared" ref="D8:D19" si="3">E8+J8+K8</f>
        <v>18000</v>
      </c>
      <c r="E8" s="41">
        <v>18000</v>
      </c>
      <c r="F8" s="33"/>
      <c r="G8" s="26"/>
      <c r="H8" s="26"/>
      <c r="I8" s="27"/>
      <c r="J8" s="70">
        <f t="shared" ref="J8:J19" si="4">F8+H8</f>
        <v>0</v>
      </c>
      <c r="K8" s="71">
        <f t="shared" ref="K8:K19" si="5">G8+I8</f>
        <v>0</v>
      </c>
      <c r="L8" s="8"/>
      <c r="M8" s="23" t="str">
        <f t="shared" ref="M8:M20" si="6">IF(D8=(E8+F8+G8+H8+I8),"OK","ERROR")</f>
        <v>OK</v>
      </c>
    </row>
    <row r="9" spans="2:13" ht="30" x14ac:dyDescent="0.25">
      <c r="B9" s="79" t="s">
        <v>112</v>
      </c>
      <c r="C9" s="78" t="s">
        <v>165</v>
      </c>
      <c r="D9" s="29">
        <f t="shared" si="3"/>
        <v>18000</v>
      </c>
      <c r="E9" s="41">
        <v>18000</v>
      </c>
      <c r="F9" s="33"/>
      <c r="G9" s="26"/>
      <c r="H9" s="26"/>
      <c r="I9" s="27"/>
      <c r="J9" s="70">
        <f t="shared" si="4"/>
        <v>0</v>
      </c>
      <c r="K9" s="71">
        <f t="shared" si="5"/>
        <v>0</v>
      </c>
      <c r="L9" s="8"/>
      <c r="M9" s="23" t="str">
        <f t="shared" si="6"/>
        <v>OK</v>
      </c>
    </row>
    <row r="10" spans="2:13" ht="30" x14ac:dyDescent="0.25">
      <c r="B10" s="79" t="s">
        <v>113</v>
      </c>
      <c r="C10" s="78" t="s">
        <v>165</v>
      </c>
      <c r="D10" s="29">
        <f t="shared" si="3"/>
        <v>24000</v>
      </c>
      <c r="E10" s="41">
        <v>24000</v>
      </c>
      <c r="F10" s="33"/>
      <c r="G10" s="26"/>
      <c r="H10" s="26"/>
      <c r="I10" s="27"/>
      <c r="J10" s="70">
        <f t="shared" si="4"/>
        <v>0</v>
      </c>
      <c r="K10" s="71">
        <f t="shared" si="5"/>
        <v>0</v>
      </c>
      <c r="L10" s="8"/>
      <c r="M10" s="23" t="str">
        <f t="shared" si="6"/>
        <v>OK</v>
      </c>
    </row>
    <row r="11" spans="2:13" ht="45" x14ac:dyDescent="0.25">
      <c r="B11" s="79" t="s">
        <v>114</v>
      </c>
      <c r="C11" s="78" t="s">
        <v>165</v>
      </c>
      <c r="D11" s="29">
        <f t="shared" si="3"/>
        <v>18000</v>
      </c>
      <c r="E11" s="41">
        <v>18000</v>
      </c>
      <c r="F11" s="33"/>
      <c r="G11" s="26"/>
      <c r="H11" s="26"/>
      <c r="I11" s="27"/>
      <c r="J11" s="70">
        <f t="shared" si="4"/>
        <v>0</v>
      </c>
      <c r="K11" s="71">
        <f t="shared" si="5"/>
        <v>0</v>
      </c>
      <c r="L11" s="8"/>
      <c r="M11" s="23" t="str">
        <f t="shared" si="6"/>
        <v>OK</v>
      </c>
    </row>
    <row r="12" spans="2:13" ht="30" x14ac:dyDescent="0.25">
      <c r="B12" s="79" t="s">
        <v>115</v>
      </c>
      <c r="C12" s="78" t="s">
        <v>166</v>
      </c>
      <c r="D12" s="29">
        <f t="shared" si="3"/>
        <v>6000</v>
      </c>
      <c r="E12" s="41">
        <v>6000</v>
      </c>
      <c r="F12" s="33"/>
      <c r="G12" s="26"/>
      <c r="H12" s="26"/>
      <c r="I12" s="27"/>
      <c r="J12" s="70">
        <f t="shared" si="4"/>
        <v>0</v>
      </c>
      <c r="K12" s="71">
        <f t="shared" si="5"/>
        <v>0</v>
      </c>
      <c r="L12" s="8"/>
      <c r="M12" s="23" t="str">
        <f t="shared" si="6"/>
        <v>OK</v>
      </c>
    </row>
    <row r="13" spans="2:13" x14ac:dyDescent="0.25">
      <c r="B13" s="79" t="s">
        <v>159</v>
      </c>
      <c r="C13" s="78" t="s">
        <v>166</v>
      </c>
      <c r="D13" s="29">
        <f t="shared" si="3"/>
        <v>10200</v>
      </c>
      <c r="E13" s="41">
        <v>10200</v>
      </c>
      <c r="F13" s="33"/>
      <c r="G13" s="26"/>
      <c r="H13" s="26"/>
      <c r="I13" s="27"/>
      <c r="J13" s="70">
        <f t="shared" si="4"/>
        <v>0</v>
      </c>
      <c r="K13" s="71">
        <f t="shared" si="5"/>
        <v>0</v>
      </c>
      <c r="L13" s="8"/>
      <c r="M13" s="23" t="str">
        <f t="shared" si="6"/>
        <v>OK</v>
      </c>
    </row>
    <row r="14" spans="2:13" ht="30" x14ac:dyDescent="0.25">
      <c r="B14" s="79" t="s">
        <v>160</v>
      </c>
      <c r="C14" s="78" t="s">
        <v>167</v>
      </c>
      <c r="D14" s="29">
        <f t="shared" si="3"/>
        <v>16000</v>
      </c>
      <c r="E14" s="41"/>
      <c r="F14" s="33">
        <v>16000</v>
      </c>
      <c r="G14" s="26"/>
      <c r="H14" s="26"/>
      <c r="I14" s="27"/>
      <c r="J14" s="70">
        <f t="shared" si="4"/>
        <v>16000</v>
      </c>
      <c r="K14" s="71">
        <f t="shared" si="5"/>
        <v>0</v>
      </c>
      <c r="L14" s="8"/>
      <c r="M14" s="23" t="str">
        <f t="shared" si="6"/>
        <v>OK</v>
      </c>
    </row>
    <row r="15" spans="2:13" ht="30" x14ac:dyDescent="0.25">
      <c r="B15" s="79" t="s">
        <v>116</v>
      </c>
      <c r="C15" s="78" t="s">
        <v>167</v>
      </c>
      <c r="D15" s="29">
        <f t="shared" si="3"/>
        <v>3200</v>
      </c>
      <c r="E15" s="41"/>
      <c r="F15" s="33">
        <v>3200</v>
      </c>
      <c r="G15" s="26"/>
      <c r="H15" s="26"/>
      <c r="I15" s="27"/>
      <c r="J15" s="70">
        <f t="shared" si="4"/>
        <v>3200</v>
      </c>
      <c r="K15" s="71">
        <f t="shared" si="5"/>
        <v>0</v>
      </c>
      <c r="L15" s="8"/>
      <c r="M15" s="23" t="str">
        <f t="shared" si="6"/>
        <v>OK</v>
      </c>
    </row>
    <row r="16" spans="2:13" ht="30" x14ac:dyDescent="0.25">
      <c r="B16" s="79" t="s">
        <v>161</v>
      </c>
      <c r="C16" s="78" t="s">
        <v>168</v>
      </c>
      <c r="D16" s="29">
        <f t="shared" si="3"/>
        <v>36000</v>
      </c>
      <c r="E16" s="41"/>
      <c r="F16" s="33">
        <v>36000</v>
      </c>
      <c r="G16" s="26"/>
      <c r="H16" s="26"/>
      <c r="I16" s="27"/>
      <c r="J16" s="70">
        <f t="shared" si="4"/>
        <v>36000</v>
      </c>
      <c r="K16" s="71">
        <f t="shared" si="5"/>
        <v>0</v>
      </c>
      <c r="L16" s="8"/>
      <c r="M16" s="23" t="str">
        <f t="shared" si="6"/>
        <v>OK</v>
      </c>
    </row>
    <row r="17" spans="2:13" ht="30" x14ac:dyDescent="0.25">
      <c r="B17" s="79" t="s">
        <v>162</v>
      </c>
      <c r="C17" s="78" t="s">
        <v>169</v>
      </c>
      <c r="D17" s="29">
        <f t="shared" si="3"/>
        <v>24000</v>
      </c>
      <c r="E17" s="41"/>
      <c r="F17" s="33"/>
      <c r="G17" s="26">
        <v>24000</v>
      </c>
      <c r="H17" s="26"/>
      <c r="I17" s="27"/>
      <c r="J17" s="70">
        <f t="shared" si="4"/>
        <v>0</v>
      </c>
      <c r="K17" s="71">
        <f t="shared" si="5"/>
        <v>24000</v>
      </c>
      <c r="L17" s="8"/>
      <c r="M17" s="23" t="str">
        <f t="shared" si="6"/>
        <v>OK</v>
      </c>
    </row>
    <row r="18" spans="2:13" x14ac:dyDescent="0.25">
      <c r="B18" s="79" t="s">
        <v>163</v>
      </c>
      <c r="C18" s="78" t="s">
        <v>170</v>
      </c>
      <c r="D18" s="29">
        <f t="shared" si="3"/>
        <v>6000</v>
      </c>
      <c r="E18" s="41"/>
      <c r="F18" s="33"/>
      <c r="G18" s="26">
        <v>6000</v>
      </c>
      <c r="H18" s="26"/>
      <c r="I18" s="27"/>
      <c r="J18" s="70">
        <f t="shared" si="4"/>
        <v>0</v>
      </c>
      <c r="K18" s="71">
        <f t="shared" si="5"/>
        <v>6000</v>
      </c>
      <c r="L18" s="8"/>
      <c r="M18" s="23" t="str">
        <f t="shared" si="6"/>
        <v>OK</v>
      </c>
    </row>
    <row r="19" spans="2:13" ht="15.75" thickBot="1" x14ac:dyDescent="0.3">
      <c r="B19" s="81" t="s">
        <v>164</v>
      </c>
      <c r="C19" s="82" t="s">
        <v>170</v>
      </c>
      <c r="D19" s="30">
        <f t="shared" si="3"/>
        <v>12000</v>
      </c>
      <c r="E19" s="41"/>
      <c r="F19" s="33"/>
      <c r="G19" s="26">
        <v>12000</v>
      </c>
      <c r="H19" s="26"/>
      <c r="I19" s="27"/>
      <c r="J19" s="70">
        <f t="shared" si="4"/>
        <v>0</v>
      </c>
      <c r="K19" s="71">
        <f t="shared" si="5"/>
        <v>12000</v>
      </c>
      <c r="L19" s="8"/>
      <c r="M19" s="23" t="str">
        <f t="shared" si="6"/>
        <v>OK</v>
      </c>
    </row>
    <row r="20" spans="2:13" ht="15.75" thickBot="1" x14ac:dyDescent="0.3">
      <c r="B20" s="158" t="s">
        <v>55</v>
      </c>
      <c r="C20" s="159"/>
      <c r="D20" s="31">
        <f>SUM(D6:D19)</f>
        <v>224400</v>
      </c>
      <c r="E20" s="53">
        <f>ROUND(SUM(E6:E19),0)</f>
        <v>112200</v>
      </c>
      <c r="F20" s="54">
        <f t="shared" ref="F20:K20" si="7">ROUND(SUM(F6:F19),0)</f>
        <v>70200</v>
      </c>
      <c r="G20" s="55">
        <f t="shared" si="7"/>
        <v>42000</v>
      </c>
      <c r="H20" s="55">
        <f t="shared" si="7"/>
        <v>0</v>
      </c>
      <c r="I20" s="56">
        <f t="shared" si="7"/>
        <v>0</v>
      </c>
      <c r="J20" s="36">
        <f t="shared" si="7"/>
        <v>70200</v>
      </c>
      <c r="K20" s="37">
        <f t="shared" si="7"/>
        <v>42000</v>
      </c>
      <c r="L20" s="8"/>
      <c r="M20" s="23" t="str">
        <f t="shared" si="6"/>
        <v>OK</v>
      </c>
    </row>
    <row r="21" spans="2:13" ht="15.75" thickBot="1" x14ac:dyDescent="0.3">
      <c r="B21" s="158" t="s">
        <v>50</v>
      </c>
      <c r="C21" s="159"/>
      <c r="D21" s="49">
        <v>1</v>
      </c>
      <c r="E21" s="57">
        <f>E20/$D$20</f>
        <v>0.5</v>
      </c>
      <c r="F21" s="58">
        <f t="shared" ref="F21:K21" si="8">F20/$D$20</f>
        <v>0.31283422459893045</v>
      </c>
      <c r="G21" s="59">
        <f t="shared" si="8"/>
        <v>0.18716577540106952</v>
      </c>
      <c r="H21" s="59">
        <f t="shared" ref="H21:I21" si="9">H20/$D$20</f>
        <v>0</v>
      </c>
      <c r="I21" s="60">
        <f t="shared" si="9"/>
        <v>0</v>
      </c>
      <c r="J21" s="38">
        <f t="shared" si="8"/>
        <v>0.31283422459893045</v>
      </c>
      <c r="K21" s="39">
        <f t="shared" si="8"/>
        <v>0.18716577540106952</v>
      </c>
      <c r="L21" s="8"/>
      <c r="M21" s="22"/>
    </row>
    <row r="22" spans="2:13" x14ac:dyDescent="0.25">
      <c r="B22" s="8"/>
      <c r="C22" s="8"/>
      <c r="D22" s="8"/>
      <c r="E22" s="8"/>
      <c r="F22" s="8"/>
      <c r="G22" s="8"/>
      <c r="H22" s="8"/>
      <c r="I22" s="8"/>
      <c r="J22" s="8"/>
      <c r="K22" s="8"/>
      <c r="L22" s="8"/>
      <c r="M22" s="8"/>
    </row>
    <row r="23" spans="2:13" x14ac:dyDescent="0.25">
      <c r="B23" s="8"/>
      <c r="C23" s="8"/>
      <c r="D23" s="8"/>
      <c r="E23" s="8"/>
      <c r="F23" s="8"/>
      <c r="G23" s="8"/>
      <c r="H23" s="8"/>
      <c r="I23" s="8"/>
      <c r="J23" s="8"/>
      <c r="K23" s="8"/>
      <c r="L23" s="8"/>
      <c r="M23" s="8"/>
    </row>
    <row r="24" spans="2:13" x14ac:dyDescent="0.25">
      <c r="B24" s="153" t="s">
        <v>54</v>
      </c>
      <c r="C24" s="153"/>
      <c r="D24" s="153"/>
      <c r="E24" s="153"/>
      <c r="F24" s="153"/>
      <c r="G24" s="153"/>
      <c r="H24" s="72"/>
      <c r="I24" s="72"/>
      <c r="J24" s="72"/>
      <c r="K24" s="72"/>
      <c r="L24" s="8"/>
      <c r="M24" s="8"/>
    </row>
    <row r="25" spans="2:13" ht="15.75" customHeight="1" x14ac:dyDescent="0.25">
      <c r="B25" s="152" t="s">
        <v>102</v>
      </c>
      <c r="C25" s="152"/>
      <c r="D25" s="152"/>
      <c r="E25" s="152"/>
      <c r="F25" s="152"/>
      <c r="G25" s="42" t="str">
        <f>IF(E20&gt;=100000,"OK","ERROR")</f>
        <v>OK</v>
      </c>
      <c r="H25" s="72"/>
      <c r="I25" s="72"/>
      <c r="J25" s="72"/>
      <c r="K25" s="72"/>
      <c r="L25" s="8"/>
      <c r="M25" s="8"/>
    </row>
    <row r="26" spans="2:13" ht="15.75" customHeight="1" x14ac:dyDescent="0.25">
      <c r="B26" s="152" t="s">
        <v>103</v>
      </c>
      <c r="C26" s="152"/>
      <c r="D26" s="152"/>
      <c r="E26" s="152"/>
      <c r="F26" s="152"/>
      <c r="G26" s="42" t="str">
        <f>IF(E20&lt;=250000,"OK","ERROR")</f>
        <v>OK</v>
      </c>
      <c r="H26" s="72"/>
      <c r="I26" s="72"/>
      <c r="J26" s="72"/>
      <c r="K26" s="72"/>
      <c r="L26" s="8"/>
      <c r="M26" s="8"/>
    </row>
    <row r="27" spans="2:13" ht="15.75" customHeight="1" x14ac:dyDescent="0.25">
      <c r="B27" s="152" t="s">
        <v>75</v>
      </c>
      <c r="C27" s="152"/>
      <c r="D27" s="152"/>
      <c r="E27" s="152"/>
      <c r="F27" s="152"/>
      <c r="G27" s="42" t="str">
        <f>IF(E20&lt;=(D20/2),"OK","ERROR")</f>
        <v>OK</v>
      </c>
      <c r="H27" s="72"/>
      <c r="I27" s="72"/>
      <c r="J27" s="72"/>
      <c r="K27" s="72"/>
      <c r="L27" s="8"/>
      <c r="M27" s="8"/>
    </row>
    <row r="28" spans="2:13" ht="15.75" customHeight="1" x14ac:dyDescent="0.25">
      <c r="B28" s="152" t="s">
        <v>97</v>
      </c>
      <c r="C28" s="152"/>
      <c r="D28" s="152"/>
      <c r="E28" s="152"/>
      <c r="F28" s="152"/>
      <c r="G28" s="42" t="str">
        <f>IF(K20&lt;=(E20*0.4),"OK","ERROR")</f>
        <v>OK</v>
      </c>
      <c r="H28" s="72"/>
      <c r="I28" s="72"/>
      <c r="J28" s="72"/>
      <c r="K28" s="72"/>
      <c r="L28" s="8"/>
      <c r="M28" s="8"/>
    </row>
    <row r="29" spans="2:13" s="8" customFormat="1" x14ac:dyDescent="0.25"/>
    <row r="30" spans="2:13" s="8" customFormat="1" x14ac:dyDescent="0.25">
      <c r="I30" s="73"/>
    </row>
    <row r="31" spans="2:13" s="8" customFormat="1" x14ac:dyDescent="0.25">
      <c r="G31" s="42"/>
    </row>
    <row r="32" spans="2:13" s="8" customFormat="1" x14ac:dyDescent="0.25"/>
    <row r="33" spans="2:2" s="8" customFormat="1" x14ac:dyDescent="0.25"/>
    <row r="34" spans="2:2" s="8" customFormat="1" x14ac:dyDescent="0.25">
      <c r="B34" s="74"/>
    </row>
    <row r="35" spans="2:2" s="8" customFormat="1" x14ac:dyDescent="0.25">
      <c r="B35" s="75"/>
    </row>
    <row r="36" spans="2:2" s="8" customFormat="1" x14ac:dyDescent="0.25">
      <c r="B36" s="74"/>
    </row>
    <row r="37" spans="2:2" s="8" customFormat="1" x14ac:dyDescent="0.25">
      <c r="B37" s="76"/>
    </row>
    <row r="38" spans="2:2" s="8" customFormat="1" x14ac:dyDescent="0.25"/>
    <row r="39" spans="2:2" s="8" customFormat="1" x14ac:dyDescent="0.25"/>
    <row r="40" spans="2:2" s="8" customFormat="1" x14ac:dyDescent="0.25">
      <c r="B40" s="77"/>
    </row>
    <row r="41" spans="2:2" s="8" customFormat="1" x14ac:dyDescent="0.25"/>
    <row r="42" spans="2:2" s="8" customFormat="1" x14ac:dyDescent="0.25"/>
    <row r="43" spans="2:2" s="8" customFormat="1" x14ac:dyDescent="0.25"/>
    <row r="44" spans="2:2" s="8" customFormat="1" x14ac:dyDescent="0.25"/>
    <row r="45" spans="2:2" s="8" customFormat="1" x14ac:dyDescent="0.25"/>
    <row r="46" spans="2:2" s="8" customFormat="1" x14ac:dyDescent="0.25"/>
    <row r="47" spans="2:2" s="8" customFormat="1" x14ac:dyDescent="0.25"/>
    <row r="48" spans="2:2" s="8" customFormat="1" x14ac:dyDescent="0.25"/>
    <row r="49" s="8" customFormat="1" x14ac:dyDescent="0.25"/>
    <row r="50" s="8" customFormat="1" x14ac:dyDescent="0.25"/>
    <row r="51" s="8" customFormat="1" x14ac:dyDescent="0.25"/>
    <row r="52" s="8" customFormat="1" x14ac:dyDescent="0.25"/>
    <row r="53" s="8" customFormat="1" x14ac:dyDescent="0.25"/>
    <row r="54" s="8" customFormat="1" x14ac:dyDescent="0.25"/>
    <row r="55" s="8" customFormat="1" x14ac:dyDescent="0.25"/>
    <row r="56" s="8" customFormat="1" x14ac:dyDescent="0.25"/>
    <row r="57" s="8" customFormat="1" x14ac:dyDescent="0.25"/>
    <row r="58" s="8" customFormat="1" x14ac:dyDescent="0.25"/>
    <row r="59" s="8" customFormat="1" x14ac:dyDescent="0.25"/>
    <row r="60" s="8" customFormat="1" x14ac:dyDescent="0.25"/>
    <row r="61" s="8" customFormat="1" x14ac:dyDescent="0.25"/>
    <row r="62" s="8" customFormat="1" x14ac:dyDescent="0.25"/>
    <row r="63" s="8" customFormat="1" x14ac:dyDescent="0.25"/>
    <row r="64" s="8" customFormat="1" x14ac:dyDescent="0.25"/>
    <row r="65" s="8" customFormat="1" x14ac:dyDescent="0.25"/>
    <row r="66" s="8" customFormat="1" x14ac:dyDescent="0.25"/>
    <row r="67" s="8" customFormat="1" x14ac:dyDescent="0.25"/>
    <row r="68" s="8" customFormat="1" x14ac:dyDescent="0.25"/>
    <row r="69" s="8" customFormat="1" x14ac:dyDescent="0.25"/>
    <row r="70" s="8" customFormat="1" x14ac:dyDescent="0.25"/>
    <row r="71" s="8" customFormat="1" x14ac:dyDescent="0.25"/>
    <row r="72" s="8" customFormat="1" x14ac:dyDescent="0.25"/>
    <row r="73" s="8" customFormat="1" x14ac:dyDescent="0.25"/>
    <row r="74" s="8" customFormat="1" x14ac:dyDescent="0.25"/>
    <row r="75" s="8" customFormat="1" x14ac:dyDescent="0.25"/>
    <row r="76" s="8" customFormat="1" x14ac:dyDescent="0.25"/>
    <row r="77" s="8" customFormat="1" x14ac:dyDescent="0.25"/>
    <row r="78" s="8" customFormat="1" x14ac:dyDescent="0.25"/>
    <row r="79" s="8" customFormat="1" x14ac:dyDescent="0.25"/>
    <row r="80" s="8" customFormat="1" x14ac:dyDescent="0.25"/>
    <row r="81" s="8" customFormat="1" x14ac:dyDescent="0.25"/>
    <row r="82" s="8" customFormat="1" x14ac:dyDescent="0.25"/>
    <row r="83" s="8" customFormat="1" x14ac:dyDescent="0.25"/>
    <row r="84" s="8" customFormat="1" x14ac:dyDescent="0.25"/>
    <row r="85" s="8" customFormat="1" x14ac:dyDescent="0.25"/>
    <row r="86" s="8" customFormat="1" x14ac:dyDescent="0.25"/>
    <row r="87" s="8" customFormat="1" x14ac:dyDescent="0.25"/>
    <row r="88" s="8" customFormat="1" x14ac:dyDescent="0.25"/>
    <row r="89" s="8" customFormat="1" x14ac:dyDescent="0.25"/>
    <row r="90" s="8" customFormat="1" x14ac:dyDescent="0.25"/>
    <row r="91" s="8" customFormat="1" x14ac:dyDescent="0.25"/>
    <row r="92" s="8" customFormat="1" x14ac:dyDescent="0.25"/>
    <row r="93" s="8" customFormat="1" x14ac:dyDescent="0.25"/>
    <row r="94" s="8" customFormat="1" x14ac:dyDescent="0.25"/>
    <row r="95" s="8" customFormat="1" x14ac:dyDescent="0.25"/>
    <row r="96" s="8" customFormat="1" x14ac:dyDescent="0.25"/>
    <row r="97" s="8" customFormat="1" x14ac:dyDescent="0.25"/>
    <row r="98" s="8" customFormat="1" x14ac:dyDescent="0.25"/>
    <row r="99" s="8" customFormat="1" x14ac:dyDescent="0.25"/>
    <row r="100" s="8" customFormat="1" x14ac:dyDescent="0.25"/>
    <row r="101" s="8" customFormat="1" x14ac:dyDescent="0.25"/>
    <row r="102" s="8" customFormat="1" x14ac:dyDescent="0.25"/>
    <row r="103" s="8" customFormat="1" x14ac:dyDescent="0.25"/>
    <row r="104" s="8" customFormat="1" x14ac:dyDescent="0.25"/>
    <row r="105" s="8" customFormat="1" x14ac:dyDescent="0.25"/>
    <row r="106" s="8" customFormat="1" x14ac:dyDescent="0.25"/>
    <row r="107" s="8" customFormat="1" x14ac:dyDescent="0.25"/>
    <row r="108" s="8" customFormat="1" x14ac:dyDescent="0.25"/>
    <row r="109" s="8" customFormat="1" x14ac:dyDescent="0.25"/>
    <row r="110" s="8" customFormat="1" x14ac:dyDescent="0.25"/>
    <row r="111" s="8" customFormat="1" x14ac:dyDescent="0.25"/>
    <row r="112" s="8" customFormat="1" x14ac:dyDescent="0.25"/>
    <row r="113" s="8" customFormat="1" x14ac:dyDescent="0.25"/>
    <row r="114" s="8" customFormat="1" x14ac:dyDescent="0.25"/>
    <row r="115" s="8" customFormat="1" x14ac:dyDescent="0.25"/>
    <row r="116" s="8" customFormat="1" x14ac:dyDescent="0.25"/>
    <row r="117" s="8" customFormat="1" x14ac:dyDescent="0.25"/>
    <row r="118" s="8" customFormat="1" x14ac:dyDescent="0.25"/>
    <row r="119" s="8" customFormat="1" x14ac:dyDescent="0.25"/>
    <row r="120" s="8" customFormat="1" x14ac:dyDescent="0.25"/>
    <row r="121" s="8" customFormat="1" x14ac:dyDescent="0.25"/>
    <row r="122" s="8" customFormat="1" x14ac:dyDescent="0.25"/>
    <row r="123" s="8" customFormat="1" x14ac:dyDescent="0.25"/>
    <row r="124" s="8" customFormat="1" x14ac:dyDescent="0.25"/>
    <row r="125" s="8" customFormat="1" x14ac:dyDescent="0.25"/>
    <row r="126" s="8" customFormat="1" x14ac:dyDescent="0.25"/>
    <row r="127" s="8" customFormat="1" x14ac:dyDescent="0.25"/>
    <row r="128" s="8" customFormat="1" x14ac:dyDescent="0.25"/>
    <row r="129" s="8" customFormat="1" x14ac:dyDescent="0.25"/>
    <row r="130" s="8" customFormat="1" x14ac:dyDescent="0.25"/>
    <row r="131" s="8" customFormat="1" x14ac:dyDescent="0.25"/>
    <row r="132" s="8" customFormat="1" x14ac:dyDescent="0.25"/>
    <row r="133" s="8" customFormat="1" x14ac:dyDescent="0.25"/>
    <row r="134" s="8" customFormat="1" x14ac:dyDescent="0.25"/>
    <row r="135" s="8" customFormat="1" x14ac:dyDescent="0.25"/>
    <row r="136" s="8" customFormat="1" x14ac:dyDescent="0.25"/>
    <row r="137" s="8" customFormat="1" x14ac:dyDescent="0.25"/>
    <row r="138" s="8" customFormat="1" x14ac:dyDescent="0.25"/>
    <row r="139" s="8" customFormat="1" x14ac:dyDescent="0.25"/>
    <row r="140" s="8" customFormat="1" x14ac:dyDescent="0.25"/>
    <row r="141" s="8" customFormat="1" x14ac:dyDescent="0.25"/>
    <row r="142" s="8" customFormat="1" x14ac:dyDescent="0.25"/>
    <row r="143" s="8" customFormat="1" x14ac:dyDescent="0.25"/>
    <row r="144" s="8" customFormat="1" x14ac:dyDescent="0.25"/>
    <row r="145" s="8" customFormat="1" x14ac:dyDescent="0.25"/>
    <row r="146" s="8" customFormat="1" x14ac:dyDescent="0.25"/>
    <row r="147" s="8" customFormat="1" x14ac:dyDescent="0.25"/>
    <row r="148" s="8" customFormat="1" x14ac:dyDescent="0.25"/>
    <row r="149" s="8" customFormat="1" x14ac:dyDescent="0.25"/>
    <row r="150" s="8" customFormat="1" x14ac:dyDescent="0.25"/>
    <row r="151" s="8" customFormat="1" x14ac:dyDescent="0.25"/>
    <row r="152" s="8" customFormat="1" x14ac:dyDescent="0.25"/>
    <row r="153" s="8" customFormat="1" x14ac:dyDescent="0.25"/>
    <row r="154" s="8" customFormat="1" x14ac:dyDescent="0.25"/>
    <row r="155" s="8" customFormat="1" x14ac:dyDescent="0.25"/>
    <row r="156" s="8" customFormat="1" x14ac:dyDescent="0.25"/>
    <row r="157" s="8" customFormat="1" x14ac:dyDescent="0.25"/>
    <row r="158" s="8" customFormat="1" x14ac:dyDescent="0.25"/>
    <row r="159" s="8" customFormat="1" x14ac:dyDescent="0.25"/>
    <row r="160" s="8" customFormat="1" x14ac:dyDescent="0.25"/>
    <row r="161" s="8" customFormat="1" x14ac:dyDescent="0.25"/>
    <row r="162" s="8" customFormat="1" x14ac:dyDescent="0.25"/>
    <row r="163" s="8" customFormat="1" x14ac:dyDescent="0.25"/>
    <row r="164" s="8" customFormat="1" x14ac:dyDescent="0.25"/>
    <row r="165" s="8" customFormat="1" x14ac:dyDescent="0.25"/>
    <row r="166" s="8" customFormat="1" x14ac:dyDescent="0.25"/>
    <row r="167" s="8" customFormat="1" x14ac:dyDescent="0.25"/>
    <row r="168" s="8" customFormat="1" x14ac:dyDescent="0.25"/>
    <row r="169" s="8" customFormat="1" x14ac:dyDescent="0.25"/>
    <row r="170" s="8" customFormat="1" x14ac:dyDescent="0.25"/>
    <row r="171" s="8" customFormat="1" x14ac:dyDescent="0.25"/>
    <row r="172" s="8" customFormat="1" x14ac:dyDescent="0.25"/>
    <row r="173" s="8" customFormat="1" x14ac:dyDescent="0.25"/>
    <row r="174" s="8" customFormat="1" x14ac:dyDescent="0.25"/>
    <row r="175" s="8" customFormat="1" x14ac:dyDescent="0.25"/>
    <row r="176" s="8" customFormat="1" x14ac:dyDescent="0.25"/>
    <row r="177" s="8" customFormat="1" x14ac:dyDescent="0.25"/>
    <row r="178" s="8" customFormat="1" x14ac:dyDescent="0.25"/>
    <row r="179" s="8" customFormat="1" x14ac:dyDescent="0.25"/>
    <row r="180" s="8" customFormat="1" x14ac:dyDescent="0.25"/>
    <row r="181" s="8" customFormat="1" x14ac:dyDescent="0.25"/>
    <row r="182" s="8" customFormat="1" x14ac:dyDescent="0.25"/>
    <row r="183" s="8" customFormat="1" x14ac:dyDescent="0.25"/>
    <row r="184" s="8" customFormat="1" x14ac:dyDescent="0.25"/>
    <row r="185" s="8" customFormat="1" x14ac:dyDescent="0.25"/>
    <row r="186" s="8" customFormat="1" x14ac:dyDescent="0.25"/>
    <row r="187" s="8" customFormat="1" x14ac:dyDescent="0.25"/>
    <row r="188" s="8" customFormat="1" x14ac:dyDescent="0.25"/>
    <row r="189" s="8" customFormat="1" x14ac:dyDescent="0.25"/>
    <row r="190" s="8" customFormat="1" x14ac:dyDescent="0.25"/>
    <row r="191" s="8" customFormat="1" x14ac:dyDescent="0.25"/>
    <row r="192" s="8" customFormat="1" x14ac:dyDescent="0.25"/>
    <row r="193" s="8" customFormat="1" x14ac:dyDescent="0.25"/>
    <row r="194" s="8" customFormat="1" x14ac:dyDescent="0.25"/>
    <row r="195" s="8" customFormat="1" x14ac:dyDescent="0.25"/>
    <row r="196" s="8" customFormat="1" x14ac:dyDescent="0.25"/>
    <row r="197" s="8" customFormat="1" x14ac:dyDescent="0.25"/>
    <row r="198" s="8" customFormat="1" x14ac:dyDescent="0.25"/>
    <row r="199" s="8" customFormat="1" x14ac:dyDescent="0.25"/>
    <row r="200" s="8" customFormat="1" x14ac:dyDescent="0.25"/>
    <row r="201" s="8" customFormat="1" x14ac:dyDescent="0.25"/>
    <row r="202" s="8" customFormat="1" x14ac:dyDescent="0.25"/>
    <row r="203" s="8" customFormat="1" x14ac:dyDescent="0.25"/>
    <row r="204" s="8" customFormat="1" x14ac:dyDescent="0.25"/>
    <row r="205" s="8" customFormat="1" x14ac:dyDescent="0.25"/>
    <row r="206" s="8" customFormat="1" x14ac:dyDescent="0.25"/>
    <row r="207" s="8" customFormat="1" x14ac:dyDescent="0.25"/>
    <row r="208" s="8" customFormat="1" x14ac:dyDescent="0.25"/>
    <row r="209" s="8" customFormat="1" x14ac:dyDescent="0.25"/>
    <row r="210" s="8" customFormat="1" x14ac:dyDescent="0.25"/>
    <row r="211" s="8" customFormat="1" x14ac:dyDescent="0.25"/>
    <row r="212" s="8" customFormat="1" x14ac:dyDescent="0.25"/>
    <row r="213" s="8" customFormat="1" x14ac:dyDescent="0.25"/>
    <row r="214" s="8" customFormat="1" x14ac:dyDescent="0.25"/>
    <row r="215" s="8" customFormat="1" x14ac:dyDescent="0.25"/>
    <row r="216" s="8" customFormat="1" x14ac:dyDescent="0.25"/>
    <row r="217" s="8" customFormat="1" x14ac:dyDescent="0.25"/>
    <row r="218" s="8" customFormat="1" x14ac:dyDescent="0.25"/>
    <row r="219" s="8" customFormat="1" x14ac:dyDescent="0.25"/>
    <row r="220" s="8" customFormat="1" x14ac:dyDescent="0.25"/>
    <row r="221" s="8" customFormat="1" x14ac:dyDescent="0.25"/>
    <row r="222" s="8" customFormat="1" x14ac:dyDescent="0.25"/>
    <row r="223" s="8" customFormat="1" x14ac:dyDescent="0.25"/>
    <row r="224" s="8" customFormat="1" x14ac:dyDescent="0.25"/>
    <row r="225" s="8" customFormat="1" x14ac:dyDescent="0.25"/>
    <row r="226" s="8" customFormat="1" x14ac:dyDescent="0.25"/>
    <row r="227" s="8" customFormat="1" x14ac:dyDescent="0.25"/>
    <row r="228" s="8" customFormat="1" x14ac:dyDescent="0.25"/>
    <row r="229" s="8" customFormat="1" x14ac:dyDescent="0.25"/>
    <row r="230" s="8" customFormat="1" x14ac:dyDescent="0.25"/>
    <row r="231" s="8" customFormat="1" x14ac:dyDescent="0.25"/>
    <row r="232" s="8" customFormat="1" x14ac:dyDescent="0.25"/>
    <row r="233" s="8" customFormat="1" x14ac:dyDescent="0.25"/>
    <row r="234" s="8" customFormat="1" x14ac:dyDescent="0.25"/>
    <row r="235" s="8" customFormat="1" x14ac:dyDescent="0.25"/>
    <row r="236" s="8" customFormat="1" x14ac:dyDescent="0.25"/>
    <row r="237" s="8" customFormat="1" x14ac:dyDescent="0.25"/>
    <row r="238" s="8" customFormat="1" x14ac:dyDescent="0.25"/>
    <row r="239" s="8" customFormat="1" x14ac:dyDescent="0.25"/>
    <row r="240" s="8" customFormat="1" x14ac:dyDescent="0.25"/>
    <row r="241" s="8" customFormat="1" x14ac:dyDescent="0.25"/>
    <row r="242" s="8" customFormat="1" x14ac:dyDescent="0.25"/>
    <row r="243" s="8" customFormat="1" x14ac:dyDescent="0.25"/>
    <row r="244" s="8" customFormat="1" x14ac:dyDescent="0.25"/>
    <row r="245" s="8" customFormat="1" x14ac:dyDescent="0.25"/>
    <row r="246" s="8" customFormat="1" x14ac:dyDescent="0.25"/>
    <row r="247" s="8" customFormat="1" x14ac:dyDescent="0.25"/>
    <row r="248" s="8" customFormat="1" x14ac:dyDescent="0.25"/>
    <row r="249" s="8" customFormat="1" x14ac:dyDescent="0.25"/>
    <row r="250" s="8" customFormat="1" x14ac:dyDescent="0.25"/>
    <row r="251" s="8" customFormat="1" x14ac:dyDescent="0.25"/>
    <row r="252" s="8" customFormat="1" x14ac:dyDescent="0.25"/>
    <row r="253" s="8" customFormat="1" x14ac:dyDescent="0.25"/>
    <row r="254" s="8" customFormat="1" x14ac:dyDescent="0.25"/>
    <row r="255" s="8" customFormat="1" x14ac:dyDescent="0.25"/>
    <row r="256" s="8" customFormat="1" x14ac:dyDescent="0.25"/>
    <row r="257" s="8" customFormat="1" x14ac:dyDescent="0.25"/>
    <row r="258" s="8" customFormat="1" x14ac:dyDescent="0.25"/>
    <row r="259" s="8" customFormat="1" x14ac:dyDescent="0.25"/>
    <row r="260" s="8" customFormat="1" x14ac:dyDescent="0.25"/>
    <row r="261" s="8" customFormat="1" x14ac:dyDescent="0.25"/>
    <row r="262" s="8" customFormat="1" x14ac:dyDescent="0.25"/>
    <row r="263" s="8" customFormat="1" x14ac:dyDescent="0.25"/>
    <row r="264" s="8" customFormat="1" x14ac:dyDescent="0.25"/>
    <row r="265" s="8" customFormat="1" x14ac:dyDescent="0.25"/>
    <row r="266" s="8" customFormat="1" x14ac:dyDescent="0.25"/>
    <row r="267" s="8" customFormat="1" x14ac:dyDescent="0.25"/>
    <row r="268" s="8" customFormat="1" x14ac:dyDescent="0.25"/>
    <row r="269" s="8" customFormat="1" x14ac:dyDescent="0.25"/>
    <row r="270" s="8" customFormat="1" x14ac:dyDescent="0.25"/>
    <row r="271" s="8" customFormat="1" x14ac:dyDescent="0.25"/>
    <row r="272" s="8" customFormat="1" x14ac:dyDescent="0.25"/>
    <row r="273" s="8" customFormat="1" x14ac:dyDescent="0.25"/>
    <row r="274" s="8" customFormat="1" x14ac:dyDescent="0.25"/>
    <row r="275" s="8" customFormat="1" x14ac:dyDescent="0.25"/>
    <row r="276" s="8" customFormat="1" x14ac:dyDescent="0.25"/>
    <row r="277" s="8" customFormat="1" x14ac:dyDescent="0.25"/>
    <row r="278" s="8" customFormat="1" x14ac:dyDescent="0.25"/>
    <row r="279" s="8" customFormat="1" x14ac:dyDescent="0.25"/>
    <row r="280" s="8" customFormat="1" x14ac:dyDescent="0.25"/>
    <row r="281" s="8" customFormat="1" x14ac:dyDescent="0.25"/>
    <row r="282" s="8" customFormat="1" x14ac:dyDescent="0.25"/>
    <row r="283" s="8" customFormat="1" x14ac:dyDescent="0.25"/>
    <row r="284" s="8" customFormat="1" x14ac:dyDescent="0.25"/>
    <row r="285" s="8" customFormat="1" x14ac:dyDescent="0.25"/>
    <row r="286" s="8" customFormat="1" x14ac:dyDescent="0.25"/>
    <row r="287" s="8" customFormat="1" x14ac:dyDescent="0.25"/>
    <row r="288" s="8" customFormat="1" x14ac:dyDescent="0.25"/>
    <row r="289" s="8" customFormat="1" x14ac:dyDescent="0.25"/>
    <row r="290" s="8" customFormat="1" x14ac:dyDescent="0.25"/>
    <row r="291" s="8" customFormat="1" x14ac:dyDescent="0.25"/>
    <row r="292" s="8" customFormat="1" x14ac:dyDescent="0.25"/>
    <row r="293" s="8" customFormat="1" x14ac:dyDescent="0.25"/>
    <row r="294" s="8" customFormat="1" x14ac:dyDescent="0.25"/>
    <row r="295" s="8" customFormat="1" x14ac:dyDescent="0.25"/>
    <row r="296" s="8" customFormat="1" x14ac:dyDescent="0.25"/>
    <row r="297" s="8" customFormat="1" x14ac:dyDescent="0.25"/>
    <row r="298" s="8" customFormat="1" x14ac:dyDescent="0.25"/>
    <row r="299" s="8" customFormat="1" x14ac:dyDescent="0.25"/>
    <row r="300" s="8" customFormat="1" x14ac:dyDescent="0.25"/>
    <row r="301" s="8" customFormat="1" x14ac:dyDescent="0.25"/>
    <row r="302" s="8" customFormat="1" x14ac:dyDescent="0.25"/>
    <row r="303" s="8" customFormat="1" x14ac:dyDescent="0.25"/>
    <row r="304" s="8" customFormat="1" x14ac:dyDescent="0.25"/>
    <row r="305" s="8" customFormat="1" x14ac:dyDescent="0.25"/>
    <row r="306" s="8" customFormat="1" x14ac:dyDescent="0.25"/>
    <row r="307" s="8" customFormat="1" x14ac:dyDescent="0.25"/>
    <row r="308" s="8" customFormat="1" x14ac:dyDescent="0.25"/>
    <row r="309" s="8" customFormat="1" x14ac:dyDescent="0.25"/>
    <row r="310" s="8" customFormat="1" x14ac:dyDescent="0.25"/>
    <row r="311" s="8" customFormat="1" x14ac:dyDescent="0.25"/>
    <row r="312" s="8" customFormat="1" x14ac:dyDescent="0.25"/>
    <row r="313" s="8" customFormat="1" x14ac:dyDescent="0.25"/>
    <row r="314" s="8" customFormat="1" x14ac:dyDescent="0.25"/>
    <row r="315" s="8" customFormat="1" x14ac:dyDescent="0.25"/>
    <row r="316" s="8" customFormat="1" x14ac:dyDescent="0.25"/>
    <row r="317" s="8" customFormat="1" x14ac:dyDescent="0.25"/>
    <row r="318" s="8" customFormat="1" x14ac:dyDescent="0.25"/>
    <row r="319" s="8" customFormat="1" x14ac:dyDescent="0.25"/>
    <row r="320" s="8" customFormat="1" x14ac:dyDescent="0.25"/>
    <row r="321" s="8" customFormat="1" x14ac:dyDescent="0.25"/>
    <row r="322" s="8" customFormat="1" x14ac:dyDescent="0.25"/>
    <row r="323" s="8" customFormat="1" x14ac:dyDescent="0.25"/>
    <row r="324" s="8" customFormat="1" x14ac:dyDescent="0.25"/>
    <row r="325" s="8" customFormat="1" x14ac:dyDescent="0.25"/>
    <row r="326" s="8" customFormat="1" x14ac:dyDescent="0.25"/>
    <row r="327" s="8" customFormat="1" x14ac:dyDescent="0.25"/>
    <row r="328" s="8" customFormat="1" x14ac:dyDescent="0.25"/>
    <row r="329" s="8" customFormat="1" x14ac:dyDescent="0.25"/>
    <row r="330" s="8" customFormat="1" x14ac:dyDescent="0.25"/>
    <row r="331" s="8" customFormat="1" x14ac:dyDescent="0.25"/>
    <row r="332" s="8" customFormat="1" x14ac:dyDescent="0.25"/>
    <row r="333" s="8" customFormat="1" x14ac:dyDescent="0.25"/>
    <row r="334" s="8" customFormat="1" x14ac:dyDescent="0.25"/>
    <row r="335" s="8" customFormat="1" x14ac:dyDescent="0.25"/>
    <row r="336" s="8" customFormat="1" x14ac:dyDescent="0.25"/>
    <row r="337" s="8" customFormat="1" x14ac:dyDescent="0.25"/>
    <row r="338" s="8" customFormat="1" x14ac:dyDescent="0.25"/>
    <row r="339" s="8" customFormat="1" x14ac:dyDescent="0.25"/>
    <row r="340" s="8" customFormat="1" x14ac:dyDescent="0.25"/>
    <row r="341" s="8" customFormat="1" x14ac:dyDescent="0.25"/>
    <row r="342" s="8" customFormat="1" x14ac:dyDescent="0.25"/>
    <row r="343" s="8" customFormat="1" x14ac:dyDescent="0.25"/>
    <row r="344" s="8" customFormat="1" x14ac:dyDescent="0.25"/>
    <row r="345" s="8" customFormat="1" x14ac:dyDescent="0.25"/>
    <row r="346" s="8" customFormat="1" x14ac:dyDescent="0.25"/>
    <row r="347" s="8" customFormat="1" x14ac:dyDescent="0.25"/>
    <row r="348" s="8" customFormat="1" x14ac:dyDescent="0.25"/>
    <row r="349" s="8" customFormat="1" x14ac:dyDescent="0.25"/>
    <row r="350" s="8" customFormat="1" x14ac:dyDescent="0.25"/>
    <row r="351" s="8" customFormat="1" x14ac:dyDescent="0.25"/>
    <row r="352" s="8" customFormat="1" x14ac:dyDescent="0.25"/>
    <row r="353" s="8" customFormat="1" x14ac:dyDescent="0.25"/>
    <row r="354" s="8" customFormat="1" x14ac:dyDescent="0.25"/>
    <row r="355" s="8" customFormat="1" x14ac:dyDescent="0.25"/>
    <row r="356" s="8" customFormat="1" x14ac:dyDescent="0.25"/>
    <row r="357" s="8" customFormat="1" x14ac:dyDescent="0.25"/>
    <row r="358" s="8" customFormat="1" x14ac:dyDescent="0.25"/>
    <row r="359" s="8" customFormat="1" x14ac:dyDescent="0.25"/>
    <row r="360" s="8" customFormat="1" x14ac:dyDescent="0.25"/>
    <row r="361" s="8" customFormat="1" x14ac:dyDescent="0.25"/>
    <row r="362" s="8" customFormat="1" x14ac:dyDescent="0.25"/>
    <row r="363" s="8" customFormat="1" x14ac:dyDescent="0.25"/>
    <row r="364" s="8" customFormat="1" x14ac:dyDescent="0.25"/>
    <row r="365" s="8" customFormat="1" x14ac:dyDescent="0.25"/>
    <row r="366" s="8" customFormat="1" x14ac:dyDescent="0.25"/>
    <row r="367" s="8" customFormat="1" x14ac:dyDescent="0.25"/>
    <row r="368" s="8" customFormat="1" x14ac:dyDescent="0.25"/>
    <row r="369" s="8" customFormat="1" x14ac:dyDescent="0.25"/>
    <row r="370" s="8" customFormat="1" x14ac:dyDescent="0.25"/>
    <row r="371" s="8" customFormat="1" x14ac:dyDescent="0.25"/>
    <row r="372" s="8" customFormat="1" x14ac:dyDescent="0.25"/>
    <row r="373" s="8" customFormat="1" x14ac:dyDescent="0.25"/>
    <row r="374" s="8" customFormat="1" x14ac:dyDescent="0.25"/>
    <row r="375" s="8" customFormat="1" x14ac:dyDescent="0.25"/>
    <row r="376" s="8" customFormat="1" x14ac:dyDescent="0.25"/>
    <row r="377" s="8" customFormat="1" x14ac:dyDescent="0.25"/>
    <row r="378" s="8" customFormat="1" x14ac:dyDescent="0.25"/>
    <row r="379" s="8" customFormat="1" x14ac:dyDescent="0.25"/>
    <row r="380" s="8" customFormat="1" x14ac:dyDescent="0.25"/>
    <row r="381" s="8" customFormat="1" x14ac:dyDescent="0.25"/>
    <row r="382" s="8" customFormat="1" x14ac:dyDescent="0.25"/>
    <row r="383" s="8" customFormat="1" x14ac:dyDescent="0.25"/>
    <row r="384" s="8" customFormat="1" x14ac:dyDescent="0.25"/>
    <row r="385" s="8" customFormat="1" x14ac:dyDescent="0.25"/>
    <row r="386" s="8" customFormat="1" x14ac:dyDescent="0.25"/>
    <row r="387" s="8" customFormat="1" x14ac:dyDescent="0.25"/>
    <row r="388" s="8" customFormat="1" x14ac:dyDescent="0.25"/>
    <row r="389" s="8" customFormat="1" x14ac:dyDescent="0.25"/>
    <row r="390" s="8" customFormat="1" x14ac:dyDescent="0.25"/>
    <row r="391" s="8" customFormat="1" x14ac:dyDescent="0.25"/>
    <row r="392" s="8" customFormat="1" x14ac:dyDescent="0.25"/>
    <row r="393" s="8" customFormat="1" x14ac:dyDescent="0.25"/>
    <row r="394" s="8" customFormat="1" x14ac:dyDescent="0.25"/>
    <row r="395" s="8" customFormat="1" x14ac:dyDescent="0.25"/>
    <row r="396" s="8" customFormat="1" x14ac:dyDescent="0.25"/>
    <row r="397" s="8" customFormat="1" x14ac:dyDescent="0.25"/>
    <row r="398" s="8" customFormat="1" x14ac:dyDescent="0.25"/>
    <row r="399" s="8" customFormat="1" x14ac:dyDescent="0.25"/>
    <row r="400" s="8" customFormat="1" x14ac:dyDescent="0.25"/>
    <row r="401" s="8" customFormat="1" x14ac:dyDescent="0.25"/>
    <row r="402" s="8" customFormat="1" x14ac:dyDescent="0.25"/>
    <row r="403" s="8" customFormat="1" x14ac:dyDescent="0.25"/>
    <row r="404" s="8" customFormat="1" x14ac:dyDescent="0.25"/>
    <row r="405" s="8" customFormat="1" x14ac:dyDescent="0.25"/>
    <row r="406" s="8" customFormat="1" x14ac:dyDescent="0.25"/>
    <row r="407" s="8" customFormat="1" x14ac:dyDescent="0.25"/>
    <row r="408" s="8" customFormat="1" x14ac:dyDescent="0.25"/>
    <row r="409" s="8" customFormat="1" x14ac:dyDescent="0.25"/>
    <row r="410" s="8" customFormat="1" x14ac:dyDescent="0.25"/>
    <row r="411" s="8" customFormat="1" x14ac:dyDescent="0.25"/>
    <row r="412" s="8" customFormat="1" x14ac:dyDescent="0.25"/>
    <row r="413" s="8" customFormat="1" x14ac:dyDescent="0.25"/>
    <row r="414" s="8" customFormat="1" x14ac:dyDescent="0.25"/>
    <row r="415" s="8" customFormat="1" x14ac:dyDescent="0.25"/>
    <row r="416" s="8" customFormat="1" x14ac:dyDescent="0.25"/>
    <row r="417" s="8" customFormat="1" x14ac:dyDescent="0.25"/>
    <row r="418" s="8" customFormat="1" x14ac:dyDescent="0.25"/>
    <row r="419" s="8" customFormat="1" x14ac:dyDescent="0.25"/>
    <row r="420" s="8" customFormat="1" x14ac:dyDescent="0.25"/>
    <row r="421" s="8" customFormat="1" x14ac:dyDescent="0.25"/>
    <row r="422" s="8" customFormat="1" x14ac:dyDescent="0.25"/>
    <row r="423" s="8" customFormat="1" x14ac:dyDescent="0.25"/>
    <row r="424" s="8" customFormat="1" x14ac:dyDescent="0.25"/>
    <row r="425" s="8" customFormat="1" x14ac:dyDescent="0.25"/>
    <row r="426" s="8" customFormat="1" x14ac:dyDescent="0.25"/>
    <row r="427" s="8" customFormat="1" x14ac:dyDescent="0.25"/>
    <row r="428" s="8" customFormat="1" x14ac:dyDescent="0.25"/>
    <row r="429" s="8" customFormat="1" x14ac:dyDescent="0.25"/>
    <row r="430" s="8" customFormat="1" x14ac:dyDescent="0.25"/>
    <row r="431" s="8" customFormat="1" x14ac:dyDescent="0.25"/>
    <row r="432" s="8" customFormat="1" x14ac:dyDescent="0.25"/>
    <row r="433" s="8" customFormat="1" x14ac:dyDescent="0.25"/>
    <row r="434" s="8" customFormat="1" x14ac:dyDescent="0.25"/>
    <row r="435" s="8" customFormat="1" x14ac:dyDescent="0.25"/>
    <row r="436" s="8" customFormat="1" x14ac:dyDescent="0.25"/>
    <row r="437" s="8" customFormat="1" x14ac:dyDescent="0.25"/>
    <row r="438" s="8" customFormat="1" x14ac:dyDescent="0.25"/>
    <row r="439" s="8" customFormat="1" x14ac:dyDescent="0.25"/>
    <row r="440" s="8" customFormat="1" x14ac:dyDescent="0.25"/>
    <row r="441" s="8" customFormat="1" x14ac:dyDescent="0.25"/>
    <row r="442" s="8" customFormat="1" x14ac:dyDescent="0.25"/>
    <row r="443" s="8" customFormat="1" x14ac:dyDescent="0.25"/>
    <row r="444" s="8" customFormat="1" x14ac:dyDescent="0.25"/>
    <row r="445" s="8" customFormat="1" x14ac:dyDescent="0.25"/>
    <row r="446" s="8" customFormat="1" x14ac:dyDescent="0.25"/>
    <row r="447" s="8" customFormat="1" x14ac:dyDescent="0.25"/>
    <row r="448" s="8" customFormat="1" x14ac:dyDescent="0.25"/>
    <row r="449" s="8" customFormat="1" x14ac:dyDescent="0.25"/>
    <row r="450" s="8" customFormat="1" x14ac:dyDescent="0.25"/>
    <row r="451" s="8" customFormat="1" x14ac:dyDescent="0.25"/>
    <row r="452" s="8" customFormat="1" x14ac:dyDescent="0.25"/>
    <row r="453" s="8" customFormat="1" x14ac:dyDescent="0.25"/>
    <row r="454" s="8" customFormat="1" x14ac:dyDescent="0.25"/>
    <row r="455" s="8" customFormat="1" x14ac:dyDescent="0.25"/>
    <row r="456" s="8" customFormat="1" x14ac:dyDescent="0.25"/>
    <row r="457" s="8" customFormat="1" x14ac:dyDescent="0.25"/>
    <row r="458" s="8" customFormat="1" x14ac:dyDescent="0.25"/>
    <row r="459" s="8" customFormat="1" x14ac:dyDescent="0.25"/>
    <row r="460" s="8" customFormat="1" x14ac:dyDescent="0.25"/>
    <row r="461" s="8" customFormat="1" x14ac:dyDescent="0.25"/>
    <row r="462" s="8" customFormat="1" x14ac:dyDescent="0.25"/>
    <row r="463" s="8" customFormat="1" x14ac:dyDescent="0.25"/>
    <row r="464" s="8" customFormat="1" x14ac:dyDescent="0.25"/>
    <row r="465" s="8" customFormat="1" x14ac:dyDescent="0.25"/>
    <row r="466" s="8" customFormat="1" x14ac:dyDescent="0.25"/>
    <row r="467" s="8" customFormat="1" x14ac:dyDescent="0.25"/>
    <row r="468" s="8" customFormat="1" x14ac:dyDescent="0.25"/>
    <row r="469" s="8" customFormat="1" x14ac:dyDescent="0.25"/>
    <row r="470" s="8" customFormat="1" x14ac:dyDescent="0.25"/>
    <row r="471" s="8" customFormat="1" x14ac:dyDescent="0.25"/>
    <row r="472" s="8" customFormat="1" x14ac:dyDescent="0.25"/>
    <row r="473" s="8" customFormat="1" x14ac:dyDescent="0.25"/>
    <row r="474" s="8" customFormat="1" x14ac:dyDescent="0.25"/>
    <row r="475" s="8" customFormat="1" x14ac:dyDescent="0.25"/>
    <row r="476" s="8" customFormat="1" x14ac:dyDescent="0.25"/>
    <row r="477" s="8" customFormat="1" x14ac:dyDescent="0.25"/>
    <row r="478" s="8" customFormat="1" x14ac:dyDescent="0.25"/>
    <row r="479" s="8" customFormat="1" x14ac:dyDescent="0.25"/>
    <row r="480" s="8" customFormat="1" x14ac:dyDescent="0.25"/>
    <row r="481" s="8" customFormat="1" x14ac:dyDescent="0.25"/>
    <row r="482" s="8" customFormat="1" x14ac:dyDescent="0.25"/>
    <row r="483" s="8" customFormat="1" x14ac:dyDescent="0.25"/>
    <row r="484" s="8" customFormat="1" x14ac:dyDescent="0.25"/>
    <row r="485" s="8" customFormat="1" x14ac:dyDescent="0.25"/>
    <row r="486" s="8" customFormat="1" x14ac:dyDescent="0.25"/>
    <row r="487" s="8" customFormat="1" x14ac:dyDescent="0.25"/>
    <row r="488" s="8" customFormat="1" x14ac:dyDescent="0.25"/>
    <row r="489" s="8" customFormat="1" x14ac:dyDescent="0.25"/>
    <row r="490" s="8" customFormat="1" x14ac:dyDescent="0.25"/>
    <row r="491" s="8" customFormat="1" x14ac:dyDescent="0.25"/>
    <row r="492" s="8" customFormat="1" x14ac:dyDescent="0.25"/>
    <row r="493" s="8" customFormat="1" x14ac:dyDescent="0.25"/>
    <row r="494" s="8" customFormat="1" x14ac:dyDescent="0.25"/>
    <row r="495" s="8" customFormat="1" x14ac:dyDescent="0.25"/>
    <row r="496" s="8" customFormat="1" x14ac:dyDescent="0.25"/>
    <row r="497" s="8" customFormat="1" x14ac:dyDescent="0.25"/>
    <row r="498" s="8" customFormat="1" x14ac:dyDescent="0.25"/>
    <row r="499" s="8" customFormat="1" x14ac:dyDescent="0.25"/>
    <row r="500" s="8" customFormat="1" x14ac:dyDescent="0.25"/>
    <row r="501" s="8" customFormat="1" x14ac:dyDescent="0.25"/>
    <row r="502" s="8" customFormat="1" x14ac:dyDescent="0.25"/>
    <row r="503" s="8" customFormat="1" x14ac:dyDescent="0.25"/>
    <row r="504" s="8" customFormat="1" x14ac:dyDescent="0.25"/>
    <row r="505" s="8" customFormat="1" x14ac:dyDescent="0.25"/>
    <row r="506" s="8" customFormat="1" x14ac:dyDescent="0.25"/>
    <row r="507" s="8" customFormat="1" x14ac:dyDescent="0.25"/>
    <row r="508" s="8" customFormat="1" x14ac:dyDescent="0.25"/>
    <row r="509" s="8" customFormat="1" x14ac:dyDescent="0.25"/>
    <row r="510" s="8" customFormat="1" x14ac:dyDescent="0.25"/>
    <row r="511" s="8" customFormat="1" x14ac:dyDescent="0.25"/>
    <row r="512" s="8" customFormat="1" x14ac:dyDescent="0.25"/>
    <row r="513" s="8" customFormat="1" x14ac:dyDescent="0.25"/>
    <row r="514" s="8" customFormat="1" x14ac:dyDescent="0.25"/>
    <row r="515" s="8" customFormat="1" x14ac:dyDescent="0.25"/>
    <row r="516" s="8" customFormat="1" x14ac:dyDescent="0.25"/>
    <row r="517" s="8" customFormat="1" x14ac:dyDescent="0.25"/>
    <row r="518" s="8" customFormat="1" x14ac:dyDescent="0.25"/>
    <row r="519" s="8" customFormat="1" x14ac:dyDescent="0.25"/>
    <row r="520" s="8" customFormat="1" x14ac:dyDescent="0.25"/>
    <row r="521" s="8" customFormat="1" x14ac:dyDescent="0.25"/>
    <row r="522" s="8" customFormat="1" x14ac:dyDescent="0.25"/>
    <row r="523" s="8" customFormat="1" x14ac:dyDescent="0.25"/>
    <row r="524" s="8" customFormat="1" x14ac:dyDescent="0.25"/>
    <row r="525" s="8" customFormat="1" x14ac:dyDescent="0.25"/>
    <row r="526" s="8" customFormat="1" x14ac:dyDescent="0.25"/>
    <row r="527" s="8" customFormat="1" x14ac:dyDescent="0.25"/>
    <row r="528" s="8" customFormat="1" x14ac:dyDescent="0.25"/>
    <row r="529" s="8" customFormat="1" x14ac:dyDescent="0.25"/>
    <row r="530" s="8" customFormat="1" x14ac:dyDescent="0.25"/>
    <row r="531" s="8" customFormat="1" x14ac:dyDescent="0.25"/>
    <row r="532" s="8" customFormat="1" x14ac:dyDescent="0.25"/>
    <row r="533" s="8" customFormat="1" x14ac:dyDescent="0.25"/>
    <row r="534" s="8" customFormat="1" x14ac:dyDescent="0.25"/>
    <row r="535" s="8" customFormat="1" x14ac:dyDescent="0.25"/>
    <row r="536" s="8" customFormat="1" x14ac:dyDescent="0.25"/>
    <row r="537" s="8" customFormat="1" x14ac:dyDescent="0.25"/>
    <row r="538" s="8" customFormat="1" x14ac:dyDescent="0.25"/>
    <row r="539" s="8" customFormat="1" x14ac:dyDescent="0.25"/>
    <row r="540" s="8" customFormat="1" x14ac:dyDescent="0.25"/>
    <row r="541" s="8" customFormat="1" x14ac:dyDescent="0.25"/>
    <row r="542" s="8" customFormat="1" x14ac:dyDescent="0.25"/>
    <row r="543" s="8" customFormat="1" x14ac:dyDescent="0.25"/>
    <row r="544" s="8" customFormat="1" x14ac:dyDescent="0.25"/>
    <row r="545" s="8" customFormat="1" x14ac:dyDescent="0.25"/>
    <row r="546" s="8" customFormat="1" x14ac:dyDescent="0.25"/>
    <row r="547" s="8" customFormat="1" x14ac:dyDescent="0.25"/>
    <row r="548" s="8" customFormat="1" x14ac:dyDescent="0.25"/>
    <row r="549" s="8" customFormat="1" x14ac:dyDescent="0.25"/>
    <row r="550" s="8" customFormat="1" x14ac:dyDescent="0.25"/>
    <row r="551" s="8" customFormat="1" x14ac:dyDescent="0.25"/>
    <row r="552" s="8" customFormat="1" x14ac:dyDescent="0.25"/>
    <row r="553" s="8" customFormat="1" x14ac:dyDescent="0.25"/>
    <row r="554" s="8" customFormat="1" x14ac:dyDescent="0.25"/>
    <row r="555" s="8" customFormat="1" x14ac:dyDescent="0.25"/>
    <row r="556" s="8" customFormat="1" x14ac:dyDescent="0.25"/>
    <row r="557" s="8" customFormat="1" x14ac:dyDescent="0.25"/>
    <row r="558" s="8" customFormat="1" x14ac:dyDescent="0.25"/>
    <row r="559" s="8" customFormat="1" x14ac:dyDescent="0.25"/>
    <row r="560" s="8" customFormat="1" x14ac:dyDescent="0.25"/>
    <row r="561" s="8" customFormat="1" x14ac:dyDescent="0.25"/>
    <row r="562" s="8" customFormat="1" x14ac:dyDescent="0.25"/>
    <row r="563" s="8" customFormat="1" x14ac:dyDescent="0.25"/>
    <row r="564" s="8" customFormat="1" x14ac:dyDescent="0.25"/>
    <row r="565" s="8" customFormat="1" x14ac:dyDescent="0.25"/>
    <row r="566" s="8" customFormat="1" x14ac:dyDescent="0.25"/>
    <row r="567" s="8" customFormat="1" x14ac:dyDescent="0.25"/>
    <row r="568" s="8" customFormat="1" x14ac:dyDescent="0.25"/>
    <row r="569" s="8" customFormat="1" x14ac:dyDescent="0.25"/>
    <row r="570" s="8" customFormat="1" x14ac:dyDescent="0.25"/>
    <row r="571" s="8" customFormat="1" x14ac:dyDescent="0.25"/>
    <row r="572" s="8" customFormat="1" x14ac:dyDescent="0.25"/>
    <row r="573" s="8" customFormat="1" x14ac:dyDescent="0.25"/>
    <row r="574" s="8" customFormat="1" x14ac:dyDescent="0.25"/>
    <row r="575" s="8" customFormat="1" x14ac:dyDescent="0.25"/>
    <row r="576" s="8" customFormat="1" x14ac:dyDescent="0.25"/>
    <row r="577" s="8" customFormat="1" x14ac:dyDescent="0.25"/>
    <row r="578" s="8" customFormat="1" x14ac:dyDescent="0.25"/>
    <row r="579" s="8" customFormat="1" x14ac:dyDescent="0.25"/>
    <row r="580" s="8" customFormat="1" x14ac:dyDescent="0.25"/>
    <row r="581" s="8" customFormat="1" x14ac:dyDescent="0.25"/>
    <row r="582" s="8" customFormat="1" x14ac:dyDescent="0.25"/>
    <row r="583" s="8" customFormat="1" x14ac:dyDescent="0.25"/>
    <row r="584" s="8" customFormat="1" x14ac:dyDescent="0.25"/>
    <row r="585" s="8" customFormat="1" x14ac:dyDescent="0.25"/>
    <row r="586" s="8" customFormat="1" x14ac:dyDescent="0.25"/>
    <row r="587" s="8" customFormat="1" x14ac:dyDescent="0.25"/>
    <row r="588" s="8" customFormat="1" x14ac:dyDescent="0.25"/>
    <row r="589" s="8" customFormat="1" x14ac:dyDescent="0.25"/>
    <row r="590" s="8" customFormat="1" x14ac:dyDescent="0.25"/>
    <row r="591" s="8" customFormat="1" x14ac:dyDescent="0.25"/>
    <row r="592" s="8" customFormat="1" x14ac:dyDescent="0.25"/>
    <row r="593" s="8" customFormat="1" x14ac:dyDescent="0.25"/>
    <row r="594" s="8" customFormat="1" x14ac:dyDescent="0.25"/>
    <row r="595" s="8" customFormat="1" x14ac:dyDescent="0.25"/>
    <row r="596" s="8" customFormat="1" x14ac:dyDescent="0.25"/>
    <row r="597" s="8" customFormat="1" x14ac:dyDescent="0.25"/>
    <row r="598" s="8" customFormat="1" x14ac:dyDescent="0.25"/>
    <row r="599" s="8" customFormat="1" x14ac:dyDescent="0.25"/>
    <row r="600" s="8" customFormat="1" x14ac:dyDescent="0.25"/>
    <row r="601" s="8" customFormat="1" x14ac:dyDescent="0.25"/>
    <row r="602" s="8" customFormat="1" x14ac:dyDescent="0.25"/>
    <row r="603" s="8" customFormat="1" x14ac:dyDescent="0.25"/>
    <row r="604" s="8" customFormat="1" x14ac:dyDescent="0.25"/>
    <row r="605" s="8" customFormat="1" x14ac:dyDescent="0.25"/>
    <row r="606" s="8" customFormat="1" x14ac:dyDescent="0.25"/>
    <row r="607" s="8" customFormat="1" x14ac:dyDescent="0.25"/>
    <row r="608" s="8" customFormat="1" x14ac:dyDescent="0.25"/>
    <row r="609" s="8" customFormat="1" x14ac:dyDescent="0.25"/>
    <row r="610" s="8" customFormat="1" x14ac:dyDescent="0.25"/>
    <row r="611" s="8" customFormat="1" x14ac:dyDescent="0.25"/>
    <row r="612" s="8" customFormat="1" x14ac:dyDescent="0.25"/>
    <row r="613" s="8" customFormat="1" x14ac:dyDescent="0.25"/>
    <row r="614" s="8" customFormat="1" x14ac:dyDescent="0.25"/>
    <row r="615" s="8" customFormat="1" x14ac:dyDescent="0.25"/>
    <row r="616" s="8" customFormat="1" x14ac:dyDescent="0.25"/>
    <row r="617" s="8" customFormat="1" x14ac:dyDescent="0.25"/>
    <row r="618" s="8" customFormat="1" x14ac:dyDescent="0.25"/>
    <row r="619" s="8" customFormat="1" x14ac:dyDescent="0.25"/>
    <row r="620" s="8" customFormat="1" x14ac:dyDescent="0.25"/>
    <row r="621" s="8" customFormat="1" x14ac:dyDescent="0.25"/>
    <row r="622" s="8" customFormat="1" x14ac:dyDescent="0.25"/>
    <row r="623" s="8" customFormat="1" x14ac:dyDescent="0.25"/>
    <row r="624" s="8" customFormat="1" x14ac:dyDescent="0.25"/>
    <row r="625" s="8" customFormat="1" x14ac:dyDescent="0.25"/>
    <row r="626" s="8" customFormat="1" x14ac:dyDescent="0.25"/>
    <row r="627" s="8" customFormat="1" x14ac:dyDescent="0.25"/>
    <row r="628" s="8" customFormat="1" x14ac:dyDescent="0.25"/>
    <row r="629" s="8" customFormat="1" x14ac:dyDescent="0.25"/>
    <row r="630" s="8" customFormat="1" x14ac:dyDescent="0.25"/>
    <row r="631" s="8" customFormat="1" x14ac:dyDescent="0.25"/>
    <row r="632" s="8" customFormat="1" x14ac:dyDescent="0.25"/>
    <row r="633" s="8" customFormat="1" x14ac:dyDescent="0.25"/>
    <row r="634" s="8" customFormat="1" x14ac:dyDescent="0.25"/>
    <row r="635" s="8" customFormat="1" x14ac:dyDescent="0.25"/>
    <row r="636" s="8" customFormat="1" x14ac:dyDescent="0.25"/>
    <row r="637" s="8" customFormat="1" x14ac:dyDescent="0.25"/>
    <row r="638" s="8" customFormat="1" x14ac:dyDescent="0.25"/>
    <row r="639" s="8" customFormat="1" x14ac:dyDescent="0.25"/>
    <row r="640" s="8" customFormat="1" x14ac:dyDescent="0.25"/>
    <row r="641" s="8" customFormat="1" x14ac:dyDescent="0.25"/>
    <row r="642" s="8" customFormat="1" x14ac:dyDescent="0.25"/>
    <row r="643" s="8" customFormat="1" x14ac:dyDescent="0.25"/>
    <row r="644" s="8" customFormat="1" x14ac:dyDescent="0.25"/>
    <row r="645" s="8" customFormat="1" x14ac:dyDescent="0.25"/>
    <row r="646" s="8" customFormat="1" x14ac:dyDescent="0.25"/>
    <row r="647" s="8" customFormat="1" x14ac:dyDescent="0.25"/>
    <row r="648" s="8" customFormat="1" x14ac:dyDescent="0.25"/>
    <row r="649" s="8" customFormat="1" x14ac:dyDescent="0.25"/>
    <row r="650" s="8" customFormat="1" x14ac:dyDescent="0.25"/>
    <row r="651" s="8" customFormat="1" x14ac:dyDescent="0.25"/>
    <row r="652" s="8" customFormat="1" x14ac:dyDescent="0.25"/>
    <row r="653" s="8" customFormat="1" x14ac:dyDescent="0.25"/>
    <row r="654" s="8" customFormat="1" x14ac:dyDescent="0.25"/>
    <row r="655" s="8" customFormat="1" x14ac:dyDescent="0.25"/>
    <row r="656" s="8" customFormat="1" x14ac:dyDescent="0.25"/>
    <row r="657" s="8" customFormat="1" x14ac:dyDescent="0.25"/>
    <row r="658" s="8" customFormat="1" x14ac:dyDescent="0.25"/>
    <row r="659" s="8" customFormat="1" x14ac:dyDescent="0.25"/>
    <row r="660" s="8" customFormat="1" x14ac:dyDescent="0.25"/>
    <row r="661" s="8" customFormat="1" x14ac:dyDescent="0.25"/>
    <row r="662" s="8" customFormat="1" x14ac:dyDescent="0.25"/>
    <row r="663" s="8" customFormat="1" x14ac:dyDescent="0.25"/>
    <row r="664" s="8" customFormat="1" x14ac:dyDescent="0.25"/>
    <row r="665" s="8" customFormat="1" x14ac:dyDescent="0.25"/>
    <row r="666" s="8" customFormat="1" x14ac:dyDescent="0.25"/>
    <row r="667" s="8" customFormat="1" x14ac:dyDescent="0.25"/>
    <row r="668" s="8" customFormat="1" x14ac:dyDescent="0.25"/>
    <row r="669" s="8" customFormat="1" x14ac:dyDescent="0.25"/>
    <row r="670" s="8" customFormat="1" x14ac:dyDescent="0.25"/>
    <row r="671" s="8" customFormat="1" x14ac:dyDescent="0.25"/>
    <row r="672" s="8" customFormat="1" x14ac:dyDescent="0.25"/>
    <row r="673" s="8" customFormat="1" x14ac:dyDescent="0.25"/>
    <row r="674" s="8" customFormat="1" x14ac:dyDescent="0.25"/>
    <row r="675" s="8" customFormat="1" x14ac:dyDescent="0.25"/>
    <row r="676" s="8" customFormat="1" x14ac:dyDescent="0.25"/>
    <row r="677" s="8" customFormat="1" x14ac:dyDescent="0.25"/>
    <row r="678" s="8" customFormat="1" x14ac:dyDescent="0.25"/>
    <row r="679" s="8" customFormat="1" x14ac:dyDescent="0.25"/>
    <row r="680" s="8" customFormat="1" x14ac:dyDescent="0.25"/>
    <row r="681" s="8" customFormat="1" x14ac:dyDescent="0.25"/>
    <row r="682" s="8" customFormat="1" x14ac:dyDescent="0.25"/>
    <row r="683" s="8" customFormat="1" x14ac:dyDescent="0.25"/>
    <row r="684" s="8" customFormat="1" x14ac:dyDescent="0.25"/>
    <row r="685" s="8" customFormat="1" x14ac:dyDescent="0.25"/>
    <row r="686" s="8" customFormat="1" x14ac:dyDescent="0.25"/>
  </sheetData>
  <sheetProtection password="C64D" sheet="1" objects="1" scenarios="1"/>
  <mergeCells count="15">
    <mergeCell ref="B2:K2"/>
    <mergeCell ref="H4:I4"/>
    <mergeCell ref="C4:C5"/>
    <mergeCell ref="B20:C20"/>
    <mergeCell ref="B21:C21"/>
    <mergeCell ref="B4:B5"/>
    <mergeCell ref="D4:D5"/>
    <mergeCell ref="E4:E5"/>
    <mergeCell ref="F4:G4"/>
    <mergeCell ref="J4:K4"/>
    <mergeCell ref="B27:F27"/>
    <mergeCell ref="B28:F28"/>
    <mergeCell ref="B25:F25"/>
    <mergeCell ref="B26:F26"/>
    <mergeCell ref="B24:G24"/>
  </mergeCells>
  <conditionalFormatting sqref="M6:M20">
    <cfRule type="cellIs" dxfId="10" priority="14" operator="equal">
      <formula>"ERROR"</formula>
    </cfRule>
    <cfRule type="cellIs" dxfId="9" priority="15" operator="equal">
      <formula>"OK"</formula>
    </cfRule>
  </conditionalFormatting>
  <conditionalFormatting sqref="G27">
    <cfRule type="cellIs" dxfId="8" priority="10" operator="equal">
      <formula>"ERROR"</formula>
    </cfRule>
    <cfRule type="cellIs" dxfId="7" priority="11" operator="equal">
      <formula>"OK"</formula>
    </cfRule>
  </conditionalFormatting>
  <conditionalFormatting sqref="G28">
    <cfRule type="cellIs" dxfId="6" priority="4" operator="equal">
      <formula>"ERROR"</formula>
    </cfRule>
    <cfRule type="cellIs" dxfId="5" priority="5" operator="equal">
      <formula>"OK"</formula>
    </cfRule>
  </conditionalFormatting>
  <conditionalFormatting sqref="G25:G26">
    <cfRule type="cellIs" dxfId="4" priority="8" operator="equal">
      <formula>"ERROR"</formula>
    </cfRule>
    <cfRule type="cellIs" dxfId="3" priority="9" operator="equal">
      <formula>"OK"</formula>
    </cfRule>
  </conditionalFormatting>
  <conditionalFormatting sqref="H25">
    <cfRule type="expression" dxfId="2" priority="3">
      <formula>"G25=ERROR"</formula>
    </cfRule>
  </conditionalFormatting>
  <conditionalFormatting sqref="G31">
    <cfRule type="cellIs" dxfId="1" priority="1" operator="equal">
      <formula>"ERROR"</formula>
    </cfRule>
    <cfRule type="cellIs" dxfId="0" priority="2" operator="equal">
      <formula>"OK"</formula>
    </cfRule>
  </conditionalFormatting>
  <pageMargins left="0.7" right="0.7" top="0.75" bottom="0.75" header="0.3" footer="0.3"/>
  <pageSetup scale="78"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9</vt:i4>
      </vt:variant>
    </vt:vector>
  </HeadingPairs>
  <TitlesOfParts>
    <vt:vector size="12" baseType="lpstr">
      <vt:lpstr>DATOS GENERALES</vt:lpstr>
      <vt:lpstr>DESCRIPCION INICIATIVA</vt:lpstr>
      <vt:lpstr>FINANCIAMIENTO PROYECTO</vt:lpstr>
      <vt:lpstr>'FINANCIAMIENTO PROYECTO'!_ftn1</vt:lpstr>
      <vt:lpstr>'FINANCIAMIENTO PROYECTO'!_ftnref1</vt:lpstr>
      <vt:lpstr>'FINANCIAMIENTO PROYECTO'!_Ref329006903</vt:lpstr>
      <vt:lpstr>'FINANCIAMIENTO PROYECTO'!_Ref329006913</vt:lpstr>
      <vt:lpstr>'FINANCIAMIENTO PROYECTO'!_Toc401789510</vt:lpstr>
      <vt:lpstr>'FINANCIAMIENTO PROYECTO'!_Toc401789511</vt:lpstr>
      <vt:lpstr>'DATOS GENERALES'!Área_de_impresión</vt:lpstr>
      <vt:lpstr>'DESCRIPCION INICIATIVA'!Área_de_impresión</vt:lpstr>
      <vt:lpstr>'FINANCIAMIENTO PROYECTO'!Área_de_impresión</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Marcelo</dc:creator>
  <cp:lastModifiedBy>Jorge</cp:lastModifiedBy>
  <cp:lastPrinted>2014-10-30T03:03:18Z</cp:lastPrinted>
  <dcterms:created xsi:type="dcterms:W3CDTF">2012-07-06T03:08:38Z</dcterms:created>
  <dcterms:modified xsi:type="dcterms:W3CDTF">2015-01-29T16:20:20Z</dcterms:modified>
</cp:coreProperties>
</file>