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workbookProtection workbookPassword="DE12" lockStructure="1"/>
  <bookViews>
    <workbookView xWindow="10305" yWindow="-15" windowWidth="8625" windowHeight="6915" activeTab="3"/>
  </bookViews>
  <sheets>
    <sheet name="Datos Generales EP" sheetId="1" r:id="rId1"/>
    <sheet name="Datos Generales Perfil" sheetId="2" r:id="rId2"/>
    <sheet name="CV. Institucional" sheetId="7" r:id="rId3"/>
    <sheet name="Descripción Perfil" sheetId="6" r:id="rId4"/>
    <sheet name="Equipo de Trabajo" sheetId="4" r:id="rId5"/>
    <sheet name="Financiamiento del Proyecto" sheetId="5" r:id="rId6"/>
    <sheet name="Sheet1" sheetId="8" state="hidden" r:id="rId7"/>
  </sheet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E23" i="4" l="1"/>
  <c r="E33" i="4"/>
  <c r="E43" i="4"/>
  <c r="E53" i="4"/>
  <c r="E63" i="4"/>
  <c r="E73" i="4"/>
  <c r="E69" i="4"/>
  <c r="E68" i="4"/>
  <c r="E67" i="4"/>
  <c r="E59" i="4"/>
  <c r="E58" i="4"/>
  <c r="E57" i="4"/>
  <c r="E49" i="4"/>
  <c r="E48" i="4"/>
  <c r="E47" i="4"/>
  <c r="E39" i="4"/>
  <c r="E38" i="4"/>
  <c r="E37" i="4"/>
  <c r="E29" i="4"/>
  <c r="E28" i="4"/>
  <c r="E27" i="4"/>
  <c r="E19" i="4"/>
  <c r="E18" i="4"/>
  <c r="E17" i="4"/>
  <c r="E13" i="4"/>
  <c r="E9" i="4"/>
  <c r="E8" i="4"/>
  <c r="E7" i="4"/>
  <c r="D27" i="6"/>
  <c r="D23" i="6"/>
  <c r="D19" i="6"/>
  <c r="D15" i="6"/>
  <c r="D11" i="6"/>
  <c r="D7" i="6"/>
  <c r="J5" i="2"/>
  <c r="F17" i="5" l="1"/>
  <c r="J18" i="5"/>
  <c r="I18" i="5"/>
  <c r="H18" i="5"/>
  <c r="G18" i="5"/>
  <c r="F9" i="5"/>
  <c r="D9" i="5" s="1"/>
  <c r="F10" i="5"/>
  <c r="D10" i="5" s="1"/>
  <c r="F11" i="5"/>
  <c r="D11" i="5" s="1"/>
  <c r="F12" i="5"/>
  <c r="D12" i="5" s="1"/>
  <c r="F13" i="5"/>
  <c r="D13" i="5" s="1"/>
  <c r="F14" i="5"/>
  <c r="F15" i="5"/>
  <c r="D15" i="5" s="1"/>
  <c r="F16" i="5"/>
  <c r="D16" i="5" s="1"/>
  <c r="E18" i="5"/>
  <c r="F8" i="5"/>
  <c r="D8" i="5" s="1"/>
  <c r="F7" i="5"/>
  <c r="D7" i="5" l="1"/>
  <c r="D17" i="5"/>
  <c r="D14" i="5"/>
  <c r="G7" i="2"/>
  <c r="F18" i="5"/>
  <c r="G21" i="5" l="1"/>
  <c r="G19" i="5"/>
  <c r="D18" i="5"/>
  <c r="D21" i="5" s="1"/>
  <c r="J19" i="5"/>
  <c r="G8" i="2"/>
  <c r="H19" i="5"/>
  <c r="I19" i="5"/>
  <c r="F19" i="5" l="1"/>
  <c r="H8" i="2" s="1"/>
  <c r="E19" i="5"/>
  <c r="H7" i="2" s="1"/>
  <c r="D19" i="5"/>
</calcChain>
</file>

<file path=xl/sharedStrings.xml><?xml version="1.0" encoding="utf-8"?>
<sst xmlns="http://schemas.openxmlformats.org/spreadsheetml/2006/main" count="566" uniqueCount="212">
  <si>
    <t>ENTIDAD PROPONENTE</t>
  </si>
  <si>
    <t>Nombre o Razón Social:</t>
  </si>
  <si>
    <t>Documento Nacional de Identidad (DNI):</t>
  </si>
  <si>
    <t>Acrónimo:</t>
  </si>
  <si>
    <t>N° RUC:</t>
  </si>
  <si>
    <t>Fecha de Constitución:</t>
  </si>
  <si>
    <t>Nombre(s) de Representante Legal:</t>
  </si>
  <si>
    <t>Apellido(s) de Representante Legal:</t>
  </si>
  <si>
    <t>Dirección:</t>
  </si>
  <si>
    <t>Departamento:</t>
  </si>
  <si>
    <t>Teléfono:</t>
  </si>
  <si>
    <t>E-Mail</t>
  </si>
  <si>
    <t>Fax:</t>
  </si>
  <si>
    <t>Web-site:</t>
  </si>
  <si>
    <r>
      <rPr>
        <b/>
        <sz val="11"/>
        <color theme="1"/>
        <rFont val="Calibri"/>
        <family val="2"/>
        <scheme val="minor"/>
      </rPr>
      <t>Tipo de Institución (Constitución):</t>
    </r>
    <r>
      <rPr>
        <sz val="10"/>
        <color theme="1"/>
        <rFont val="Calibri"/>
        <family val="2"/>
        <scheme val="minor"/>
      </rPr>
      <t xml:space="preserve"> (</t>
    </r>
    <r>
      <rPr>
        <i/>
        <sz val="9"/>
        <color theme="1"/>
        <rFont val="Calibri"/>
        <family val="2"/>
        <scheme val="minor"/>
      </rPr>
      <t>Marcar con una X</t>
    </r>
    <r>
      <rPr>
        <sz val="10"/>
        <color theme="1"/>
        <rFont val="Calibri"/>
        <family val="2"/>
        <scheme val="minor"/>
      </rPr>
      <t>) (</t>
    </r>
    <r>
      <rPr>
        <i/>
        <sz val="10"/>
        <color rgb="FFFF0000"/>
        <rFont val="Calibri"/>
        <family val="2"/>
        <scheme val="minor"/>
      </rPr>
      <t>solo marcar una</t>
    </r>
    <r>
      <rPr>
        <sz val="10"/>
        <color theme="1"/>
        <rFont val="Calibri"/>
        <family val="2"/>
        <scheme val="minor"/>
      </rPr>
      <t>)</t>
    </r>
  </si>
  <si>
    <t>Empresa Privada</t>
  </si>
  <si>
    <t>Empresa Pública</t>
  </si>
  <si>
    <t>Universidad /Instituto</t>
  </si>
  <si>
    <t>ONG</t>
  </si>
  <si>
    <t>Asociación/Corporación</t>
  </si>
  <si>
    <t>Comunidad</t>
  </si>
  <si>
    <t>Entidad Gubernamental</t>
  </si>
  <si>
    <t>Fundación</t>
  </si>
  <si>
    <r>
      <t>Otros: (</t>
    </r>
    <r>
      <rPr>
        <i/>
        <sz val="9"/>
        <color theme="1"/>
        <rFont val="Calibri"/>
        <family val="2"/>
        <scheme val="minor"/>
      </rPr>
      <t>indicar</t>
    </r>
    <r>
      <rPr>
        <sz val="10"/>
        <color theme="1"/>
        <rFont val="Calibri"/>
        <family val="2"/>
        <scheme val="minor"/>
      </rPr>
      <t>)</t>
    </r>
  </si>
  <si>
    <t>Cooperativa</t>
  </si>
  <si>
    <t>N° Inscripción en Registros Públicos:</t>
  </si>
  <si>
    <t>Distrito:</t>
  </si>
  <si>
    <t>Nombres:</t>
  </si>
  <si>
    <t>Apellidos:</t>
  </si>
  <si>
    <t>Institución:</t>
  </si>
  <si>
    <t>Dirección Domicilio:</t>
  </si>
  <si>
    <t>Ciudad:</t>
  </si>
  <si>
    <t>Cargo que ocupa:</t>
  </si>
  <si>
    <t>E-mail:</t>
  </si>
  <si>
    <r>
      <t xml:space="preserve">ENTIDAD ASOCIADA 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</si>
  <si>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</si>
  <si>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III </t>
    </r>
    <r>
      <rPr>
        <sz val="11"/>
        <color theme="1"/>
        <rFont val="Calibri"/>
        <family val="2"/>
        <scheme val="minor"/>
      </rPr>
      <t>(</t>
    </r>
    <r>
      <rPr>
        <i/>
        <sz val="9"/>
        <color theme="1"/>
        <rFont val="Calibri"/>
        <family val="2"/>
        <scheme val="minor"/>
      </rPr>
      <t>de ser el caso</t>
    </r>
    <r>
      <rPr>
        <sz val="11"/>
        <color theme="1"/>
        <rFont val="Calibri"/>
        <family val="2"/>
        <scheme val="minor"/>
      </rPr>
      <t>)</t>
    </r>
  </si>
  <si>
    <r>
      <rPr>
        <b/>
        <sz val="11"/>
        <color theme="1"/>
        <rFont val="Calibri"/>
        <family val="2"/>
        <scheme val="minor"/>
      </rPr>
      <t>AMBITO GEOGRÁFICO: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</si>
  <si>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BENEFICIARIOS (y usuarios finales):</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</si>
  <si>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RESULTADOS O IMPACTOS ESPERADOS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</si>
  <si>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t>EQUIPO DE TRABAJO</t>
  </si>
  <si>
    <t>Coordinador de Proyecto</t>
  </si>
  <si>
    <t>Cargo en el Proyecto:</t>
  </si>
  <si>
    <t>Coordinador del Proyecto</t>
  </si>
  <si>
    <r>
      <rPr>
        <b/>
        <sz val="11"/>
        <color theme="1"/>
        <rFont val="Calibri"/>
        <family val="2"/>
        <scheme val="minor"/>
      </rPr>
      <t>Roles y responsabilidades dentro del Proyecto: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</si>
  <si>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r>
      <t>Entidad en la que labora: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</si>
  <si>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r>
      <t>Nombre de la persona propuesta, en caso la tenga: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</si>
  <si>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t>Especialista 1</t>
  </si>
  <si>
    <t>Especialista 2</t>
  </si>
  <si>
    <t>Especialista 3</t>
  </si>
  <si>
    <t>Especialista 4</t>
  </si>
  <si>
    <t>Especialista 5</t>
  </si>
  <si>
    <t>Especialista 6</t>
  </si>
  <si>
    <t>FINANCIAMIENTO DEL PROYECTO</t>
  </si>
  <si>
    <r>
      <rPr>
        <b/>
        <sz val="11"/>
        <color theme="1"/>
        <rFont val="Calibri"/>
        <family val="2"/>
        <scheme val="minor"/>
      </rPr>
      <t>Ubicación Principal del Proyecto</t>
    </r>
    <r>
      <rPr>
        <sz val="11"/>
        <color theme="1"/>
        <rFont val="Calibri"/>
        <family val="2"/>
        <scheme val="minor"/>
      </rPr>
      <t>: 
(</t>
    </r>
    <r>
      <rPr>
        <i/>
        <sz val="9"/>
        <color theme="1"/>
        <rFont val="Calibri"/>
        <family val="2"/>
        <scheme val="minor"/>
      </rPr>
      <t>Ej.: Comunidad/Celendín/Cajamarca</t>
    </r>
    <r>
      <rPr>
        <sz val="11"/>
        <color theme="1"/>
        <rFont val="Calibri"/>
        <family val="2"/>
        <scheme val="minor"/>
      </rPr>
      <t>)</t>
    </r>
  </si>
  <si>
    <t>Título o Grado Académico:</t>
  </si>
  <si>
    <t>Describir brevemente el perfil de las principales personas que conformarían el equipo del Proyecto. Si ya se tiene a la persona propuesta indíquelo (es opcional y no influye en la calificación). En la etapa 2 del concurso se podrá actualizar esta información.</t>
  </si>
  <si>
    <r>
      <rPr>
        <b/>
        <sz val="11"/>
        <color theme="1"/>
        <rFont val="Calibri"/>
        <family val="2"/>
        <scheme val="minor"/>
      </rPr>
      <t>Profesión y Grado Académico: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</si>
  <si>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r>
      <t>Experiencia Mínima Requerida (</t>
    </r>
    <r>
      <rPr>
        <b/>
        <sz val="10"/>
        <color theme="1"/>
        <rFont val="Calibri"/>
        <family val="2"/>
        <scheme val="minor"/>
      </rPr>
      <t>años</t>
    </r>
    <r>
      <rPr>
        <b/>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</si>
  <si>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TIPO DE GASTO</t>
  </si>
  <si>
    <t>TOTAL (USD)</t>
  </si>
  <si>
    <t>APORTE ENTIDAD PROPONENTE 
(USD)</t>
  </si>
  <si>
    <t>N°</t>
  </si>
  <si>
    <t>Monetario</t>
  </si>
  <si>
    <t>No Monetario</t>
  </si>
  <si>
    <t>Consultorías, asesorías y similares</t>
  </si>
  <si>
    <t>Personal</t>
  </si>
  <si>
    <t>Viajes</t>
  </si>
  <si>
    <t>Alimentos y Bebidas</t>
  </si>
  <si>
    <t>Alquileres</t>
  </si>
  <si>
    <t>Equipos</t>
  </si>
  <si>
    <t>Materiales e insumos</t>
  </si>
  <si>
    <t>Otros gastos elegibles</t>
  </si>
  <si>
    <t>Otros gastos por contrapartida</t>
  </si>
  <si>
    <t>Total (USD)</t>
  </si>
  <si>
    <t>Total (%)</t>
  </si>
  <si>
    <t>APORTE SOLICITADO A FASERT 
(USD)</t>
  </si>
  <si>
    <t>Gastos financieros</t>
  </si>
  <si>
    <t>Servicios de publicidad y  difusión</t>
  </si>
  <si>
    <t>TOTAL APORTE DE CONTRAPARTIDA
(USD)</t>
  </si>
  <si>
    <r>
      <rPr>
        <b/>
        <sz val="11"/>
        <color theme="1"/>
        <rFont val="Calibri"/>
        <family val="2"/>
        <scheme val="minor"/>
      </rPr>
      <t>DESCRIPCIÓN DE LA ESTRATEGIA DE INTERVENCIÓN/METODOLOGÍA Y ACTIVIDADES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</si>
  <si>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r>
      <rPr>
        <b/>
        <sz val="11"/>
        <color theme="1"/>
        <rFont val="Calibri"/>
        <family val="2"/>
        <scheme val="minor"/>
      </rPr>
      <t>DESCRIPCIÓN DE LA ESTRATEGIA DE SOSTENIBILIDAD DE LA PROPUESTA</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</si>
  <si>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t>PRIORIDADES DE LA CONVOCATORIA</t>
  </si>
  <si>
    <r>
      <rPr>
        <sz val="11"/>
        <color theme="1"/>
        <rFont val="Calibri"/>
        <family val="2"/>
        <scheme val="minor"/>
      </rPr>
      <t>(</t>
    </r>
    <r>
      <rPr>
        <i/>
        <sz val="9"/>
        <color theme="1"/>
        <rFont val="Calibri"/>
        <family val="2"/>
        <scheme val="minor"/>
      </rPr>
      <t>Describir de forma clara, lógica y consisa los alcances generales de la propuesta, indicando datos validados y fiables.</t>
    </r>
    <r>
      <rPr>
        <sz val="11"/>
        <color theme="1"/>
        <rFont val="Calibri"/>
        <family val="2"/>
        <scheme val="minor"/>
      </rPr>
      <t>)</t>
    </r>
  </si>
  <si>
    <t>Categoría I: Proyectos de  dinamización del mercado de las TERT para uso doméstico</t>
  </si>
  <si>
    <t>Categoría II: Proyectos de  masificación para instalación de TERT  para uso doméstico y/o comunitario.</t>
  </si>
  <si>
    <t>APORTE DE ENTIDADES ASOCIADAS
(USD)</t>
  </si>
  <si>
    <t>Explicar la situación del área geográfica que abarca el Proyecto, de lo más local a lo más Regional/Nacional.</t>
  </si>
  <si>
    <r>
      <rPr>
        <b/>
        <sz val="11"/>
        <color theme="1"/>
        <rFont val="Calibri"/>
        <family val="2"/>
        <scheme val="minor"/>
      </rPr>
      <t>OBJETIVOS GENERAL Y ESPECÍFICOS o PROPÓSITO DEL PROYECTO:</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</si>
  <si>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t xml:space="preserve">Defina y explique los resultados finales que se esperan obtener con el fin de alcanzar el propósito del Proyecto. Describir cómo los resultados esperados contribuirán a mejorar la calidad de los beneficiarios del proyecto, a través del acceso sostenible a servicios modernos de energía proporcionados a partir de las TERT y, asimismo, como contribuirán a dinamizar el mercado de las TERT. Para el caso de proyectos de uso productivo de la energía térmica,  indicar el Valor Actual Neto (VAN) esperado, en razón a los beneficios económicos proyectados durante la vida útil de la TERT respecto al costo de la intervención, calculado a una tasa de descuento de 12%. </t>
  </si>
  <si>
    <t>Describir de forma breve y concisa el Objetivo General del Proyecto. El Objetivo General debe reflejar la contribución del proyecto a largo plazo (no se espera lograr el Objetivo General durante la vida del proyecto). Defina los Objetivos Específicos o Propósitos del Proyecto. Debe representar el para qué ha sido diseñado el Proyecto y lo que se quiere lograr, es decir,  el mejoramiento de la situación o problema abordado en el Proyecto al final de la ejecución.</t>
  </si>
  <si>
    <t xml:space="preserve">Explicar la estrategia de sostenibilidad que se plantea para asegurar que los resultados propuestos logren, mediante la implementación del Proyecto, y cómo éstos continuarán manteniéndose (y de ser posible mejorándose al término de la intervención). Explicar si el Proyecto desarrollará nuevos enfoques basados en el desarrollo de mercado, tales como fortalecimiento de proveedores, vínculos con sistemas de financiamiento o crédito, la generación de iniciativas empresariales u otros, que permitan garantizar la sostenibilidad del Proyecto. Indicar los principales riesgos y eventuales planes de contingencia. </t>
  </si>
  <si>
    <t xml:space="preserve">Identificar el tipo de población a quienes se va a beneficiar y de qué forma se proyecta beneficiar a la población objetivo, concretamente, gracias al Proyecto. En lo posible, cuantificar  el porcentaje (%) de hombres y mujeres:
- Para el caso de  Proyectos de masificación de TERT, cuantificar el número de familias que acceden a TERT de uso doméstico, y, de ser el caso, el número de emprendimientos locales proyectados para brindar servicios de soporte a las TERT instaladas.
- Para Proyectos de dinamización del mercado TERT doméstico, se deberán cuantificar las familias que acceden a TERT; de ser el caso, además deberá cuantificarse por el lado de la oferta el número de proveedores de TERT que podrán fortalecerse por acciones del Proyecto. 
- Para los proyectos de uso productivo de energía renovable térmica, se deberá cuantificar el número de unidades productivas (MyPES  y/o unidades productivas familiares) que acceden a una TERT para mejorar sus procesos.
</t>
  </si>
  <si>
    <t>Describa la estrategia de intervención, la metodología y las actividades que llevará a cabo para promover al acceso a las TERT de acuerdo a los objetivos y resultados planteados. Explicar cómo se ha involucrado o se involucrará en cada fase del proyecto a los actores de la cadena de valor de las TERT (fabricantes/proveedores,  usuarios finales y/o instituciones financieras, de ser el caso), así como a las autoridades locales y otros actores de interés; así como las posibles sinergias del Proyecto con otras iniciativas del sector público para brindar acceso a servicios de energía empleando TERT.</t>
  </si>
  <si>
    <t>DESCRIPCIÓN DEL PERFIL</t>
  </si>
  <si>
    <r>
      <rPr>
        <b/>
        <sz val="11"/>
        <color theme="1"/>
        <rFont val="Calibri"/>
        <family val="2"/>
        <scheme val="minor"/>
      </rPr>
      <t>EXPERIENCIA INSTITUCIONAL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</si>
  <si>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t>Describir la experiencia relevante de los últimos 5 años de la Entidad Proponente y Entidades Asociadas, relacionadas a TERT.</t>
  </si>
  <si>
    <t>RAZÓN SOCIAL:</t>
  </si>
  <si>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</si>
  <si>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EXPERIENCIA INSTITUCIONAL</t>
    </r>
    <r>
      <rPr>
        <sz val="11"/>
        <color rgb="FFFF0000"/>
        <rFont val="Calibri"/>
        <family val="2"/>
        <scheme val="minor"/>
      </rPr>
      <t xml:space="preserve"> (</t>
    </r>
    <r>
      <rPr>
        <i/>
        <sz val="9"/>
        <color rgb="FFFF0000"/>
        <rFont val="Calibri"/>
        <family val="2"/>
        <scheme val="minor"/>
      </rPr>
      <t>Relacionada a proyectos de Energía Renovable, indicar las 5 principales experiencias en los últimos 5 años</t>
    </r>
    <r>
      <rPr>
        <sz val="11"/>
        <color rgb="FFFF0000"/>
        <rFont val="Calibri"/>
        <family val="2"/>
        <scheme val="minor"/>
      </rPr>
      <t>)</t>
    </r>
  </si>
  <si>
    <t>1.</t>
  </si>
  <si>
    <t>Nombre del Trabajo</t>
  </si>
  <si>
    <t>Número de Contrato</t>
  </si>
  <si>
    <t>Valor total del Contrato (US$)</t>
  </si>
  <si>
    <t>Valor de los servicios prestados dentro del contrato (US$)</t>
  </si>
  <si>
    <t>Fecha de Inicio (mes/año)</t>
  </si>
  <si>
    <t>Fecha de Termino (mes/año)</t>
  </si>
  <si>
    <t>Entidad Principal</t>
  </si>
  <si>
    <t>Entidad Asociada</t>
  </si>
  <si>
    <t>Contratante o Cliente</t>
  </si>
  <si>
    <r>
      <rPr>
        <b/>
        <sz val="11"/>
        <color theme="1"/>
        <rFont val="Calibri"/>
        <family val="2"/>
        <scheme val="minor"/>
      </rPr>
      <t>Breve descripción Narrativa del Trabajo</t>
    </r>
    <r>
      <rPr>
        <sz val="11"/>
        <color rgb="FFFF0000"/>
        <rFont val="Calibri"/>
        <family val="2"/>
        <scheme val="minor"/>
      </rPr>
      <t xml:space="preserve"> (</t>
    </r>
    <r>
      <rPr>
        <i/>
        <sz val="9"/>
        <color rgb="FFFF0000"/>
        <rFont val="Calibri"/>
        <family val="2"/>
        <scheme val="minor"/>
      </rPr>
      <t>1000 caracteres</t>
    </r>
    <r>
      <rPr>
        <sz val="11"/>
        <color rgb="FFFF0000"/>
        <rFont val="Calibri"/>
        <family val="2"/>
        <scheme val="minor"/>
      </rPr>
      <t>)</t>
    </r>
  </si>
  <si>
    <t>2.</t>
  </si>
  <si>
    <t>3.</t>
  </si>
  <si>
    <t>4.</t>
  </si>
  <si>
    <t>5.</t>
  </si>
  <si>
    <t>RESUMEN DEL PERFIL</t>
  </si>
  <si>
    <r>
      <rPr>
        <b/>
        <sz val="11"/>
        <color theme="1"/>
        <rFont val="Calibri"/>
        <family val="2"/>
        <scheme val="minor"/>
      </rPr>
      <t>TITULO DEL PERFIL</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 caracteres</t>
    </r>
    <r>
      <rPr>
        <sz val="11"/>
        <color rgb="FFFF0000"/>
        <rFont val="Calibri"/>
        <family val="2"/>
        <scheme val="minor"/>
      </rPr>
      <t>)</t>
    </r>
  </si>
  <si>
    <r>
      <t xml:space="preserve">Indicar la categoría en la cual se inscribe el Perfil </t>
    </r>
    <r>
      <rPr>
        <sz val="11"/>
        <color theme="1"/>
        <rFont val="Calibri"/>
        <family val="2"/>
        <scheme val="minor"/>
      </rPr>
      <t>(</t>
    </r>
    <r>
      <rPr>
        <i/>
        <sz val="9"/>
        <color theme="1"/>
        <rFont val="Calibri"/>
        <family val="2"/>
        <scheme val="minor"/>
      </rPr>
      <t>marcar con una X</t>
    </r>
    <r>
      <rPr>
        <sz val="11"/>
        <color theme="1"/>
        <rFont val="Calibri"/>
        <family val="2"/>
        <scheme val="minor"/>
      </rPr>
      <t xml:space="preserve">)
 </t>
    </r>
    <r>
      <rPr>
        <sz val="11"/>
        <color rgb="FFFF0000"/>
        <rFont val="Calibri"/>
        <family val="2"/>
        <scheme val="minor"/>
      </rPr>
      <t>(</t>
    </r>
    <r>
      <rPr>
        <i/>
        <sz val="9"/>
        <color rgb="FFFF0000"/>
        <rFont val="Calibri"/>
        <family val="2"/>
        <scheme val="minor"/>
      </rPr>
      <t>solo marcar una</t>
    </r>
    <r>
      <rPr>
        <sz val="11"/>
        <color rgb="FFFF0000"/>
        <rFont val="Calibri"/>
        <family val="2"/>
        <scheme val="minor"/>
      </rPr>
      <t>)</t>
    </r>
  </si>
  <si>
    <r>
      <rPr>
        <b/>
        <sz val="11"/>
        <color theme="1"/>
        <rFont val="Calibri"/>
        <family val="2"/>
        <scheme val="minor"/>
      </rPr>
      <t xml:space="preserve">DATOS GENERALES ENTIDAD PROPONENTE </t>
    </r>
    <r>
      <rPr>
        <sz val="11"/>
        <color theme="1"/>
        <rFont val="Calibri"/>
        <family val="2"/>
        <scheme val="minor"/>
      </rPr>
      <t>(</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</si>
  <si>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DATOS GENERALES DL PERFIL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</si>
  <si>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</si>
  <si>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ENCARGADO/COORDINADOR DE AL PPROPUESTA:</t>
    </r>
    <r>
      <rPr>
        <sz val="11"/>
        <color theme="1"/>
        <rFont val="Calibri"/>
        <family val="2"/>
        <scheme val="minor"/>
      </rPr>
      <t xml:space="preserve">
(</t>
    </r>
    <r>
      <rPr>
        <i/>
        <sz val="9"/>
        <color theme="1"/>
        <rFont val="Calibri"/>
        <family val="2"/>
        <scheme val="minor"/>
      </rPr>
      <t>encargado de proponer el proyecto y principal persona de contacto en el concurso</t>
    </r>
    <r>
      <rPr>
        <sz val="11"/>
        <color theme="1"/>
        <rFont val="Calibri"/>
        <family val="2"/>
        <scheme val="minor"/>
      </rPr>
      <t>)</t>
    </r>
  </si>
  <si>
    <t>Categoría III: Proyectos de usos productivos de Energía Renovable Térmica.</t>
  </si>
  <si>
    <r>
      <rPr>
        <b/>
        <sz val="11"/>
        <color theme="1"/>
        <rFont val="Calibri"/>
        <family val="2"/>
        <scheme val="minor"/>
      </rPr>
      <t>DURACIÓN DE EJECUCIÓN DEL PROYECTO (meses):</t>
    </r>
    <r>
      <rPr>
        <sz val="11"/>
        <color theme="1"/>
        <rFont val="Calibri"/>
        <family val="2"/>
        <scheme val="minor"/>
      </rPr>
      <t xml:space="preserve"> </t>
    </r>
    <r>
      <rPr>
        <sz val="10"/>
        <color theme="1"/>
        <rFont val="Calibri"/>
        <family val="2"/>
        <scheme val="minor"/>
      </rPr>
      <t>el proyecto debe iniciar su ejecución a partir de Noviembre de 2014 y culminar a mas tardar en Noviembre de 2015</t>
    </r>
    <r>
      <rPr>
        <sz val="11"/>
        <color theme="1"/>
        <rFont val="Calibri"/>
        <family val="2"/>
        <scheme val="minor"/>
      </rPr>
      <t xml:space="preserve"> </t>
    </r>
    <r>
      <rPr>
        <sz val="11"/>
        <color rgb="FFFF0000"/>
        <rFont val="Calibri"/>
        <family val="2"/>
        <scheme val="minor"/>
      </rPr>
      <t>(</t>
    </r>
    <r>
      <rPr>
        <i/>
        <sz val="9"/>
        <color rgb="FFFF0000"/>
        <rFont val="Calibri"/>
        <family val="2"/>
        <scheme val="minor"/>
      </rPr>
      <t>entre 6 y 12 meses</t>
    </r>
    <r>
      <rPr>
        <sz val="11"/>
        <color rgb="FFFF0000"/>
        <rFont val="Calibri"/>
        <family val="2"/>
        <scheme val="minor"/>
      </rPr>
      <t>)</t>
    </r>
  </si>
  <si>
    <r>
      <rPr>
        <b/>
        <sz val="11"/>
        <color theme="1"/>
        <rFont val="Calibri"/>
        <family val="2"/>
        <scheme val="minor"/>
      </rPr>
      <t xml:space="preserve">APORTE DE CONTRAPARTIDA (USD): </t>
    </r>
    <r>
      <rPr>
        <sz val="10"/>
        <color theme="1"/>
        <rFont val="Calibri"/>
        <family val="2"/>
        <scheme val="minor"/>
      </rPr>
      <t>Incluye aporte de la Entidad Proponente, el aporte de las Entidades  Asociadas, Beneficiarios y otras fuentes.</t>
    </r>
  </si>
  <si>
    <t xml:space="preserve">FINANCIAMIENTO SOLICITADO A FASERT (USD): </t>
  </si>
  <si>
    <r>
      <t>Es una postulación individual o en Alianza:</t>
    </r>
    <r>
      <rPr>
        <sz val="11"/>
        <color theme="1"/>
        <rFont val="Calibri"/>
        <family val="2"/>
        <scheme val="minor"/>
      </rPr>
      <t xml:space="preserve"> (</t>
    </r>
    <r>
      <rPr>
        <i/>
        <sz val="9"/>
        <color theme="1"/>
        <rFont val="Calibri"/>
        <family val="2"/>
        <scheme val="minor"/>
      </rPr>
      <t>Individual o en Alianza</t>
    </r>
    <r>
      <rPr>
        <sz val="11"/>
        <color theme="1"/>
        <rFont val="Calibri"/>
        <family val="2"/>
        <scheme val="minor"/>
      </rPr>
      <t>)
(</t>
    </r>
    <r>
      <rPr>
        <i/>
        <sz val="9"/>
        <color theme="1"/>
        <rFont val="Calibri"/>
        <family val="2"/>
        <scheme val="minor"/>
      </rPr>
      <t>de ser una postulación en Alianza completar la información solicitada recuadros abajo</t>
    </r>
    <r>
      <rPr>
        <sz val="11"/>
        <color theme="1"/>
        <rFont val="Calibri"/>
        <family val="2"/>
        <scheme val="minor"/>
      </rPr>
      <t>)</t>
    </r>
  </si>
  <si>
    <t>Otros: (indicar)</t>
  </si>
  <si>
    <r>
      <t xml:space="preserve">Descripción de perfil profesional de la persona: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</si>
  <si>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En esta Etapa se requiere un cálculo aproximado del total de cada tipo de gasto, de acuerdo al Capítulo VII de las Bases. Este  presupuesto debe realizarse con el valor total, incluyendo Impuesto General a las Ventas (IGV). Para presupuestar personal, no deben considerarse los Beneficios Sociales dentro del aporte solicitado a FASERT. 
De resultar seleccionado el Perfil de Proyecto, este monto eventualmente podrá ser ajustado en la Etapa 2 de presentación de Propuesta Detallada y será el aporte máximo a ser financiado por FASERT.</t>
  </si>
  <si>
    <t>Buen Power Peru, S.A.C.</t>
  </si>
  <si>
    <t>BPP</t>
  </si>
  <si>
    <t>Washington</t>
  </si>
  <si>
    <t>Av. Manco Capac No. 306</t>
  </si>
  <si>
    <t>Cusco</t>
  </si>
  <si>
    <t>084 228107</t>
  </si>
  <si>
    <t>washi@buenpower.com</t>
  </si>
  <si>
    <t>www.buenpower.com</t>
  </si>
  <si>
    <t>X</t>
  </si>
  <si>
    <t>Cocinas para Todos</t>
  </si>
  <si>
    <t>Individual</t>
  </si>
  <si>
    <t>Alicia</t>
  </si>
  <si>
    <t>Kozuch</t>
  </si>
  <si>
    <t>Buen Power Peru, SAC</t>
  </si>
  <si>
    <t>Presidenta</t>
  </si>
  <si>
    <t>Ing.</t>
  </si>
  <si>
    <t>Recoleta 542</t>
  </si>
  <si>
    <t>alicia@buenpowercom</t>
  </si>
  <si>
    <t>Path of the Heart</t>
  </si>
  <si>
    <t>Power Mundo/GIZ</t>
  </si>
  <si>
    <t>USAID/DIV</t>
  </si>
  <si>
    <t>AID-OAA-F-13-00053</t>
  </si>
  <si>
    <t>El propósito de este trabajo fue la creación de un costo efectivo, eficiente canal de distribución a las comunidades remotas de las luces solares personales (DLight S300.) Creamos y probamos un modelo que utiliza los profesores y los presidentes de la comunidad para educar a los residentes locales sobre el uso de energía solar. Elegimos los maestros, ya que van a estas comunidades remotas para enseñar anyway.The maestros luego vendidos de manera eficiente las luces a las personas en su comunidad. Demostramos este modelo con 1.400 familias en 34 comunidades en las altas montañas de los Andes.</t>
  </si>
  <si>
    <t>Buen Power Peru</t>
  </si>
  <si>
    <t>CFC</t>
  </si>
  <si>
    <t>USAID / DIV busca llevar soluciones de desarrollo a millones de personas que viven en la pobreza en los países en desarrollo.</t>
  </si>
  <si>
    <t>Proporcionar alimentos, ropa, educación y necesidades de los niños pobres y sus familias en la región del Valle Sagrado y las comunidades circundantes</t>
  </si>
  <si>
    <t>Luces para Estancias</t>
  </si>
  <si>
    <t>S/N</t>
  </si>
  <si>
    <t>En este proyecto, hemos traído BBOXX kits de iluminación solar de 18 estancias en Yanamayu y Testayoc. Hemos utilizado las reuniones comunitarias para presentar la información, y vendido las participaciones a un precio subsidiado. Los 18 kits fueron vendidos inmediatamente.</t>
  </si>
  <si>
    <t>Proyecto de iluminación School</t>
  </si>
  <si>
    <t xml:space="preserve">En este proyecto, se instaló un sistema de paneles solares 540W en la escuela local para los comudidades de Huracáy y Pacramayu. Nos cableado de los edificios para las luces eléctricas y enchufes para computadoras, etc para que los niños puedan tener electricidad en su escuela. La mayoría de los niños se habían ido a la escuela local para asistir a una escuela que era una corta distancia a pie 2 horas de distancia, de modo que pudieran tener electricidad. Después del proyecto, los niños y 2 profesores regresaron a su escuela local. También hemos proporcionado 100 DLight S300 luces solares personales para que los niños y sus familias puedan tener una luz en su casa. </t>
  </si>
  <si>
    <t>Lights for Communities</t>
  </si>
  <si>
    <t>Renewable Hot Water, Heat and Solar Energy for Schools</t>
  </si>
  <si>
    <t>En este proyecto, hemos instalado 560 sistemas de paneles solares Watt en las escuelas de Chuahuacoccha y Chupani para que los estudiantes pudieran tener luz y electricidad para las computadoras portátiles. También instalamos iluminación en las salas de los profesores y área de cocina. Hemos instalado una estufa quemador (cohete) sistemas de calefacción y duchas de agua caliente para las dos escuelas.</t>
  </si>
  <si>
    <t>En este proyecto, hemos distribuido DLights solares personales a las víctimas de las inundaciones del 2013 las inundaciones del Valle de Urubamba.</t>
  </si>
  <si>
    <t>Proyectos de acceso a traves de Energias Renovables</t>
  </si>
  <si>
    <t xml:space="preserve">PM requiere sub-contratar a BPP para sus servicios en el cumplimiento del contrato con la GIZ/EnDev para el desarrollo del mercado de cocinas mejoradas y lámparas solares en las 5 provincias (Calca, Cusco, Paucartambo, Chumbivilcas y Espinar) en la región de Cusco. 
2.1 Cada entidad reconoce que el éxito de este contrato requiere una relación cooperativa basado en buena comunicación y trabajo en equipo.
2.2 Las entidades confirman su intención de establecer y desarrollar la alianza de conformidad con los principios establecidos en este contrato con el fin de lograr el éxito de la alianza en sus mejores intereses mutuos. La inclusión de las actividades y otras metas establecidas en la alianza están en el anexo del contrato.
</t>
  </si>
  <si>
    <t>Cocineras en Cusco</t>
  </si>
  <si>
    <t>PM</t>
  </si>
  <si>
    <t>EnDev/GIZ</t>
  </si>
  <si>
    <t>Apertura y dinamización del mercado rural de calentadores solares de agua</t>
  </si>
  <si>
    <t>Este es un proyecto en el que BPP se infiltrará en el mercado rural Cusco con calentadores solares de agua caliente. EnDev / GIZ promueve este trabajo mediante el pago a los gastos de comercialización y distribución. El propósito es establecer un nombre en el mercado de agua caliente solar, y para introducir y educar a la población rural a la idea de agua caliente solar renovable.</t>
  </si>
  <si>
    <t xml:space="preserve">Alicia Kozuch tiene títulos de posgrado en Ingeniería, Negocios y Educación, y ha trabajado en los sectores público y privado en Perú. </t>
  </si>
  <si>
    <t xml:space="preserve">Alicia tiene 30 años de experiencia en los sectores público y privado, como Ingeniero, Gerente de Proyecto, Director Ejecutivo y Fundador y Presidente del Buen Power Perú. </t>
  </si>
  <si>
    <t>Alicia Kozuch</t>
  </si>
  <si>
    <t>La gestión general del programa; 
Cookstove adquisición y distribución; 
Enlace Comunitario; 
Evaluar el éxito la ejecución y tomar las medidas correctivas</t>
  </si>
  <si>
    <t>Gerente de Campo</t>
  </si>
  <si>
    <t>Interfaz con los distribuidores (profesores); 
El reclutamiento y la formación docente</t>
  </si>
  <si>
    <t>10 anos</t>
  </si>
  <si>
    <t>Washington Gibaja Tapia</t>
  </si>
  <si>
    <t>Instituto Antonio Lorena &amp; UAP, Cusco, Peru 2001
BA, Tourism &amp; Guiding</t>
  </si>
  <si>
    <t xml:space="preserve">Maestría en Artes Literatura Española
Southern Illinois University , Carbondale, IL
BACHELOR en ARTES Español
 Western Illinois University , Macomb, IL
</t>
  </si>
  <si>
    <t>Patrick McDaniel</t>
  </si>
  <si>
    <t>Gerente de Operaciones</t>
  </si>
  <si>
    <t xml:space="preserve">PRO WORLD SERVICE CORPS :ADMINISTRADOR DE URUBAMBA BASE
• Responsable de la capacitación del personal y el desarrollo de los empleados
• Colaboración con los gobiernos locales y organizaciones no lucrativas para descubrir las necesidades de la comunidad
• Preparé presupuesto institucional mensual 
• Supervisé personal y aseguró la adhesión a las normas y reglamentos institucionales
</t>
  </si>
  <si>
    <t>5 anos</t>
  </si>
  <si>
    <t>Administrar todas las operaciones diarias 
Coordinar las entregas de la estufa 
Encuentra y coordinar fabricante estufa 
Encuentra y coordinar posibles financiadores para el trabajo futuro</t>
  </si>
  <si>
    <t>Gibaja Tapia</t>
  </si>
  <si>
    <t>Comunidades en Urubamba y Calca</t>
  </si>
  <si>
    <t>Las familias que se beneficiarán de este proyecto son de las comunidades rurales. La base de la pirámide. Ellos viven en su mayor parte sin acceso a carretera, electricidad y servicios básicos. Comunidades son de 3500 MSNM a 4500 MSNM. Utilizan combustible madera para cocinar y esta es escaza por tu altitud. Viven en casas de adobe y Piedra sin ventanas.  Con un fogon de piedra y barro en el interior de la casa. No existe ventilación donde se hace la cocina.
Vamos a trabajar con 500 familias – las cual recibirá una cocina mejorada o saludable por familia. Cada Familia tiene aproximadamente 6 miembros, La cual este proyecto beneficiara a aprox. 3000 personas directamente. La cual la población es 60% mujeres, 40% hombres, el 90% de la actividad en la cocina se lleva a cabo por las mujeres. Estos son los beneficiarios directos, mientras que el resto de la familia son beneficiarios indirectos. Estas mujeres están sujetas al humo de sus cocinas tradicionales de leña y otros combustibles.</t>
  </si>
  <si>
    <t>El propósito del proyecto es beneficiar directamente a las comunidades indígenas del área urbana y lograr la aceptación de una mejor cocina mejorada y saludable usando un método de distribución probada. El resultado final de la utilización de estas cocinas será crear un ambiente interior más limpio/saludable para las familias beneficiadas. La Utilización de cocinas ineficientes y combustibles inadecuados conduce a la salud (enfisema, cataratas, cáncer, enfermedades del corazón, etc) y las cargas económicas que afectan de manera desproporcionada a las mujeres y las niñas, sobre todo porque la cocina y la recolección de combustible siguen siendo en gran medida responsabilidad de las mujeres. El resultado del proyecto proporcionará más eficiencia de cocinar. Las cocinas que se utilizarán ahorraran hasta un 40% de cualquier combustible. Esto le ahorrará tiempo y energía a las mujeres en la recolección de madera  contribuirá en la protección del medio ambiente.</t>
  </si>
  <si>
    <t xml:space="preserve">Uno de los principales obstáculos en la difusión de las intervenciones para la población propuesto es la educación y un método eficiente de distribución. Este proyecto abordará esa cuestión, utilizando un método comprobado de distribución. Buen Power Perú se especializa en la distribución de productos solares personales. En 2013 y 2014, hemos completado un proyecto "Luces Solares para Todos", que fue patrocinado por una donación de USAID / DIV. Este proyecto resultó ser un método de distribución y aceptación en el mercado, la cual vamos a tomar el modelo para este programa de TERT. Es relativamente difícil, largo y costoso para llegar a las familias en comunidades remotas. Todas las comunidades, sin embargo, tienen una escuela con un profesor que viaja a la escuela y esta allá 5 días a la semana. Vamos a utilizar estos maestros para educar a la población sobre cocinas mejoradas y saludables. Además, cocinas mejoradas son un concepto extraño para la gente que vive en estas áreas. Nuestra experiencia ha demostrado que sólo va a utilizar una nueva tecnología si tienen confianza en la persona que lo presente a ellos, y ser educados en el problema, los beneficios y la solución. Puesto que los profesores se convierten parte de las comunidades locales y su confianza es ilimitable, que son excelentes candidatos para realizar esta tarea. Las cuales tendrán un Ingreso adicional por ayudará con el reclutamiento y la retención de este canal de distribución.
Los maestros serán capacitados de los beneficios y el uso de las cocinas en las reuniones convocadas por el proyecto en lugares donde viven durante los fines de semana. Se les dará materiales de promoción y educación para usar para educar a la población. Una persona, Gerente de campo entregará una cocina a la remota comunidad donde trabaja el maestro. El profesor establecerá una reunión con la comunidad y su presidente. En la reunión, el profesor demostrará la cocina, y utilizar los materiales educativos para enseñar acerca de los beneficios en la salud y financieros de la utilización de la cocina. El maestro entonces tomara pedidos para las cocinas. BPP, organizará la entrega de las cocinas de la comunidad. Los maestros documentaran la participación de las familias y recogerán el dinero. Los maestros se les pagarán una comisión del 10% por su trabajo en el proyecto.
Esta fase inicial del proyecto ofrecerá cocinas a un precio subsidiado, para ver si se obtiene la aceptación en el mercado. Además, vamos a llevar a cabo las tareas adicionales de:
* La obtención de un fabricante local para las cocinas, para bajar el costo a un nivel más asequible.
* Hacer alianza con una institución financiera local para ofrecer un programa de crédito para las familias de las comunidades en el futuro, de modo que las Cocinas se pueden pagar con pequeños pagos por el consumidor.
</t>
  </si>
  <si>
    <t>La utilización de todas las medidas proporcionará un programa integral, sostenible, que incluya lo siguiente:
• La aceptación en el mercado
• Canal de distribución
• Crear cocinas económicas con fabricante local
• Financiamiento
A través de este proyecto, vamos a determinar la pricepoint adecuada para la aceptación en el mercado. Vamos a utilizar un precio subsidiado, para ganar aceptación en el mercado y llegar a muchas comunidades. Esta parte del programa se muestra que la gran cocina diseñada por GIZ es un modelo que puede ser introducido con éxito en las comunidades.
Vamos a utilizar un método de la educación y la distribución que se ha demostrado para las luces solares de carácter personal. Vamos a adaptar este método de utilización de los maestros y los presidentes de las comunidades para que se llegue rápidamente y con eficiencia.
Vamos a desarrollar relaciones con los fabricantes locales para fabricar las cocinas de modo que el pricepoint puede reducirse a un pricepoint más asequible.
Vamos a trabajar para crear alianzas para el financiamiento para el crecimiento/escalabilidad futura de este proyecto. Ya tenemos una relación similar con la Caja Municipal, y se investigará otras fuentes de financiación para las comunidades en el futuro.</t>
  </si>
  <si>
    <t>Como Director Ejecutivo de CFC, ella diseñó y llevó a cabo programas educativos y de desarrollo del sector privado y público. Ella ha sido P.I. una subvención National Science Foundation $ 895.000, la conceptualización y redacción de la propuesta de subvención, y Gerente de Proyectos. Con BPP, ha sido Gerente de Proyecto para un $ 99,996 de USAID / DIV "Luces Solares para Todos" - que creó una red de distribución de linternas solares personales personales en las comunidades remotas del Perú.</t>
  </si>
  <si>
    <t>Gerente General de BPP, Washi es un empresario peruano indígena que nació y se crió en las comunidades de las montañas de Cusco. Él es un quechua nativo y habla español, y tiene muy estrechas relaciones dentro de las comunidades. Fue Gerente de Campo para el programa de la USAID "Luces Solares para Todos". Él se comunicará con los actores locales - desde la coordinación con los maestros para obtener retroalimentación de la población indígena para ser servido.</t>
  </si>
  <si>
    <t xml:space="preserve"> Las áreas que cubrira el proyecto son en las comunidades de los distritos, de las provincias de Urubamba y Calca, en la region de Cusco - Perú. Estas comunidades rurales son: Pallata, Willoc, Patacancha, Rumira Sondor mayu, Yanamayu, Qelqanqa  Wayroncoyoc Pampa, Pachar, Soqma - Pillcobamba, Marcuray - Rayan, Wacahuasi, Cuncani, Chupani, Chayllahuacocha,  Phiri, Tancaq, Pampa Cahuana, Qesqa, jacas, Mescay, Wayllabamba, taray, Chamana, Tarapata, Tio Grande, Tio Marcani , CachuCachu, Fusa, Pampa Llacta, Chimpacalca, Huamanchoque, Qqencco, Patabamba, Chumpe, Sayhua, Huamanchoque, Llilleq, Yanatile,  Quishuarani, hemos elegido estas comunidades porque ya hemos establecido contactos allí y tomar ventaja de la red de distribución de los maestros que hemos trabajado dentro de esas comunidades.</t>
  </si>
  <si>
    <t xml:space="preserve">Hay varios componentes en los resultados finales:
1) El primer resultado es probar que este tipo de cocina ganara su aceptación en el mercado definido. Utilizando un método de distribución conocida, vamos a demostrar que la cocina elaborada por GIZ será aceptado por la gente en estas comunidades. Es nuestra creencia de que este gran cocina tendrá una mejor aceptación en el mercado de los modelos más pequeños de otros fabricantes. Este proyecto demostrará el deseo de la población de tener un horno de este tipo práctico y Limpio.
2) El proyecto determinará el precio aceptable y un plan de financiación de obtener, porque el precio de la cocina será introducirá en el mercado a un precio subsidiado. Este trabajo incluirá el hallazgo de los fabricantes locales, para ayudar a reducir la pricepoint final. 
3) El proyecto también trabajará para formar asociaciones para la futura financiación de las cocinas. Estos financiamientos serán capaces de proporcionar un producto de precio asequible a la población en el precio futuro. 
4) El resultado final es la educación y beneficios para la salud de los beneficiarios del proyecto. 
• Los beneficiarios del proyecto obtendrán una mejor educación en los riesgos de salud asociados con los métodos de cocción que se utilizan tradicionalmente. Esto le ayudará a ganar la aceptación de la más eficiente, horno limpio. 
• El uso de las nuevas cocinas conducirá directamente a la mejora de la salud de todos los miembros de la familia. Los problemas respiratorios y quemaduras debido a la mala calidad del aire interior y el fuego abierto de las estufas tradicionales declinarán. 
• Las mujeres que hacen la cocina real y la recolección de leña gozarán de mejor salud y más tiempo. 
• Reducción de la presión sobre el medio ambiente debido a los niveles más bajos de consumo de madera. 
Aquellos beneficiarios directos son las familias más pobres, las poblaciones en su mayoría indígenas, en su mayoría mujeres. Ellos serán los usuarios de cocinas mejoradas y saludable, que accederá a la mejora de la calidad de vida, ya que tienen una mejor salud y más tiempo disponible. Los profesores también se benefician directamente, como se verá más participantes rindieron complementan sus ingresos. 
Los beneficiarios indirectos son las personas como los conductores, personal de apoyo, y las empresas locales que fabrican cocinas. Vamos a dirigir el proyecto a unas 500 familias en 42 comunidades. En promedio, hay 6 miembros por hogar, un total de 3.000 beneficiarios, además de 42 profesores.
</t>
  </si>
  <si>
    <t>Evaluador</t>
  </si>
  <si>
    <t>Jacob Komar</t>
  </si>
  <si>
    <t>Brown University</t>
  </si>
  <si>
    <t xml:space="preserve">
Diseñar y llevar a cabo la parte de evaluación de este programa. 
Trabajar con el Administrador de proyectos para evaluar y poner en práctica la retroalimentación en todo el progama. </t>
  </si>
  <si>
    <t>Jacob es un científico de investigación en la Universidad de Brown. Él es el fundador de la organización no lucrativa, Computadoras para las Comunidades. Jacob tiene familiaridad con la población y la cultura de la demográfica programa propuesto, ya que ha sido un evaluador externo para el programa USAID / DIV realizado en Perú.</t>
  </si>
  <si>
    <t xml:space="preserve">Licenciatura y Maestría en Ingeniería. Un doctorado candidato (PhD) en Ingeniería en la Universidad de Brown. 
</t>
  </si>
  <si>
    <t>Profesores / Distribuidores</t>
  </si>
  <si>
    <t>Maestro en Educación</t>
  </si>
  <si>
    <t>2 anos</t>
  </si>
  <si>
    <t>varios</t>
  </si>
  <si>
    <t>Conozca las características y beneficios de las cocinas 
Llevar a cabo reuniones comunitarias 
Utilice materiales de instrucción para enseñar a la población local acerca de cocinas mejoradas 
Tomar pedidos para cocinas 
Coordinar la entrega de estufas 
Mantenimiento de registros y la recolección de dinero</t>
  </si>
  <si>
    <t>Maestros que viaja regularmente a la comunidad a trabajar. 
Independiente 
Seguro 
Buenas habilidades de comunicación 
Miembro respetado de la comunidad</t>
  </si>
  <si>
    <t>001016570 (Carne de Extranjeria)</t>
  </si>
  <si>
    <t>Lights for Communities/ Luces Solares Para Todos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</si>
</sst>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quot;€&quot;_-;\-* #,##0.00\ &quot;€&quot;_-;_-* &quot;-&quot;??\ &quot;€&quot;_-;_-@_-"/>
    <numFmt numFmtId="165" formatCode="[$$-409]#,##0.00"/>
    <numFmt numFmtId="166" formatCode="_-[$$-409]* #,##0.00_ ;_-[$$-409]* \-#,##0.00\ ;_-[$$-409]* &quot;-&quot;??_ ;_-@_ "/>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i/>
      <sz val="9"/>
      <color theme="1"/>
      <name val="Calibri"/>
      <family val="2"/>
      <scheme val="minor"/>
    </font>
    <font>
      <sz val="10"/>
      <color theme="1"/>
      <name val="Calibri"/>
      <family val="2"/>
      <scheme val="minor"/>
    </font>
    <font>
      <i/>
      <sz val="9"/>
      <color rgb="FFFF0000"/>
      <name val="Calibri"/>
      <family val="2"/>
      <scheme val="minor"/>
    </font>
    <font>
      <b/>
      <sz val="10"/>
      <color theme="1"/>
      <name val="Calibri"/>
      <family val="2"/>
      <scheme val="minor"/>
    </font>
    <font>
      <i/>
      <sz val="10"/>
      <color rgb="FFFF0000"/>
      <name val="Calibri"/>
      <family val="2"/>
      <scheme val="minor"/>
    </font>
    <font>
      <sz val="11"/>
      <color theme="1"/>
      <name val="Calibri"/>
      <family val="2"/>
      <scheme val="minor"/>
    </font>
    <font>
      <sz val="11"/>
      <color theme="0" tint="-0.34998626667073579"/>
      <name val="Calibri"/>
      <family val="2"/>
      <scheme val="minor"/>
    </font>
    <font>
      <u/>
      <sz val="11"/>
      <color theme="10"/>
      <name val="Calibri"/>
      <family val="2"/>
      <scheme val="minor"/>
    </font>
    <font>
      <u/>
      <sz val="11"/>
      <color theme="11"/>
      <name val="Calibri"/>
      <family val="2"/>
      <scheme val="minor"/>
    </font>
    <font>
      <sz val="9"/>
      <color rgb="FFFF0000"/>
      <name val="Calibri"/>
      <family val="2"/>
      <scheme val="minor"/>
    </font>
    <font>
      <sz val="9"/>
      <color theme="1"/>
      <name val="Calibri"/>
      <family val="2"/>
      <scheme val="minor"/>
    </font>
    <font>
      <sz val="11"/>
      <color theme="9" tint="-0.249977111117893"/>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style="medium">
        <color auto="1"/>
      </right>
      <top style="thin">
        <color auto="1"/>
      </top>
      <bottom/>
      <diagonal/>
    </border>
    <border>
      <left style="thin">
        <color indexed="64"/>
      </left>
      <right/>
      <top style="thin">
        <color indexed="64"/>
      </top>
      <bottom style="thin">
        <color indexed="64"/>
      </bottom>
      <diagonal/>
    </border>
    <border>
      <left style="medium">
        <color auto="1"/>
      </left>
      <right style="thin">
        <color auto="1"/>
      </right>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s>
  <cellStyleXfs count="5">
    <xf numFmtId="0" fontId="0" fillId="0" borderId="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164" fontId="8" fillId="0" borderId="0" applyFont="0" applyFill="0" applyBorder="0" applyAlignment="0" applyProtection="0"/>
  </cellStyleXfs>
  <cellXfs count="171">
    <xf numFmtId="0" fontId="0" fillId="0" borderId="0" xfId="0"/>
    <xf numFmtId="0" fontId="0" fillId="3" borderId="0" xfId="0" applyFill="1"/>
    <xf numFmtId="0" fontId="4" fillId="3" borderId="0" xfId="0" applyFont="1" applyFill="1" applyAlignment="1">
      <alignment horizontal="left" vertical="center"/>
    </xf>
    <xf numFmtId="0" fontId="4" fillId="3" borderId="0" xfId="0" applyFont="1" applyFill="1"/>
    <xf numFmtId="0" fontId="4" fillId="5" borderId="1" xfId="0" applyFont="1" applyFill="1" applyBorder="1" applyAlignment="1">
      <alignment horizontal="left" vertical="center"/>
    </xf>
    <xf numFmtId="0" fontId="4" fillId="5" borderId="5" xfId="0" applyFont="1" applyFill="1" applyBorder="1" applyAlignment="1">
      <alignment horizontal="left" vertical="center"/>
    </xf>
    <xf numFmtId="0" fontId="4" fillId="5" borderId="7" xfId="0" applyFont="1" applyFill="1" applyBorder="1" applyAlignment="1">
      <alignment horizontal="left" vertical="center"/>
    </xf>
    <xf numFmtId="0" fontId="0" fillId="3" borderId="0" xfId="0" applyFill="1" applyAlignment="1">
      <alignment vertical="center" wrapText="1"/>
    </xf>
    <xf numFmtId="0" fontId="0" fillId="5" borderId="5" xfId="0" applyFill="1" applyBorder="1" applyAlignment="1">
      <alignment vertical="center" wrapText="1"/>
    </xf>
    <xf numFmtId="0" fontId="4" fillId="5" borderId="5" xfId="0" applyFont="1" applyFill="1" applyBorder="1"/>
    <xf numFmtId="0" fontId="4" fillId="5" borderId="7" xfId="0" applyFont="1" applyFill="1" applyBorder="1"/>
    <xf numFmtId="0" fontId="0" fillId="3" borderId="0" xfId="0" applyFill="1" applyAlignment="1">
      <alignment horizontal="left" vertical="center" wrapText="1"/>
    </xf>
    <xf numFmtId="0" fontId="2" fillId="3" borderId="0" xfId="0" applyFont="1" applyFill="1"/>
    <xf numFmtId="0" fontId="2" fillId="0" borderId="6" xfId="0" applyFont="1" applyFill="1" applyBorder="1" applyAlignment="1">
      <alignment horizontal="left" vertical="center"/>
    </xf>
    <xf numFmtId="0" fontId="0" fillId="3" borderId="0" xfId="0" applyFill="1" applyAlignment="1">
      <alignment horizontal="center" vertical="center" wrapText="1"/>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2" fillId="5" borderId="5" xfId="0" applyFont="1" applyFill="1" applyBorder="1" applyAlignment="1">
      <alignment horizontal="center" vertical="center"/>
    </xf>
    <xf numFmtId="0" fontId="0" fillId="7" borderId="18" xfId="0" applyFill="1" applyBorder="1" applyAlignment="1">
      <alignment horizontal="left" vertical="center"/>
    </xf>
    <xf numFmtId="0" fontId="0" fillId="7" borderId="18" xfId="0" applyFill="1" applyBorder="1"/>
    <xf numFmtId="0" fontId="4" fillId="5" borderId="19" xfId="0" applyFont="1" applyFill="1" applyBorder="1" applyAlignment="1">
      <alignment horizontal="left" vertical="center" wrapText="1"/>
    </xf>
    <xf numFmtId="0" fontId="2" fillId="5" borderId="2" xfId="0" applyFont="1" applyFill="1" applyBorder="1" applyAlignment="1">
      <alignment horizontal="center" vertical="center"/>
    </xf>
    <xf numFmtId="0" fontId="2" fillId="5" borderId="4" xfId="0" applyFont="1" applyFill="1" applyBorder="1" applyAlignment="1">
      <alignment horizontal="left" vertical="center"/>
    </xf>
    <xf numFmtId="0" fontId="2" fillId="5" borderId="6" xfId="0" applyFont="1" applyFill="1" applyBorder="1" applyAlignment="1">
      <alignment horizontal="left" vertical="center"/>
    </xf>
    <xf numFmtId="0" fontId="3" fillId="3" borderId="0" xfId="0" applyFont="1" applyFill="1" applyAlignment="1">
      <alignment horizontal="left" vertical="center"/>
    </xf>
    <xf numFmtId="0" fontId="2" fillId="5" borderId="1" xfId="0" applyFont="1"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5" borderId="28" xfId="0" applyFont="1" applyFill="1" applyBorder="1" applyAlignment="1">
      <alignment horizontal="center" vertical="center"/>
    </xf>
    <xf numFmtId="0" fontId="2" fillId="5" borderId="5" xfId="0" applyFont="1" applyFill="1" applyBorder="1" applyAlignment="1">
      <alignment vertical="center" wrapText="1"/>
    </xf>
    <xf numFmtId="0" fontId="4" fillId="2" borderId="1" xfId="0" applyFont="1" applyFill="1" applyBorder="1" applyAlignment="1" applyProtection="1">
      <alignment horizontal="center" vertical="center"/>
      <protection locked="0"/>
    </xf>
    <xf numFmtId="0" fontId="4" fillId="2" borderId="8" xfId="0" applyFont="1" applyFill="1" applyBorder="1" applyAlignment="1" applyProtection="1">
      <alignment horizontal="center" vertical="center"/>
      <protection locked="0"/>
    </xf>
    <xf numFmtId="0" fontId="4" fillId="2" borderId="6" xfId="0" applyFont="1" applyFill="1" applyBorder="1" applyAlignment="1" applyProtection="1">
      <alignment horizontal="center" vertical="center"/>
      <protection locked="0"/>
    </xf>
    <xf numFmtId="0" fontId="9" fillId="3" borderId="0" xfId="0" applyFont="1" applyFill="1" applyAlignment="1">
      <alignment horizontal="center" vertical="center"/>
    </xf>
    <xf numFmtId="0" fontId="0" fillId="2" borderId="6" xfId="0" applyFill="1" applyBorder="1" applyAlignment="1" applyProtection="1">
      <alignment horizontal="center" vertical="center" wrapText="1"/>
      <protection locked="0"/>
    </xf>
    <xf numFmtId="0" fontId="0" fillId="2" borderId="26"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166" fontId="0" fillId="2" borderId="1" xfId="4" applyNumberFormat="1" applyFont="1"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66" fontId="0" fillId="2" borderId="1"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xf numFmtId="0" fontId="0" fillId="3" borderId="0" xfId="0" applyFill="1" applyAlignment="1">
      <alignment wrapText="1"/>
    </xf>
    <xf numFmtId="0" fontId="4" fillId="2" borderId="20" xfId="0" applyFont="1" applyFill="1" applyBorder="1" applyAlignment="1" applyProtection="1">
      <alignment horizontal="left" vertical="center" wrapText="1"/>
      <protection locked="0"/>
    </xf>
    <xf numFmtId="0" fontId="9" fillId="3" borderId="0" xfId="0" applyFont="1" applyFill="1" applyProtection="1">
      <protection hidden="1"/>
    </xf>
    <xf numFmtId="166" fontId="0" fillId="5" borderId="1" xfId="0" applyNumberFormat="1" applyFill="1" applyBorder="1" applyAlignment="1" applyProtection="1">
      <alignment horizontal="center" vertical="center"/>
      <protection hidden="1"/>
    </xf>
    <xf numFmtId="9" fontId="0" fillId="5" borderId="6" xfId="1" applyFont="1" applyFill="1" applyBorder="1" applyAlignment="1" applyProtection="1">
      <alignment horizontal="center" vertical="center"/>
      <protection hidden="1"/>
    </xf>
    <xf numFmtId="0" fontId="9" fillId="3" borderId="0" xfId="0" applyFont="1" applyFill="1" applyAlignment="1" applyProtection="1">
      <alignment horizontal="left" vertical="center" wrapText="1"/>
      <protection hidden="1"/>
    </xf>
    <xf numFmtId="0" fontId="4" fillId="0" borderId="6" xfId="0" applyFont="1" applyFill="1" applyBorder="1" applyAlignment="1" applyProtection="1">
      <alignment horizontal="left" vertical="center" wrapText="1"/>
      <protection locked="0"/>
    </xf>
    <xf numFmtId="0" fontId="2" fillId="0" borderId="6" xfId="0" applyFont="1" applyFill="1" applyBorder="1" applyAlignment="1" applyProtection="1">
      <alignment horizontal="left" vertical="center" wrapText="1"/>
      <protection locked="0"/>
    </xf>
    <xf numFmtId="166" fontId="0" fillId="5" borderId="23" xfId="0" applyNumberFormat="1" applyFill="1" applyBorder="1" applyAlignment="1" applyProtection="1">
      <alignment vertical="center"/>
      <protection hidden="1"/>
    </xf>
    <xf numFmtId="166" fontId="2" fillId="5" borderId="23" xfId="0" applyNumberFormat="1" applyFont="1" applyFill="1" applyBorder="1" applyAlignment="1" applyProtection="1">
      <alignment horizontal="center" vertical="center"/>
      <protection hidden="1"/>
    </xf>
    <xf numFmtId="9" fontId="2" fillId="5" borderId="25" xfId="1" applyFont="1" applyFill="1" applyBorder="1" applyAlignment="1" applyProtection="1">
      <alignment horizontal="center" vertical="center"/>
      <protection hidden="1"/>
    </xf>
    <xf numFmtId="166" fontId="0" fillId="5" borderId="4" xfId="0" applyNumberFormat="1" applyFill="1" applyBorder="1" applyAlignment="1" applyProtection="1">
      <alignment vertical="center"/>
      <protection hidden="1"/>
    </xf>
    <xf numFmtId="166" fontId="0" fillId="5" borderId="13" xfId="0" applyNumberFormat="1" applyFill="1" applyBorder="1" applyAlignment="1" applyProtection="1">
      <alignment vertical="center"/>
      <protection hidden="1"/>
    </xf>
    <xf numFmtId="166" fontId="2" fillId="5" borderId="13" xfId="0" applyNumberFormat="1" applyFont="1" applyFill="1" applyBorder="1" applyAlignment="1" applyProtection="1">
      <alignment horizontal="center" vertical="center"/>
      <protection hidden="1"/>
    </xf>
    <xf numFmtId="9" fontId="2" fillId="5" borderId="9" xfId="1" applyFont="1" applyFill="1" applyBorder="1" applyAlignment="1" applyProtection="1">
      <alignment horizontal="center" vertical="center"/>
      <protection hidden="1"/>
    </xf>
    <xf numFmtId="166" fontId="0" fillId="5" borderId="5" xfId="0" applyNumberFormat="1" applyFill="1" applyBorder="1" applyAlignment="1" applyProtection="1">
      <alignment vertical="center"/>
      <protection hidden="1"/>
    </xf>
    <xf numFmtId="166" fontId="2" fillId="5" borderId="28" xfId="0" applyNumberFormat="1" applyFont="1" applyFill="1" applyBorder="1" applyAlignment="1" applyProtection="1">
      <alignment horizontal="center" vertical="center"/>
      <protection hidden="1"/>
    </xf>
    <xf numFmtId="9" fontId="2" fillId="5" borderId="7" xfId="1" applyFont="1" applyFill="1" applyBorder="1" applyAlignment="1" applyProtection="1">
      <alignment horizontal="center" vertical="center"/>
      <protection hidden="1"/>
    </xf>
    <xf numFmtId="166" fontId="2" fillId="5" borderId="12" xfId="0" applyNumberFormat="1" applyFont="1" applyFill="1" applyBorder="1" applyAlignment="1" applyProtection="1">
      <alignment horizontal="center" vertical="center"/>
      <protection hidden="1"/>
    </xf>
    <xf numFmtId="9" fontId="2" fillId="5" borderId="8" xfId="1" applyFont="1" applyFill="1" applyBorder="1" applyAlignment="1" applyProtection="1">
      <alignment horizontal="center" vertical="center"/>
      <protection hidden="1"/>
    </xf>
    <xf numFmtId="166" fontId="0" fillId="2" borderId="2" xfId="0" applyNumberFormat="1" applyFill="1" applyBorder="1" applyAlignment="1" applyProtection="1">
      <alignment vertical="center"/>
      <protection locked="0"/>
    </xf>
    <xf numFmtId="166" fontId="0" fillId="2" borderId="5" xfId="0" applyNumberFormat="1" applyFill="1" applyBorder="1" applyAlignment="1" applyProtection="1">
      <alignment vertical="center"/>
      <protection locked="0"/>
    </xf>
    <xf numFmtId="166" fontId="0" fillId="2" borderId="3" xfId="0" applyNumberFormat="1" applyFill="1" applyBorder="1" applyAlignment="1" applyProtection="1">
      <alignment vertical="center"/>
      <protection locked="0"/>
    </xf>
    <xf numFmtId="166" fontId="0" fillId="2" borderId="4" xfId="0" applyNumberFormat="1" applyFill="1" applyBorder="1" applyAlignment="1" applyProtection="1">
      <alignment vertical="center"/>
      <protection locked="0"/>
    </xf>
    <xf numFmtId="166" fontId="0" fillId="2" borderId="1" xfId="0" applyNumberFormat="1" applyFill="1" applyBorder="1" applyAlignment="1" applyProtection="1">
      <alignment vertical="center"/>
      <protection locked="0"/>
    </xf>
    <xf numFmtId="166" fontId="0" fillId="2" borderId="6" xfId="0" applyNumberFormat="1" applyFill="1" applyBorder="1" applyAlignment="1" applyProtection="1">
      <alignment vertical="center"/>
      <protection locked="0"/>
    </xf>
    <xf numFmtId="166" fontId="0" fillId="5" borderId="1" xfId="0" applyNumberFormat="1" applyFill="1" applyBorder="1" applyAlignment="1" applyProtection="1">
      <alignment vertical="center"/>
    </xf>
    <xf numFmtId="166" fontId="0" fillId="5" borderId="6" xfId="0" applyNumberFormat="1" applyFill="1" applyBorder="1" applyAlignment="1" applyProtection="1">
      <alignment vertical="center"/>
    </xf>
    <xf numFmtId="166" fontId="0" fillId="3" borderId="0" xfId="0" applyNumberFormat="1" applyFill="1"/>
    <xf numFmtId="0" fontId="0" fillId="5" borderId="0" xfId="0" applyFill="1"/>
    <xf numFmtId="0" fontId="14" fillId="5" borderId="0" xfId="0" applyFont="1" applyFill="1" applyProtection="1">
      <protection hidden="1"/>
    </xf>
    <xf numFmtId="14" fontId="0" fillId="2" borderId="1" xfId="0" applyNumberFormat="1" applyFill="1" applyBorder="1" applyAlignment="1" applyProtection="1">
      <alignment horizontal="left" vertical="center" wrapText="1"/>
      <protection locked="0"/>
    </xf>
    <xf numFmtId="0" fontId="4" fillId="2"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left" vertical="center"/>
      <protection locked="0"/>
    </xf>
    <xf numFmtId="0" fontId="4" fillId="2" borderId="1" xfId="0" applyFont="1" applyFill="1" applyBorder="1" applyAlignment="1" applyProtection="1">
      <alignment horizontal="left" vertical="center" wrapText="1"/>
      <protection locked="0"/>
    </xf>
    <xf numFmtId="0" fontId="4" fillId="2" borderId="6" xfId="0" applyFont="1" applyFill="1" applyBorder="1" applyAlignment="1" applyProtection="1">
      <alignment horizontal="left" vertical="center" wrapText="1"/>
      <protection locked="0"/>
    </xf>
    <xf numFmtId="0" fontId="4" fillId="4" borderId="5" xfId="0" applyFont="1" applyFill="1" applyBorder="1" applyAlignment="1">
      <alignment horizontal="left" vertical="center"/>
    </xf>
    <xf numFmtId="0" fontId="4" fillId="4" borderId="1" xfId="0" applyFont="1" applyFill="1" applyBorder="1" applyAlignment="1">
      <alignment horizontal="left" vertical="center"/>
    </xf>
    <xf numFmtId="0" fontId="4" fillId="4" borderId="6" xfId="0" applyFont="1" applyFill="1" applyBorder="1" applyAlignment="1">
      <alignment horizontal="left" vertical="center"/>
    </xf>
    <xf numFmtId="49" fontId="0" fillId="3" borderId="0" xfId="0" applyNumberFormat="1" applyFill="1" applyAlignment="1">
      <alignment horizontal="left" vertical="center" wrapText="1"/>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2" fillId="6" borderId="4" xfId="0" applyFont="1" applyFill="1" applyBorder="1" applyAlignment="1">
      <alignment horizontal="left" vertical="center"/>
    </xf>
    <xf numFmtId="0" fontId="4" fillId="5" borderId="16" xfId="0" applyFont="1" applyFill="1" applyBorder="1" applyAlignment="1">
      <alignment horizontal="center" vertical="center"/>
    </xf>
    <xf numFmtId="0" fontId="4" fillId="5" borderId="17" xfId="0" applyFont="1" applyFill="1" applyBorder="1" applyAlignment="1">
      <alignment horizontal="center" vertical="center"/>
    </xf>
    <xf numFmtId="0" fontId="0" fillId="2" borderId="1" xfId="0" applyFill="1" applyBorder="1" applyAlignment="1" applyProtection="1">
      <alignment horizontal="center" vertical="center"/>
      <protection locked="0"/>
    </xf>
    <xf numFmtId="0" fontId="0" fillId="2" borderId="6" xfId="0" applyFill="1" applyBorder="1" applyAlignment="1" applyProtection="1">
      <alignment horizontal="center" vertical="center"/>
      <protection locked="0"/>
    </xf>
    <xf numFmtId="0" fontId="0" fillId="0" borderId="8" xfId="0" applyFill="1" applyBorder="1" applyAlignment="1" applyProtection="1">
      <alignment horizontal="center" vertical="center" wrapText="1"/>
      <protection locked="0"/>
    </xf>
    <xf numFmtId="0" fontId="0" fillId="0" borderId="9" xfId="0" applyFill="1" applyBorder="1" applyAlignment="1" applyProtection="1">
      <alignment horizontal="center" vertical="center" wrapText="1"/>
      <protection locked="0"/>
    </xf>
    <xf numFmtId="0" fontId="4" fillId="0" borderId="1" xfId="0" applyFont="1" applyFill="1" applyBorder="1" applyAlignment="1" applyProtection="1">
      <alignment horizontal="left" vertical="center"/>
      <protection locked="0"/>
    </xf>
    <xf numFmtId="0" fontId="4" fillId="0" borderId="6" xfId="0" applyFont="1" applyFill="1" applyBorder="1" applyAlignment="1" applyProtection="1">
      <alignment horizontal="left" vertical="center"/>
      <protection locked="0"/>
    </xf>
    <xf numFmtId="0" fontId="4" fillId="0" borderId="8" xfId="0" applyFont="1" applyFill="1" applyBorder="1" applyAlignment="1" applyProtection="1">
      <alignment horizontal="left" vertical="center"/>
      <protection locked="0"/>
    </xf>
    <xf numFmtId="0" fontId="4" fillId="0" borderId="9" xfId="0" applyFont="1" applyFill="1" applyBorder="1" applyAlignment="1" applyProtection="1">
      <alignment horizontal="left" vertical="center"/>
      <protection locked="0"/>
    </xf>
    <xf numFmtId="0" fontId="2" fillId="5" borderId="5" xfId="0" applyFont="1" applyFill="1" applyBorder="1" applyAlignment="1">
      <alignment horizontal="left" vertical="center" wrapText="1"/>
    </xf>
    <xf numFmtId="0" fontId="2" fillId="5" borderId="1" xfId="0" applyFont="1" applyFill="1" applyBorder="1" applyAlignment="1">
      <alignment horizontal="left" vertical="center" wrapText="1"/>
    </xf>
    <xf numFmtId="0" fontId="0" fillId="5" borderId="7" xfId="0" applyFill="1" applyBorder="1" applyAlignment="1">
      <alignment horizontal="left" vertical="center" wrapText="1"/>
    </xf>
    <xf numFmtId="0" fontId="0" fillId="5" borderId="8" xfId="0" applyFill="1" applyBorder="1" applyAlignment="1">
      <alignment horizontal="left" vertical="center" wrapText="1"/>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2" fillId="4" borderId="5" xfId="0" applyFont="1" applyFill="1" applyBorder="1" applyAlignment="1">
      <alignment horizontal="left" vertical="center" wrapText="1"/>
    </xf>
    <xf numFmtId="0" fontId="2" fillId="4" borderId="1" xfId="0" applyFont="1" applyFill="1" applyBorder="1" applyAlignment="1">
      <alignment horizontal="left" vertical="center"/>
    </xf>
    <xf numFmtId="0" fontId="2" fillId="4" borderId="6" xfId="0" applyFont="1" applyFill="1" applyBorder="1" applyAlignment="1">
      <alignment horizontal="left" vertical="center"/>
    </xf>
    <xf numFmtId="0" fontId="2" fillId="6" borderId="2"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5" borderId="14" xfId="0" applyFill="1" applyBorder="1" applyAlignment="1">
      <alignment horizontal="left" vertical="center" wrapText="1"/>
    </xf>
    <xf numFmtId="0" fontId="0" fillId="5" borderId="24" xfId="0" applyFill="1" applyBorder="1" applyAlignment="1">
      <alignment horizontal="left" vertical="center" wrapText="1"/>
    </xf>
    <xf numFmtId="0" fontId="0" fillId="5" borderId="15" xfId="0" applyFill="1" applyBorder="1" applyAlignment="1">
      <alignment horizontal="left" vertical="center" wrapText="1"/>
    </xf>
    <xf numFmtId="0" fontId="0" fillId="5" borderId="16" xfId="0" applyFill="1" applyBorder="1" applyAlignment="1">
      <alignment horizontal="left" vertical="center" wrapText="1"/>
    </xf>
    <xf numFmtId="0" fontId="0" fillId="5" borderId="25" xfId="0" applyFill="1" applyBorder="1" applyAlignment="1">
      <alignment horizontal="left" vertical="center" wrapText="1"/>
    </xf>
    <xf numFmtId="0" fontId="0" fillId="5" borderId="17" xfId="0"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0" fillId="5" borderId="1" xfId="0" applyFill="1" applyBorder="1" applyAlignment="1">
      <alignment horizontal="left"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0" fillId="0" borderId="27" xfId="0" applyFill="1" applyBorder="1" applyAlignment="1" applyProtection="1">
      <alignment horizontal="left" vertical="center" wrapText="1"/>
      <protection locked="0"/>
    </xf>
    <xf numFmtId="0" fontId="0" fillId="0" borderId="24" xfId="0" applyFill="1" applyBorder="1" applyAlignment="1" applyProtection="1">
      <alignment horizontal="left" vertical="center" wrapText="1"/>
      <protection locked="0"/>
    </xf>
    <xf numFmtId="0" fontId="0" fillId="0" borderId="21" xfId="0" applyFill="1" applyBorder="1" applyAlignment="1" applyProtection="1">
      <alignment horizontal="left" vertical="center" wrapText="1"/>
      <protection locked="0"/>
    </xf>
    <xf numFmtId="165" fontId="0" fillId="0" borderId="1" xfId="0" applyNumberFormat="1" applyFill="1" applyBorder="1" applyAlignment="1" applyProtection="1">
      <alignment horizontal="center" vertical="center"/>
      <protection locked="0"/>
    </xf>
    <xf numFmtId="165" fontId="0" fillId="0" borderId="6" xfId="0" applyNumberFormat="1" applyFill="1" applyBorder="1" applyAlignment="1" applyProtection="1">
      <alignment horizontal="center" vertical="center"/>
      <protection locked="0"/>
    </xf>
    <xf numFmtId="0" fontId="0" fillId="5" borderId="6" xfId="0" applyFill="1" applyBorder="1" applyAlignment="1">
      <alignment horizontal="left" vertical="center" wrapText="1"/>
    </xf>
    <xf numFmtId="0" fontId="0" fillId="2" borderId="16" xfId="0" applyFill="1" applyBorder="1" applyAlignment="1" applyProtection="1">
      <alignment horizontal="left" vertical="center" wrapText="1"/>
      <protection locked="0"/>
    </xf>
    <xf numFmtId="0" fontId="0" fillId="2" borderId="25"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27"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166" fontId="0" fillId="2" borderId="1" xfId="0" applyNumberFormat="1" applyFill="1" applyBorder="1" applyAlignment="1" applyProtection="1">
      <alignment horizontal="left" vertical="center" wrapText="1"/>
      <protection locked="0"/>
    </xf>
    <xf numFmtId="166" fontId="0" fillId="2" borderId="6" xfId="0" applyNumberFormat="1"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30"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6" fontId="0" fillId="2" borderId="1" xfId="4" applyNumberFormat="1" applyFont="1" applyFill="1" applyBorder="1" applyAlignment="1" applyProtection="1">
      <alignment horizontal="left" vertical="center" wrapText="1"/>
      <protection locked="0"/>
    </xf>
    <xf numFmtId="166" fontId="0" fillId="2" borderId="6" xfId="4" applyNumberFormat="1" applyFont="1"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xf numFmtId="0" fontId="0" fillId="7" borderId="5" xfId="0" applyFill="1" applyBorder="1" applyAlignment="1">
      <alignment horizontal="left" vertical="center" wrapText="1"/>
    </xf>
    <xf numFmtId="0" fontId="0" fillId="7" borderId="1" xfId="0" applyFill="1" applyBorder="1" applyAlignment="1">
      <alignment horizontal="left" vertical="center" wrapText="1"/>
    </xf>
    <xf numFmtId="0" fontId="0" fillId="7" borderId="6" xfId="0" applyFill="1" applyBorder="1" applyAlignment="1">
      <alignment horizontal="left" vertical="center" wrapText="1"/>
    </xf>
    <xf numFmtId="0" fontId="0" fillId="2" borderId="5" xfId="0" applyFill="1" applyBorder="1" applyAlignment="1" applyProtection="1">
      <alignment horizontal="left" vertical="center" wrapText="1"/>
      <protection locked="0"/>
    </xf>
    <xf numFmtId="0" fontId="0" fillId="7" borderId="7" xfId="0" applyFill="1" applyBorder="1" applyAlignment="1">
      <alignment horizontal="left" vertical="center" wrapText="1"/>
    </xf>
    <xf numFmtId="0" fontId="0" fillId="7" borderId="8" xfId="0" applyFill="1" applyBorder="1" applyAlignment="1">
      <alignment horizontal="left" vertical="center" wrapText="1"/>
    </xf>
    <xf numFmtId="0" fontId="0" fillId="7" borderId="9" xfId="0" applyFill="1" applyBorder="1" applyAlignment="1">
      <alignment horizontal="left" vertical="center" wrapText="1"/>
    </xf>
    <xf numFmtId="0" fontId="2" fillId="7" borderId="5" xfId="0" applyFont="1" applyFill="1" applyBorder="1" applyAlignment="1">
      <alignment horizontal="left" vertical="center" wrapText="1"/>
    </xf>
    <xf numFmtId="17" fontId="0" fillId="2" borderId="1" xfId="0" applyNumberFormat="1" applyFill="1" applyBorder="1" applyAlignment="1" applyProtection="1">
      <alignment horizontal="left" vertical="center" wrapText="1"/>
      <protection locked="0"/>
    </xf>
    <xf numFmtId="0" fontId="4" fillId="3" borderId="0" xfId="0" applyFont="1" applyFill="1" applyAlignment="1">
      <alignment horizontal="left" vertical="center" wrapText="1"/>
    </xf>
    <xf numFmtId="0" fontId="6" fillId="3" borderId="0" xfId="0" applyFont="1" applyFill="1" applyAlignment="1">
      <alignment horizontal="left" vertical="center" wrapText="1"/>
    </xf>
    <xf numFmtId="0" fontId="4" fillId="0" borderId="16" xfId="0" applyFont="1" applyFill="1" applyBorder="1" applyAlignment="1" applyProtection="1">
      <alignment horizontal="left" vertical="center" wrapText="1"/>
      <protection locked="0"/>
    </xf>
    <xf numFmtId="0" fontId="4" fillId="0" borderId="22" xfId="0" applyFont="1" applyFill="1" applyBorder="1" applyAlignment="1" applyProtection="1">
      <alignment horizontal="left" vertical="center" wrapText="1"/>
      <protection locked="0"/>
    </xf>
    <xf numFmtId="0" fontId="2" fillId="6" borderId="10" xfId="0" applyFont="1" applyFill="1" applyBorder="1" applyAlignment="1">
      <alignment horizontal="left" vertical="center"/>
    </xf>
    <xf numFmtId="0" fontId="2" fillId="6" borderId="11" xfId="0" applyFont="1" applyFill="1" applyBorder="1" applyAlignment="1">
      <alignment horizontal="left" vertical="center"/>
    </xf>
    <xf numFmtId="0" fontId="0" fillId="5" borderId="5" xfId="0" applyFill="1" applyBorder="1" applyAlignment="1">
      <alignment horizontal="left" vertical="center"/>
    </xf>
    <xf numFmtId="0" fontId="0" fillId="5" borderId="6" xfId="0" applyFill="1" applyBorder="1" applyAlignment="1">
      <alignment horizontal="left" vertical="center"/>
    </xf>
    <xf numFmtId="0" fontId="2" fillId="7" borderId="2"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3"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5" borderId="14" xfId="0" applyFont="1" applyFill="1" applyBorder="1" applyAlignment="1">
      <alignment horizontal="left" vertical="center" indent="4"/>
    </xf>
    <xf numFmtId="0" fontId="2" fillId="5" borderId="21" xfId="0" applyFont="1" applyFill="1" applyBorder="1" applyAlignment="1">
      <alignment horizontal="left" vertical="center" indent="4"/>
    </xf>
    <xf numFmtId="0" fontId="2" fillId="5" borderId="16" xfId="0" applyFont="1" applyFill="1" applyBorder="1" applyAlignment="1">
      <alignment horizontal="left" vertical="center" indent="4"/>
    </xf>
    <xf numFmtId="0" fontId="2" fillId="5" borderId="22" xfId="0" applyFont="1" applyFill="1" applyBorder="1" applyAlignment="1">
      <alignment horizontal="left" vertical="center" indent="4"/>
    </xf>
    <xf numFmtId="0" fontId="13" fillId="3" borderId="0" xfId="0" applyFont="1" applyFill="1" applyAlignment="1">
      <alignment horizontal="left" vertical="center" wrapText="1"/>
    </xf>
    <xf numFmtId="0" fontId="2" fillId="7" borderId="4" xfId="0" applyFont="1" applyFill="1" applyBorder="1" applyAlignment="1">
      <alignment horizontal="center" vertical="center" wrapText="1"/>
    </xf>
  </cellXfs>
  <cellStyles count="5">
    <cellStyle name="Currency" xfId="4" builtinId="4"/>
    <cellStyle name="Followed Hyperlink" xfId="3" builtinId="9" hidden="1"/>
    <cellStyle name="Hyperlink" xfId="2" builtinId="8" hidden="1"/>
    <cellStyle name="Normal" xfId="0" builtinId="0"/>
    <cellStyle name="Percent" xfId="1" builtinId="5"/>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9"/>
  <sheetViews>
    <sheetView zoomScaleNormal="100" workbookViewId="0">
      <selection activeCell="C16" sqref="C16:E16"/>
    </sheetView>
  </sheetViews>
  <sheetFormatPr defaultColWidth="8.85546875" defaultRowHeight="15" x14ac:dyDescent="0.25"/>
  <cols>
    <col min="1" max="1" width="1.7109375" style="1" customWidth="1"/>
    <col min="2" max="2" width="36.7109375" style="1" customWidth="1"/>
    <col min="3" max="3" width="4.7109375" style="1" customWidth="1"/>
    <col min="4" max="4" width="36.7109375" style="1" customWidth="1"/>
    <col min="5" max="5" width="4.7109375" style="1" customWidth="1"/>
    <col min="6" max="16384" width="8.85546875" style="1"/>
  </cols>
  <sheetData>
    <row r="1" spans="2:5" ht="9" customHeight="1" x14ac:dyDescent="0.25"/>
    <row r="2" spans="2:5" ht="53.25" customHeight="1" thickBot="1" x14ac:dyDescent="0.3">
      <c r="B2" s="84" t="s">
        <v>118</v>
      </c>
      <c r="C2" s="84"/>
      <c r="D2" s="84"/>
      <c r="E2" s="84"/>
    </row>
    <row r="3" spans="2:5" x14ac:dyDescent="0.25">
      <c r="B3" s="85" t="s">
        <v>0</v>
      </c>
      <c r="C3" s="86"/>
      <c r="D3" s="86"/>
      <c r="E3" s="87"/>
    </row>
    <row r="4" spans="2:5" ht="30.75" customHeight="1" x14ac:dyDescent="0.25">
      <c r="B4" s="5" t="s">
        <v>1</v>
      </c>
      <c r="C4" s="79" t="s">
        <v>130</v>
      </c>
      <c r="D4" s="79"/>
      <c r="E4" s="80"/>
    </row>
    <row r="5" spans="2:5" ht="18.75" customHeight="1" x14ac:dyDescent="0.25">
      <c r="B5" s="5" t="s">
        <v>3</v>
      </c>
      <c r="C5" s="79" t="s">
        <v>131</v>
      </c>
      <c r="D5" s="79"/>
      <c r="E5" s="80"/>
    </row>
    <row r="6" spans="2:5" ht="18.75" customHeight="1" x14ac:dyDescent="0.25">
      <c r="B6" s="5" t="s">
        <v>4</v>
      </c>
      <c r="C6" s="79">
        <v>20490997891</v>
      </c>
      <c r="D6" s="79"/>
      <c r="E6" s="80"/>
    </row>
    <row r="7" spans="2:5" ht="18.75" customHeight="1" x14ac:dyDescent="0.25">
      <c r="B7" s="5" t="s">
        <v>25</v>
      </c>
      <c r="C7" s="79"/>
      <c r="D7" s="79"/>
      <c r="E7" s="80"/>
    </row>
    <row r="8" spans="2:5" ht="18.75" customHeight="1" x14ac:dyDescent="0.25">
      <c r="B8" s="5" t="s">
        <v>5</v>
      </c>
      <c r="C8" s="79"/>
      <c r="D8" s="79"/>
      <c r="E8" s="80"/>
    </row>
    <row r="9" spans="2:5" ht="18.75" customHeight="1" x14ac:dyDescent="0.25">
      <c r="B9" s="5" t="s">
        <v>6</v>
      </c>
      <c r="C9" s="79" t="s">
        <v>132</v>
      </c>
      <c r="D9" s="79"/>
      <c r="E9" s="80"/>
    </row>
    <row r="10" spans="2:5" ht="18.75" customHeight="1" x14ac:dyDescent="0.25">
      <c r="B10" s="5" t="s">
        <v>7</v>
      </c>
      <c r="C10" s="79" t="s">
        <v>188</v>
      </c>
      <c r="D10" s="79"/>
      <c r="E10" s="80"/>
    </row>
    <row r="11" spans="2:5" ht="18.75" customHeight="1" x14ac:dyDescent="0.25">
      <c r="B11" s="5" t="s">
        <v>2</v>
      </c>
      <c r="C11" s="79">
        <v>41610701</v>
      </c>
      <c r="D11" s="79"/>
      <c r="E11" s="80"/>
    </row>
    <row r="12" spans="2:5" ht="18.75" customHeight="1" x14ac:dyDescent="0.25">
      <c r="B12" s="5" t="s">
        <v>8</v>
      </c>
      <c r="C12" s="79" t="s">
        <v>133</v>
      </c>
      <c r="D12" s="79"/>
      <c r="E12" s="80"/>
    </row>
    <row r="13" spans="2:5" ht="18.75" customHeight="1" x14ac:dyDescent="0.25">
      <c r="B13" s="5" t="s">
        <v>26</v>
      </c>
      <c r="C13" s="79" t="s">
        <v>134</v>
      </c>
      <c r="D13" s="79"/>
      <c r="E13" s="80"/>
    </row>
    <row r="14" spans="2:5" ht="18.75" customHeight="1" x14ac:dyDescent="0.25">
      <c r="B14" s="5" t="s">
        <v>9</v>
      </c>
      <c r="C14" s="79" t="s">
        <v>134</v>
      </c>
      <c r="D14" s="79"/>
      <c r="E14" s="80"/>
    </row>
    <row r="15" spans="2:5" ht="18.75" customHeight="1" x14ac:dyDescent="0.25">
      <c r="B15" s="5" t="s">
        <v>10</v>
      </c>
      <c r="C15" s="79" t="s">
        <v>135</v>
      </c>
      <c r="D15" s="79"/>
      <c r="E15" s="80"/>
    </row>
    <row r="16" spans="2:5" ht="18.75" customHeight="1" x14ac:dyDescent="0.25">
      <c r="B16" s="5" t="s">
        <v>11</v>
      </c>
      <c r="C16" s="79" t="s">
        <v>136</v>
      </c>
      <c r="D16" s="79"/>
      <c r="E16" s="80"/>
    </row>
    <row r="17" spans="2:5" ht="18.75" customHeight="1" x14ac:dyDescent="0.25">
      <c r="B17" s="5" t="s">
        <v>12</v>
      </c>
      <c r="C17" s="79"/>
      <c r="D17" s="79"/>
      <c r="E17" s="80"/>
    </row>
    <row r="18" spans="2:5" ht="18.75" customHeight="1" x14ac:dyDescent="0.25">
      <c r="B18" s="5" t="s">
        <v>13</v>
      </c>
      <c r="C18" s="79" t="s">
        <v>137</v>
      </c>
      <c r="D18" s="79"/>
      <c r="E18" s="80"/>
    </row>
    <row r="19" spans="2:5" ht="18.75" customHeight="1" x14ac:dyDescent="0.25">
      <c r="B19" s="81" t="s">
        <v>14</v>
      </c>
      <c r="C19" s="82"/>
      <c r="D19" s="82"/>
      <c r="E19" s="83"/>
    </row>
    <row r="20" spans="2:5" ht="18.75" customHeight="1" x14ac:dyDescent="0.25">
      <c r="B20" s="5" t="s">
        <v>15</v>
      </c>
      <c r="C20" s="33" t="s">
        <v>138</v>
      </c>
      <c r="D20" s="4" t="s">
        <v>18</v>
      </c>
      <c r="E20" s="35"/>
    </row>
    <row r="21" spans="2:5" ht="18.75" customHeight="1" x14ac:dyDescent="0.25">
      <c r="B21" s="5" t="s">
        <v>17</v>
      </c>
      <c r="C21" s="33"/>
      <c r="D21" s="4" t="s">
        <v>24</v>
      </c>
      <c r="E21" s="35"/>
    </row>
    <row r="22" spans="2:5" ht="18.75" customHeight="1" x14ac:dyDescent="0.25">
      <c r="B22" s="5" t="s">
        <v>19</v>
      </c>
      <c r="C22" s="33"/>
      <c r="D22" s="4" t="s">
        <v>22</v>
      </c>
      <c r="E22" s="35"/>
    </row>
    <row r="23" spans="2:5" ht="18.75" customHeight="1" thickBot="1" x14ac:dyDescent="0.3">
      <c r="B23" s="6" t="s">
        <v>23</v>
      </c>
      <c r="C23" s="34"/>
      <c r="D23" s="77"/>
      <c r="E23" s="78"/>
    </row>
    <row r="24" spans="2:5" x14ac:dyDescent="0.25">
      <c r="B24" s="2"/>
      <c r="C24" s="2"/>
      <c r="D24" s="2"/>
      <c r="E24" s="2"/>
    </row>
    <row r="25" spans="2:5" x14ac:dyDescent="0.25">
      <c r="B25" s="2"/>
      <c r="C25" s="2"/>
      <c r="D25" s="2"/>
      <c r="E25" s="2"/>
    </row>
    <row r="26" spans="2:5" x14ac:dyDescent="0.25">
      <c r="B26" s="2"/>
      <c r="C26" s="2"/>
      <c r="D26" s="2"/>
      <c r="E26" s="2"/>
    </row>
    <row r="27" spans="2:5" x14ac:dyDescent="0.25">
      <c r="B27" s="2"/>
      <c r="C27" s="2"/>
      <c r="D27" s="2"/>
      <c r="E27" s="2"/>
    </row>
    <row r="28" spans="2:5" x14ac:dyDescent="0.25">
      <c r="B28" s="2"/>
      <c r="C28" s="2"/>
      <c r="D28" s="2"/>
      <c r="E28" s="2"/>
    </row>
    <row r="29" spans="2:5" x14ac:dyDescent="0.25">
      <c r="B29" s="2"/>
      <c r="C29" s="2"/>
      <c r="D29" s="2"/>
      <c r="E29" s="2"/>
    </row>
    <row r="30" spans="2:5" x14ac:dyDescent="0.25">
      <c r="B30" s="2"/>
      <c r="C30" s="2"/>
      <c r="D30" s="2"/>
      <c r="E30" s="2"/>
    </row>
    <row r="31" spans="2:5" x14ac:dyDescent="0.25">
      <c r="B31" s="2"/>
      <c r="C31" s="2"/>
      <c r="D31" s="2"/>
      <c r="E31" s="2"/>
    </row>
    <row r="32" spans="2:5" x14ac:dyDescent="0.25">
      <c r="B32" s="2"/>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8" spans="2:5" x14ac:dyDescent="0.25">
      <c r="B38" s="2"/>
      <c r="C38" s="2"/>
      <c r="D38" s="2"/>
      <c r="E38" s="2"/>
    </row>
    <row r="39" spans="2:5" x14ac:dyDescent="0.25">
      <c r="B39" s="2"/>
      <c r="C39" s="2"/>
      <c r="D39" s="2"/>
      <c r="E39" s="2"/>
    </row>
    <row r="40" spans="2:5" x14ac:dyDescent="0.25">
      <c r="B40" s="2"/>
      <c r="C40" s="2"/>
      <c r="D40" s="2"/>
      <c r="E40" s="2"/>
    </row>
    <row r="41" spans="2:5" x14ac:dyDescent="0.25">
      <c r="B41" s="2"/>
      <c r="C41" s="2"/>
      <c r="D41" s="2"/>
      <c r="E41" s="2"/>
    </row>
    <row r="42" spans="2:5" x14ac:dyDescent="0.25">
      <c r="B42" s="2"/>
      <c r="C42" s="2"/>
      <c r="D42" s="2"/>
      <c r="E42" s="2"/>
    </row>
    <row r="43" spans="2:5" x14ac:dyDescent="0.25">
      <c r="B43" s="2"/>
      <c r="C43" s="2"/>
      <c r="D43" s="2"/>
      <c r="E43" s="2"/>
    </row>
    <row r="44" spans="2:5" x14ac:dyDescent="0.25">
      <c r="B44" s="2"/>
      <c r="C44" s="2"/>
      <c r="D44" s="2"/>
      <c r="E44" s="2"/>
    </row>
    <row r="45" spans="2:5" x14ac:dyDescent="0.25">
      <c r="B45" s="2"/>
      <c r="C45" s="2"/>
      <c r="D45" s="2"/>
      <c r="E45" s="2"/>
    </row>
    <row r="46" spans="2:5" x14ac:dyDescent="0.25">
      <c r="B46" s="2"/>
      <c r="C46" s="2"/>
      <c r="D46" s="2"/>
      <c r="E46" s="2"/>
    </row>
    <row r="47" spans="2:5" x14ac:dyDescent="0.25">
      <c r="B47" s="2"/>
      <c r="C47" s="2"/>
      <c r="D47" s="2"/>
      <c r="E47" s="2"/>
    </row>
    <row r="48" spans="2:5" x14ac:dyDescent="0.25">
      <c r="B48" s="2"/>
      <c r="C48" s="2"/>
      <c r="D48" s="2"/>
      <c r="E48" s="2"/>
    </row>
    <row r="49" spans="2:5" x14ac:dyDescent="0.25">
      <c r="B49" s="3"/>
      <c r="C49" s="3"/>
      <c r="D49" s="3"/>
      <c r="E49" s="3"/>
    </row>
    <row r="50" spans="2:5" x14ac:dyDescent="0.25">
      <c r="B50" s="3"/>
      <c r="C50" s="3"/>
      <c r="D50" s="3"/>
      <c r="E50" s="3"/>
    </row>
    <row r="51" spans="2:5" x14ac:dyDescent="0.25">
      <c r="B51" s="3"/>
      <c r="C51" s="3"/>
      <c r="D51" s="3"/>
      <c r="E51" s="3"/>
    </row>
    <row r="52" spans="2:5" x14ac:dyDescent="0.25">
      <c r="B52" s="3"/>
      <c r="C52" s="3"/>
      <c r="D52" s="3"/>
      <c r="E52" s="3"/>
    </row>
    <row r="53" spans="2:5" x14ac:dyDescent="0.25">
      <c r="B53" s="3"/>
      <c r="C53" s="3"/>
      <c r="D53" s="3"/>
      <c r="E53" s="3"/>
    </row>
    <row r="54" spans="2:5" x14ac:dyDescent="0.25">
      <c r="B54" s="3"/>
      <c r="C54" s="3"/>
      <c r="D54" s="3"/>
      <c r="E54" s="3"/>
    </row>
    <row r="55" spans="2:5" x14ac:dyDescent="0.25">
      <c r="B55" s="3"/>
      <c r="C55" s="3"/>
      <c r="D55" s="3"/>
      <c r="E55" s="3"/>
    </row>
    <row r="56" spans="2:5" x14ac:dyDescent="0.25">
      <c r="B56" s="3"/>
      <c r="C56" s="3"/>
      <c r="D56" s="3"/>
      <c r="E56" s="3"/>
    </row>
    <row r="57" spans="2:5" x14ac:dyDescent="0.25">
      <c r="B57" s="3"/>
      <c r="C57" s="3"/>
      <c r="D57" s="3"/>
      <c r="E57" s="3"/>
    </row>
    <row r="58" spans="2:5" x14ac:dyDescent="0.25">
      <c r="B58" s="3"/>
      <c r="C58" s="3"/>
      <c r="D58" s="3"/>
      <c r="E58" s="3"/>
    </row>
    <row r="59" spans="2:5" x14ac:dyDescent="0.25">
      <c r="B59" s="3"/>
      <c r="C59" s="3"/>
      <c r="D59" s="3"/>
      <c r="E59" s="3"/>
    </row>
    <row r="60" spans="2:5" x14ac:dyDescent="0.25">
      <c r="B60" s="3"/>
      <c r="C60" s="3"/>
      <c r="D60" s="3"/>
      <c r="E60" s="3"/>
    </row>
    <row r="61" spans="2:5" x14ac:dyDescent="0.25">
      <c r="B61" s="3"/>
      <c r="C61" s="3"/>
      <c r="D61" s="3"/>
      <c r="E61" s="3"/>
    </row>
    <row r="62" spans="2:5" x14ac:dyDescent="0.25">
      <c r="B62" s="3"/>
      <c r="C62" s="3"/>
      <c r="D62" s="3"/>
      <c r="E62" s="3"/>
    </row>
    <row r="63" spans="2:5" x14ac:dyDescent="0.25">
      <c r="B63" s="3"/>
      <c r="C63" s="3"/>
      <c r="D63" s="3"/>
      <c r="E63" s="3"/>
    </row>
    <row r="64" spans="2:5" x14ac:dyDescent="0.25">
      <c r="B64" s="3"/>
      <c r="C64" s="3"/>
      <c r="D64" s="3"/>
      <c r="E64" s="3"/>
    </row>
    <row r="65" spans="2:5" x14ac:dyDescent="0.25">
      <c r="B65" s="3"/>
      <c r="C65" s="3"/>
      <c r="D65" s="3"/>
      <c r="E65" s="3"/>
    </row>
    <row r="66" spans="2:5" x14ac:dyDescent="0.25">
      <c r="B66" s="3"/>
      <c r="C66" s="3"/>
      <c r="D66" s="3"/>
      <c r="E66" s="3"/>
    </row>
    <row r="67" spans="2:5" x14ac:dyDescent="0.25">
      <c r="B67" s="3"/>
      <c r="C67" s="3"/>
      <c r="D67" s="3"/>
      <c r="E67" s="3"/>
    </row>
    <row r="68" spans="2:5" x14ac:dyDescent="0.25">
      <c r="B68" s="3"/>
      <c r="C68" s="3"/>
      <c r="D68" s="3"/>
      <c r="E68" s="3"/>
    </row>
    <row r="69" spans="2:5" x14ac:dyDescent="0.25">
      <c r="B69" s="3"/>
      <c r="C69" s="3"/>
      <c r="D69" s="3"/>
      <c r="E69" s="3"/>
    </row>
    <row r="70" spans="2:5" x14ac:dyDescent="0.25">
      <c r="B70" s="3"/>
      <c r="C70" s="3"/>
      <c r="D70" s="3"/>
      <c r="E70" s="3"/>
    </row>
    <row r="71" spans="2:5" x14ac:dyDescent="0.25">
      <c r="B71" s="3"/>
      <c r="C71" s="3"/>
      <c r="D71" s="3"/>
      <c r="E71" s="3"/>
    </row>
    <row r="72" spans="2:5" x14ac:dyDescent="0.25">
      <c r="B72" s="3"/>
      <c r="C72" s="3"/>
      <c r="D72" s="3"/>
      <c r="E72" s="3"/>
    </row>
    <row r="73" spans="2:5" x14ac:dyDescent="0.25">
      <c r="B73" s="3"/>
      <c r="C73" s="3"/>
      <c r="D73" s="3"/>
      <c r="E73" s="3"/>
    </row>
    <row r="74" spans="2:5" x14ac:dyDescent="0.25">
      <c r="B74" s="3"/>
      <c r="C74" s="3"/>
      <c r="D74" s="3"/>
      <c r="E74" s="3"/>
    </row>
    <row r="75" spans="2:5" x14ac:dyDescent="0.25">
      <c r="B75" s="3"/>
      <c r="C75" s="3"/>
      <c r="D75" s="3"/>
      <c r="E75" s="3"/>
    </row>
    <row r="76" spans="2:5" x14ac:dyDescent="0.25">
      <c r="B76" s="3"/>
      <c r="C76" s="3"/>
      <c r="D76" s="3"/>
      <c r="E76" s="3"/>
    </row>
    <row r="77" spans="2:5" x14ac:dyDescent="0.25">
      <c r="B77" s="3"/>
      <c r="C77" s="3"/>
      <c r="D77" s="3"/>
      <c r="E77" s="3"/>
    </row>
    <row r="78" spans="2:5" x14ac:dyDescent="0.25">
      <c r="B78" s="3"/>
      <c r="C78" s="3"/>
      <c r="D78" s="3"/>
      <c r="E78" s="3"/>
    </row>
    <row r="79" spans="2:5" x14ac:dyDescent="0.25">
      <c r="B79" s="3"/>
      <c r="C79" s="3"/>
      <c r="D79" s="3"/>
      <c r="E79" s="3"/>
    </row>
  </sheetData>
  <sheetProtection password="DE12" sheet="1" objects="1" scenarios="1"/>
  <mergeCells count="19">
    <mergeCell ref="C7:E7"/>
    <mergeCell ref="B2:E2"/>
    <mergeCell ref="B3:E3"/>
    <mergeCell ref="C4:E4"/>
    <mergeCell ref="C5:E5"/>
    <mergeCell ref="C6:E6"/>
    <mergeCell ref="C8:E8"/>
    <mergeCell ref="C9:E9"/>
    <mergeCell ref="C10:E10"/>
    <mergeCell ref="C11:E11"/>
    <mergeCell ref="C12:E12"/>
    <mergeCell ref="D23:E23"/>
    <mergeCell ref="C13:E13"/>
    <mergeCell ref="C15:E15"/>
    <mergeCell ref="C16:E16"/>
    <mergeCell ref="C17:E17"/>
    <mergeCell ref="C18:E18"/>
    <mergeCell ref="B19:E19"/>
    <mergeCell ref="C14:E14"/>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1"/>
  <sheetViews>
    <sheetView topLeftCell="A72" zoomScaleNormal="100" zoomScalePageLayoutView="125" workbookViewId="0">
      <selection activeCell="C24" sqref="C24:E24"/>
    </sheetView>
  </sheetViews>
  <sheetFormatPr defaultColWidth="8.85546875" defaultRowHeight="15" x14ac:dyDescent="0.25"/>
  <cols>
    <col min="1" max="1" width="1.7109375" style="1" customWidth="1"/>
    <col min="2" max="2" width="37.28515625" style="1" customWidth="1"/>
    <col min="3" max="3" width="6" style="1" customWidth="1"/>
    <col min="4" max="4" width="33.7109375" style="1" customWidth="1"/>
    <col min="5" max="5" width="5.85546875" style="1" customWidth="1"/>
    <col min="6" max="6" width="5" style="1" customWidth="1"/>
    <col min="7" max="7" width="11.7109375" style="1" customWidth="1"/>
    <col min="8" max="8" width="10.42578125" style="1" customWidth="1"/>
    <col min="9" max="9" width="2.28515625" style="1" customWidth="1"/>
    <col min="10" max="16384" width="8.85546875" style="1"/>
  </cols>
  <sheetData>
    <row r="1" spans="2:10" ht="9" customHeight="1" x14ac:dyDescent="0.25"/>
    <row r="2" spans="2:10" ht="43.5" customHeight="1" x14ac:dyDescent="0.25">
      <c r="B2" s="117" t="s">
        <v>119</v>
      </c>
      <c r="C2" s="117"/>
      <c r="D2" s="117"/>
      <c r="E2" s="117"/>
      <c r="F2" s="117"/>
      <c r="G2" s="117"/>
    </row>
    <row r="3" spans="2:10" ht="9" customHeight="1" thickBot="1" x14ac:dyDescent="0.3">
      <c r="B3" s="11"/>
      <c r="C3" s="11"/>
      <c r="D3" s="11"/>
      <c r="E3" s="11"/>
      <c r="F3" s="11"/>
      <c r="G3" s="11"/>
    </row>
    <row r="4" spans="2:10" x14ac:dyDescent="0.25">
      <c r="B4" s="120" t="s">
        <v>115</v>
      </c>
      <c r="C4" s="121"/>
      <c r="D4" s="121"/>
      <c r="E4" s="121"/>
      <c r="F4" s="121"/>
      <c r="G4" s="121"/>
      <c r="H4" s="122"/>
    </row>
    <row r="5" spans="2:10" ht="51" customHeight="1" x14ac:dyDescent="0.25">
      <c r="B5" s="8" t="s">
        <v>116</v>
      </c>
      <c r="C5" s="123" t="s">
        <v>139</v>
      </c>
      <c r="D5" s="124"/>
      <c r="E5" s="124"/>
      <c r="F5" s="124"/>
      <c r="G5" s="124"/>
      <c r="H5" s="125"/>
      <c r="J5" s="36">
        <f>+LEN(C5)</f>
        <v>18</v>
      </c>
    </row>
    <row r="6" spans="2:10" ht="30" customHeight="1" x14ac:dyDescent="0.25">
      <c r="B6" s="118" t="s">
        <v>123</v>
      </c>
      <c r="C6" s="119"/>
      <c r="D6" s="119"/>
      <c r="E6" s="119"/>
      <c r="F6" s="119"/>
      <c r="G6" s="126">
        <v>8</v>
      </c>
      <c r="H6" s="127"/>
    </row>
    <row r="7" spans="2:10" ht="30" customHeight="1" x14ac:dyDescent="0.25">
      <c r="B7" s="98" t="s">
        <v>125</v>
      </c>
      <c r="C7" s="119"/>
      <c r="D7" s="119"/>
      <c r="E7" s="119"/>
      <c r="F7" s="119"/>
      <c r="G7" s="48">
        <f>+'Financiamiento del Proyecto'!E18</f>
        <v>187500</v>
      </c>
      <c r="H7" s="49">
        <f>+'Financiamiento del Proyecto'!E19</f>
        <v>0.79957356076759056</v>
      </c>
    </row>
    <row r="8" spans="2:10" ht="30" customHeight="1" x14ac:dyDescent="0.25">
      <c r="B8" s="118" t="s">
        <v>124</v>
      </c>
      <c r="C8" s="119"/>
      <c r="D8" s="119"/>
      <c r="E8" s="119"/>
      <c r="F8" s="119"/>
      <c r="G8" s="48">
        <f>+'Financiamiento del Proyecto'!F18</f>
        <v>47000</v>
      </c>
      <c r="H8" s="49">
        <f>+'Financiamiento del Proyecto'!F19</f>
        <v>0.20042643923240938</v>
      </c>
    </row>
    <row r="9" spans="2:10" ht="30" customHeight="1" x14ac:dyDescent="0.25">
      <c r="B9" s="98" t="s">
        <v>126</v>
      </c>
      <c r="C9" s="99"/>
      <c r="D9" s="99"/>
      <c r="E9" s="99"/>
      <c r="F9" s="99"/>
      <c r="G9" s="90" t="s">
        <v>140</v>
      </c>
      <c r="H9" s="91"/>
    </row>
    <row r="10" spans="2:10" ht="30" customHeight="1" thickBot="1" x14ac:dyDescent="0.3">
      <c r="B10" s="100" t="s">
        <v>54</v>
      </c>
      <c r="C10" s="101"/>
      <c r="D10" s="92" t="s">
        <v>189</v>
      </c>
      <c r="E10" s="92"/>
      <c r="F10" s="92"/>
      <c r="G10" s="92"/>
      <c r="H10" s="93"/>
    </row>
    <row r="11" spans="2:10" ht="9" customHeight="1" thickBot="1" x14ac:dyDescent="0.3"/>
    <row r="12" spans="2:10" ht="30" customHeight="1" x14ac:dyDescent="0.25">
      <c r="B12" s="108" t="s">
        <v>82</v>
      </c>
      <c r="C12" s="109"/>
      <c r="D12" s="109"/>
      <c r="E12" s="110"/>
    </row>
    <row r="13" spans="2:10" ht="30" customHeight="1" x14ac:dyDescent="0.25">
      <c r="B13" s="105" t="s">
        <v>117</v>
      </c>
      <c r="C13" s="106"/>
      <c r="D13" s="106"/>
      <c r="E13" s="107"/>
    </row>
    <row r="14" spans="2:10" ht="30.75" customHeight="1" x14ac:dyDescent="0.25">
      <c r="B14" s="111" t="s">
        <v>84</v>
      </c>
      <c r="C14" s="112"/>
      <c r="D14" s="113"/>
      <c r="E14" s="37" t="s">
        <v>138</v>
      </c>
    </row>
    <row r="15" spans="2:10" ht="30.75" customHeight="1" x14ac:dyDescent="0.25">
      <c r="B15" s="111" t="s">
        <v>85</v>
      </c>
      <c r="C15" s="112"/>
      <c r="D15" s="113"/>
      <c r="E15" s="38"/>
    </row>
    <row r="16" spans="2:10" ht="30.75" customHeight="1" thickBot="1" x14ac:dyDescent="0.3">
      <c r="B16" s="114" t="s">
        <v>122</v>
      </c>
      <c r="C16" s="115"/>
      <c r="D16" s="116"/>
      <c r="E16" s="39"/>
    </row>
    <row r="17" spans="2:7" ht="9" customHeight="1" thickBot="1" x14ac:dyDescent="0.3"/>
    <row r="18" spans="2:7" ht="28.5" customHeight="1" x14ac:dyDescent="0.25">
      <c r="B18" s="102" t="s">
        <v>121</v>
      </c>
      <c r="C18" s="103"/>
      <c r="D18" s="103"/>
      <c r="E18" s="104"/>
      <c r="F18" s="7"/>
      <c r="G18" s="7"/>
    </row>
    <row r="19" spans="2:7" x14ac:dyDescent="0.25">
      <c r="B19" s="5" t="s">
        <v>27</v>
      </c>
      <c r="C19" s="94" t="s">
        <v>141</v>
      </c>
      <c r="D19" s="94"/>
      <c r="E19" s="95"/>
      <c r="F19" s="3"/>
      <c r="G19" s="3"/>
    </row>
    <row r="20" spans="2:7" x14ac:dyDescent="0.25">
      <c r="B20" s="9" t="s">
        <v>28</v>
      </c>
      <c r="C20" s="94" t="s">
        <v>142</v>
      </c>
      <c r="D20" s="94"/>
      <c r="E20" s="95"/>
      <c r="F20" s="3"/>
      <c r="G20" s="3"/>
    </row>
    <row r="21" spans="2:7" x14ac:dyDescent="0.25">
      <c r="B21" s="9" t="s">
        <v>29</v>
      </c>
      <c r="C21" s="94" t="s">
        <v>143</v>
      </c>
      <c r="D21" s="94"/>
      <c r="E21" s="95"/>
      <c r="F21" s="3"/>
      <c r="G21" s="3"/>
    </row>
    <row r="22" spans="2:7" x14ac:dyDescent="0.25">
      <c r="B22" s="9" t="s">
        <v>32</v>
      </c>
      <c r="C22" s="94" t="s">
        <v>144</v>
      </c>
      <c r="D22" s="94"/>
      <c r="E22" s="95"/>
      <c r="F22" s="3"/>
      <c r="G22" s="3"/>
    </row>
    <row r="23" spans="2:7" x14ac:dyDescent="0.25">
      <c r="B23" s="9" t="s">
        <v>55</v>
      </c>
      <c r="C23" s="94" t="s">
        <v>145</v>
      </c>
      <c r="D23" s="94"/>
      <c r="E23" s="95"/>
      <c r="F23" s="3"/>
      <c r="G23" s="3"/>
    </row>
    <row r="24" spans="2:7" x14ac:dyDescent="0.25">
      <c r="B24" s="9" t="s">
        <v>2</v>
      </c>
      <c r="C24" s="94" t="s">
        <v>210</v>
      </c>
      <c r="D24" s="94"/>
      <c r="E24" s="95"/>
      <c r="F24" s="3"/>
      <c r="G24" s="3"/>
    </row>
    <row r="25" spans="2:7" x14ac:dyDescent="0.25">
      <c r="B25" s="9" t="s">
        <v>30</v>
      </c>
      <c r="C25" s="94" t="s">
        <v>146</v>
      </c>
      <c r="D25" s="94"/>
      <c r="E25" s="95"/>
      <c r="F25" s="3"/>
      <c r="G25" s="3"/>
    </row>
    <row r="26" spans="2:7" x14ac:dyDescent="0.25">
      <c r="B26" s="9" t="s">
        <v>31</v>
      </c>
      <c r="C26" s="94" t="s">
        <v>134</v>
      </c>
      <c r="D26" s="94"/>
      <c r="E26" s="95"/>
      <c r="F26" s="3"/>
      <c r="G26" s="3"/>
    </row>
    <row r="27" spans="2:7" x14ac:dyDescent="0.25">
      <c r="B27" s="9" t="s">
        <v>9</v>
      </c>
      <c r="C27" s="94" t="s">
        <v>134</v>
      </c>
      <c r="D27" s="94"/>
      <c r="E27" s="95"/>
      <c r="F27" s="3"/>
      <c r="G27" s="3"/>
    </row>
    <row r="28" spans="2:7" x14ac:dyDescent="0.25">
      <c r="B28" s="9" t="s">
        <v>10</v>
      </c>
      <c r="C28" s="94">
        <v>988505078</v>
      </c>
      <c r="D28" s="94"/>
      <c r="E28" s="95"/>
      <c r="F28" s="3"/>
      <c r="G28" s="3"/>
    </row>
    <row r="29" spans="2:7" ht="15.75" thickBot="1" x14ac:dyDescent="0.3">
      <c r="B29" s="10" t="s">
        <v>33</v>
      </c>
      <c r="C29" s="96" t="s">
        <v>147</v>
      </c>
      <c r="D29" s="96"/>
      <c r="E29" s="97"/>
      <c r="F29" s="3"/>
      <c r="G29" s="3"/>
    </row>
    <row r="30" spans="2:7" ht="9" customHeight="1" thickBot="1" x14ac:dyDescent="0.3"/>
    <row r="31" spans="2:7" x14ac:dyDescent="0.25">
      <c r="B31" s="85" t="s">
        <v>34</v>
      </c>
      <c r="C31" s="86"/>
      <c r="D31" s="86"/>
      <c r="E31" s="87"/>
      <c r="F31" s="3"/>
      <c r="G31" s="3"/>
    </row>
    <row r="32" spans="2:7" ht="30" customHeight="1" x14ac:dyDescent="0.25">
      <c r="B32" s="5" t="s">
        <v>1</v>
      </c>
      <c r="C32" s="79"/>
      <c r="D32" s="79"/>
      <c r="E32" s="80"/>
      <c r="F32" s="3"/>
      <c r="G32" s="3"/>
    </row>
    <row r="33" spans="2:7" x14ac:dyDescent="0.25">
      <c r="B33" s="5" t="s">
        <v>3</v>
      </c>
      <c r="C33" s="79"/>
      <c r="D33" s="79"/>
      <c r="E33" s="80"/>
      <c r="F33" s="3"/>
      <c r="G33" s="3"/>
    </row>
    <row r="34" spans="2:7" x14ac:dyDescent="0.25">
      <c r="B34" s="5" t="s">
        <v>4</v>
      </c>
      <c r="C34" s="79"/>
      <c r="D34" s="79"/>
      <c r="E34" s="80"/>
      <c r="F34" s="3"/>
      <c r="G34" s="3"/>
    </row>
    <row r="35" spans="2:7" x14ac:dyDescent="0.25">
      <c r="B35" s="5" t="s">
        <v>25</v>
      </c>
      <c r="C35" s="79"/>
      <c r="D35" s="79"/>
      <c r="E35" s="80"/>
      <c r="F35" s="3"/>
      <c r="G35" s="3"/>
    </row>
    <row r="36" spans="2:7" x14ac:dyDescent="0.25">
      <c r="B36" s="5" t="s">
        <v>5</v>
      </c>
      <c r="C36" s="79"/>
      <c r="D36" s="79"/>
      <c r="E36" s="80"/>
      <c r="F36" s="3"/>
      <c r="G36" s="3"/>
    </row>
    <row r="37" spans="2:7" x14ac:dyDescent="0.25">
      <c r="B37" s="5" t="s">
        <v>6</v>
      </c>
      <c r="C37" s="79"/>
      <c r="D37" s="79"/>
      <c r="E37" s="80"/>
    </row>
    <row r="38" spans="2:7" x14ac:dyDescent="0.25">
      <c r="B38" s="5" t="s">
        <v>7</v>
      </c>
      <c r="C38" s="79"/>
      <c r="D38" s="79"/>
      <c r="E38" s="80"/>
    </row>
    <row r="39" spans="2:7" x14ac:dyDescent="0.25">
      <c r="B39" s="5" t="s">
        <v>2</v>
      </c>
      <c r="C39" s="79"/>
      <c r="D39" s="79"/>
      <c r="E39" s="80"/>
    </row>
    <row r="40" spans="2:7" x14ac:dyDescent="0.25">
      <c r="B40" s="5" t="s">
        <v>8</v>
      </c>
      <c r="C40" s="79"/>
      <c r="D40" s="79"/>
      <c r="E40" s="80"/>
    </row>
    <row r="41" spans="2:7" x14ac:dyDescent="0.25">
      <c r="B41" s="5" t="s">
        <v>26</v>
      </c>
      <c r="C41" s="79"/>
      <c r="D41" s="79"/>
      <c r="E41" s="80"/>
    </row>
    <row r="42" spans="2:7" x14ac:dyDescent="0.25">
      <c r="B42" s="5" t="s">
        <v>9</v>
      </c>
      <c r="C42" s="79"/>
      <c r="D42" s="79"/>
      <c r="E42" s="80"/>
    </row>
    <row r="43" spans="2:7" x14ac:dyDescent="0.25">
      <c r="B43" s="5" t="s">
        <v>10</v>
      </c>
      <c r="C43" s="79"/>
      <c r="D43" s="79"/>
      <c r="E43" s="80"/>
    </row>
    <row r="44" spans="2:7" x14ac:dyDescent="0.25">
      <c r="B44" s="5" t="s">
        <v>11</v>
      </c>
      <c r="C44" s="79"/>
      <c r="D44" s="79"/>
      <c r="E44" s="80"/>
    </row>
    <row r="45" spans="2:7" x14ac:dyDescent="0.25">
      <c r="B45" s="5" t="s">
        <v>12</v>
      </c>
      <c r="C45" s="79"/>
      <c r="D45" s="79"/>
      <c r="E45" s="80"/>
    </row>
    <row r="46" spans="2:7" x14ac:dyDescent="0.25">
      <c r="B46" s="5" t="s">
        <v>13</v>
      </c>
      <c r="C46" s="79"/>
      <c r="D46" s="79"/>
      <c r="E46" s="80"/>
    </row>
    <row r="47" spans="2:7" x14ac:dyDescent="0.25">
      <c r="B47" s="81" t="s">
        <v>14</v>
      </c>
      <c r="C47" s="82"/>
      <c r="D47" s="82"/>
      <c r="E47" s="83"/>
    </row>
    <row r="48" spans="2:7" x14ac:dyDescent="0.25">
      <c r="B48" s="5" t="s">
        <v>15</v>
      </c>
      <c r="C48" s="33"/>
      <c r="D48" s="4" t="s">
        <v>16</v>
      </c>
      <c r="E48" s="35"/>
    </row>
    <row r="49" spans="2:5" x14ac:dyDescent="0.25">
      <c r="B49" s="5" t="s">
        <v>17</v>
      </c>
      <c r="C49" s="33"/>
      <c r="D49" s="4" t="s">
        <v>18</v>
      </c>
      <c r="E49" s="35"/>
    </row>
    <row r="50" spans="2:5" x14ac:dyDescent="0.25">
      <c r="B50" s="5" t="s">
        <v>19</v>
      </c>
      <c r="C50" s="33"/>
      <c r="D50" s="4" t="s">
        <v>20</v>
      </c>
      <c r="E50" s="35"/>
    </row>
    <row r="51" spans="2:5" x14ac:dyDescent="0.25">
      <c r="B51" s="5" t="s">
        <v>21</v>
      </c>
      <c r="C51" s="33"/>
      <c r="D51" s="4" t="s">
        <v>22</v>
      </c>
      <c r="E51" s="35"/>
    </row>
    <row r="52" spans="2:5" x14ac:dyDescent="0.25">
      <c r="B52" s="5" t="s">
        <v>24</v>
      </c>
      <c r="C52" s="33"/>
      <c r="D52" s="4" t="s">
        <v>127</v>
      </c>
      <c r="E52" s="35"/>
    </row>
    <row r="53" spans="2:5" ht="15.75" thickBot="1" x14ac:dyDescent="0.3">
      <c r="B53" s="88"/>
      <c r="C53" s="89"/>
      <c r="D53" s="77"/>
      <c r="E53" s="78"/>
    </row>
    <row r="54" spans="2:5" ht="9" customHeight="1" thickBot="1" x14ac:dyDescent="0.3"/>
    <row r="55" spans="2:5" x14ac:dyDescent="0.25">
      <c r="B55" s="85" t="s">
        <v>35</v>
      </c>
      <c r="C55" s="86"/>
      <c r="D55" s="86"/>
      <c r="E55" s="87"/>
    </row>
    <row r="56" spans="2:5" ht="30" customHeight="1" x14ac:dyDescent="0.25">
      <c r="B56" s="5" t="s">
        <v>1</v>
      </c>
      <c r="C56" s="79"/>
      <c r="D56" s="79"/>
      <c r="E56" s="80"/>
    </row>
    <row r="57" spans="2:5" x14ac:dyDescent="0.25">
      <c r="B57" s="5" t="s">
        <v>3</v>
      </c>
      <c r="C57" s="79"/>
      <c r="D57" s="79"/>
      <c r="E57" s="80"/>
    </row>
    <row r="58" spans="2:5" x14ac:dyDescent="0.25">
      <c r="B58" s="5" t="s">
        <v>4</v>
      </c>
      <c r="C58" s="79"/>
      <c r="D58" s="79"/>
      <c r="E58" s="80"/>
    </row>
    <row r="59" spans="2:5" x14ac:dyDescent="0.25">
      <c r="B59" s="5" t="s">
        <v>25</v>
      </c>
      <c r="C59" s="79"/>
      <c r="D59" s="79"/>
      <c r="E59" s="80"/>
    </row>
    <row r="60" spans="2:5" x14ac:dyDescent="0.25">
      <c r="B60" s="5" t="s">
        <v>5</v>
      </c>
      <c r="C60" s="79"/>
      <c r="D60" s="79"/>
      <c r="E60" s="80"/>
    </row>
    <row r="61" spans="2:5" x14ac:dyDescent="0.25">
      <c r="B61" s="5" t="s">
        <v>6</v>
      </c>
      <c r="C61" s="79"/>
      <c r="D61" s="79"/>
      <c r="E61" s="80"/>
    </row>
    <row r="62" spans="2:5" x14ac:dyDescent="0.25">
      <c r="B62" s="5" t="s">
        <v>7</v>
      </c>
      <c r="C62" s="79"/>
      <c r="D62" s="79"/>
      <c r="E62" s="80"/>
    </row>
    <row r="63" spans="2:5" x14ac:dyDescent="0.25">
      <c r="B63" s="5" t="s">
        <v>2</v>
      </c>
      <c r="C63" s="79"/>
      <c r="D63" s="79"/>
      <c r="E63" s="80"/>
    </row>
    <row r="64" spans="2:5" x14ac:dyDescent="0.25">
      <c r="B64" s="5" t="s">
        <v>8</v>
      </c>
      <c r="C64" s="79"/>
      <c r="D64" s="79"/>
      <c r="E64" s="80"/>
    </row>
    <row r="65" spans="2:5" x14ac:dyDescent="0.25">
      <c r="B65" s="5" t="s">
        <v>26</v>
      </c>
      <c r="C65" s="79"/>
      <c r="D65" s="79"/>
      <c r="E65" s="80"/>
    </row>
    <row r="66" spans="2:5" x14ac:dyDescent="0.25">
      <c r="B66" s="5" t="s">
        <v>9</v>
      </c>
      <c r="C66" s="79"/>
      <c r="D66" s="79"/>
      <c r="E66" s="80"/>
    </row>
    <row r="67" spans="2:5" x14ac:dyDescent="0.25">
      <c r="B67" s="5" t="s">
        <v>10</v>
      </c>
      <c r="C67" s="79"/>
      <c r="D67" s="79"/>
      <c r="E67" s="80"/>
    </row>
    <row r="68" spans="2:5" x14ac:dyDescent="0.25">
      <c r="B68" s="5" t="s">
        <v>11</v>
      </c>
      <c r="C68" s="79"/>
      <c r="D68" s="79"/>
      <c r="E68" s="80"/>
    </row>
    <row r="69" spans="2:5" x14ac:dyDescent="0.25">
      <c r="B69" s="5" t="s">
        <v>12</v>
      </c>
      <c r="C69" s="79"/>
      <c r="D69" s="79"/>
      <c r="E69" s="80"/>
    </row>
    <row r="70" spans="2:5" x14ac:dyDescent="0.25">
      <c r="B70" s="5" t="s">
        <v>13</v>
      </c>
      <c r="C70" s="79"/>
      <c r="D70" s="79"/>
      <c r="E70" s="80"/>
    </row>
    <row r="71" spans="2:5" x14ac:dyDescent="0.25">
      <c r="B71" s="81" t="s">
        <v>14</v>
      </c>
      <c r="C71" s="82"/>
      <c r="D71" s="82"/>
      <c r="E71" s="83"/>
    </row>
    <row r="72" spans="2:5" x14ac:dyDescent="0.25">
      <c r="B72" s="5" t="s">
        <v>15</v>
      </c>
      <c r="C72" s="33"/>
      <c r="D72" s="4" t="s">
        <v>16</v>
      </c>
      <c r="E72" s="35"/>
    </row>
    <row r="73" spans="2:5" x14ac:dyDescent="0.25">
      <c r="B73" s="5" t="s">
        <v>17</v>
      </c>
      <c r="C73" s="33"/>
      <c r="D73" s="4" t="s">
        <v>18</v>
      </c>
      <c r="E73" s="35"/>
    </row>
    <row r="74" spans="2:5" x14ac:dyDescent="0.25">
      <c r="B74" s="5" t="s">
        <v>19</v>
      </c>
      <c r="C74" s="33"/>
      <c r="D74" s="4" t="s">
        <v>20</v>
      </c>
      <c r="E74" s="35"/>
    </row>
    <row r="75" spans="2:5" x14ac:dyDescent="0.25">
      <c r="B75" s="5" t="s">
        <v>21</v>
      </c>
      <c r="C75" s="33"/>
      <c r="D75" s="4" t="s">
        <v>22</v>
      </c>
      <c r="E75" s="35"/>
    </row>
    <row r="76" spans="2:5" x14ac:dyDescent="0.25">
      <c r="B76" s="5" t="s">
        <v>24</v>
      </c>
      <c r="C76" s="33"/>
      <c r="D76" s="4" t="s">
        <v>127</v>
      </c>
      <c r="E76" s="35"/>
    </row>
    <row r="77" spans="2:5" ht="15.75" thickBot="1" x14ac:dyDescent="0.3">
      <c r="B77" s="88"/>
      <c r="C77" s="89"/>
      <c r="D77" s="77"/>
      <c r="E77" s="78"/>
    </row>
    <row r="78" spans="2:5" ht="9" customHeight="1" thickBot="1" x14ac:dyDescent="0.3"/>
    <row r="79" spans="2:5" x14ac:dyDescent="0.25">
      <c r="B79" s="85" t="s">
        <v>36</v>
      </c>
      <c r="C79" s="86"/>
      <c r="D79" s="86"/>
      <c r="E79" s="87"/>
    </row>
    <row r="80" spans="2:5" ht="30" customHeight="1" x14ac:dyDescent="0.25">
      <c r="B80" s="5" t="s">
        <v>1</v>
      </c>
      <c r="C80" s="79"/>
      <c r="D80" s="79"/>
      <c r="E80" s="80"/>
    </row>
    <row r="81" spans="2:5" x14ac:dyDescent="0.25">
      <c r="B81" s="5" t="s">
        <v>3</v>
      </c>
      <c r="C81" s="79"/>
      <c r="D81" s="79"/>
      <c r="E81" s="80"/>
    </row>
    <row r="82" spans="2:5" x14ac:dyDescent="0.25">
      <c r="B82" s="5" t="s">
        <v>4</v>
      </c>
      <c r="C82" s="79"/>
      <c r="D82" s="79"/>
      <c r="E82" s="80"/>
    </row>
    <row r="83" spans="2:5" x14ac:dyDescent="0.25">
      <c r="B83" s="5" t="s">
        <v>25</v>
      </c>
      <c r="C83" s="79"/>
      <c r="D83" s="79"/>
      <c r="E83" s="80"/>
    </row>
    <row r="84" spans="2:5" x14ac:dyDescent="0.25">
      <c r="B84" s="5" t="s">
        <v>5</v>
      </c>
      <c r="C84" s="79"/>
      <c r="D84" s="79"/>
      <c r="E84" s="80"/>
    </row>
    <row r="85" spans="2:5" x14ac:dyDescent="0.25">
      <c r="B85" s="5" t="s">
        <v>6</v>
      </c>
      <c r="C85" s="79"/>
      <c r="D85" s="79"/>
      <c r="E85" s="80"/>
    </row>
    <row r="86" spans="2:5" x14ac:dyDescent="0.25">
      <c r="B86" s="5" t="s">
        <v>7</v>
      </c>
      <c r="C86" s="79"/>
      <c r="D86" s="79"/>
      <c r="E86" s="80"/>
    </row>
    <row r="87" spans="2:5" x14ac:dyDescent="0.25">
      <c r="B87" s="5" t="s">
        <v>2</v>
      </c>
      <c r="C87" s="79"/>
      <c r="D87" s="79"/>
      <c r="E87" s="80"/>
    </row>
    <row r="88" spans="2:5" x14ac:dyDescent="0.25">
      <c r="B88" s="5" t="s">
        <v>8</v>
      </c>
      <c r="C88" s="79"/>
      <c r="D88" s="79"/>
      <c r="E88" s="80"/>
    </row>
    <row r="89" spans="2:5" x14ac:dyDescent="0.25">
      <c r="B89" s="5" t="s">
        <v>26</v>
      </c>
      <c r="C89" s="79"/>
      <c r="D89" s="79"/>
      <c r="E89" s="80"/>
    </row>
    <row r="90" spans="2:5" x14ac:dyDescent="0.25">
      <c r="B90" s="5" t="s">
        <v>9</v>
      </c>
      <c r="C90" s="79"/>
      <c r="D90" s="79"/>
      <c r="E90" s="80"/>
    </row>
    <row r="91" spans="2:5" x14ac:dyDescent="0.25">
      <c r="B91" s="5" t="s">
        <v>10</v>
      </c>
      <c r="C91" s="79"/>
      <c r="D91" s="79"/>
      <c r="E91" s="80"/>
    </row>
    <row r="92" spans="2:5" x14ac:dyDescent="0.25">
      <c r="B92" s="5" t="s">
        <v>11</v>
      </c>
      <c r="C92" s="79"/>
      <c r="D92" s="79"/>
      <c r="E92" s="80"/>
    </row>
    <row r="93" spans="2:5" x14ac:dyDescent="0.25">
      <c r="B93" s="5" t="s">
        <v>12</v>
      </c>
      <c r="C93" s="79"/>
      <c r="D93" s="79"/>
      <c r="E93" s="80"/>
    </row>
    <row r="94" spans="2:5" x14ac:dyDescent="0.25">
      <c r="B94" s="5" t="s">
        <v>13</v>
      </c>
      <c r="C94" s="79"/>
      <c r="D94" s="79"/>
      <c r="E94" s="80"/>
    </row>
    <row r="95" spans="2:5" x14ac:dyDescent="0.25">
      <c r="B95" s="81" t="s">
        <v>14</v>
      </c>
      <c r="C95" s="82"/>
      <c r="D95" s="82"/>
      <c r="E95" s="83"/>
    </row>
    <row r="96" spans="2:5" x14ac:dyDescent="0.25">
      <c r="B96" s="5" t="s">
        <v>15</v>
      </c>
      <c r="C96" s="33"/>
      <c r="D96" s="4" t="s">
        <v>16</v>
      </c>
      <c r="E96" s="35"/>
    </row>
    <row r="97" spans="2:5" x14ac:dyDescent="0.25">
      <c r="B97" s="5" t="s">
        <v>17</v>
      </c>
      <c r="C97" s="33"/>
      <c r="D97" s="4" t="s">
        <v>18</v>
      </c>
      <c r="E97" s="35"/>
    </row>
    <row r="98" spans="2:5" x14ac:dyDescent="0.25">
      <c r="B98" s="5" t="s">
        <v>19</v>
      </c>
      <c r="C98" s="33"/>
      <c r="D98" s="4" t="s">
        <v>20</v>
      </c>
      <c r="E98" s="35"/>
    </row>
    <row r="99" spans="2:5" x14ac:dyDescent="0.25">
      <c r="B99" s="5" t="s">
        <v>21</v>
      </c>
      <c r="C99" s="33"/>
      <c r="D99" s="4" t="s">
        <v>22</v>
      </c>
      <c r="E99" s="35"/>
    </row>
    <row r="100" spans="2:5" x14ac:dyDescent="0.25">
      <c r="B100" s="5" t="s">
        <v>24</v>
      </c>
      <c r="C100" s="33"/>
      <c r="D100" s="4" t="s">
        <v>127</v>
      </c>
      <c r="E100" s="35"/>
    </row>
    <row r="101" spans="2:5" ht="15.75" thickBot="1" x14ac:dyDescent="0.3">
      <c r="B101" s="88"/>
      <c r="C101" s="89"/>
      <c r="D101" s="77"/>
      <c r="E101" s="78"/>
    </row>
  </sheetData>
  <sheetProtection password="DE12" sheet="1" objects="1" scenarios="1"/>
  <mergeCells count="85">
    <mergeCell ref="B2:G2"/>
    <mergeCell ref="B6:F6"/>
    <mergeCell ref="B8:F8"/>
    <mergeCell ref="B7:F7"/>
    <mergeCell ref="B4:H4"/>
    <mergeCell ref="C5:H5"/>
    <mergeCell ref="G6:H6"/>
    <mergeCell ref="B18:E18"/>
    <mergeCell ref="C19:E19"/>
    <mergeCell ref="B13:E13"/>
    <mergeCell ref="B12:E12"/>
    <mergeCell ref="B14:D14"/>
    <mergeCell ref="B15:D15"/>
    <mergeCell ref="B16:D16"/>
    <mergeCell ref="G9:H9"/>
    <mergeCell ref="D10:H10"/>
    <mergeCell ref="C32:E32"/>
    <mergeCell ref="C20:E20"/>
    <mergeCell ref="C21:E21"/>
    <mergeCell ref="C22:E22"/>
    <mergeCell ref="C23:E23"/>
    <mergeCell ref="C24:E24"/>
    <mergeCell ref="C25:E25"/>
    <mergeCell ref="C26:E26"/>
    <mergeCell ref="C27:E27"/>
    <mergeCell ref="C28:E28"/>
    <mergeCell ref="C29:E29"/>
    <mergeCell ref="B31:E31"/>
    <mergeCell ref="B9:F9"/>
    <mergeCell ref="B10:C10"/>
    <mergeCell ref="C44:E44"/>
    <mergeCell ref="C33:E33"/>
    <mergeCell ref="C34:E34"/>
    <mergeCell ref="C35:E35"/>
    <mergeCell ref="C36:E36"/>
    <mergeCell ref="C37:E37"/>
    <mergeCell ref="C38:E38"/>
    <mergeCell ref="C39:E39"/>
    <mergeCell ref="C40:E40"/>
    <mergeCell ref="C41:E41"/>
    <mergeCell ref="C42:E42"/>
    <mergeCell ref="C43:E43"/>
    <mergeCell ref="C60:E60"/>
    <mergeCell ref="C45:E45"/>
    <mergeCell ref="C46:E46"/>
    <mergeCell ref="B47:E47"/>
    <mergeCell ref="D53:E53"/>
    <mergeCell ref="B55:E55"/>
    <mergeCell ref="C56:E56"/>
    <mergeCell ref="C57:E57"/>
    <mergeCell ref="C58:E58"/>
    <mergeCell ref="C59:E59"/>
    <mergeCell ref="B53:C53"/>
    <mergeCell ref="B71:E71"/>
    <mergeCell ref="C61:E61"/>
    <mergeCell ref="C62:E62"/>
    <mergeCell ref="C63:E63"/>
    <mergeCell ref="C64:E64"/>
    <mergeCell ref="C65:E65"/>
    <mergeCell ref="C66:E66"/>
    <mergeCell ref="C67:E67"/>
    <mergeCell ref="C68:E68"/>
    <mergeCell ref="C69:E69"/>
    <mergeCell ref="C70:E70"/>
    <mergeCell ref="C89:E89"/>
    <mergeCell ref="D77:E77"/>
    <mergeCell ref="B79:E79"/>
    <mergeCell ref="C80:E80"/>
    <mergeCell ref="C81:E81"/>
    <mergeCell ref="C82:E82"/>
    <mergeCell ref="C83:E83"/>
    <mergeCell ref="C84:E84"/>
    <mergeCell ref="C85:E85"/>
    <mergeCell ref="C86:E86"/>
    <mergeCell ref="C87:E87"/>
    <mergeCell ref="C88:E88"/>
    <mergeCell ref="B77:C77"/>
    <mergeCell ref="B95:E95"/>
    <mergeCell ref="D101:E101"/>
    <mergeCell ref="C90:E90"/>
    <mergeCell ref="C91:E91"/>
    <mergeCell ref="C92:E92"/>
    <mergeCell ref="C93:E93"/>
    <mergeCell ref="C94:E94"/>
    <mergeCell ref="B101:C101"/>
  </mergeCells>
  <dataValidations count="1">
    <dataValidation type="textLength" operator="lessThan" allowBlank="1" showInputMessage="1" showErrorMessage="1" sqref="C5:H5">
      <formula1>200</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5"/>
  <sheetViews>
    <sheetView topLeftCell="A52" zoomScale="85" zoomScaleNormal="85" workbookViewId="0">
      <selection activeCell="N59" sqref="N59:O59"/>
    </sheetView>
  </sheetViews>
  <sheetFormatPr defaultRowHeight="15" x14ac:dyDescent="0.25"/>
  <cols>
    <col min="1" max="1" width="1.7109375" style="1" customWidth="1"/>
    <col min="2" max="2" width="2.85546875" style="1" customWidth="1"/>
    <col min="3" max="3" width="27.140625" style="1" customWidth="1"/>
    <col min="4" max="4" width="16" style="1" customWidth="1"/>
    <col min="5" max="5" width="30" style="1" customWidth="1"/>
    <col min="6" max="7" width="7.85546875" style="1" customWidth="1"/>
    <col min="8" max="9" width="2.5703125" style="1" customWidth="1"/>
    <col min="10" max="10" width="2.85546875" style="1" customWidth="1"/>
    <col min="11" max="11" width="27.140625" style="1" customWidth="1"/>
    <col min="12" max="12" width="16" style="1" customWidth="1"/>
    <col min="13" max="13" width="30" style="1" customWidth="1"/>
    <col min="14" max="15" width="7.85546875" style="1" customWidth="1"/>
    <col min="16" max="16" width="1.7109375" style="1" customWidth="1"/>
    <col min="17" max="16384" width="9.140625" style="1"/>
  </cols>
  <sheetData>
    <row r="2" spans="2:15" ht="47.25" customHeight="1" x14ac:dyDescent="0.25">
      <c r="B2" s="117" t="s">
        <v>95</v>
      </c>
      <c r="C2" s="117"/>
      <c r="D2" s="117"/>
      <c r="E2" s="117"/>
      <c r="F2" s="117"/>
      <c r="G2" s="117"/>
      <c r="J2" s="117"/>
      <c r="K2" s="117"/>
      <c r="L2" s="117"/>
      <c r="M2" s="117"/>
      <c r="N2" s="117"/>
      <c r="O2" s="117"/>
    </row>
    <row r="3" spans="2:15" ht="30" customHeight="1" x14ac:dyDescent="0.25">
      <c r="B3" s="153" t="s">
        <v>96</v>
      </c>
      <c r="C3" s="154"/>
      <c r="D3" s="154"/>
      <c r="E3" s="154"/>
      <c r="F3" s="154"/>
      <c r="G3" s="154"/>
      <c r="J3" s="153"/>
      <c r="K3" s="154"/>
      <c r="L3" s="154"/>
      <c r="M3" s="154"/>
      <c r="N3" s="154"/>
      <c r="O3" s="154"/>
    </row>
    <row r="4" spans="2:15" ht="9" customHeight="1" thickBot="1" x14ac:dyDescent="0.3"/>
    <row r="5" spans="2:15" x14ac:dyDescent="0.25">
      <c r="B5" s="85" t="s">
        <v>0</v>
      </c>
      <c r="C5" s="86"/>
      <c r="D5" s="86"/>
      <c r="E5" s="86"/>
      <c r="F5" s="86"/>
      <c r="G5" s="87"/>
      <c r="J5" s="85" t="s">
        <v>34</v>
      </c>
      <c r="K5" s="86"/>
      <c r="L5" s="86"/>
      <c r="M5" s="86"/>
      <c r="N5" s="86"/>
      <c r="O5" s="87"/>
    </row>
    <row r="6" spans="2:15" ht="30" customHeight="1" x14ac:dyDescent="0.25">
      <c r="B6" s="151" t="s">
        <v>97</v>
      </c>
      <c r="C6" s="145"/>
      <c r="D6" s="134" t="s">
        <v>150</v>
      </c>
      <c r="E6" s="134"/>
      <c r="F6" s="134"/>
      <c r="G6" s="135"/>
      <c r="J6" s="151" t="s">
        <v>97</v>
      </c>
      <c r="K6" s="145"/>
      <c r="L6" s="134" t="s">
        <v>148</v>
      </c>
      <c r="M6" s="134"/>
      <c r="N6" s="134"/>
      <c r="O6" s="135"/>
    </row>
    <row r="7" spans="2:15" ht="44.25" customHeight="1" x14ac:dyDescent="0.25">
      <c r="B7" s="144" t="s">
        <v>120</v>
      </c>
      <c r="C7" s="145"/>
      <c r="D7" s="145"/>
      <c r="E7" s="145"/>
      <c r="F7" s="145"/>
      <c r="G7" s="146"/>
      <c r="J7" s="144" t="s">
        <v>98</v>
      </c>
      <c r="K7" s="145"/>
      <c r="L7" s="145"/>
      <c r="M7" s="145"/>
      <c r="N7" s="145"/>
      <c r="O7" s="146"/>
    </row>
    <row r="8" spans="2:15" ht="105" customHeight="1" x14ac:dyDescent="0.25">
      <c r="B8" s="147" t="s">
        <v>155</v>
      </c>
      <c r="C8" s="134"/>
      <c r="D8" s="134"/>
      <c r="E8" s="134"/>
      <c r="F8" s="134"/>
      <c r="G8" s="135"/>
      <c r="J8" s="147" t="s">
        <v>156</v>
      </c>
      <c r="K8" s="134"/>
      <c r="L8" s="134"/>
      <c r="M8" s="134"/>
      <c r="N8" s="134"/>
      <c r="O8" s="135"/>
    </row>
    <row r="9" spans="2:15" ht="31.5" customHeight="1" thickBot="1" x14ac:dyDescent="0.3">
      <c r="B9" s="148" t="s">
        <v>99</v>
      </c>
      <c r="C9" s="149"/>
      <c r="D9" s="149"/>
      <c r="E9" s="149"/>
      <c r="F9" s="149"/>
      <c r="G9" s="150"/>
      <c r="J9" s="148" t="s">
        <v>99</v>
      </c>
      <c r="K9" s="149"/>
      <c r="L9" s="149"/>
      <c r="M9" s="149"/>
      <c r="N9" s="149"/>
      <c r="O9" s="150"/>
    </row>
    <row r="10" spans="2:15" ht="30" customHeight="1" x14ac:dyDescent="0.25">
      <c r="B10" s="29" t="s">
        <v>100</v>
      </c>
      <c r="C10" s="30" t="s">
        <v>101</v>
      </c>
      <c r="D10" s="138" t="s">
        <v>211</v>
      </c>
      <c r="E10" s="139"/>
      <c r="F10" s="139"/>
      <c r="G10" s="140"/>
      <c r="J10" s="29" t="s">
        <v>100</v>
      </c>
      <c r="K10" s="30" t="s">
        <v>101</v>
      </c>
      <c r="L10" s="138" t="s">
        <v>157</v>
      </c>
      <c r="M10" s="139"/>
      <c r="N10" s="139"/>
      <c r="O10" s="140"/>
    </row>
    <row r="11" spans="2:15" x14ac:dyDescent="0.25">
      <c r="B11" s="98" t="s">
        <v>102</v>
      </c>
      <c r="C11" s="99"/>
      <c r="D11" s="134" t="s">
        <v>151</v>
      </c>
      <c r="E11" s="134"/>
      <c r="F11" s="134"/>
      <c r="G11" s="135"/>
      <c r="J11" s="98" t="s">
        <v>102</v>
      </c>
      <c r="K11" s="99"/>
      <c r="L11" s="134" t="s">
        <v>158</v>
      </c>
      <c r="M11" s="134"/>
      <c r="N11" s="134"/>
      <c r="O11" s="135"/>
    </row>
    <row r="12" spans="2:15" ht="30" x14ac:dyDescent="0.25">
      <c r="B12" s="98" t="s">
        <v>103</v>
      </c>
      <c r="C12" s="99"/>
      <c r="D12" s="40">
        <v>99998</v>
      </c>
      <c r="E12" s="25" t="s">
        <v>104</v>
      </c>
      <c r="F12" s="141">
        <v>120000</v>
      </c>
      <c r="G12" s="142"/>
      <c r="J12" s="98" t="s">
        <v>103</v>
      </c>
      <c r="K12" s="99"/>
      <c r="L12" s="40">
        <v>4500</v>
      </c>
      <c r="M12" s="25" t="s">
        <v>104</v>
      </c>
      <c r="N12" s="141">
        <v>5500</v>
      </c>
      <c r="O12" s="142"/>
    </row>
    <row r="13" spans="2:15" x14ac:dyDescent="0.25">
      <c r="B13" s="98" t="s">
        <v>105</v>
      </c>
      <c r="C13" s="99"/>
      <c r="D13" s="44">
        <v>41518</v>
      </c>
      <c r="E13" s="25" t="s">
        <v>106</v>
      </c>
      <c r="F13" s="152">
        <v>41944</v>
      </c>
      <c r="G13" s="135"/>
      <c r="J13" s="98" t="s">
        <v>105</v>
      </c>
      <c r="K13" s="99"/>
      <c r="L13" s="44">
        <v>41791</v>
      </c>
      <c r="M13" s="25" t="s">
        <v>106</v>
      </c>
      <c r="N13" s="152">
        <v>41791</v>
      </c>
      <c r="O13" s="135"/>
    </row>
    <row r="14" spans="2:15" ht="15" customHeight="1" x14ac:dyDescent="0.25">
      <c r="B14" s="98" t="s">
        <v>107</v>
      </c>
      <c r="C14" s="99"/>
      <c r="D14" s="42" t="s">
        <v>153</v>
      </c>
      <c r="E14" s="25" t="s">
        <v>108</v>
      </c>
      <c r="F14" s="132" t="s">
        <v>154</v>
      </c>
      <c r="G14" s="133"/>
      <c r="J14" s="98" t="s">
        <v>107</v>
      </c>
      <c r="K14" s="99"/>
      <c r="L14" s="42" t="s">
        <v>131</v>
      </c>
      <c r="M14" s="25" t="s">
        <v>108</v>
      </c>
      <c r="N14" s="132"/>
      <c r="O14" s="133"/>
    </row>
    <row r="15" spans="2:15" x14ac:dyDescent="0.25">
      <c r="B15" s="98" t="s">
        <v>109</v>
      </c>
      <c r="C15" s="99"/>
      <c r="D15" s="134"/>
      <c r="E15" s="134"/>
      <c r="F15" s="134"/>
      <c r="G15" s="135"/>
      <c r="J15" s="98" t="s">
        <v>109</v>
      </c>
      <c r="K15" s="99"/>
      <c r="L15" s="134"/>
      <c r="M15" s="134"/>
      <c r="N15" s="134"/>
      <c r="O15" s="135"/>
    </row>
    <row r="16" spans="2:15" x14ac:dyDescent="0.25">
      <c r="B16" s="118" t="s">
        <v>110</v>
      </c>
      <c r="C16" s="119"/>
      <c r="D16" s="119"/>
      <c r="E16" s="119"/>
      <c r="F16" s="119"/>
      <c r="G16" s="128"/>
      <c r="J16" s="118" t="s">
        <v>110</v>
      </c>
      <c r="K16" s="119"/>
      <c r="L16" s="119"/>
      <c r="M16" s="119"/>
      <c r="N16" s="119"/>
      <c r="O16" s="128"/>
    </row>
    <row r="17" spans="2:15" ht="180" customHeight="1" thickBot="1" x14ac:dyDescent="0.3">
      <c r="B17" s="129" t="s">
        <v>152</v>
      </c>
      <c r="C17" s="130"/>
      <c r="D17" s="130"/>
      <c r="E17" s="130"/>
      <c r="F17" s="130"/>
      <c r="G17" s="131"/>
      <c r="J17" s="129" t="s">
        <v>159</v>
      </c>
      <c r="K17" s="130"/>
      <c r="L17" s="130"/>
      <c r="M17" s="130"/>
      <c r="N17" s="130"/>
      <c r="O17" s="131"/>
    </row>
    <row r="18" spans="2:15" ht="30" customHeight="1" x14ac:dyDescent="0.25">
      <c r="B18" s="29" t="s">
        <v>111</v>
      </c>
      <c r="C18" s="30" t="s">
        <v>101</v>
      </c>
      <c r="D18" s="138"/>
      <c r="E18" s="139"/>
      <c r="F18" s="139"/>
      <c r="G18" s="140"/>
      <c r="J18" s="29" t="s">
        <v>111</v>
      </c>
      <c r="K18" s="30" t="s">
        <v>101</v>
      </c>
      <c r="L18" s="138" t="s">
        <v>160</v>
      </c>
      <c r="M18" s="139"/>
      <c r="N18" s="139"/>
      <c r="O18" s="140"/>
    </row>
    <row r="19" spans="2:15" x14ac:dyDescent="0.25">
      <c r="B19" s="98" t="s">
        <v>102</v>
      </c>
      <c r="C19" s="99"/>
      <c r="D19" s="134"/>
      <c r="E19" s="134"/>
      <c r="F19" s="134"/>
      <c r="G19" s="135"/>
      <c r="J19" s="98" t="s">
        <v>102</v>
      </c>
      <c r="K19" s="99"/>
      <c r="L19" s="134" t="s">
        <v>158</v>
      </c>
      <c r="M19" s="134"/>
      <c r="N19" s="134"/>
      <c r="O19" s="135"/>
    </row>
    <row r="20" spans="2:15" ht="30" x14ac:dyDescent="0.25">
      <c r="B20" s="98" t="s">
        <v>103</v>
      </c>
      <c r="C20" s="99"/>
      <c r="D20" s="43"/>
      <c r="E20" s="25" t="s">
        <v>104</v>
      </c>
      <c r="F20" s="136"/>
      <c r="G20" s="137"/>
      <c r="J20" s="98" t="s">
        <v>103</v>
      </c>
      <c r="K20" s="99"/>
      <c r="L20" s="43">
        <v>8500</v>
      </c>
      <c r="M20" s="25" t="s">
        <v>104</v>
      </c>
      <c r="N20" s="136">
        <v>8500</v>
      </c>
      <c r="O20" s="137"/>
    </row>
    <row r="21" spans="2:15" x14ac:dyDescent="0.25">
      <c r="B21" s="98" t="s">
        <v>105</v>
      </c>
      <c r="C21" s="99"/>
      <c r="D21" s="41"/>
      <c r="E21" s="25" t="s">
        <v>106</v>
      </c>
      <c r="F21" s="134"/>
      <c r="G21" s="135"/>
      <c r="J21" s="98" t="s">
        <v>105</v>
      </c>
      <c r="K21" s="99"/>
      <c r="L21" s="44">
        <v>41730</v>
      </c>
      <c r="M21" s="25" t="s">
        <v>106</v>
      </c>
      <c r="N21" s="152">
        <v>41730</v>
      </c>
      <c r="O21" s="135"/>
    </row>
    <row r="22" spans="2:15" ht="15" customHeight="1" x14ac:dyDescent="0.25">
      <c r="B22" s="98" t="s">
        <v>107</v>
      </c>
      <c r="C22" s="99"/>
      <c r="D22" s="42"/>
      <c r="E22" s="25" t="s">
        <v>108</v>
      </c>
      <c r="F22" s="132"/>
      <c r="G22" s="133"/>
      <c r="J22" s="98" t="s">
        <v>107</v>
      </c>
      <c r="K22" s="99"/>
      <c r="L22" s="42" t="s">
        <v>131</v>
      </c>
      <c r="M22" s="25" t="s">
        <v>108</v>
      </c>
      <c r="N22" s="132"/>
      <c r="O22" s="133"/>
    </row>
    <row r="23" spans="2:15" x14ac:dyDescent="0.25">
      <c r="B23" s="98" t="s">
        <v>109</v>
      </c>
      <c r="C23" s="99"/>
      <c r="D23" s="134"/>
      <c r="E23" s="134"/>
      <c r="F23" s="134"/>
      <c r="G23" s="135"/>
      <c r="J23" s="98" t="s">
        <v>109</v>
      </c>
      <c r="K23" s="99"/>
      <c r="L23" s="134"/>
      <c r="M23" s="134"/>
      <c r="N23" s="134"/>
      <c r="O23" s="135"/>
    </row>
    <row r="24" spans="2:15" x14ac:dyDescent="0.25">
      <c r="B24" s="118" t="s">
        <v>110</v>
      </c>
      <c r="C24" s="119"/>
      <c r="D24" s="119"/>
      <c r="E24" s="119"/>
      <c r="F24" s="119"/>
      <c r="G24" s="128"/>
      <c r="J24" s="118" t="s">
        <v>110</v>
      </c>
      <c r="K24" s="119"/>
      <c r="L24" s="119"/>
      <c r="M24" s="119"/>
      <c r="N24" s="119"/>
      <c r="O24" s="128"/>
    </row>
    <row r="25" spans="2:15" ht="180" customHeight="1" thickBot="1" x14ac:dyDescent="0.3">
      <c r="B25" s="129"/>
      <c r="C25" s="130"/>
      <c r="D25" s="130"/>
      <c r="E25" s="130"/>
      <c r="F25" s="130"/>
      <c r="G25" s="131"/>
      <c r="J25" s="129" t="s">
        <v>161</v>
      </c>
      <c r="K25" s="130"/>
      <c r="L25" s="130"/>
      <c r="M25" s="130"/>
      <c r="N25" s="130"/>
      <c r="O25" s="131"/>
    </row>
    <row r="26" spans="2:15" ht="30" customHeight="1" x14ac:dyDescent="0.25">
      <c r="B26" s="29" t="s">
        <v>112</v>
      </c>
      <c r="C26" s="30" t="s">
        <v>101</v>
      </c>
      <c r="D26" s="138"/>
      <c r="E26" s="139"/>
      <c r="F26" s="139"/>
      <c r="G26" s="140"/>
      <c r="J26" s="29" t="s">
        <v>112</v>
      </c>
      <c r="K26" s="30" t="s">
        <v>101</v>
      </c>
      <c r="L26" s="138" t="s">
        <v>163</v>
      </c>
      <c r="M26" s="139"/>
      <c r="N26" s="139"/>
      <c r="O26" s="140"/>
    </row>
    <row r="27" spans="2:15" x14ac:dyDescent="0.25">
      <c r="B27" s="98" t="s">
        <v>102</v>
      </c>
      <c r="C27" s="99"/>
      <c r="D27" s="134"/>
      <c r="E27" s="134"/>
      <c r="F27" s="134"/>
      <c r="G27" s="135"/>
      <c r="J27" s="98" t="s">
        <v>102</v>
      </c>
      <c r="K27" s="99"/>
      <c r="L27" s="134" t="s">
        <v>158</v>
      </c>
      <c r="M27" s="134"/>
      <c r="N27" s="134"/>
      <c r="O27" s="135"/>
    </row>
    <row r="28" spans="2:15" ht="30" x14ac:dyDescent="0.25">
      <c r="B28" s="98" t="s">
        <v>103</v>
      </c>
      <c r="C28" s="99"/>
      <c r="D28" s="43"/>
      <c r="E28" s="25" t="s">
        <v>104</v>
      </c>
      <c r="F28" s="136"/>
      <c r="G28" s="137"/>
      <c r="J28" s="98" t="s">
        <v>103</v>
      </c>
      <c r="K28" s="99"/>
      <c r="L28" s="43">
        <v>15000</v>
      </c>
      <c r="M28" s="25" t="s">
        <v>104</v>
      </c>
      <c r="N28" s="136">
        <v>20000</v>
      </c>
      <c r="O28" s="137"/>
    </row>
    <row r="29" spans="2:15" x14ac:dyDescent="0.25">
      <c r="B29" s="98" t="s">
        <v>105</v>
      </c>
      <c r="C29" s="99"/>
      <c r="D29" s="41"/>
      <c r="E29" s="25" t="s">
        <v>106</v>
      </c>
      <c r="F29" s="134"/>
      <c r="G29" s="135"/>
      <c r="J29" s="98" t="s">
        <v>105</v>
      </c>
      <c r="K29" s="99"/>
      <c r="L29" s="44">
        <v>41365</v>
      </c>
      <c r="M29" s="25" t="s">
        <v>106</v>
      </c>
      <c r="N29" s="152">
        <v>41426</v>
      </c>
      <c r="O29" s="135"/>
    </row>
    <row r="30" spans="2:15" ht="15" customHeight="1" x14ac:dyDescent="0.25">
      <c r="B30" s="98" t="s">
        <v>107</v>
      </c>
      <c r="C30" s="99"/>
      <c r="D30" s="42"/>
      <c r="E30" s="25" t="s">
        <v>108</v>
      </c>
      <c r="F30" s="132"/>
      <c r="G30" s="133"/>
      <c r="J30" s="98" t="s">
        <v>107</v>
      </c>
      <c r="K30" s="99"/>
      <c r="L30" s="42" t="s">
        <v>131</v>
      </c>
      <c r="M30" s="25" t="s">
        <v>108</v>
      </c>
      <c r="N30" s="132"/>
      <c r="O30" s="133"/>
    </row>
    <row r="31" spans="2:15" x14ac:dyDescent="0.25">
      <c r="B31" s="98" t="s">
        <v>109</v>
      </c>
      <c r="C31" s="99"/>
      <c r="D31" s="134"/>
      <c r="E31" s="134"/>
      <c r="F31" s="134"/>
      <c r="G31" s="135"/>
      <c r="J31" s="98" t="s">
        <v>109</v>
      </c>
      <c r="K31" s="99"/>
      <c r="L31" s="134"/>
      <c r="M31" s="134"/>
      <c r="N31" s="134"/>
      <c r="O31" s="135"/>
    </row>
    <row r="32" spans="2:15" x14ac:dyDescent="0.25">
      <c r="B32" s="118" t="s">
        <v>110</v>
      </c>
      <c r="C32" s="119"/>
      <c r="D32" s="119"/>
      <c r="E32" s="119"/>
      <c r="F32" s="119"/>
      <c r="G32" s="128"/>
      <c r="J32" s="118" t="s">
        <v>110</v>
      </c>
      <c r="K32" s="119"/>
      <c r="L32" s="119"/>
      <c r="M32" s="119"/>
      <c r="N32" s="119"/>
      <c r="O32" s="128"/>
    </row>
    <row r="33" spans="2:15" ht="180" customHeight="1" thickBot="1" x14ac:dyDescent="0.3">
      <c r="B33" s="129"/>
      <c r="C33" s="130"/>
      <c r="D33" s="130"/>
      <c r="E33" s="130"/>
      <c r="F33" s="130"/>
      <c r="G33" s="131"/>
      <c r="J33" s="129" t="s">
        <v>164</v>
      </c>
      <c r="K33" s="130"/>
      <c r="L33" s="130"/>
      <c r="M33" s="130"/>
      <c r="N33" s="130"/>
      <c r="O33" s="131"/>
    </row>
    <row r="34" spans="2:15" ht="30" customHeight="1" x14ac:dyDescent="0.25">
      <c r="B34" s="29" t="s">
        <v>113</v>
      </c>
      <c r="C34" s="30" t="s">
        <v>101</v>
      </c>
      <c r="D34" s="138"/>
      <c r="E34" s="139"/>
      <c r="F34" s="139"/>
      <c r="G34" s="140"/>
      <c r="J34" s="29" t="s">
        <v>113</v>
      </c>
      <c r="K34" s="30" t="s">
        <v>101</v>
      </c>
      <c r="L34" s="138" t="s">
        <v>162</v>
      </c>
      <c r="M34" s="139"/>
      <c r="N34" s="139"/>
      <c r="O34" s="140"/>
    </row>
    <row r="35" spans="2:15" x14ac:dyDescent="0.25">
      <c r="B35" s="98" t="s">
        <v>102</v>
      </c>
      <c r="C35" s="99"/>
      <c r="D35" s="134"/>
      <c r="E35" s="134"/>
      <c r="F35" s="134"/>
      <c r="G35" s="135"/>
      <c r="J35" s="98" t="s">
        <v>102</v>
      </c>
      <c r="K35" s="99"/>
      <c r="L35" s="134" t="s">
        <v>158</v>
      </c>
      <c r="M35" s="134"/>
      <c r="N35" s="134"/>
      <c r="O35" s="135"/>
    </row>
    <row r="36" spans="2:15" ht="30" x14ac:dyDescent="0.25">
      <c r="B36" s="98" t="s">
        <v>103</v>
      </c>
      <c r="C36" s="99"/>
      <c r="D36" s="43"/>
      <c r="E36" s="25" t="s">
        <v>104</v>
      </c>
      <c r="F36" s="136"/>
      <c r="G36" s="137"/>
      <c r="J36" s="98" t="s">
        <v>103</v>
      </c>
      <c r="K36" s="99"/>
      <c r="L36" s="43">
        <v>4000</v>
      </c>
      <c r="M36" s="25" t="s">
        <v>104</v>
      </c>
      <c r="N36" s="136">
        <v>4800</v>
      </c>
      <c r="O36" s="137"/>
    </row>
    <row r="37" spans="2:15" x14ac:dyDescent="0.25">
      <c r="B37" s="98" t="s">
        <v>105</v>
      </c>
      <c r="C37" s="99"/>
      <c r="D37" s="41"/>
      <c r="E37" s="25" t="s">
        <v>106</v>
      </c>
      <c r="F37" s="134"/>
      <c r="G37" s="135"/>
      <c r="J37" s="98" t="s">
        <v>105</v>
      </c>
      <c r="K37" s="99"/>
      <c r="L37" s="44">
        <v>41334</v>
      </c>
      <c r="M37" s="25" t="s">
        <v>106</v>
      </c>
      <c r="N37" s="152">
        <v>41365</v>
      </c>
      <c r="O37" s="135"/>
    </row>
    <row r="38" spans="2:15" ht="15" customHeight="1" x14ac:dyDescent="0.25">
      <c r="B38" s="98" t="s">
        <v>107</v>
      </c>
      <c r="C38" s="99"/>
      <c r="D38" s="42"/>
      <c r="E38" s="25" t="s">
        <v>108</v>
      </c>
      <c r="F38" s="132"/>
      <c r="G38" s="133"/>
      <c r="J38" s="98" t="s">
        <v>107</v>
      </c>
      <c r="K38" s="99"/>
      <c r="L38" s="42" t="s">
        <v>131</v>
      </c>
      <c r="M38" s="25" t="s">
        <v>108</v>
      </c>
      <c r="N38" s="132"/>
      <c r="O38" s="133"/>
    </row>
    <row r="39" spans="2:15" x14ac:dyDescent="0.25">
      <c r="B39" s="98" t="s">
        <v>109</v>
      </c>
      <c r="C39" s="99"/>
      <c r="D39" s="134"/>
      <c r="E39" s="134"/>
      <c r="F39" s="134"/>
      <c r="G39" s="135"/>
      <c r="J39" s="98" t="s">
        <v>109</v>
      </c>
      <c r="K39" s="99"/>
      <c r="L39" s="134"/>
      <c r="M39" s="134"/>
      <c r="N39" s="134"/>
      <c r="O39" s="135"/>
    </row>
    <row r="40" spans="2:15" x14ac:dyDescent="0.25">
      <c r="B40" s="118" t="s">
        <v>110</v>
      </c>
      <c r="C40" s="119"/>
      <c r="D40" s="119"/>
      <c r="E40" s="119"/>
      <c r="F40" s="119"/>
      <c r="G40" s="128"/>
      <c r="J40" s="118" t="s">
        <v>110</v>
      </c>
      <c r="K40" s="119"/>
      <c r="L40" s="119"/>
      <c r="M40" s="119"/>
      <c r="N40" s="119"/>
      <c r="O40" s="128"/>
    </row>
    <row r="41" spans="2:15" ht="180" customHeight="1" thickBot="1" x14ac:dyDescent="0.3">
      <c r="B41" s="129"/>
      <c r="C41" s="130"/>
      <c r="D41" s="130"/>
      <c r="E41" s="130"/>
      <c r="F41" s="130"/>
      <c r="G41" s="131"/>
      <c r="J41" s="129" t="s">
        <v>165</v>
      </c>
      <c r="K41" s="130"/>
      <c r="L41" s="130"/>
      <c r="M41" s="130"/>
      <c r="N41" s="130"/>
      <c r="O41" s="131"/>
    </row>
    <row r="42" spans="2:15" ht="30" customHeight="1" x14ac:dyDescent="0.25">
      <c r="B42" s="29" t="s">
        <v>114</v>
      </c>
      <c r="C42" s="30" t="s">
        <v>101</v>
      </c>
      <c r="D42" s="138"/>
      <c r="E42" s="139"/>
      <c r="F42" s="139"/>
      <c r="G42" s="140"/>
      <c r="J42" s="29" t="s">
        <v>114</v>
      </c>
      <c r="K42" s="30" t="s">
        <v>101</v>
      </c>
      <c r="L42" s="138"/>
      <c r="M42" s="139"/>
      <c r="N42" s="139"/>
      <c r="O42" s="140"/>
    </row>
    <row r="43" spans="2:15" x14ac:dyDescent="0.25">
      <c r="B43" s="98" t="s">
        <v>102</v>
      </c>
      <c r="C43" s="99"/>
      <c r="D43" s="134"/>
      <c r="E43" s="134"/>
      <c r="F43" s="134"/>
      <c r="G43" s="135"/>
      <c r="J43" s="98" t="s">
        <v>102</v>
      </c>
      <c r="K43" s="99"/>
      <c r="L43" s="134"/>
      <c r="M43" s="134"/>
      <c r="N43" s="134"/>
      <c r="O43" s="135"/>
    </row>
    <row r="44" spans="2:15" ht="30" x14ac:dyDescent="0.25">
      <c r="B44" s="98" t="s">
        <v>103</v>
      </c>
      <c r="C44" s="99"/>
      <c r="D44" s="43"/>
      <c r="E44" s="25" t="s">
        <v>104</v>
      </c>
      <c r="F44" s="136"/>
      <c r="G44" s="137"/>
      <c r="J44" s="98" t="s">
        <v>103</v>
      </c>
      <c r="K44" s="99"/>
      <c r="L44" s="43"/>
      <c r="M44" s="25" t="s">
        <v>104</v>
      </c>
      <c r="N44" s="136"/>
      <c r="O44" s="137"/>
    </row>
    <row r="45" spans="2:15" x14ac:dyDescent="0.25">
      <c r="B45" s="98" t="s">
        <v>105</v>
      </c>
      <c r="C45" s="99"/>
      <c r="D45" s="44"/>
      <c r="E45" s="25" t="s">
        <v>106</v>
      </c>
      <c r="F45" s="134"/>
      <c r="G45" s="135"/>
      <c r="J45" s="98" t="s">
        <v>105</v>
      </c>
      <c r="K45" s="99"/>
      <c r="L45" s="44"/>
      <c r="M45" s="25" t="s">
        <v>106</v>
      </c>
      <c r="N45" s="134"/>
      <c r="O45" s="135"/>
    </row>
    <row r="46" spans="2:15" ht="15" customHeight="1" x14ac:dyDescent="0.25">
      <c r="B46" s="98" t="s">
        <v>107</v>
      </c>
      <c r="C46" s="99"/>
      <c r="D46" s="42"/>
      <c r="E46" s="25" t="s">
        <v>108</v>
      </c>
      <c r="F46" s="132"/>
      <c r="G46" s="133"/>
      <c r="J46" s="98" t="s">
        <v>107</v>
      </c>
      <c r="K46" s="99"/>
      <c r="L46" s="42"/>
      <c r="M46" s="25" t="s">
        <v>108</v>
      </c>
      <c r="N46" s="132"/>
      <c r="O46" s="133"/>
    </row>
    <row r="47" spans="2:15" x14ac:dyDescent="0.25">
      <c r="B47" s="98" t="s">
        <v>109</v>
      </c>
      <c r="C47" s="99"/>
      <c r="D47" s="134"/>
      <c r="E47" s="134"/>
      <c r="F47" s="134"/>
      <c r="G47" s="135"/>
      <c r="J47" s="98" t="s">
        <v>109</v>
      </c>
      <c r="K47" s="99"/>
      <c r="L47" s="134"/>
      <c r="M47" s="134"/>
      <c r="N47" s="134"/>
      <c r="O47" s="135"/>
    </row>
    <row r="48" spans="2:15" x14ac:dyDescent="0.25">
      <c r="B48" s="118" t="s">
        <v>110</v>
      </c>
      <c r="C48" s="119"/>
      <c r="D48" s="119"/>
      <c r="E48" s="119"/>
      <c r="F48" s="119"/>
      <c r="G48" s="128"/>
      <c r="J48" s="118" t="s">
        <v>110</v>
      </c>
      <c r="K48" s="119"/>
      <c r="L48" s="119"/>
      <c r="M48" s="119"/>
      <c r="N48" s="119"/>
      <c r="O48" s="128"/>
    </row>
    <row r="49" spans="2:15" ht="180.75" customHeight="1" thickBot="1" x14ac:dyDescent="0.3">
      <c r="B49" s="129"/>
      <c r="C49" s="130"/>
      <c r="D49" s="130"/>
      <c r="E49" s="130"/>
      <c r="F49" s="130"/>
      <c r="G49" s="131"/>
      <c r="J49" s="129"/>
      <c r="K49" s="130"/>
      <c r="L49" s="130"/>
      <c r="M49" s="130"/>
      <c r="N49" s="130"/>
      <c r="O49" s="131"/>
    </row>
    <row r="50" spans="2:15" ht="9" customHeight="1" thickBot="1" x14ac:dyDescent="0.3"/>
    <row r="51" spans="2:15" x14ac:dyDescent="0.25">
      <c r="B51" s="85" t="s">
        <v>35</v>
      </c>
      <c r="C51" s="86"/>
      <c r="D51" s="86"/>
      <c r="E51" s="86"/>
      <c r="F51" s="86"/>
      <c r="G51" s="87"/>
      <c r="J51" s="85" t="s">
        <v>36</v>
      </c>
      <c r="K51" s="86"/>
      <c r="L51" s="86"/>
      <c r="M51" s="86"/>
      <c r="N51" s="86"/>
      <c r="O51" s="87"/>
    </row>
    <row r="52" spans="2:15" ht="29.25" customHeight="1" x14ac:dyDescent="0.25">
      <c r="B52" s="151" t="s">
        <v>97</v>
      </c>
      <c r="C52" s="145"/>
      <c r="D52" s="134" t="s">
        <v>149</v>
      </c>
      <c r="E52" s="134"/>
      <c r="F52" s="134"/>
      <c r="G52" s="135"/>
      <c r="J52" s="151" t="s">
        <v>97</v>
      </c>
      <c r="K52" s="145"/>
      <c r="L52" s="134" t="s">
        <v>149</v>
      </c>
      <c r="M52" s="134"/>
      <c r="N52" s="134"/>
      <c r="O52" s="135"/>
    </row>
    <row r="53" spans="2:15" ht="48.75" customHeight="1" x14ac:dyDescent="0.25">
      <c r="B53" s="144" t="s">
        <v>120</v>
      </c>
      <c r="C53" s="145"/>
      <c r="D53" s="145"/>
      <c r="E53" s="145"/>
      <c r="F53" s="145"/>
      <c r="G53" s="146"/>
      <c r="J53" s="144" t="s">
        <v>120</v>
      </c>
      <c r="K53" s="145"/>
      <c r="L53" s="145"/>
      <c r="M53" s="145"/>
      <c r="N53" s="145"/>
      <c r="O53" s="146"/>
    </row>
    <row r="54" spans="2:15" ht="105" customHeight="1" x14ac:dyDescent="0.25">
      <c r="B54" s="147" t="s">
        <v>166</v>
      </c>
      <c r="C54" s="134"/>
      <c r="D54" s="134"/>
      <c r="E54" s="134"/>
      <c r="F54" s="134"/>
      <c r="G54" s="135"/>
      <c r="J54" s="147"/>
      <c r="K54" s="134"/>
      <c r="L54" s="134"/>
      <c r="M54" s="134"/>
      <c r="N54" s="134"/>
      <c r="O54" s="135"/>
    </row>
    <row r="55" spans="2:15" ht="30.75" customHeight="1" thickBot="1" x14ac:dyDescent="0.3">
      <c r="B55" s="148" t="s">
        <v>99</v>
      </c>
      <c r="C55" s="149"/>
      <c r="D55" s="149"/>
      <c r="E55" s="149"/>
      <c r="F55" s="149"/>
      <c r="G55" s="150"/>
      <c r="J55" s="148" t="s">
        <v>99</v>
      </c>
      <c r="K55" s="149"/>
      <c r="L55" s="149"/>
      <c r="M55" s="149"/>
      <c r="N55" s="149"/>
      <c r="O55" s="150"/>
    </row>
    <row r="56" spans="2:15" ht="30" customHeight="1" x14ac:dyDescent="0.25">
      <c r="B56" s="29" t="s">
        <v>100</v>
      </c>
      <c r="C56" s="30" t="s">
        <v>101</v>
      </c>
      <c r="D56" s="138" t="s">
        <v>168</v>
      </c>
      <c r="E56" s="139"/>
      <c r="F56" s="139"/>
      <c r="G56" s="140"/>
      <c r="J56" s="29" t="s">
        <v>100</v>
      </c>
      <c r="K56" s="30" t="s">
        <v>101</v>
      </c>
      <c r="L56" s="138" t="s">
        <v>170</v>
      </c>
      <c r="M56" s="139"/>
      <c r="N56" s="139"/>
      <c r="O56" s="140"/>
    </row>
    <row r="57" spans="2:15" x14ac:dyDescent="0.25">
      <c r="B57" s="98" t="s">
        <v>102</v>
      </c>
      <c r="C57" s="99"/>
      <c r="D57" s="134" t="s">
        <v>158</v>
      </c>
      <c r="E57" s="134"/>
      <c r="F57" s="134"/>
      <c r="G57" s="135"/>
      <c r="J57" s="98" t="s">
        <v>102</v>
      </c>
      <c r="K57" s="99"/>
      <c r="L57" s="134" t="s">
        <v>171</v>
      </c>
      <c r="M57" s="134"/>
      <c r="N57" s="134"/>
      <c r="O57" s="135"/>
    </row>
    <row r="58" spans="2:15" ht="30" x14ac:dyDescent="0.25">
      <c r="B58" s="98" t="s">
        <v>103</v>
      </c>
      <c r="C58" s="99"/>
      <c r="D58" s="40">
        <v>8000</v>
      </c>
      <c r="E58" s="25" t="s">
        <v>104</v>
      </c>
      <c r="F58" s="141">
        <v>10000</v>
      </c>
      <c r="G58" s="142"/>
      <c r="J58" s="98" t="s">
        <v>103</v>
      </c>
      <c r="K58" s="99"/>
      <c r="L58" s="40">
        <v>18642</v>
      </c>
      <c r="M58" s="25" t="s">
        <v>104</v>
      </c>
      <c r="N58" s="141">
        <v>18642</v>
      </c>
      <c r="O58" s="142"/>
    </row>
    <row r="59" spans="2:15" x14ac:dyDescent="0.25">
      <c r="B59" s="98" t="s">
        <v>105</v>
      </c>
      <c r="C59" s="99"/>
      <c r="D59" s="44">
        <v>41791</v>
      </c>
      <c r="E59" s="25" t="s">
        <v>106</v>
      </c>
      <c r="F59" s="143">
        <v>41883</v>
      </c>
      <c r="G59" s="135"/>
      <c r="J59" s="98" t="s">
        <v>105</v>
      </c>
      <c r="K59" s="99"/>
      <c r="L59" s="76">
        <v>41821</v>
      </c>
      <c r="M59" s="25" t="s">
        <v>106</v>
      </c>
      <c r="N59" s="143">
        <v>42005</v>
      </c>
      <c r="O59" s="135"/>
    </row>
    <row r="60" spans="2:15" ht="15" customHeight="1" x14ac:dyDescent="0.25">
      <c r="B60" s="98" t="s">
        <v>107</v>
      </c>
      <c r="C60" s="99"/>
      <c r="D60" s="42" t="s">
        <v>131</v>
      </c>
      <c r="E60" s="25" t="s">
        <v>108</v>
      </c>
      <c r="F60" s="132" t="s">
        <v>169</v>
      </c>
      <c r="G60" s="133"/>
      <c r="J60" s="98" t="s">
        <v>107</v>
      </c>
      <c r="K60" s="99"/>
      <c r="L60" s="42" t="s">
        <v>131</v>
      </c>
      <c r="M60" s="25" t="s">
        <v>108</v>
      </c>
      <c r="N60" s="132"/>
      <c r="O60" s="133"/>
    </row>
    <row r="61" spans="2:15" x14ac:dyDescent="0.25">
      <c r="B61" s="98" t="s">
        <v>109</v>
      </c>
      <c r="C61" s="99"/>
      <c r="D61" s="134"/>
      <c r="E61" s="134"/>
      <c r="F61" s="134"/>
      <c r="G61" s="135"/>
      <c r="J61" s="98" t="s">
        <v>109</v>
      </c>
      <c r="K61" s="99"/>
      <c r="L61" s="134"/>
      <c r="M61" s="134"/>
      <c r="N61" s="134"/>
      <c r="O61" s="135"/>
    </row>
    <row r="62" spans="2:15" x14ac:dyDescent="0.25">
      <c r="B62" s="118" t="s">
        <v>110</v>
      </c>
      <c r="C62" s="119"/>
      <c r="D62" s="119"/>
      <c r="E62" s="119"/>
      <c r="F62" s="119"/>
      <c r="G62" s="128"/>
      <c r="J62" s="118" t="s">
        <v>110</v>
      </c>
      <c r="K62" s="119"/>
      <c r="L62" s="119"/>
      <c r="M62" s="119"/>
      <c r="N62" s="119"/>
      <c r="O62" s="128"/>
    </row>
    <row r="63" spans="2:15" ht="180" customHeight="1" thickBot="1" x14ac:dyDescent="0.3">
      <c r="B63" s="129" t="s">
        <v>167</v>
      </c>
      <c r="C63" s="130"/>
      <c r="D63" s="130"/>
      <c r="E63" s="130"/>
      <c r="F63" s="130"/>
      <c r="G63" s="131"/>
      <c r="J63" s="129" t="s">
        <v>172</v>
      </c>
      <c r="K63" s="130"/>
      <c r="L63" s="130"/>
      <c r="M63" s="130"/>
      <c r="N63" s="130"/>
      <c r="O63" s="131"/>
    </row>
    <row r="64" spans="2:15" ht="30" customHeight="1" x14ac:dyDescent="0.25">
      <c r="B64" s="29" t="s">
        <v>111</v>
      </c>
      <c r="C64" s="30" t="s">
        <v>101</v>
      </c>
      <c r="D64" s="138"/>
      <c r="E64" s="139"/>
      <c r="F64" s="139"/>
      <c r="G64" s="140"/>
      <c r="J64" s="29" t="s">
        <v>111</v>
      </c>
      <c r="K64" s="30" t="s">
        <v>101</v>
      </c>
      <c r="L64" s="138"/>
      <c r="M64" s="139"/>
      <c r="N64" s="139"/>
      <c r="O64" s="140"/>
    </row>
    <row r="65" spans="2:15" x14ac:dyDescent="0.25">
      <c r="B65" s="98" t="s">
        <v>102</v>
      </c>
      <c r="C65" s="99"/>
      <c r="D65" s="134"/>
      <c r="E65" s="134"/>
      <c r="F65" s="134"/>
      <c r="G65" s="135"/>
      <c r="J65" s="98" t="s">
        <v>102</v>
      </c>
      <c r="K65" s="99"/>
      <c r="L65" s="134"/>
      <c r="M65" s="134"/>
      <c r="N65" s="134"/>
      <c r="O65" s="135"/>
    </row>
    <row r="66" spans="2:15" ht="30" x14ac:dyDescent="0.25">
      <c r="B66" s="98" t="s">
        <v>103</v>
      </c>
      <c r="C66" s="99"/>
      <c r="D66" s="43"/>
      <c r="E66" s="25" t="s">
        <v>104</v>
      </c>
      <c r="F66" s="136"/>
      <c r="G66" s="137"/>
      <c r="J66" s="98" t="s">
        <v>103</v>
      </c>
      <c r="K66" s="99"/>
      <c r="L66" s="43"/>
      <c r="M66" s="25" t="s">
        <v>104</v>
      </c>
      <c r="N66" s="136"/>
      <c r="O66" s="137"/>
    </row>
    <row r="67" spans="2:15" x14ac:dyDescent="0.25">
      <c r="B67" s="98" t="s">
        <v>105</v>
      </c>
      <c r="C67" s="99"/>
      <c r="D67" s="41"/>
      <c r="E67" s="25" t="s">
        <v>106</v>
      </c>
      <c r="F67" s="134"/>
      <c r="G67" s="135"/>
      <c r="J67" s="98" t="s">
        <v>105</v>
      </c>
      <c r="K67" s="99"/>
      <c r="L67" s="41"/>
      <c r="M67" s="25" t="s">
        <v>106</v>
      </c>
      <c r="N67" s="134"/>
      <c r="O67" s="135"/>
    </row>
    <row r="68" spans="2:15" ht="15" customHeight="1" x14ac:dyDescent="0.25">
      <c r="B68" s="98" t="s">
        <v>107</v>
      </c>
      <c r="C68" s="99"/>
      <c r="D68" s="42"/>
      <c r="E68" s="25" t="s">
        <v>108</v>
      </c>
      <c r="F68" s="132"/>
      <c r="G68" s="133"/>
      <c r="J68" s="98" t="s">
        <v>107</v>
      </c>
      <c r="K68" s="99"/>
      <c r="L68" s="42"/>
      <c r="M68" s="25" t="s">
        <v>108</v>
      </c>
      <c r="N68" s="132"/>
      <c r="O68" s="133"/>
    </row>
    <row r="69" spans="2:15" x14ac:dyDescent="0.25">
      <c r="B69" s="98" t="s">
        <v>109</v>
      </c>
      <c r="C69" s="99"/>
      <c r="D69" s="134"/>
      <c r="E69" s="134"/>
      <c r="F69" s="134"/>
      <c r="G69" s="135"/>
      <c r="J69" s="98" t="s">
        <v>109</v>
      </c>
      <c r="K69" s="99"/>
      <c r="L69" s="134"/>
      <c r="M69" s="134"/>
      <c r="N69" s="134"/>
      <c r="O69" s="135"/>
    </row>
    <row r="70" spans="2:15" x14ac:dyDescent="0.25">
      <c r="B70" s="118" t="s">
        <v>110</v>
      </c>
      <c r="C70" s="119"/>
      <c r="D70" s="119"/>
      <c r="E70" s="119"/>
      <c r="F70" s="119"/>
      <c r="G70" s="128"/>
      <c r="J70" s="118" t="s">
        <v>110</v>
      </c>
      <c r="K70" s="119"/>
      <c r="L70" s="119"/>
      <c r="M70" s="119"/>
      <c r="N70" s="119"/>
      <c r="O70" s="128"/>
    </row>
    <row r="71" spans="2:15" ht="180" customHeight="1" thickBot="1" x14ac:dyDescent="0.3">
      <c r="B71" s="129"/>
      <c r="C71" s="130"/>
      <c r="D71" s="130"/>
      <c r="E71" s="130"/>
      <c r="F71" s="130"/>
      <c r="G71" s="131"/>
      <c r="J71" s="129"/>
      <c r="K71" s="130"/>
      <c r="L71" s="130"/>
      <c r="M71" s="130"/>
      <c r="N71" s="130"/>
      <c r="O71" s="131"/>
    </row>
    <row r="72" spans="2:15" ht="30" customHeight="1" x14ac:dyDescent="0.25">
      <c r="B72" s="29" t="s">
        <v>112</v>
      </c>
      <c r="C72" s="30" t="s">
        <v>101</v>
      </c>
      <c r="D72" s="138"/>
      <c r="E72" s="139"/>
      <c r="F72" s="139"/>
      <c r="G72" s="140"/>
      <c r="J72" s="29" t="s">
        <v>112</v>
      </c>
      <c r="K72" s="30" t="s">
        <v>101</v>
      </c>
      <c r="L72" s="138"/>
      <c r="M72" s="139"/>
      <c r="N72" s="139"/>
      <c r="O72" s="140"/>
    </row>
    <row r="73" spans="2:15" x14ac:dyDescent="0.25">
      <c r="B73" s="98" t="s">
        <v>102</v>
      </c>
      <c r="C73" s="99"/>
      <c r="D73" s="134"/>
      <c r="E73" s="134"/>
      <c r="F73" s="134"/>
      <c r="G73" s="135"/>
      <c r="J73" s="98" t="s">
        <v>102</v>
      </c>
      <c r="K73" s="99"/>
      <c r="L73" s="134"/>
      <c r="M73" s="134"/>
      <c r="N73" s="134"/>
      <c r="O73" s="135"/>
    </row>
    <row r="74" spans="2:15" ht="30" x14ac:dyDescent="0.25">
      <c r="B74" s="98" t="s">
        <v>103</v>
      </c>
      <c r="C74" s="99"/>
      <c r="D74" s="43"/>
      <c r="E74" s="25" t="s">
        <v>104</v>
      </c>
      <c r="F74" s="136"/>
      <c r="G74" s="137"/>
      <c r="J74" s="98" t="s">
        <v>103</v>
      </c>
      <c r="K74" s="99"/>
      <c r="L74" s="43"/>
      <c r="M74" s="25" t="s">
        <v>104</v>
      </c>
      <c r="N74" s="136"/>
      <c r="O74" s="137"/>
    </row>
    <row r="75" spans="2:15" x14ac:dyDescent="0.25">
      <c r="B75" s="98" t="s">
        <v>105</v>
      </c>
      <c r="C75" s="99"/>
      <c r="D75" s="41"/>
      <c r="E75" s="25" t="s">
        <v>106</v>
      </c>
      <c r="F75" s="134"/>
      <c r="G75" s="135"/>
      <c r="J75" s="98" t="s">
        <v>105</v>
      </c>
      <c r="K75" s="99"/>
      <c r="L75" s="41"/>
      <c r="M75" s="25" t="s">
        <v>106</v>
      </c>
      <c r="N75" s="134"/>
      <c r="O75" s="135"/>
    </row>
    <row r="76" spans="2:15" ht="15" customHeight="1" x14ac:dyDescent="0.25">
      <c r="B76" s="98" t="s">
        <v>107</v>
      </c>
      <c r="C76" s="99"/>
      <c r="D76" s="42"/>
      <c r="E76" s="25" t="s">
        <v>108</v>
      </c>
      <c r="F76" s="132"/>
      <c r="G76" s="133"/>
      <c r="J76" s="98" t="s">
        <v>107</v>
      </c>
      <c r="K76" s="99"/>
      <c r="L76" s="42"/>
      <c r="M76" s="25" t="s">
        <v>108</v>
      </c>
      <c r="N76" s="132"/>
      <c r="O76" s="133"/>
    </row>
    <row r="77" spans="2:15" x14ac:dyDescent="0.25">
      <c r="B77" s="98" t="s">
        <v>109</v>
      </c>
      <c r="C77" s="99"/>
      <c r="D77" s="134"/>
      <c r="E77" s="134"/>
      <c r="F77" s="134"/>
      <c r="G77" s="135"/>
      <c r="J77" s="98" t="s">
        <v>109</v>
      </c>
      <c r="K77" s="99"/>
      <c r="L77" s="134"/>
      <c r="M77" s="134"/>
      <c r="N77" s="134"/>
      <c r="O77" s="135"/>
    </row>
    <row r="78" spans="2:15" x14ac:dyDescent="0.25">
      <c r="B78" s="118" t="s">
        <v>110</v>
      </c>
      <c r="C78" s="119"/>
      <c r="D78" s="119"/>
      <c r="E78" s="119"/>
      <c r="F78" s="119"/>
      <c r="G78" s="128"/>
      <c r="J78" s="118" t="s">
        <v>110</v>
      </c>
      <c r="K78" s="119"/>
      <c r="L78" s="119"/>
      <c r="M78" s="119"/>
      <c r="N78" s="119"/>
      <c r="O78" s="128"/>
    </row>
    <row r="79" spans="2:15" ht="180" customHeight="1" thickBot="1" x14ac:dyDescent="0.3">
      <c r="B79" s="129"/>
      <c r="C79" s="130"/>
      <c r="D79" s="130"/>
      <c r="E79" s="130"/>
      <c r="F79" s="130"/>
      <c r="G79" s="131"/>
      <c r="J79" s="129"/>
      <c r="K79" s="130"/>
      <c r="L79" s="130"/>
      <c r="M79" s="130"/>
      <c r="N79" s="130"/>
      <c r="O79" s="131"/>
    </row>
    <row r="80" spans="2:15" ht="30" customHeight="1" x14ac:dyDescent="0.25">
      <c r="B80" s="29" t="s">
        <v>113</v>
      </c>
      <c r="C80" s="30" t="s">
        <v>101</v>
      </c>
      <c r="D80" s="138"/>
      <c r="E80" s="139"/>
      <c r="F80" s="139"/>
      <c r="G80" s="140"/>
      <c r="J80" s="29" t="s">
        <v>113</v>
      </c>
      <c r="K80" s="30" t="s">
        <v>101</v>
      </c>
      <c r="L80" s="138"/>
      <c r="M80" s="139"/>
      <c r="N80" s="139"/>
      <c r="O80" s="140"/>
    </row>
    <row r="81" spans="2:15" x14ac:dyDescent="0.25">
      <c r="B81" s="98" t="s">
        <v>102</v>
      </c>
      <c r="C81" s="99"/>
      <c r="D81" s="134"/>
      <c r="E81" s="134"/>
      <c r="F81" s="134"/>
      <c r="G81" s="135"/>
      <c r="J81" s="98" t="s">
        <v>102</v>
      </c>
      <c r="K81" s="99"/>
      <c r="L81" s="134"/>
      <c r="M81" s="134"/>
      <c r="N81" s="134"/>
      <c r="O81" s="135"/>
    </row>
    <row r="82" spans="2:15" ht="30" x14ac:dyDescent="0.25">
      <c r="B82" s="98" t="s">
        <v>103</v>
      </c>
      <c r="C82" s="99"/>
      <c r="D82" s="43"/>
      <c r="E82" s="25" t="s">
        <v>104</v>
      </c>
      <c r="F82" s="136"/>
      <c r="G82" s="137"/>
      <c r="J82" s="98" t="s">
        <v>103</v>
      </c>
      <c r="K82" s="99"/>
      <c r="L82" s="43"/>
      <c r="M82" s="25" t="s">
        <v>104</v>
      </c>
      <c r="N82" s="136"/>
      <c r="O82" s="137"/>
    </row>
    <row r="83" spans="2:15" x14ac:dyDescent="0.25">
      <c r="B83" s="98" t="s">
        <v>105</v>
      </c>
      <c r="C83" s="99"/>
      <c r="D83" s="41"/>
      <c r="E83" s="25" t="s">
        <v>106</v>
      </c>
      <c r="F83" s="134"/>
      <c r="G83" s="135"/>
      <c r="J83" s="98" t="s">
        <v>105</v>
      </c>
      <c r="K83" s="99"/>
      <c r="L83" s="41"/>
      <c r="M83" s="25" t="s">
        <v>106</v>
      </c>
      <c r="N83" s="134"/>
      <c r="O83" s="135"/>
    </row>
    <row r="84" spans="2:15" ht="15" customHeight="1" x14ac:dyDescent="0.25">
      <c r="B84" s="98" t="s">
        <v>107</v>
      </c>
      <c r="C84" s="99"/>
      <c r="D84" s="42"/>
      <c r="E84" s="25" t="s">
        <v>108</v>
      </c>
      <c r="F84" s="132"/>
      <c r="G84" s="133"/>
      <c r="J84" s="98" t="s">
        <v>107</v>
      </c>
      <c r="K84" s="99"/>
      <c r="L84" s="42"/>
      <c r="M84" s="25" t="s">
        <v>108</v>
      </c>
      <c r="N84" s="132"/>
      <c r="O84" s="133"/>
    </row>
    <row r="85" spans="2:15" x14ac:dyDescent="0.25">
      <c r="B85" s="98" t="s">
        <v>109</v>
      </c>
      <c r="C85" s="99"/>
      <c r="D85" s="134"/>
      <c r="E85" s="134"/>
      <c r="F85" s="134"/>
      <c r="G85" s="135"/>
      <c r="J85" s="98" t="s">
        <v>109</v>
      </c>
      <c r="K85" s="99"/>
      <c r="L85" s="134"/>
      <c r="M85" s="134"/>
      <c r="N85" s="134"/>
      <c r="O85" s="135"/>
    </row>
    <row r="86" spans="2:15" x14ac:dyDescent="0.25">
      <c r="B86" s="118" t="s">
        <v>110</v>
      </c>
      <c r="C86" s="119"/>
      <c r="D86" s="119"/>
      <c r="E86" s="119"/>
      <c r="F86" s="119"/>
      <c r="G86" s="128"/>
      <c r="J86" s="118" t="s">
        <v>110</v>
      </c>
      <c r="K86" s="119"/>
      <c r="L86" s="119"/>
      <c r="M86" s="119"/>
      <c r="N86" s="119"/>
      <c r="O86" s="128"/>
    </row>
    <row r="87" spans="2:15" ht="180" customHeight="1" thickBot="1" x14ac:dyDescent="0.3">
      <c r="B87" s="129"/>
      <c r="C87" s="130"/>
      <c r="D87" s="130"/>
      <c r="E87" s="130"/>
      <c r="F87" s="130"/>
      <c r="G87" s="131"/>
      <c r="J87" s="129"/>
      <c r="K87" s="130"/>
      <c r="L87" s="130"/>
      <c r="M87" s="130"/>
      <c r="N87" s="130"/>
      <c r="O87" s="131"/>
    </row>
    <row r="88" spans="2:15" ht="30" customHeight="1" x14ac:dyDescent="0.25">
      <c r="B88" s="29" t="s">
        <v>114</v>
      </c>
      <c r="C88" s="30" t="s">
        <v>101</v>
      </c>
      <c r="D88" s="138"/>
      <c r="E88" s="139"/>
      <c r="F88" s="139"/>
      <c r="G88" s="140"/>
      <c r="J88" s="29" t="s">
        <v>114</v>
      </c>
      <c r="K88" s="30" t="s">
        <v>101</v>
      </c>
      <c r="L88" s="138"/>
      <c r="M88" s="139"/>
      <c r="N88" s="139"/>
      <c r="O88" s="140"/>
    </row>
    <row r="89" spans="2:15" x14ac:dyDescent="0.25">
      <c r="B89" s="98" t="s">
        <v>102</v>
      </c>
      <c r="C89" s="99"/>
      <c r="D89" s="134"/>
      <c r="E89" s="134"/>
      <c r="F89" s="134"/>
      <c r="G89" s="135"/>
      <c r="J89" s="98" t="s">
        <v>102</v>
      </c>
      <c r="K89" s="99"/>
      <c r="L89" s="134"/>
      <c r="M89" s="134"/>
      <c r="N89" s="134"/>
      <c r="O89" s="135"/>
    </row>
    <row r="90" spans="2:15" ht="30" x14ac:dyDescent="0.25">
      <c r="B90" s="98" t="s">
        <v>103</v>
      </c>
      <c r="C90" s="99"/>
      <c r="D90" s="43"/>
      <c r="E90" s="25" t="s">
        <v>104</v>
      </c>
      <c r="F90" s="136"/>
      <c r="G90" s="137"/>
      <c r="J90" s="98" t="s">
        <v>103</v>
      </c>
      <c r="K90" s="99"/>
      <c r="L90" s="43"/>
      <c r="M90" s="25" t="s">
        <v>104</v>
      </c>
      <c r="N90" s="136"/>
      <c r="O90" s="137"/>
    </row>
    <row r="91" spans="2:15" x14ac:dyDescent="0.25">
      <c r="B91" s="98" t="s">
        <v>105</v>
      </c>
      <c r="C91" s="99"/>
      <c r="D91" s="44"/>
      <c r="E91" s="25" t="s">
        <v>106</v>
      </c>
      <c r="F91" s="134"/>
      <c r="G91" s="135"/>
      <c r="J91" s="98" t="s">
        <v>105</v>
      </c>
      <c r="K91" s="99"/>
      <c r="L91" s="44"/>
      <c r="M91" s="25" t="s">
        <v>106</v>
      </c>
      <c r="N91" s="134"/>
      <c r="O91" s="135"/>
    </row>
    <row r="92" spans="2:15" ht="15" customHeight="1" x14ac:dyDescent="0.25">
      <c r="B92" s="98" t="s">
        <v>107</v>
      </c>
      <c r="C92" s="99"/>
      <c r="D92" s="42"/>
      <c r="E92" s="25" t="s">
        <v>108</v>
      </c>
      <c r="F92" s="132"/>
      <c r="G92" s="133"/>
      <c r="J92" s="98" t="s">
        <v>107</v>
      </c>
      <c r="K92" s="99"/>
      <c r="L92" s="42"/>
      <c r="M92" s="25" t="s">
        <v>108</v>
      </c>
      <c r="N92" s="132"/>
      <c r="O92" s="133"/>
    </row>
    <row r="93" spans="2:15" x14ac:dyDescent="0.25">
      <c r="B93" s="98" t="s">
        <v>109</v>
      </c>
      <c r="C93" s="99"/>
      <c r="D93" s="134"/>
      <c r="E93" s="134"/>
      <c r="F93" s="134"/>
      <c r="G93" s="135"/>
      <c r="J93" s="98" t="s">
        <v>109</v>
      </c>
      <c r="K93" s="99"/>
      <c r="L93" s="134"/>
      <c r="M93" s="134"/>
      <c r="N93" s="134"/>
      <c r="O93" s="135"/>
    </row>
    <row r="94" spans="2:15" x14ac:dyDescent="0.25">
      <c r="B94" s="118" t="s">
        <v>110</v>
      </c>
      <c r="C94" s="119"/>
      <c r="D94" s="119"/>
      <c r="E94" s="119"/>
      <c r="F94" s="119"/>
      <c r="G94" s="128"/>
      <c r="J94" s="118" t="s">
        <v>110</v>
      </c>
      <c r="K94" s="119"/>
      <c r="L94" s="119"/>
      <c r="M94" s="119"/>
      <c r="N94" s="119"/>
      <c r="O94" s="128"/>
    </row>
    <row r="95" spans="2:15" ht="180.75" customHeight="1" thickBot="1" x14ac:dyDescent="0.3">
      <c r="B95" s="129"/>
      <c r="C95" s="130"/>
      <c r="D95" s="130"/>
      <c r="E95" s="130"/>
      <c r="F95" s="130"/>
      <c r="G95" s="131"/>
      <c r="J95" s="129"/>
      <c r="K95" s="130"/>
      <c r="L95" s="130"/>
      <c r="M95" s="130"/>
      <c r="N95" s="130"/>
      <c r="O95" s="131"/>
    </row>
  </sheetData>
  <sheetProtection password="DE12" sheet="1" objects="1" scenarios="1"/>
  <mergeCells count="288">
    <mergeCell ref="B2:G2"/>
    <mergeCell ref="B3:G3"/>
    <mergeCell ref="B5:G5"/>
    <mergeCell ref="B6:C6"/>
    <mergeCell ref="D6:G6"/>
    <mergeCell ref="B7:G7"/>
    <mergeCell ref="B13:C13"/>
    <mergeCell ref="F13:G13"/>
    <mergeCell ref="B14:C14"/>
    <mergeCell ref="B15:C15"/>
    <mergeCell ref="D15:G15"/>
    <mergeCell ref="B16:G16"/>
    <mergeCell ref="B8:G8"/>
    <mergeCell ref="B9:G9"/>
    <mergeCell ref="D10:G10"/>
    <mergeCell ref="B11:C11"/>
    <mergeCell ref="D11:G11"/>
    <mergeCell ref="B12:C12"/>
    <mergeCell ref="F12:G12"/>
    <mergeCell ref="F14:G14"/>
    <mergeCell ref="B21:C21"/>
    <mergeCell ref="F21:G21"/>
    <mergeCell ref="B22:C22"/>
    <mergeCell ref="F22:G22"/>
    <mergeCell ref="B23:C23"/>
    <mergeCell ref="D23:G23"/>
    <mergeCell ref="B17:G17"/>
    <mergeCell ref="D18:G18"/>
    <mergeCell ref="B19:C19"/>
    <mergeCell ref="D19:G19"/>
    <mergeCell ref="B20:C20"/>
    <mergeCell ref="F20:G20"/>
    <mergeCell ref="F29:G29"/>
    <mergeCell ref="B30:C30"/>
    <mergeCell ref="F30:G30"/>
    <mergeCell ref="B31:C31"/>
    <mergeCell ref="D31:G31"/>
    <mergeCell ref="B24:G24"/>
    <mergeCell ref="B25:G25"/>
    <mergeCell ref="D26:G26"/>
    <mergeCell ref="B27:C27"/>
    <mergeCell ref="D27:G27"/>
    <mergeCell ref="B28:C28"/>
    <mergeCell ref="F28:G28"/>
    <mergeCell ref="B46:C46"/>
    <mergeCell ref="F46:G46"/>
    <mergeCell ref="B47:C47"/>
    <mergeCell ref="D47:G47"/>
    <mergeCell ref="B40:G40"/>
    <mergeCell ref="B41:G41"/>
    <mergeCell ref="D42:G42"/>
    <mergeCell ref="B43:C43"/>
    <mergeCell ref="D43:G43"/>
    <mergeCell ref="B44:C44"/>
    <mergeCell ref="F44:G44"/>
    <mergeCell ref="J2:O2"/>
    <mergeCell ref="J3:O3"/>
    <mergeCell ref="J5:O5"/>
    <mergeCell ref="J6:K6"/>
    <mergeCell ref="L6:O6"/>
    <mergeCell ref="J7:O7"/>
    <mergeCell ref="J8:O8"/>
    <mergeCell ref="B45:C45"/>
    <mergeCell ref="F45:G45"/>
    <mergeCell ref="B37:C37"/>
    <mergeCell ref="F37:G37"/>
    <mergeCell ref="B38:C38"/>
    <mergeCell ref="F38:G38"/>
    <mergeCell ref="B39:C39"/>
    <mergeCell ref="D39:G39"/>
    <mergeCell ref="B32:G32"/>
    <mergeCell ref="B33:G33"/>
    <mergeCell ref="D34:G34"/>
    <mergeCell ref="B35:C35"/>
    <mergeCell ref="D35:G35"/>
    <mergeCell ref="B36:C36"/>
    <mergeCell ref="F36:G36"/>
    <mergeCell ref="B29:C29"/>
    <mergeCell ref="J13:K13"/>
    <mergeCell ref="N13:O13"/>
    <mergeCell ref="J14:K14"/>
    <mergeCell ref="N14:O14"/>
    <mergeCell ref="J15:K15"/>
    <mergeCell ref="L15:O15"/>
    <mergeCell ref="J9:O9"/>
    <mergeCell ref="L10:O10"/>
    <mergeCell ref="J11:K11"/>
    <mergeCell ref="L11:O11"/>
    <mergeCell ref="J12:K12"/>
    <mergeCell ref="N12:O12"/>
    <mergeCell ref="J21:K21"/>
    <mergeCell ref="N21:O21"/>
    <mergeCell ref="J22:K22"/>
    <mergeCell ref="N22:O22"/>
    <mergeCell ref="J23:K23"/>
    <mergeCell ref="L23:O23"/>
    <mergeCell ref="J16:O16"/>
    <mergeCell ref="J17:O17"/>
    <mergeCell ref="L18:O18"/>
    <mergeCell ref="J19:K19"/>
    <mergeCell ref="L19:O19"/>
    <mergeCell ref="J20:K20"/>
    <mergeCell ref="N20:O20"/>
    <mergeCell ref="J29:K29"/>
    <mergeCell ref="N29:O29"/>
    <mergeCell ref="J30:K30"/>
    <mergeCell ref="N30:O30"/>
    <mergeCell ref="J31:K31"/>
    <mergeCell ref="L31:O31"/>
    <mergeCell ref="J24:O24"/>
    <mergeCell ref="J25:O25"/>
    <mergeCell ref="L26:O26"/>
    <mergeCell ref="J27:K27"/>
    <mergeCell ref="L27:O27"/>
    <mergeCell ref="J28:K28"/>
    <mergeCell ref="N28:O28"/>
    <mergeCell ref="J37:K37"/>
    <mergeCell ref="N37:O37"/>
    <mergeCell ref="J38:K38"/>
    <mergeCell ref="N38:O38"/>
    <mergeCell ref="J39:K39"/>
    <mergeCell ref="L39:O39"/>
    <mergeCell ref="J32:O32"/>
    <mergeCell ref="J33:O33"/>
    <mergeCell ref="L34:O34"/>
    <mergeCell ref="J35:K35"/>
    <mergeCell ref="L35:O35"/>
    <mergeCell ref="J36:K36"/>
    <mergeCell ref="N36:O36"/>
    <mergeCell ref="J45:K45"/>
    <mergeCell ref="N45:O45"/>
    <mergeCell ref="J46:K46"/>
    <mergeCell ref="N46:O46"/>
    <mergeCell ref="J47:K47"/>
    <mergeCell ref="L47:O47"/>
    <mergeCell ref="J40:O40"/>
    <mergeCell ref="J41:O41"/>
    <mergeCell ref="L42:O42"/>
    <mergeCell ref="J43:K43"/>
    <mergeCell ref="L43:O43"/>
    <mergeCell ref="J44:K44"/>
    <mergeCell ref="N44:O44"/>
    <mergeCell ref="B53:G53"/>
    <mergeCell ref="J53:O53"/>
    <mergeCell ref="B54:G54"/>
    <mergeCell ref="J54:O54"/>
    <mergeCell ref="B55:G55"/>
    <mergeCell ref="J55:O55"/>
    <mergeCell ref="J48:O48"/>
    <mergeCell ref="J49:O49"/>
    <mergeCell ref="B51:G51"/>
    <mergeCell ref="J51:O51"/>
    <mergeCell ref="B52:C52"/>
    <mergeCell ref="D52:G52"/>
    <mergeCell ref="J52:K52"/>
    <mergeCell ref="L52:O52"/>
    <mergeCell ref="B48:G48"/>
    <mergeCell ref="B49:G49"/>
    <mergeCell ref="B58:C58"/>
    <mergeCell ref="F58:G58"/>
    <mergeCell ref="J58:K58"/>
    <mergeCell ref="N58:O58"/>
    <mergeCell ref="B59:C59"/>
    <mergeCell ref="F59:G59"/>
    <mergeCell ref="J59:K59"/>
    <mergeCell ref="N59:O59"/>
    <mergeCell ref="D56:G56"/>
    <mergeCell ref="L56:O56"/>
    <mergeCell ref="B57:C57"/>
    <mergeCell ref="D57:G57"/>
    <mergeCell ref="J57:K57"/>
    <mergeCell ref="L57:O57"/>
    <mergeCell ref="B62:G62"/>
    <mergeCell ref="J62:O62"/>
    <mergeCell ref="B63:G63"/>
    <mergeCell ref="J63:O63"/>
    <mergeCell ref="D64:G64"/>
    <mergeCell ref="L64:O64"/>
    <mergeCell ref="B60:C60"/>
    <mergeCell ref="F60:G60"/>
    <mergeCell ref="J60:K60"/>
    <mergeCell ref="N60:O60"/>
    <mergeCell ref="B61:C61"/>
    <mergeCell ref="D61:G61"/>
    <mergeCell ref="J61:K61"/>
    <mergeCell ref="L61:O61"/>
    <mergeCell ref="B67:C67"/>
    <mergeCell ref="F67:G67"/>
    <mergeCell ref="J67:K67"/>
    <mergeCell ref="N67:O67"/>
    <mergeCell ref="B68:C68"/>
    <mergeCell ref="F68:G68"/>
    <mergeCell ref="J68:K68"/>
    <mergeCell ref="N68:O68"/>
    <mergeCell ref="B65:C65"/>
    <mergeCell ref="D65:G65"/>
    <mergeCell ref="J65:K65"/>
    <mergeCell ref="L65:O65"/>
    <mergeCell ref="B66:C66"/>
    <mergeCell ref="F66:G66"/>
    <mergeCell ref="J66:K66"/>
    <mergeCell ref="N66:O66"/>
    <mergeCell ref="B71:G71"/>
    <mergeCell ref="J71:O71"/>
    <mergeCell ref="D72:G72"/>
    <mergeCell ref="L72:O72"/>
    <mergeCell ref="B73:C73"/>
    <mergeCell ref="D73:G73"/>
    <mergeCell ref="J73:K73"/>
    <mergeCell ref="L73:O73"/>
    <mergeCell ref="B69:C69"/>
    <mergeCell ref="D69:G69"/>
    <mergeCell ref="J69:K69"/>
    <mergeCell ref="L69:O69"/>
    <mergeCell ref="B70:G70"/>
    <mergeCell ref="J70:O70"/>
    <mergeCell ref="B76:C76"/>
    <mergeCell ref="F76:G76"/>
    <mergeCell ref="J76:K76"/>
    <mergeCell ref="N76:O76"/>
    <mergeCell ref="B77:C77"/>
    <mergeCell ref="D77:G77"/>
    <mergeCell ref="J77:K77"/>
    <mergeCell ref="L77:O77"/>
    <mergeCell ref="B74:C74"/>
    <mergeCell ref="F74:G74"/>
    <mergeCell ref="J74:K74"/>
    <mergeCell ref="N74:O74"/>
    <mergeCell ref="B75:C75"/>
    <mergeCell ref="F75:G75"/>
    <mergeCell ref="J75:K75"/>
    <mergeCell ref="N75:O75"/>
    <mergeCell ref="B81:C81"/>
    <mergeCell ref="D81:G81"/>
    <mergeCell ref="J81:K81"/>
    <mergeCell ref="L81:O81"/>
    <mergeCell ref="B82:C82"/>
    <mergeCell ref="F82:G82"/>
    <mergeCell ref="J82:K82"/>
    <mergeCell ref="N82:O82"/>
    <mergeCell ref="B78:G78"/>
    <mergeCell ref="J78:O78"/>
    <mergeCell ref="B79:G79"/>
    <mergeCell ref="J79:O79"/>
    <mergeCell ref="D80:G80"/>
    <mergeCell ref="L80:O80"/>
    <mergeCell ref="B85:C85"/>
    <mergeCell ref="D85:G85"/>
    <mergeCell ref="J85:K85"/>
    <mergeCell ref="L85:O85"/>
    <mergeCell ref="B86:G86"/>
    <mergeCell ref="J86:O86"/>
    <mergeCell ref="B83:C83"/>
    <mergeCell ref="F83:G83"/>
    <mergeCell ref="J83:K83"/>
    <mergeCell ref="N83:O83"/>
    <mergeCell ref="B84:C84"/>
    <mergeCell ref="F84:G84"/>
    <mergeCell ref="J84:K84"/>
    <mergeCell ref="N84:O84"/>
    <mergeCell ref="B90:C90"/>
    <mergeCell ref="F90:G90"/>
    <mergeCell ref="J90:K90"/>
    <mergeCell ref="N90:O90"/>
    <mergeCell ref="B91:C91"/>
    <mergeCell ref="F91:G91"/>
    <mergeCell ref="J91:K91"/>
    <mergeCell ref="N91:O91"/>
    <mergeCell ref="B87:G87"/>
    <mergeCell ref="J87:O87"/>
    <mergeCell ref="D88:G88"/>
    <mergeCell ref="L88:O88"/>
    <mergeCell ref="B89:C89"/>
    <mergeCell ref="D89:G89"/>
    <mergeCell ref="J89:K89"/>
    <mergeCell ref="L89:O89"/>
    <mergeCell ref="B94:G94"/>
    <mergeCell ref="J94:O94"/>
    <mergeCell ref="B95:G95"/>
    <mergeCell ref="J95:O95"/>
    <mergeCell ref="B92:C92"/>
    <mergeCell ref="F92:G92"/>
    <mergeCell ref="J92:K92"/>
    <mergeCell ref="N92:O92"/>
    <mergeCell ref="B93:C93"/>
    <mergeCell ref="D93:G93"/>
    <mergeCell ref="J93:K93"/>
    <mergeCell ref="L93:O93"/>
  </mergeCells>
  <dataValidations count="2">
    <dataValidation type="textLength" operator="lessThanOrEqual" allowBlank="1" showInputMessage="1" showErrorMessage="1" sqref="B8:G8 J8:O8 B54:G54 J54:O54">
      <formula1>500</formula1>
    </dataValidation>
    <dataValidation type="textLength" operator="lessThanOrEqual" allowBlank="1" showInputMessage="1" showErrorMessage="1" sqref="B17:G17 J17:O17 B25:G25 J25:O25 B33:G33 J33:O33 B41:G41 J41:O41 B49:G49 J49:O49 B63:G63 J63:O63 B71:G71 J71:O71 B79:G79 J79:O79 B87:G87 J87:O87 B95:G95 J95:O95">
      <formula1>1000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tabSelected="1" zoomScaleNormal="100" zoomScalePageLayoutView="150" workbookViewId="0">
      <selection activeCell="B19" sqref="B19"/>
    </sheetView>
  </sheetViews>
  <sheetFormatPr defaultColWidth="8.85546875" defaultRowHeight="15" x14ac:dyDescent="0.25"/>
  <cols>
    <col min="1" max="1" width="1.7109375" style="1" customWidth="1"/>
    <col min="2" max="2" width="100" style="1" customWidth="1"/>
    <col min="3" max="3" width="1.7109375" style="1" customWidth="1"/>
    <col min="4" max="4" width="8.85546875" style="47"/>
    <col min="5" max="16384" width="8.85546875" style="1"/>
  </cols>
  <sheetData>
    <row r="1" spans="2:4" ht="9" customHeight="1" x14ac:dyDescent="0.25"/>
    <row r="2" spans="2:4" x14ac:dyDescent="0.25">
      <c r="B2" s="12" t="s">
        <v>94</v>
      </c>
    </row>
    <row r="3" spans="2:4" x14ac:dyDescent="0.25">
      <c r="B3" s="24" t="s">
        <v>83</v>
      </c>
    </row>
    <row r="4" spans="2:4" ht="9" customHeight="1" thickBot="1" x14ac:dyDescent="0.3">
      <c r="B4" s="24"/>
    </row>
    <row r="5" spans="2:4" x14ac:dyDescent="0.25">
      <c r="B5" s="18" t="s">
        <v>37</v>
      </c>
    </row>
    <row r="6" spans="2:4" ht="33" customHeight="1" x14ac:dyDescent="0.25">
      <c r="B6" s="20" t="s">
        <v>87</v>
      </c>
    </row>
    <row r="7" spans="2:4" ht="120" customHeight="1" thickBot="1" x14ac:dyDescent="0.3">
      <c r="B7" s="46" t="s">
        <v>196</v>
      </c>
      <c r="D7" s="47">
        <f>+LEN(B7)</f>
        <v>797</v>
      </c>
    </row>
    <row r="8" spans="2:4" ht="9" customHeight="1" thickBot="1" x14ac:dyDescent="0.3">
      <c r="B8" s="45"/>
    </row>
    <row r="9" spans="2:4" x14ac:dyDescent="0.25">
      <c r="B9" s="19" t="s">
        <v>38</v>
      </c>
    </row>
    <row r="10" spans="2:4" ht="141.94999999999999" customHeight="1" x14ac:dyDescent="0.25">
      <c r="B10" s="20" t="s">
        <v>92</v>
      </c>
    </row>
    <row r="11" spans="2:4" ht="120" customHeight="1" thickBot="1" x14ac:dyDescent="0.3">
      <c r="B11" s="46" t="s">
        <v>190</v>
      </c>
      <c r="D11" s="47">
        <f>+LEN(B11)</f>
        <v>997</v>
      </c>
    </row>
    <row r="12" spans="2:4" ht="9" customHeight="1" thickBot="1" x14ac:dyDescent="0.3"/>
    <row r="13" spans="2:4" x14ac:dyDescent="0.25">
      <c r="B13" s="19" t="s">
        <v>88</v>
      </c>
    </row>
    <row r="14" spans="2:4" ht="70.5" customHeight="1" x14ac:dyDescent="0.25">
      <c r="B14" s="20" t="s">
        <v>90</v>
      </c>
    </row>
    <row r="15" spans="2:4" ht="120" customHeight="1" thickBot="1" x14ac:dyDescent="0.3">
      <c r="B15" s="46" t="s">
        <v>191</v>
      </c>
      <c r="D15" s="47">
        <f>+LEN(B15)</f>
        <v>970</v>
      </c>
    </row>
    <row r="16" spans="2:4" ht="9" customHeight="1" thickBot="1" x14ac:dyDescent="0.3"/>
    <row r="17" spans="2:4" x14ac:dyDescent="0.25">
      <c r="B17" s="19" t="s">
        <v>39</v>
      </c>
    </row>
    <row r="18" spans="2:4" ht="83.25" customHeight="1" x14ac:dyDescent="0.25">
      <c r="B18" s="20" t="s">
        <v>89</v>
      </c>
    </row>
    <row r="19" spans="2:4" ht="330" customHeight="1" thickBot="1" x14ac:dyDescent="0.3">
      <c r="B19" s="46" t="s">
        <v>197</v>
      </c>
      <c r="D19" s="47">
        <f>+LEN(B19)</f>
        <v>2536</v>
      </c>
    </row>
    <row r="20" spans="2:4" ht="9" customHeight="1" thickBot="1" x14ac:dyDescent="0.3">
      <c r="B20" s="12"/>
    </row>
    <row r="21" spans="2:4" x14ac:dyDescent="0.25">
      <c r="B21" s="19" t="s">
        <v>80</v>
      </c>
    </row>
    <row r="22" spans="2:4" ht="81.75" customHeight="1" x14ac:dyDescent="0.25">
      <c r="B22" s="20" t="s">
        <v>93</v>
      </c>
    </row>
    <row r="23" spans="2:4" ht="330" customHeight="1" thickBot="1" x14ac:dyDescent="0.3">
      <c r="B23" s="46" t="s">
        <v>192</v>
      </c>
      <c r="D23" s="47">
        <f>+LEN(B23)</f>
        <v>2853</v>
      </c>
    </row>
    <row r="24" spans="2:4" ht="9" customHeight="1" thickBot="1" x14ac:dyDescent="0.3">
      <c r="B24" s="12"/>
    </row>
    <row r="25" spans="2:4" x14ac:dyDescent="0.25">
      <c r="B25" s="19" t="s">
        <v>81</v>
      </c>
    </row>
    <row r="26" spans="2:4" ht="79.5" customHeight="1" x14ac:dyDescent="0.25">
      <c r="B26" s="20" t="s">
        <v>91</v>
      </c>
    </row>
    <row r="27" spans="2:4" ht="232.5" customHeight="1" thickBot="1" x14ac:dyDescent="0.3">
      <c r="B27" s="46" t="s">
        <v>193</v>
      </c>
      <c r="D27" s="47">
        <f>+LEN(B27)</f>
        <v>1263</v>
      </c>
    </row>
  </sheetData>
  <sheetProtection password="DE12" sheet="1" objects="1" scenarios="1"/>
  <dataValidations count="3">
    <dataValidation type="textLength" operator="lessThanOrEqual" allowBlank="1" showInputMessage="1" showErrorMessage="1" sqref="B7 B11 B15">
      <formula1>1000</formula1>
    </dataValidation>
    <dataValidation type="textLength" operator="lessThanOrEqual" allowBlank="1" showInputMessage="1" showErrorMessage="1" sqref="B19 B23">
      <formula1>3000</formula1>
    </dataValidation>
    <dataValidation type="textLength" operator="lessThanOrEqual" allowBlank="1" showInputMessage="1" showErrorMessage="1" sqref="B27">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3"/>
  <sheetViews>
    <sheetView zoomScale="90" zoomScaleNormal="90" zoomScalePageLayoutView="90" workbookViewId="0">
      <selection activeCell="T57" sqref="T57:AE57"/>
    </sheetView>
  </sheetViews>
  <sheetFormatPr defaultColWidth="8.85546875" defaultRowHeight="15" x14ac:dyDescent="0.25"/>
  <cols>
    <col min="1" max="1" width="1.7109375" style="1" customWidth="1"/>
    <col min="2" max="3" width="53.85546875" style="1" customWidth="1"/>
    <col min="4" max="4" width="1.7109375" style="1" customWidth="1"/>
    <col min="5" max="5" width="8.85546875" style="47"/>
    <col min="6" max="16384" width="8.85546875" style="1"/>
  </cols>
  <sheetData>
    <row r="1" spans="2:5" ht="8.25" customHeight="1" x14ac:dyDescent="0.25"/>
    <row r="2" spans="2:5" x14ac:dyDescent="0.25">
      <c r="B2" s="12" t="s">
        <v>40</v>
      </c>
    </row>
    <row r="3" spans="2:5" ht="41.25" customHeight="1" x14ac:dyDescent="0.25">
      <c r="B3" s="117" t="s">
        <v>56</v>
      </c>
      <c r="C3" s="117"/>
    </row>
    <row r="4" spans="2:5" ht="9" customHeight="1" thickBot="1" x14ac:dyDescent="0.3"/>
    <row r="5" spans="2:5" ht="24" customHeight="1" x14ac:dyDescent="0.25">
      <c r="B5" s="157" t="s">
        <v>41</v>
      </c>
      <c r="C5" s="158"/>
    </row>
    <row r="6" spans="2:5" ht="24" customHeight="1" x14ac:dyDescent="0.25">
      <c r="B6" s="28" t="s">
        <v>42</v>
      </c>
      <c r="C6" s="13" t="s">
        <v>43</v>
      </c>
    </row>
    <row r="7" spans="2:5" ht="109.5" customHeight="1" x14ac:dyDescent="0.25">
      <c r="B7" s="8" t="s">
        <v>57</v>
      </c>
      <c r="C7" s="51" t="s">
        <v>173</v>
      </c>
      <c r="E7" s="47">
        <f>+LEN(C7)</f>
        <v>135</v>
      </c>
    </row>
    <row r="8" spans="2:5" ht="109.5" customHeight="1" x14ac:dyDescent="0.25">
      <c r="B8" s="32" t="s">
        <v>58</v>
      </c>
      <c r="C8" s="51" t="s">
        <v>174</v>
      </c>
      <c r="E8" s="47">
        <f>+LEN(C8)</f>
        <v>172</v>
      </c>
    </row>
    <row r="9" spans="2:5" ht="109.5" customHeight="1" x14ac:dyDescent="0.25">
      <c r="B9" s="32" t="s">
        <v>128</v>
      </c>
      <c r="C9" s="51" t="s">
        <v>194</v>
      </c>
      <c r="E9" s="47">
        <f>+LEN(C9)</f>
        <v>496</v>
      </c>
    </row>
    <row r="10" spans="2:5" ht="30" customHeight="1" x14ac:dyDescent="0.25">
      <c r="B10" s="32" t="s">
        <v>46</v>
      </c>
      <c r="C10" s="51" t="s">
        <v>175</v>
      </c>
    </row>
    <row r="11" spans="2:5" ht="30" customHeight="1" x14ac:dyDescent="0.25">
      <c r="B11" s="28" t="s">
        <v>45</v>
      </c>
      <c r="C11" s="51"/>
    </row>
    <row r="12" spans="2:5" ht="21.75" customHeight="1" x14ac:dyDescent="0.25">
      <c r="B12" s="159" t="s">
        <v>44</v>
      </c>
      <c r="C12" s="160"/>
    </row>
    <row r="13" spans="2:5" ht="217.5" customHeight="1" thickBot="1" x14ac:dyDescent="0.3">
      <c r="B13" s="155" t="s">
        <v>176</v>
      </c>
      <c r="C13" s="156"/>
      <c r="E13" s="47">
        <f>+LEN(B13)</f>
        <v>155</v>
      </c>
    </row>
    <row r="14" spans="2:5" ht="9" customHeight="1" thickBot="1" x14ac:dyDescent="0.3"/>
    <row r="15" spans="2:5" ht="24" customHeight="1" x14ac:dyDescent="0.25">
      <c r="B15" s="157" t="s">
        <v>47</v>
      </c>
      <c r="C15" s="158"/>
    </row>
    <row r="16" spans="2:5" s="26" customFormat="1" ht="30.75" customHeight="1" x14ac:dyDescent="0.25">
      <c r="B16" s="28" t="s">
        <v>42</v>
      </c>
      <c r="C16" s="52" t="s">
        <v>177</v>
      </c>
      <c r="E16" s="50"/>
    </row>
    <row r="17" spans="2:5" s="26" customFormat="1" ht="108.75" customHeight="1" x14ac:dyDescent="0.25">
      <c r="B17" s="27" t="s">
        <v>57</v>
      </c>
      <c r="C17" s="51" t="s">
        <v>181</v>
      </c>
      <c r="E17" s="47">
        <f>+LEN(C17)</f>
        <v>70</v>
      </c>
    </row>
    <row r="18" spans="2:5" s="26" customFormat="1" ht="108.75" customHeight="1" x14ac:dyDescent="0.25">
      <c r="B18" s="28" t="s">
        <v>58</v>
      </c>
      <c r="C18" s="51" t="s">
        <v>179</v>
      </c>
      <c r="E18" s="47">
        <f>+LEN(C18)</f>
        <v>7</v>
      </c>
    </row>
    <row r="19" spans="2:5" s="26" customFormat="1" ht="108.75" customHeight="1" x14ac:dyDescent="0.25">
      <c r="B19" s="32" t="s">
        <v>128</v>
      </c>
      <c r="C19" s="51" t="s">
        <v>195</v>
      </c>
      <c r="E19" s="47">
        <f>+LEN(C19)</f>
        <v>463</v>
      </c>
    </row>
    <row r="20" spans="2:5" s="26" customFormat="1" ht="30.75" customHeight="1" x14ac:dyDescent="0.25">
      <c r="B20" s="28" t="s">
        <v>46</v>
      </c>
      <c r="C20" s="51" t="s">
        <v>180</v>
      </c>
      <c r="E20" s="50"/>
    </row>
    <row r="21" spans="2:5" s="26" customFormat="1" ht="30.75" customHeight="1" x14ac:dyDescent="0.25">
      <c r="B21" s="28" t="s">
        <v>45</v>
      </c>
      <c r="C21" s="51"/>
      <c r="E21" s="50"/>
    </row>
    <row r="22" spans="2:5" s="26" customFormat="1" ht="30.75" customHeight="1" x14ac:dyDescent="0.25">
      <c r="B22" s="118" t="s">
        <v>44</v>
      </c>
      <c r="C22" s="128"/>
      <c r="E22" s="50"/>
    </row>
    <row r="23" spans="2:5" ht="217.5" customHeight="1" thickBot="1" x14ac:dyDescent="0.3">
      <c r="B23" s="155" t="s">
        <v>178</v>
      </c>
      <c r="C23" s="156"/>
      <c r="E23" s="47">
        <f>+LEN(B23)</f>
        <v>86</v>
      </c>
    </row>
    <row r="24" spans="2:5" ht="9" customHeight="1" thickBot="1" x14ac:dyDescent="0.3"/>
    <row r="25" spans="2:5" ht="24" customHeight="1" x14ac:dyDescent="0.25">
      <c r="B25" s="157" t="s">
        <v>48</v>
      </c>
      <c r="C25" s="158"/>
    </row>
    <row r="26" spans="2:5" s="26" customFormat="1" ht="30.75" customHeight="1" x14ac:dyDescent="0.25">
      <c r="B26" s="28" t="s">
        <v>42</v>
      </c>
      <c r="C26" s="52" t="s">
        <v>184</v>
      </c>
      <c r="E26" s="50"/>
    </row>
    <row r="27" spans="2:5" s="26" customFormat="1" ht="108.75" customHeight="1" x14ac:dyDescent="0.25">
      <c r="B27" s="27" t="s">
        <v>57</v>
      </c>
      <c r="C27" s="51" t="s">
        <v>182</v>
      </c>
      <c r="E27" s="47">
        <f>+LEN(C27)</f>
        <v>153</v>
      </c>
    </row>
    <row r="28" spans="2:5" s="26" customFormat="1" ht="108.75" customHeight="1" x14ac:dyDescent="0.25">
      <c r="B28" s="28" t="s">
        <v>58</v>
      </c>
      <c r="C28" s="51" t="s">
        <v>186</v>
      </c>
      <c r="E28" s="47">
        <f>+LEN(C28)</f>
        <v>6</v>
      </c>
    </row>
    <row r="29" spans="2:5" s="26" customFormat="1" ht="108.75" customHeight="1" x14ac:dyDescent="0.25">
      <c r="B29" s="32" t="s">
        <v>128</v>
      </c>
      <c r="C29" s="51" t="s">
        <v>185</v>
      </c>
      <c r="E29" s="47">
        <f>+LEN(C29)</f>
        <v>385</v>
      </c>
    </row>
    <row r="30" spans="2:5" s="26" customFormat="1" ht="30.75" customHeight="1" x14ac:dyDescent="0.25">
      <c r="B30" s="28" t="s">
        <v>46</v>
      </c>
      <c r="C30" s="51" t="s">
        <v>183</v>
      </c>
      <c r="E30" s="50"/>
    </row>
    <row r="31" spans="2:5" s="26" customFormat="1" ht="30.75" customHeight="1" x14ac:dyDescent="0.25">
      <c r="B31" s="28" t="s">
        <v>45</v>
      </c>
      <c r="C31" s="51"/>
      <c r="E31" s="50"/>
    </row>
    <row r="32" spans="2:5" s="26" customFormat="1" ht="30.75" customHeight="1" x14ac:dyDescent="0.25">
      <c r="B32" s="118" t="s">
        <v>44</v>
      </c>
      <c r="C32" s="128"/>
      <c r="E32" s="50"/>
    </row>
    <row r="33" spans="2:5" ht="217.5" customHeight="1" thickBot="1" x14ac:dyDescent="0.3">
      <c r="B33" s="155" t="s">
        <v>187</v>
      </c>
      <c r="C33" s="156"/>
      <c r="E33" s="47">
        <f>+LEN(B33)</f>
        <v>188</v>
      </c>
    </row>
    <row r="34" spans="2:5" ht="9" customHeight="1" thickBot="1" x14ac:dyDescent="0.3"/>
    <row r="35" spans="2:5" ht="24" customHeight="1" x14ac:dyDescent="0.25">
      <c r="B35" s="157" t="s">
        <v>49</v>
      </c>
      <c r="C35" s="158"/>
    </row>
    <row r="36" spans="2:5" s="26" customFormat="1" ht="30.75" customHeight="1" x14ac:dyDescent="0.25">
      <c r="B36" s="28" t="s">
        <v>42</v>
      </c>
      <c r="C36" s="52" t="s">
        <v>198</v>
      </c>
      <c r="E36" s="50"/>
    </row>
    <row r="37" spans="2:5" s="26" customFormat="1" ht="108.75" customHeight="1" x14ac:dyDescent="0.25">
      <c r="B37" s="27" t="s">
        <v>57</v>
      </c>
      <c r="C37" s="51" t="s">
        <v>203</v>
      </c>
      <c r="E37" s="47">
        <f>+LEN(C37)</f>
        <v>112</v>
      </c>
    </row>
    <row r="38" spans="2:5" s="26" customFormat="1" ht="108.75" customHeight="1" x14ac:dyDescent="0.25">
      <c r="B38" s="28" t="s">
        <v>58</v>
      </c>
      <c r="C38" s="51" t="s">
        <v>186</v>
      </c>
      <c r="E38" s="47">
        <f>+LEN(C38)</f>
        <v>6</v>
      </c>
    </row>
    <row r="39" spans="2:5" s="26" customFormat="1" ht="108.75" customHeight="1" x14ac:dyDescent="0.25">
      <c r="B39" s="32" t="s">
        <v>128</v>
      </c>
      <c r="C39" s="51" t="s">
        <v>202</v>
      </c>
      <c r="E39" s="47">
        <f>+LEN(C39)</f>
        <v>330</v>
      </c>
    </row>
    <row r="40" spans="2:5" s="26" customFormat="1" ht="30.75" customHeight="1" x14ac:dyDescent="0.25">
      <c r="B40" s="28" t="s">
        <v>46</v>
      </c>
      <c r="C40" s="51" t="s">
        <v>199</v>
      </c>
      <c r="E40" s="50"/>
    </row>
    <row r="41" spans="2:5" s="26" customFormat="1" ht="30.75" customHeight="1" x14ac:dyDescent="0.25">
      <c r="B41" s="28" t="s">
        <v>45</v>
      </c>
      <c r="C41" s="51" t="s">
        <v>200</v>
      </c>
      <c r="E41" s="50"/>
    </row>
    <row r="42" spans="2:5" s="26" customFormat="1" ht="30.75" customHeight="1" x14ac:dyDescent="0.25">
      <c r="B42" s="118" t="s">
        <v>44</v>
      </c>
      <c r="C42" s="128"/>
      <c r="E42" s="50"/>
    </row>
    <row r="43" spans="2:5" ht="217.5" customHeight="1" thickBot="1" x14ac:dyDescent="0.3">
      <c r="B43" s="155" t="s">
        <v>201</v>
      </c>
      <c r="C43" s="156"/>
      <c r="E43" s="47">
        <f>+LEN(B43)</f>
        <v>184</v>
      </c>
    </row>
    <row r="44" spans="2:5" ht="9" customHeight="1" thickBot="1" x14ac:dyDescent="0.3"/>
    <row r="45" spans="2:5" ht="24" customHeight="1" x14ac:dyDescent="0.25">
      <c r="B45" s="157" t="s">
        <v>50</v>
      </c>
      <c r="C45" s="158"/>
    </row>
    <row r="46" spans="2:5" s="26" customFormat="1" ht="30.75" customHeight="1" x14ac:dyDescent="0.25">
      <c r="B46" s="28" t="s">
        <v>42</v>
      </c>
      <c r="C46" s="52" t="s">
        <v>204</v>
      </c>
      <c r="E46" s="50"/>
    </row>
    <row r="47" spans="2:5" s="26" customFormat="1" ht="108.75" customHeight="1" x14ac:dyDescent="0.25">
      <c r="B47" s="27" t="s">
        <v>57</v>
      </c>
      <c r="C47" s="51" t="s">
        <v>205</v>
      </c>
      <c r="E47" s="47">
        <f>+LEN(C47)</f>
        <v>20</v>
      </c>
    </row>
    <row r="48" spans="2:5" s="26" customFormat="1" ht="108.75" customHeight="1" x14ac:dyDescent="0.25">
      <c r="B48" s="28" t="s">
        <v>58</v>
      </c>
      <c r="C48" s="51" t="s">
        <v>206</v>
      </c>
      <c r="E48" s="47">
        <f>+LEN(C48)</f>
        <v>6</v>
      </c>
    </row>
    <row r="49" spans="2:5" s="26" customFormat="1" ht="108.75" customHeight="1" x14ac:dyDescent="0.25">
      <c r="B49" s="32" t="s">
        <v>128</v>
      </c>
      <c r="C49" s="51" t="s">
        <v>209</v>
      </c>
      <c r="E49" s="47">
        <f>+LEN(C49)</f>
        <v>152</v>
      </c>
    </row>
    <row r="50" spans="2:5" s="26" customFormat="1" ht="30.75" customHeight="1" x14ac:dyDescent="0.25">
      <c r="B50" s="28" t="s">
        <v>46</v>
      </c>
      <c r="C50" s="51" t="s">
        <v>207</v>
      </c>
      <c r="E50" s="50"/>
    </row>
    <row r="51" spans="2:5" s="26" customFormat="1" ht="30.75" customHeight="1" x14ac:dyDescent="0.25">
      <c r="B51" s="28" t="s">
        <v>45</v>
      </c>
      <c r="C51" s="51"/>
      <c r="E51" s="50"/>
    </row>
    <row r="52" spans="2:5" s="26" customFormat="1" ht="30.75" customHeight="1" x14ac:dyDescent="0.25">
      <c r="B52" s="118" t="s">
        <v>44</v>
      </c>
      <c r="C52" s="128"/>
      <c r="E52" s="50"/>
    </row>
    <row r="53" spans="2:5" ht="217.5" customHeight="1" thickBot="1" x14ac:dyDescent="0.3">
      <c r="B53" s="155" t="s">
        <v>208</v>
      </c>
      <c r="C53" s="156"/>
      <c r="E53" s="47">
        <f>+LEN(B53)</f>
        <v>306</v>
      </c>
    </row>
    <row r="54" spans="2:5" ht="9" customHeight="1" thickBot="1" x14ac:dyDescent="0.3"/>
    <row r="55" spans="2:5" ht="24" customHeight="1" x14ac:dyDescent="0.25">
      <c r="B55" s="157" t="s">
        <v>51</v>
      </c>
      <c r="C55" s="158"/>
    </row>
    <row r="56" spans="2:5" s="26" customFormat="1" ht="30.75" customHeight="1" x14ac:dyDescent="0.25">
      <c r="B56" s="28" t="s">
        <v>42</v>
      </c>
      <c r="C56" s="52"/>
      <c r="E56" s="50"/>
    </row>
    <row r="57" spans="2:5" s="26" customFormat="1" ht="108.75" customHeight="1" x14ac:dyDescent="0.25">
      <c r="B57" s="27" t="s">
        <v>57</v>
      </c>
      <c r="C57" s="51"/>
      <c r="E57" s="47">
        <f>+LEN(C57)</f>
        <v>0</v>
      </c>
    </row>
    <row r="58" spans="2:5" s="26" customFormat="1" ht="108.75" customHeight="1" x14ac:dyDescent="0.25">
      <c r="B58" s="28" t="s">
        <v>58</v>
      </c>
      <c r="C58" s="51"/>
      <c r="E58" s="47">
        <f>+LEN(C58)</f>
        <v>0</v>
      </c>
    </row>
    <row r="59" spans="2:5" s="26" customFormat="1" ht="108.75" customHeight="1" x14ac:dyDescent="0.25">
      <c r="B59" s="32" t="s">
        <v>128</v>
      </c>
      <c r="C59" s="51"/>
      <c r="E59" s="47">
        <f>+LEN(C59)</f>
        <v>0</v>
      </c>
    </row>
    <row r="60" spans="2:5" s="26" customFormat="1" ht="30.75" customHeight="1" x14ac:dyDescent="0.25">
      <c r="B60" s="28" t="s">
        <v>46</v>
      </c>
      <c r="C60" s="51"/>
      <c r="E60" s="50"/>
    </row>
    <row r="61" spans="2:5" s="26" customFormat="1" ht="30.75" customHeight="1" x14ac:dyDescent="0.25">
      <c r="B61" s="28" t="s">
        <v>45</v>
      </c>
      <c r="C61" s="51"/>
      <c r="E61" s="50"/>
    </row>
    <row r="62" spans="2:5" s="26" customFormat="1" ht="30.75" customHeight="1" x14ac:dyDescent="0.25">
      <c r="B62" s="118" t="s">
        <v>44</v>
      </c>
      <c r="C62" s="128"/>
      <c r="E62" s="50"/>
    </row>
    <row r="63" spans="2:5" ht="217.5" customHeight="1" thickBot="1" x14ac:dyDescent="0.3">
      <c r="B63" s="155"/>
      <c r="C63" s="156"/>
      <c r="E63" s="47">
        <f>+LEN(B63)</f>
        <v>0</v>
      </c>
    </row>
    <row r="64" spans="2:5" ht="9" customHeight="1" thickBot="1" x14ac:dyDescent="0.3"/>
    <row r="65" spans="2:5" ht="24" customHeight="1" x14ac:dyDescent="0.25">
      <c r="B65" s="157" t="s">
        <v>52</v>
      </c>
      <c r="C65" s="158"/>
    </row>
    <row r="66" spans="2:5" s="26" customFormat="1" ht="30.75" customHeight="1" x14ac:dyDescent="0.25">
      <c r="B66" s="28" t="s">
        <v>42</v>
      </c>
      <c r="C66" s="52"/>
      <c r="E66" s="50"/>
    </row>
    <row r="67" spans="2:5" s="26" customFormat="1" ht="108.75" customHeight="1" x14ac:dyDescent="0.25">
      <c r="B67" s="27" t="s">
        <v>57</v>
      </c>
      <c r="C67" s="51"/>
      <c r="E67" s="47">
        <f>+LEN(C67)</f>
        <v>0</v>
      </c>
    </row>
    <row r="68" spans="2:5" s="26" customFormat="1" ht="108.75" customHeight="1" x14ac:dyDescent="0.25">
      <c r="B68" s="28" t="s">
        <v>58</v>
      </c>
      <c r="C68" s="51"/>
      <c r="E68" s="47">
        <f>+LEN(C68)</f>
        <v>0</v>
      </c>
    </row>
    <row r="69" spans="2:5" s="26" customFormat="1" ht="108.75" customHeight="1" x14ac:dyDescent="0.25">
      <c r="B69" s="32" t="s">
        <v>128</v>
      </c>
      <c r="C69" s="51"/>
      <c r="E69" s="47">
        <f>+LEN(C69)</f>
        <v>0</v>
      </c>
    </row>
    <row r="70" spans="2:5" s="26" customFormat="1" ht="30.75" customHeight="1" x14ac:dyDescent="0.25">
      <c r="B70" s="28" t="s">
        <v>46</v>
      </c>
      <c r="C70" s="51"/>
      <c r="E70" s="50"/>
    </row>
    <row r="71" spans="2:5" s="26" customFormat="1" ht="30.75" customHeight="1" x14ac:dyDescent="0.25">
      <c r="B71" s="28" t="s">
        <v>45</v>
      </c>
      <c r="C71" s="51"/>
      <c r="E71" s="50"/>
    </row>
    <row r="72" spans="2:5" s="26" customFormat="1" ht="30.75" customHeight="1" x14ac:dyDescent="0.25">
      <c r="B72" s="118" t="s">
        <v>44</v>
      </c>
      <c r="C72" s="128"/>
      <c r="E72" s="50"/>
    </row>
    <row r="73" spans="2:5" ht="217.5" customHeight="1" thickBot="1" x14ac:dyDescent="0.3">
      <c r="B73" s="155"/>
      <c r="C73" s="156"/>
      <c r="E73" s="47">
        <f>+LEN(B73)</f>
        <v>0</v>
      </c>
    </row>
  </sheetData>
  <sheetProtection password="DE12" sheet="1" objects="1" scenarios="1"/>
  <mergeCells count="22">
    <mergeCell ref="B42:C42"/>
    <mergeCell ref="B3:C3"/>
    <mergeCell ref="B12:C12"/>
    <mergeCell ref="B13:C13"/>
    <mergeCell ref="B5:C5"/>
    <mergeCell ref="B15:C15"/>
    <mergeCell ref="B22:C22"/>
    <mergeCell ref="B23:C23"/>
    <mergeCell ref="B25:C25"/>
    <mergeCell ref="B32:C32"/>
    <mergeCell ref="B33:C33"/>
    <mergeCell ref="B35:C35"/>
    <mergeCell ref="B63:C63"/>
    <mergeCell ref="B65:C65"/>
    <mergeCell ref="B72:C72"/>
    <mergeCell ref="B73:C73"/>
    <mergeCell ref="B43:C43"/>
    <mergeCell ref="B45:C45"/>
    <mergeCell ref="B52:C52"/>
    <mergeCell ref="B53:C53"/>
    <mergeCell ref="B55:C55"/>
    <mergeCell ref="B62:C62"/>
  </mergeCells>
  <dataValidations count="2">
    <dataValidation type="textLength" operator="lessThanOrEqual" allowBlank="1" showInputMessage="1" showErrorMessage="1" sqref="C7:C9 C17 C18 C19 C27 C28 C29 C37 C38 C39 C47 C48 C49 C57 C58 C59 C67 C68 C69">
      <formula1>500</formula1>
    </dataValidation>
    <dataValidation type="textLength" operator="lessThanOrEqual" allowBlank="1" showInputMessage="1" showErrorMessage="1" sqref="B13:C13 B23:C23 B33:C33 B43:C43 B53:C53 B63:C63 B73:C73">
      <formula1>2000</formula1>
    </dataValidation>
  </dataValidation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zoomScaleNormal="100" zoomScalePageLayoutView="150" workbookViewId="0">
      <selection activeCell="L19" sqref="L19"/>
    </sheetView>
  </sheetViews>
  <sheetFormatPr defaultColWidth="8.85546875" defaultRowHeight="15" x14ac:dyDescent="0.25"/>
  <cols>
    <col min="1" max="1" width="1.7109375" style="1" customWidth="1"/>
    <col min="2" max="2" width="4.140625" style="1" customWidth="1"/>
    <col min="3" max="3" width="39.42578125" style="1" customWidth="1"/>
    <col min="4" max="10" width="16.140625" style="1" customWidth="1"/>
    <col min="11" max="11" width="1.7109375" style="1" customWidth="1"/>
    <col min="12" max="16384" width="8.85546875" style="1"/>
  </cols>
  <sheetData>
    <row r="1" spans="2:11" ht="9" customHeight="1" x14ac:dyDescent="0.25"/>
    <row r="2" spans="2:11" x14ac:dyDescent="0.25">
      <c r="C2" s="12" t="s">
        <v>53</v>
      </c>
    </row>
    <row r="3" spans="2:11" ht="48.75" customHeight="1" x14ac:dyDescent="0.25">
      <c r="C3" s="169" t="s">
        <v>129</v>
      </c>
      <c r="D3" s="169"/>
      <c r="E3" s="169"/>
      <c r="F3" s="169"/>
      <c r="G3" s="169"/>
      <c r="H3" s="169"/>
      <c r="I3" s="169"/>
      <c r="J3" s="169"/>
    </row>
    <row r="4" spans="2:11" ht="9" customHeight="1" thickBot="1" x14ac:dyDescent="0.3"/>
    <row r="5" spans="2:11" ht="48.75" customHeight="1" x14ac:dyDescent="0.25">
      <c r="B5" s="161" t="s">
        <v>62</v>
      </c>
      <c r="C5" s="163" t="s">
        <v>59</v>
      </c>
      <c r="D5" s="163" t="s">
        <v>60</v>
      </c>
      <c r="E5" s="163" t="s">
        <v>76</v>
      </c>
      <c r="F5" s="163" t="s">
        <v>79</v>
      </c>
      <c r="G5" s="163" t="s">
        <v>61</v>
      </c>
      <c r="H5" s="163"/>
      <c r="I5" s="163" t="s">
        <v>86</v>
      </c>
      <c r="J5" s="170"/>
      <c r="K5" s="14"/>
    </row>
    <row r="6" spans="2:11" ht="15.75" thickBot="1" x14ac:dyDescent="0.3">
      <c r="B6" s="162"/>
      <c r="C6" s="164"/>
      <c r="D6" s="164"/>
      <c r="E6" s="164"/>
      <c r="F6" s="164"/>
      <c r="G6" s="15" t="s">
        <v>63</v>
      </c>
      <c r="H6" s="15" t="s">
        <v>64</v>
      </c>
      <c r="I6" s="15" t="s">
        <v>63</v>
      </c>
      <c r="J6" s="16" t="s">
        <v>64</v>
      </c>
    </row>
    <row r="7" spans="2:11" ht="19.5" customHeight="1" x14ac:dyDescent="0.25">
      <c r="B7" s="21">
        <v>1</v>
      </c>
      <c r="C7" s="22" t="s">
        <v>65</v>
      </c>
      <c r="D7" s="53">
        <f>SUM(E7:F7)</f>
        <v>10000</v>
      </c>
      <c r="E7" s="65"/>
      <c r="F7" s="56">
        <f>+SUM(G7:J7)</f>
        <v>10000</v>
      </c>
      <c r="G7" s="65"/>
      <c r="H7" s="67"/>
      <c r="I7" s="67"/>
      <c r="J7" s="68">
        <v>10000</v>
      </c>
    </row>
    <row r="8" spans="2:11" ht="19.5" customHeight="1" x14ac:dyDescent="0.25">
      <c r="B8" s="17">
        <v>2</v>
      </c>
      <c r="C8" s="23" t="s">
        <v>66</v>
      </c>
      <c r="D8" s="53">
        <f t="shared" ref="D8:D16" si="0">SUM(E8:F8)</f>
        <v>79000</v>
      </c>
      <c r="E8" s="66">
        <v>62000</v>
      </c>
      <c r="F8" s="57">
        <f t="shared" ref="F8:F16" si="1">+SUM(G8:J8)</f>
        <v>17000</v>
      </c>
      <c r="G8" s="66">
        <v>10000</v>
      </c>
      <c r="H8" s="69">
        <v>7000</v>
      </c>
      <c r="I8" s="69"/>
      <c r="J8" s="70"/>
    </row>
    <row r="9" spans="2:11" ht="19.5" customHeight="1" x14ac:dyDescent="0.25">
      <c r="B9" s="17">
        <v>3</v>
      </c>
      <c r="C9" s="23" t="s">
        <v>67</v>
      </c>
      <c r="D9" s="53">
        <f t="shared" si="0"/>
        <v>9000</v>
      </c>
      <c r="E9" s="66">
        <v>6000</v>
      </c>
      <c r="F9" s="57">
        <f t="shared" si="1"/>
        <v>3000</v>
      </c>
      <c r="G9" s="66">
        <v>3000</v>
      </c>
      <c r="H9" s="69"/>
      <c r="I9" s="69"/>
      <c r="J9" s="70"/>
    </row>
    <row r="10" spans="2:11" ht="19.5" customHeight="1" x14ac:dyDescent="0.25">
      <c r="B10" s="17">
        <v>4</v>
      </c>
      <c r="C10" s="23" t="s">
        <v>68</v>
      </c>
      <c r="D10" s="53">
        <f t="shared" si="0"/>
        <v>6000</v>
      </c>
      <c r="E10" s="66">
        <v>3000</v>
      </c>
      <c r="F10" s="57">
        <f t="shared" si="1"/>
        <v>3000</v>
      </c>
      <c r="G10" s="66">
        <v>3000</v>
      </c>
      <c r="H10" s="69"/>
      <c r="I10" s="69"/>
      <c r="J10" s="70"/>
    </row>
    <row r="11" spans="2:11" ht="19.5" customHeight="1" x14ac:dyDescent="0.25">
      <c r="B11" s="17">
        <v>5</v>
      </c>
      <c r="C11" s="23" t="s">
        <v>69</v>
      </c>
      <c r="D11" s="53">
        <f t="shared" si="0"/>
        <v>14000</v>
      </c>
      <c r="E11" s="66">
        <v>8000</v>
      </c>
      <c r="F11" s="57">
        <f t="shared" si="1"/>
        <v>6000</v>
      </c>
      <c r="G11" s="66">
        <v>6000</v>
      </c>
      <c r="H11" s="69"/>
      <c r="I11" s="69"/>
      <c r="J11" s="70"/>
    </row>
    <row r="12" spans="2:11" ht="19.5" customHeight="1" x14ac:dyDescent="0.25">
      <c r="B12" s="17">
        <v>6</v>
      </c>
      <c r="C12" s="23" t="s">
        <v>70</v>
      </c>
      <c r="D12" s="53">
        <f t="shared" si="0"/>
        <v>95000</v>
      </c>
      <c r="E12" s="66">
        <v>95000</v>
      </c>
      <c r="F12" s="57">
        <f t="shared" si="1"/>
        <v>0</v>
      </c>
      <c r="G12" s="66"/>
      <c r="H12" s="69"/>
      <c r="I12" s="69"/>
      <c r="J12" s="70"/>
    </row>
    <row r="13" spans="2:11" ht="19.5" customHeight="1" x14ac:dyDescent="0.25">
      <c r="B13" s="31">
        <v>7</v>
      </c>
      <c r="C13" s="23" t="s">
        <v>71</v>
      </c>
      <c r="D13" s="53">
        <f t="shared" si="0"/>
        <v>6000</v>
      </c>
      <c r="E13" s="66">
        <v>3000</v>
      </c>
      <c r="F13" s="57">
        <f t="shared" si="1"/>
        <v>3000</v>
      </c>
      <c r="G13" s="66"/>
      <c r="H13" s="69"/>
      <c r="I13" s="69">
        <v>3000</v>
      </c>
      <c r="J13" s="70"/>
    </row>
    <row r="14" spans="2:11" ht="19.5" customHeight="1" x14ac:dyDescent="0.25">
      <c r="B14" s="17">
        <v>8</v>
      </c>
      <c r="C14" s="23" t="s">
        <v>78</v>
      </c>
      <c r="D14" s="53">
        <f t="shared" si="0"/>
        <v>3000</v>
      </c>
      <c r="E14" s="66">
        <v>3000</v>
      </c>
      <c r="F14" s="57">
        <f t="shared" si="1"/>
        <v>0</v>
      </c>
      <c r="G14" s="66"/>
      <c r="H14" s="69"/>
      <c r="I14" s="69"/>
      <c r="J14" s="70"/>
    </row>
    <row r="15" spans="2:11" ht="19.5" customHeight="1" x14ac:dyDescent="0.25">
      <c r="B15" s="17">
        <v>9</v>
      </c>
      <c r="C15" s="23" t="s">
        <v>72</v>
      </c>
      <c r="D15" s="53">
        <f>SUM(E15:F15)</f>
        <v>10500</v>
      </c>
      <c r="E15" s="66">
        <v>5500</v>
      </c>
      <c r="F15" s="57">
        <f t="shared" si="1"/>
        <v>5000</v>
      </c>
      <c r="G15" s="66">
        <v>5000</v>
      </c>
      <c r="H15" s="69"/>
      <c r="I15" s="69"/>
      <c r="J15" s="70"/>
    </row>
    <row r="16" spans="2:11" ht="19.5" customHeight="1" x14ac:dyDescent="0.25">
      <c r="B16" s="17">
        <v>10</v>
      </c>
      <c r="C16" s="23" t="s">
        <v>73</v>
      </c>
      <c r="D16" s="53">
        <f t="shared" si="0"/>
        <v>2000</v>
      </c>
      <c r="E16" s="66">
        <v>2000</v>
      </c>
      <c r="F16" s="57">
        <f t="shared" si="1"/>
        <v>0</v>
      </c>
      <c r="G16" s="66"/>
      <c r="H16" s="69"/>
      <c r="I16" s="69"/>
      <c r="J16" s="70"/>
    </row>
    <row r="17" spans="2:10" ht="19.5" customHeight="1" x14ac:dyDescent="0.25">
      <c r="B17" s="17">
        <v>11</v>
      </c>
      <c r="C17" s="23" t="s">
        <v>77</v>
      </c>
      <c r="D17" s="53">
        <f>SUM(E17:F17)</f>
        <v>0</v>
      </c>
      <c r="E17" s="60"/>
      <c r="F17" s="57">
        <f>+SUM(G17:J17)</f>
        <v>0</v>
      </c>
      <c r="G17" s="66"/>
      <c r="H17" s="71"/>
      <c r="I17" s="69"/>
      <c r="J17" s="72"/>
    </row>
    <row r="18" spans="2:10" ht="19.5" customHeight="1" x14ac:dyDescent="0.25">
      <c r="B18" s="165" t="s">
        <v>74</v>
      </c>
      <c r="C18" s="166"/>
      <c r="D18" s="54">
        <f t="shared" ref="D18:I18" si="2">+SUM(D7:D17)</f>
        <v>234500</v>
      </c>
      <c r="E18" s="61">
        <f t="shared" si="2"/>
        <v>187500</v>
      </c>
      <c r="F18" s="58">
        <f t="shared" si="2"/>
        <v>47000</v>
      </c>
      <c r="G18" s="61">
        <f t="shared" si="2"/>
        <v>27000</v>
      </c>
      <c r="H18" s="63">
        <f t="shared" si="2"/>
        <v>7000</v>
      </c>
      <c r="I18" s="63">
        <f t="shared" si="2"/>
        <v>3000</v>
      </c>
      <c r="J18" s="58">
        <f>+SUM(J6:J17)</f>
        <v>10000</v>
      </c>
    </row>
    <row r="19" spans="2:10" ht="19.5" customHeight="1" thickBot="1" x14ac:dyDescent="0.3">
      <c r="B19" s="167" t="s">
        <v>75</v>
      </c>
      <c r="C19" s="168"/>
      <c r="D19" s="55">
        <f>IF(ISERR(D18/$D$18),"",(D18/$D$18))</f>
        <v>1</v>
      </c>
      <c r="E19" s="62">
        <f>IF(ISERR(E18/$D$18),"",(E18/$D$18))</f>
        <v>0.79957356076759056</v>
      </c>
      <c r="F19" s="59">
        <f>IF(ISERR(F18/$D$18),"",(F18/$D$18))</f>
        <v>0.20042643923240938</v>
      </c>
      <c r="G19" s="62">
        <f>IF(ISERR(G18/$F$18),"",(G18/$F$18))</f>
        <v>0.57446808510638303</v>
      </c>
      <c r="H19" s="64">
        <f>IF(ISERR(H18/$F$18),"",(H18/$F$18))</f>
        <v>0.14893617021276595</v>
      </c>
      <c r="I19" s="64">
        <f>IF(ISERR(I18/$F$18),"",(I18/$F$18))</f>
        <v>6.3829787234042548E-2</v>
      </c>
      <c r="J19" s="59">
        <f>IF(ISERR(J18/$F$18),"",(J18/$F$18))</f>
        <v>0.21276595744680851</v>
      </c>
    </row>
    <row r="20" spans="2:10" ht="9" customHeight="1" x14ac:dyDescent="0.25"/>
    <row r="21" spans="2:10" x14ac:dyDescent="0.25">
      <c r="D21" s="75" t="str">
        <f>+IF(E18&lt;=(D18*0.8),"OK","Error: Aporte solicitado a FASERT es mayor a 80%")</f>
        <v>OK</v>
      </c>
      <c r="E21" s="74"/>
      <c r="F21" s="74"/>
      <c r="G21" s="75" t="str">
        <f>+IF((G18+I18)&gt;=(F18*0.6),"OK","Error: El Aporte Monetario de la Contrapartida es menor al 60% requerido")</f>
        <v>OK</v>
      </c>
      <c r="H21" s="74"/>
      <c r="I21" s="74"/>
      <c r="J21" s="74"/>
    </row>
    <row r="22" spans="2:10" x14ac:dyDescent="0.25">
      <c r="H22" s="73"/>
    </row>
    <row r="23" spans="2:10" x14ac:dyDescent="0.25">
      <c r="H23" s="73"/>
    </row>
  </sheetData>
  <sheetProtection password="DE12" sheet="1" objects="1" scenarios="1"/>
  <mergeCells count="10">
    <mergeCell ref="B5:B6"/>
    <mergeCell ref="F5:F6"/>
    <mergeCell ref="B18:C18"/>
    <mergeCell ref="B19:C19"/>
    <mergeCell ref="C3:J3"/>
    <mergeCell ref="C5:C6"/>
    <mergeCell ref="D5:D6"/>
    <mergeCell ref="E5:E6"/>
    <mergeCell ref="G5:H5"/>
    <mergeCell ref="I5:J5"/>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Datos Generales EP</vt:lpstr>
      <vt:lpstr>Datos Generales Perfil</vt:lpstr>
      <vt:lpstr>CV. Institucional</vt:lpstr>
      <vt:lpstr>Descripción Perfil</vt:lpstr>
      <vt:lpstr>Equipo de Trabajo</vt:lpstr>
      <vt:lpstr>Financiamiento del Proyecto</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Acosta</dc:creator>
  <cp:lastModifiedBy>alicia kozuch</cp:lastModifiedBy>
  <dcterms:created xsi:type="dcterms:W3CDTF">2014-04-02T19:38:48Z</dcterms:created>
  <dcterms:modified xsi:type="dcterms:W3CDTF">2014-08-03T18:03:25Z</dcterms:modified>
</cp:coreProperties>
</file>