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H:\FASERT\"/>
    </mc:Choice>
  </mc:AlternateContent>
  <workbookProtection workbookPassword="DE12" lockStructure="1"/>
  <bookViews>
    <workbookView xWindow="10305" yWindow="-15" windowWidth="8895" windowHeight="8145" firstSheet="2" activeTab="5"/>
  </bookViews>
  <sheets>
    <sheet name="Datos Generales EP" sheetId="1" r:id="rId1"/>
    <sheet name="Datos Generales Perfil" sheetId="2" r:id="rId2"/>
    <sheet name="CV. Institucional" sheetId="7" r:id="rId3"/>
    <sheet name="Descripción Perfil" sheetId="6" r:id="rId4"/>
    <sheet name="Equipo de Trabajo" sheetId="4" r:id="rId5"/>
    <sheet name="Financiamiento del Proyecto" sheetId="5" r:id="rId6"/>
    <sheet name="Sheet1" sheetId="8" state="hidden" r:id="rId7"/>
  </sheets>
  <calcPr calcId="152511"/>
</workbook>
</file>

<file path=xl/calcChain.xml><?xml version="1.0" encoding="utf-8"?>
<calcChain xmlns="http://schemas.openxmlformats.org/spreadsheetml/2006/main">
  <c r="E23" i="4" l="1"/>
  <c r="E33" i="4"/>
  <c r="E43" i="4"/>
  <c r="E53" i="4"/>
  <c r="E63" i="4"/>
  <c r="E73" i="4"/>
  <c r="E69" i="4"/>
  <c r="E68" i="4"/>
  <c r="E67" i="4"/>
  <c r="E59" i="4"/>
  <c r="E58" i="4"/>
  <c r="E57" i="4"/>
  <c r="E49" i="4"/>
  <c r="E48" i="4"/>
  <c r="E47" i="4"/>
  <c r="E39" i="4"/>
  <c r="E38" i="4"/>
  <c r="E37" i="4"/>
  <c r="E29" i="4"/>
  <c r="E28" i="4"/>
  <c r="E27" i="4"/>
  <c r="E19" i="4"/>
  <c r="E18" i="4"/>
  <c r="E17" i="4"/>
  <c r="E13" i="4"/>
  <c r="E9" i="4"/>
  <c r="E8" i="4"/>
  <c r="E7" i="4"/>
  <c r="D27" i="6"/>
  <c r="D23" i="6"/>
  <c r="D19" i="6"/>
  <c r="D15" i="6"/>
  <c r="D11" i="6"/>
  <c r="D7" i="6"/>
  <c r="J5" i="2"/>
  <c r="F17" i="5" l="1"/>
  <c r="J18" i="5"/>
  <c r="I18" i="5"/>
  <c r="H18" i="5"/>
  <c r="G18" i="5"/>
  <c r="F9" i="5"/>
  <c r="D9" i="5" s="1"/>
  <c r="F10" i="5"/>
  <c r="D10" i="5" s="1"/>
  <c r="F11" i="5"/>
  <c r="D11" i="5" s="1"/>
  <c r="F12" i="5"/>
  <c r="D12" i="5" s="1"/>
  <c r="F13" i="5"/>
  <c r="D13" i="5" s="1"/>
  <c r="F14" i="5"/>
  <c r="F15" i="5"/>
  <c r="D15" i="5" s="1"/>
  <c r="F16" i="5"/>
  <c r="D16" i="5" s="1"/>
  <c r="E18" i="5"/>
  <c r="F8" i="5"/>
  <c r="D8" i="5" s="1"/>
  <c r="F7" i="5"/>
  <c r="D7" i="5" l="1"/>
  <c r="D17" i="5"/>
  <c r="D14" i="5"/>
  <c r="G7" i="2"/>
  <c r="F18" i="5"/>
  <c r="G21" i="5" l="1"/>
  <c r="G19" i="5"/>
  <c r="D18" i="5"/>
  <c r="D21" i="5" s="1"/>
  <c r="J19" i="5"/>
  <c r="G8" i="2"/>
  <c r="H19" i="5"/>
  <c r="I19" i="5"/>
  <c r="F19" i="5" l="1"/>
  <c r="H8" i="2" s="1"/>
  <c r="E19" i="5"/>
  <c r="H7" i="2" s="1"/>
  <c r="D19" i="5"/>
</calcChain>
</file>

<file path=xl/sharedStrings.xml><?xml version="1.0" encoding="utf-8"?>
<sst xmlns="http://schemas.openxmlformats.org/spreadsheetml/2006/main" count="560" uniqueCount="208">
  <si>
    <t>ENTIDAD PROPONENTE</t>
  </si>
  <si>
    <t>Nombre o Razón Social:</t>
  </si>
  <si>
    <t>Documento Nacional de Identidad (DNI):</t>
  </si>
  <si>
    <t>Acrónimo:</t>
  </si>
  <si>
    <t>N° RUC:</t>
  </si>
  <si>
    <t>Fecha de Constitución:</t>
  </si>
  <si>
    <t>Nombre(s) de Representante Legal:</t>
  </si>
  <si>
    <t>Apellido(s) de Representante Legal:</t>
  </si>
  <si>
    <t>Dirección:</t>
  </si>
  <si>
    <t>Departamento:</t>
  </si>
  <si>
    <t>Teléfono:</t>
  </si>
  <si>
    <t>E-Mail</t>
  </si>
  <si>
    <t>Fax:</t>
  </si>
  <si>
    <t>Web-site:</t>
  </si>
  <si>
    <r>
      <rPr>
        <b/>
        <sz val="11"/>
        <color theme="1"/>
        <rFont val="Calibri"/>
        <family val="2"/>
        <scheme val="minor"/>
      </rPr>
      <t>Tipo de Institución (Constitución):</t>
    </r>
    <r>
      <rPr>
        <sz val="10"/>
        <color theme="1"/>
        <rFont val="Calibri"/>
        <family val="2"/>
        <scheme val="minor"/>
      </rPr>
      <t xml:space="preserve"> (</t>
    </r>
    <r>
      <rPr>
        <i/>
        <sz val="9"/>
        <color theme="1"/>
        <rFont val="Calibri"/>
        <family val="2"/>
        <scheme val="minor"/>
      </rPr>
      <t>Marcar con una X</t>
    </r>
    <r>
      <rPr>
        <sz val="10"/>
        <color theme="1"/>
        <rFont val="Calibri"/>
        <family val="2"/>
        <scheme val="minor"/>
      </rPr>
      <t>) (</t>
    </r>
    <r>
      <rPr>
        <i/>
        <sz val="10"/>
        <color rgb="FFFF0000"/>
        <rFont val="Calibri"/>
        <family val="2"/>
        <scheme val="minor"/>
      </rPr>
      <t>solo marcar una</t>
    </r>
    <r>
      <rPr>
        <sz val="10"/>
        <color theme="1"/>
        <rFont val="Calibri"/>
        <family val="2"/>
        <scheme val="minor"/>
      </rPr>
      <t>)</t>
    </r>
  </si>
  <si>
    <t>Empresa Privada</t>
  </si>
  <si>
    <t>Empresa Pública</t>
  </si>
  <si>
    <t>Universidad /Instituto</t>
  </si>
  <si>
    <t>ONG</t>
  </si>
  <si>
    <t>Asociación/Corporación</t>
  </si>
  <si>
    <t>Comunidad</t>
  </si>
  <si>
    <t>Entidad Gubernamental</t>
  </si>
  <si>
    <t>Fundación</t>
  </si>
  <si>
    <r>
      <t>Otros: (</t>
    </r>
    <r>
      <rPr>
        <i/>
        <sz val="9"/>
        <color theme="1"/>
        <rFont val="Calibri"/>
        <family val="2"/>
        <scheme val="minor"/>
      </rPr>
      <t>indicar</t>
    </r>
    <r>
      <rPr>
        <sz val="10"/>
        <color theme="1"/>
        <rFont val="Calibri"/>
        <family val="2"/>
        <scheme val="minor"/>
      </rPr>
      <t>)</t>
    </r>
  </si>
  <si>
    <t>Cooperativa</t>
  </si>
  <si>
    <t>N° Inscripción en Registros Públicos:</t>
  </si>
  <si>
    <t>Distrito:</t>
  </si>
  <si>
    <t>Nombres:</t>
  </si>
  <si>
    <t>Apellidos:</t>
  </si>
  <si>
    <t>Institución:</t>
  </si>
  <si>
    <t>Dirección Domicilio:</t>
  </si>
  <si>
    <t>Ciudad:</t>
  </si>
  <si>
    <t>Cargo que ocupa:</t>
  </si>
  <si>
    <t>E-mail:</t>
  </si>
  <si>
    <r>
      <t xml:space="preserve">ENTIDAD ASOCIADA I </t>
    </r>
    <r>
      <rPr>
        <sz val="11"/>
        <color theme="1"/>
        <rFont val="Calibri"/>
        <family val="2"/>
        <scheme val="minor"/>
      </rPr>
      <t>(</t>
    </r>
    <r>
      <rPr>
        <i/>
        <sz val="9"/>
        <color theme="1"/>
        <rFont val="Calibri"/>
        <family val="2"/>
        <scheme val="minor"/>
      </rPr>
      <t>de ser el caso</t>
    </r>
    <r>
      <rPr>
        <sz val="11"/>
        <color theme="1"/>
        <rFont val="Calibri"/>
        <family val="2"/>
        <scheme val="minor"/>
      </rPr>
      <t>)</t>
    </r>
  </si>
  <si>
    <r>
      <t xml:space="preserve">ENTIDAD ASOCIADA II </t>
    </r>
    <r>
      <rPr>
        <sz val="11"/>
        <color theme="1"/>
        <rFont val="Calibri"/>
        <family val="2"/>
        <scheme val="minor"/>
      </rPr>
      <t>(</t>
    </r>
    <r>
      <rPr>
        <i/>
        <sz val="9"/>
        <color theme="1"/>
        <rFont val="Calibri"/>
        <family val="2"/>
        <scheme val="minor"/>
      </rPr>
      <t>de ser el caso</t>
    </r>
    <r>
      <rPr>
        <sz val="11"/>
        <color theme="1"/>
        <rFont val="Calibri"/>
        <family val="2"/>
        <scheme val="minor"/>
      </rPr>
      <t>)</t>
    </r>
  </si>
  <si>
    <r>
      <t xml:space="preserve">ENTIDAD ASOCIADA III </t>
    </r>
    <r>
      <rPr>
        <sz val="11"/>
        <color theme="1"/>
        <rFont val="Calibri"/>
        <family val="2"/>
        <scheme val="minor"/>
      </rPr>
      <t>(</t>
    </r>
    <r>
      <rPr>
        <i/>
        <sz val="9"/>
        <color theme="1"/>
        <rFont val="Calibri"/>
        <family val="2"/>
        <scheme val="minor"/>
      </rPr>
      <t>de ser el caso</t>
    </r>
    <r>
      <rPr>
        <sz val="11"/>
        <color theme="1"/>
        <rFont val="Calibri"/>
        <family val="2"/>
        <scheme val="minor"/>
      </rPr>
      <t>)</t>
    </r>
  </si>
  <si>
    <r>
      <rPr>
        <b/>
        <sz val="11"/>
        <color theme="1"/>
        <rFont val="Calibri"/>
        <family val="2"/>
        <scheme val="minor"/>
      </rPr>
      <t>AMBITO GEOGRÁFICO: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1000 caracteres</t>
    </r>
    <r>
      <rPr>
        <sz val="11"/>
        <color rgb="FFFF0000"/>
        <rFont val="Calibri"/>
        <family val="2"/>
        <scheme val="minor"/>
      </rPr>
      <t>)</t>
    </r>
  </si>
  <si>
    <r>
      <rPr>
        <b/>
        <sz val="11"/>
        <color theme="1"/>
        <rFont val="Calibri"/>
        <family val="2"/>
        <scheme val="minor"/>
      </rPr>
      <t>BENEFICIARIOS (y usuarios finales):</t>
    </r>
    <r>
      <rPr>
        <sz val="11"/>
        <color rgb="FFFF0000"/>
        <rFont val="Calibri"/>
        <family val="2"/>
        <scheme val="minor"/>
      </rPr>
      <t xml:space="preserve"> (</t>
    </r>
    <r>
      <rPr>
        <i/>
        <sz val="9"/>
        <color rgb="FFFF0000"/>
        <rFont val="Calibri"/>
        <family val="2"/>
        <scheme val="minor"/>
      </rPr>
      <t>hasta 1000 caracteres</t>
    </r>
    <r>
      <rPr>
        <sz val="11"/>
        <color rgb="FFFF0000"/>
        <rFont val="Calibri"/>
        <family val="2"/>
        <scheme val="minor"/>
      </rPr>
      <t>)</t>
    </r>
  </si>
  <si>
    <r>
      <rPr>
        <b/>
        <sz val="11"/>
        <color theme="1"/>
        <rFont val="Calibri"/>
        <family val="2"/>
        <scheme val="minor"/>
      </rPr>
      <t>RESULTADOS O IMPACTOS ESPERADOS</t>
    </r>
    <r>
      <rPr>
        <sz val="11"/>
        <color rgb="FFFF0000"/>
        <rFont val="Calibri"/>
        <family val="2"/>
        <scheme val="minor"/>
      </rPr>
      <t xml:space="preserve"> (</t>
    </r>
    <r>
      <rPr>
        <i/>
        <sz val="9"/>
        <color rgb="FFFF0000"/>
        <rFont val="Calibri"/>
        <family val="2"/>
        <scheme val="minor"/>
      </rPr>
      <t>hasta 3000 caracteres</t>
    </r>
    <r>
      <rPr>
        <sz val="11"/>
        <color rgb="FFFF0000"/>
        <rFont val="Calibri"/>
        <family val="2"/>
        <scheme val="minor"/>
      </rPr>
      <t>)</t>
    </r>
  </si>
  <si>
    <t>EQUIPO DE TRABAJO</t>
  </si>
  <si>
    <t>Coordinador de Proyecto</t>
  </si>
  <si>
    <t>Cargo en el Proyecto:</t>
  </si>
  <si>
    <t>Coordinador del Proyecto</t>
  </si>
  <si>
    <r>
      <rPr>
        <b/>
        <sz val="11"/>
        <color theme="1"/>
        <rFont val="Calibri"/>
        <family val="2"/>
        <scheme val="minor"/>
      </rPr>
      <t>Roles y responsabilidades dentro del Proyecto: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2000 caracteres</t>
    </r>
    <r>
      <rPr>
        <sz val="11"/>
        <color rgb="FFFF0000"/>
        <rFont val="Calibri"/>
        <family val="2"/>
        <scheme val="minor"/>
      </rPr>
      <t>)</t>
    </r>
  </si>
  <si>
    <r>
      <t>Entidad en la que labora:</t>
    </r>
    <r>
      <rPr>
        <sz val="11"/>
        <color theme="1"/>
        <rFont val="Calibri"/>
        <family val="2"/>
        <scheme val="minor"/>
      </rPr>
      <t xml:space="preserve"> </t>
    </r>
    <r>
      <rPr>
        <sz val="11"/>
        <color rgb="FFFF0000"/>
        <rFont val="Calibri"/>
        <family val="2"/>
        <scheme val="minor"/>
      </rPr>
      <t>(</t>
    </r>
    <r>
      <rPr>
        <i/>
        <sz val="9"/>
        <color rgb="FFFF0000"/>
        <rFont val="Calibri"/>
        <family val="2"/>
        <scheme val="minor"/>
      </rPr>
      <t>opcional</t>
    </r>
    <r>
      <rPr>
        <sz val="11"/>
        <color rgb="FFFF0000"/>
        <rFont val="Calibri"/>
        <family val="2"/>
        <scheme val="minor"/>
      </rPr>
      <t>)</t>
    </r>
  </si>
  <si>
    <r>
      <t>Nombre de la persona propuesta, en caso la tenga:</t>
    </r>
    <r>
      <rPr>
        <sz val="11"/>
        <color theme="1"/>
        <rFont val="Calibri"/>
        <family val="2"/>
        <scheme val="minor"/>
      </rPr>
      <t xml:space="preserve"> </t>
    </r>
    <r>
      <rPr>
        <sz val="11"/>
        <color rgb="FFFF0000"/>
        <rFont val="Calibri"/>
        <family val="2"/>
        <scheme val="minor"/>
      </rPr>
      <t>(</t>
    </r>
    <r>
      <rPr>
        <i/>
        <sz val="9"/>
        <color rgb="FFFF0000"/>
        <rFont val="Calibri"/>
        <family val="2"/>
        <scheme val="minor"/>
      </rPr>
      <t>opcional</t>
    </r>
    <r>
      <rPr>
        <sz val="11"/>
        <color rgb="FFFF0000"/>
        <rFont val="Calibri"/>
        <family val="2"/>
        <scheme val="minor"/>
      </rPr>
      <t>)</t>
    </r>
  </si>
  <si>
    <t>Especialista 1</t>
  </si>
  <si>
    <t>Especialista 2</t>
  </si>
  <si>
    <t>Especialista 3</t>
  </si>
  <si>
    <t>Especialista 4</t>
  </si>
  <si>
    <t>Especialista 5</t>
  </si>
  <si>
    <t>Especialista 6</t>
  </si>
  <si>
    <t>FINANCIAMIENTO DEL PROYECTO</t>
  </si>
  <si>
    <r>
      <rPr>
        <b/>
        <sz val="11"/>
        <color theme="1"/>
        <rFont val="Calibri"/>
        <family val="2"/>
        <scheme val="minor"/>
      </rPr>
      <t>Ubicación Principal del Proyecto</t>
    </r>
    <r>
      <rPr>
        <sz val="11"/>
        <color theme="1"/>
        <rFont val="Calibri"/>
        <family val="2"/>
        <scheme val="minor"/>
      </rPr>
      <t>: 
(</t>
    </r>
    <r>
      <rPr>
        <i/>
        <sz val="9"/>
        <color theme="1"/>
        <rFont val="Calibri"/>
        <family val="2"/>
        <scheme val="minor"/>
      </rPr>
      <t>Ej.: Comunidad/Celendín/Cajamarca</t>
    </r>
    <r>
      <rPr>
        <sz val="11"/>
        <color theme="1"/>
        <rFont val="Calibri"/>
        <family val="2"/>
        <scheme val="minor"/>
      </rPr>
      <t>)</t>
    </r>
  </si>
  <si>
    <t>Título o Grado Académico:</t>
  </si>
  <si>
    <t>Describir brevemente el perfil de las principales personas que conformarían el equipo del Proyecto. Si ya se tiene a la persona propuesta indíquelo (es opcional y no influye en la calificación). En la etapa 2 del concurso se podrá actualizar esta información.</t>
  </si>
  <si>
    <r>
      <rPr>
        <b/>
        <sz val="11"/>
        <color theme="1"/>
        <rFont val="Calibri"/>
        <family val="2"/>
        <scheme val="minor"/>
      </rPr>
      <t>Profesión y Grado Académico: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</si>
  <si>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r>
      <t>Experiencia Mínima Requerida (</t>
    </r>
    <r>
      <rPr>
        <b/>
        <sz val="10"/>
        <color theme="1"/>
        <rFont val="Calibri"/>
        <family val="2"/>
        <scheme val="minor"/>
      </rPr>
      <t>años</t>
    </r>
    <r>
      <rPr>
        <b/>
        <sz val="11"/>
        <color theme="1"/>
        <rFont val="Calibri"/>
        <family val="2"/>
        <scheme val="minor"/>
      </rPr>
      <t xml:space="preserve">):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</si>
  <si>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t>TIPO DE GASTO</t>
  </si>
  <si>
    <t>TOTAL (USD)</t>
  </si>
  <si>
    <t>APORTE ENTIDAD PROPONENTE 
(USD)</t>
  </si>
  <si>
    <t>N°</t>
  </si>
  <si>
    <t>Monetario</t>
  </si>
  <si>
    <t>No Monetario</t>
  </si>
  <si>
    <t>Consultorías, asesorías y similares</t>
  </si>
  <si>
    <t>Personal</t>
  </si>
  <si>
    <t>Viajes</t>
  </si>
  <si>
    <t>Alimentos y Bebidas</t>
  </si>
  <si>
    <t>Alquileres</t>
  </si>
  <si>
    <t>Equipos</t>
  </si>
  <si>
    <t>Materiales e insumos</t>
  </si>
  <si>
    <t>Otros gastos elegibles</t>
  </si>
  <si>
    <t>Otros gastos por contrapartida</t>
  </si>
  <si>
    <t>Total (USD)</t>
  </si>
  <si>
    <t>Total (%)</t>
  </si>
  <si>
    <t>APORTE SOLICITADO A FASERT 
(USD)</t>
  </si>
  <si>
    <t>Gastos financieros</t>
  </si>
  <si>
    <t>Servicios de publicidad y  difusión</t>
  </si>
  <si>
    <t>TOTAL APORTE DE CONTRAPARTIDA
(USD)</t>
  </si>
  <si>
    <r>
      <rPr>
        <b/>
        <sz val="11"/>
        <color theme="1"/>
        <rFont val="Calibri"/>
        <family val="2"/>
        <scheme val="minor"/>
      </rPr>
      <t>DESCRIPCIÓN DE LA ESTRATEGIA DE INTERVENCIÓN/METODOLOGÍA Y ACTIVIDADES</t>
    </r>
    <r>
      <rPr>
        <sz val="11"/>
        <color rgb="FFFF0000"/>
        <rFont val="Calibri"/>
        <family val="2"/>
        <scheme val="minor"/>
      </rPr>
      <t xml:space="preserve"> (</t>
    </r>
    <r>
      <rPr>
        <i/>
        <sz val="9"/>
        <color rgb="FFFF0000"/>
        <rFont val="Calibri"/>
        <family val="2"/>
        <scheme val="minor"/>
      </rPr>
      <t>hasta 3000 caracteres</t>
    </r>
    <r>
      <rPr>
        <sz val="11"/>
        <color rgb="FFFF0000"/>
        <rFont val="Calibri"/>
        <family val="2"/>
        <scheme val="minor"/>
      </rPr>
      <t>)</t>
    </r>
  </si>
  <si>
    <r>
      <rPr>
        <b/>
        <sz val="11"/>
        <color theme="1"/>
        <rFont val="Calibri"/>
        <family val="2"/>
        <scheme val="minor"/>
      </rPr>
      <t>DESCRIPCIÓN DE LA ESTRATEGIA DE SOSTENIBILIDAD DE LA PROPUESTA</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2000 caracteres</t>
    </r>
    <r>
      <rPr>
        <sz val="11"/>
        <color rgb="FFFF0000"/>
        <rFont val="Calibri"/>
        <family val="2"/>
        <scheme val="minor"/>
      </rPr>
      <t>)</t>
    </r>
  </si>
  <si>
    <t>PRIORIDADES DE LA CONVOCATORIA</t>
  </si>
  <si>
    <r>
      <rPr>
        <sz val="11"/>
        <color theme="1"/>
        <rFont val="Calibri"/>
        <family val="2"/>
        <scheme val="minor"/>
      </rPr>
      <t>(</t>
    </r>
    <r>
      <rPr>
        <i/>
        <sz val="9"/>
        <color theme="1"/>
        <rFont val="Calibri"/>
        <family val="2"/>
        <scheme val="minor"/>
      </rPr>
      <t>Describir de forma clara, lógica y consisa los alcances generales de la propuesta, indicando datos validados y fiables.</t>
    </r>
    <r>
      <rPr>
        <sz val="11"/>
        <color theme="1"/>
        <rFont val="Calibri"/>
        <family val="2"/>
        <scheme val="minor"/>
      </rPr>
      <t>)</t>
    </r>
  </si>
  <si>
    <t>Categoría I: Proyectos de  dinamización del mercado de las TERT para uso doméstico</t>
  </si>
  <si>
    <t>Categoría II: Proyectos de  masificación para instalación de TERT  para uso doméstico y/o comunitario.</t>
  </si>
  <si>
    <t>APORTE DE ENTIDADES ASOCIADAS
(USD)</t>
  </si>
  <si>
    <t>Explicar la situación del área geográfica que abarca el Proyecto, de lo más local a lo más Regional/Nacional.</t>
  </si>
  <si>
    <r>
      <rPr>
        <b/>
        <sz val="11"/>
        <color theme="1"/>
        <rFont val="Calibri"/>
        <family val="2"/>
        <scheme val="minor"/>
      </rPr>
      <t>OBJETIVOS GENERAL Y ESPECÍFICOS o PROPÓSITO DEL PROYECTO:</t>
    </r>
    <r>
      <rPr>
        <sz val="11"/>
        <color rgb="FFFF0000"/>
        <rFont val="Calibri"/>
        <family val="2"/>
        <scheme val="minor"/>
      </rPr>
      <t xml:space="preserve"> (</t>
    </r>
    <r>
      <rPr>
        <i/>
        <sz val="9"/>
        <color rgb="FFFF0000"/>
        <rFont val="Calibri"/>
        <family val="2"/>
        <scheme val="minor"/>
      </rPr>
      <t>hasta 1000 caracteres</t>
    </r>
    <r>
      <rPr>
        <sz val="11"/>
        <color rgb="FFFF0000"/>
        <rFont val="Calibri"/>
        <family val="2"/>
        <scheme val="minor"/>
      </rPr>
      <t>)</t>
    </r>
  </si>
  <si>
    <t xml:space="preserve">Defina y explique los resultados finales que se esperan obtener con el fin de alcanzar el propósito del Proyecto. Describir cómo los resultados esperados contribuirán a mejorar la calidad de los beneficiarios del proyecto, a través del acceso sostenible a servicios modernos de energía proporcionados a partir de las TERT y, asimismo, como contribuirán a dinamizar el mercado de las TERT. Para el caso de proyectos de uso productivo de la energía térmica,  indicar el Valor Actual Neto (VAN) esperado, en razón a los beneficios económicos proyectados durante la vida útil de la TERT respecto al costo de la intervención, calculado a una tasa de descuento de 12%. </t>
  </si>
  <si>
    <t>Describir de forma breve y concisa el Objetivo General del Proyecto. El Objetivo General debe reflejar la contribución del proyecto a largo plazo (no se espera lograr el Objetivo General durante la vida del proyecto). Defina los Objetivos Específicos o Propósitos del Proyecto. Debe representar el para qué ha sido diseñado el Proyecto y lo que se quiere lograr, es decir,  el mejoramiento de la situación o problema abordado en el Proyecto al final de la ejecución.</t>
  </si>
  <si>
    <t xml:space="preserve">Explicar la estrategia de sostenibilidad que se plantea para asegurar que los resultados propuestos logren, mediante la implementación del Proyecto, y cómo éstos continuarán manteniéndose (y de ser posible mejorándose al término de la intervención). Explicar si el Proyecto desarrollará nuevos enfoques basados en el desarrollo de mercado, tales como fortalecimiento de proveedores, vínculos con sistemas de financiamiento o crédito, la generación de iniciativas empresariales u otros, que permitan garantizar la sostenibilidad del Proyecto. Indicar los principales riesgos y eventuales planes de contingencia. </t>
  </si>
  <si>
    <t xml:space="preserve">Identificar el tipo de población a quienes se va a beneficiar y de qué forma se proyecta beneficiar a la población objetivo, concretamente, gracias al Proyecto. En lo posible, cuantificar  el porcentaje (%) de hombres y mujeres:
- Para el caso de  Proyectos de masificación de TERT, cuantificar el número de familias que acceden a TERT de uso doméstico, y, de ser el caso, el número de emprendimientos locales proyectados para brindar servicios de soporte a las TERT instaladas.
- Para Proyectos de dinamización del mercado TERT doméstico, se deberán cuantificar las familias que acceden a TERT; de ser el caso, además deberá cuantificarse por el lado de la oferta el número de proveedores de TERT que podrán fortalecerse por acciones del Proyecto. 
- Para los proyectos de uso productivo de energía renovable térmica, se deberá cuantificar el número de unidades productivas (MyPES  y/o unidades productivas familiares) que acceden a una TERT para mejorar sus procesos.
</t>
  </si>
  <si>
    <t>Describa la estrategia de intervención, la metodología y las actividades que llevará a cabo para promover al acceso a las TERT de acuerdo a los objetivos y resultados planteados. Explicar cómo se ha involucrado o se involucrará en cada fase del proyecto a los actores de la cadena de valor de las TERT (fabricantes/proveedores,  usuarios finales y/o instituciones financieras, de ser el caso), así como a las autoridades locales y otros actores de interés; así como las posibles sinergias del Proyecto con otras iniciativas del sector público para brindar acceso a servicios de energía empleando TERT.</t>
  </si>
  <si>
    <t>DESCRIPCIÓN DEL PERFIL</t>
  </si>
  <si>
    <r>
      <rPr>
        <b/>
        <sz val="11"/>
        <color theme="1"/>
        <rFont val="Calibri"/>
        <family val="2"/>
        <scheme val="minor"/>
      </rPr>
      <t>EXPERIENCIA INSTITUCIONAL</t>
    </r>
    <r>
      <rPr>
        <sz val="11"/>
        <color theme="1"/>
        <rFont val="Calibri"/>
        <family val="2"/>
        <scheme val="minor"/>
      </rPr>
      <t xml:space="preserve"> (</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</si>
  <si>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t>Describir la experiencia relevante de los últimos 5 años de la Entidad Proponente y Entidades Asociadas, relacionadas a TERT.</t>
  </si>
  <si>
    <t>RAZÓN SOCIAL:</t>
  </si>
  <si>
    <r>
      <rPr>
        <b/>
        <sz val="11"/>
        <color theme="1"/>
        <rFont val="Calibri"/>
        <family val="2"/>
        <scheme val="minor"/>
      </rPr>
      <t>SECTORES CLAVE</t>
    </r>
    <r>
      <rPr>
        <sz val="11"/>
        <color theme="1"/>
        <rFont val="Calibri"/>
        <family val="2"/>
        <scheme val="minor"/>
      </rPr>
      <t xml:space="preserve"> (</t>
    </r>
    <r>
      <rPr>
        <i/>
        <sz val="9"/>
        <color theme="1"/>
        <rFont val="Calibri"/>
        <family val="2"/>
        <scheme val="minor"/>
      </rPr>
      <t>Indicar de forma resumida los sectores clave en los cuales trabaja la institución tales como: Proyectos de acceso a través de energías Renovables, Fortalecimiento empresarial, servicio de desarrollo de negocios, etc.</t>
    </r>
    <r>
      <rPr>
        <sz val="11"/>
        <color theme="1"/>
        <rFont val="Calibri"/>
        <family val="2"/>
        <scheme val="minor"/>
      </rPr>
      <t xml:space="preserve">) </t>
    </r>
    <r>
      <rPr>
        <sz val="11"/>
        <color rgb="FFFF0000"/>
        <rFont val="Calibri"/>
        <family val="2"/>
        <scheme val="minor"/>
      </rPr>
      <t>(</t>
    </r>
    <r>
      <rPr>
        <i/>
        <sz val="9"/>
        <color rgb="FFFF0000"/>
        <rFont val="Calibri"/>
        <family val="2"/>
        <scheme val="minor"/>
      </rPr>
      <t>500 Caracteres</t>
    </r>
    <r>
      <rPr>
        <sz val="9"/>
        <color rgb="FFFF0000"/>
        <rFont val="Calibri"/>
        <family val="2"/>
        <scheme val="minor"/>
      </rPr>
      <t>)</t>
    </r>
  </si>
  <si>
    <r>
      <rPr>
        <b/>
        <sz val="11"/>
        <color theme="1"/>
        <rFont val="Calibri"/>
        <family val="2"/>
        <scheme val="minor"/>
      </rPr>
      <t>EXPERIENCIA INSTITUCIONAL</t>
    </r>
    <r>
      <rPr>
        <sz val="11"/>
        <color rgb="FFFF0000"/>
        <rFont val="Calibri"/>
        <family val="2"/>
        <scheme val="minor"/>
      </rPr>
      <t xml:space="preserve"> (</t>
    </r>
    <r>
      <rPr>
        <i/>
        <sz val="9"/>
        <color rgb="FFFF0000"/>
        <rFont val="Calibri"/>
        <family val="2"/>
        <scheme val="minor"/>
      </rPr>
      <t>Relacionada a proyectos de Energía Renovable, indicar las 5 principales experiencias en los últimos 5 años</t>
    </r>
    <r>
      <rPr>
        <sz val="11"/>
        <color rgb="FFFF0000"/>
        <rFont val="Calibri"/>
        <family val="2"/>
        <scheme val="minor"/>
      </rPr>
      <t>)</t>
    </r>
  </si>
  <si>
    <t>1.</t>
  </si>
  <si>
    <t>Nombre del Trabajo</t>
  </si>
  <si>
    <t>Número de Contrato</t>
  </si>
  <si>
    <t>Valor total del Contrato (US$)</t>
  </si>
  <si>
    <t>Valor de los servicios prestados dentro del contrato (US$)</t>
  </si>
  <si>
    <t>Fecha de Inicio (mes/año)</t>
  </si>
  <si>
    <t>Fecha de Termino (mes/año)</t>
  </si>
  <si>
    <t>Entidad Principal</t>
  </si>
  <si>
    <t>Entidad Asociada</t>
  </si>
  <si>
    <t>Contratante o Cliente</t>
  </si>
  <si>
    <r>
      <rPr>
        <b/>
        <sz val="11"/>
        <color theme="1"/>
        <rFont val="Calibri"/>
        <family val="2"/>
        <scheme val="minor"/>
      </rPr>
      <t>Breve descripción Narrativa del Trabajo</t>
    </r>
    <r>
      <rPr>
        <sz val="11"/>
        <color rgb="FFFF0000"/>
        <rFont val="Calibri"/>
        <family val="2"/>
        <scheme val="minor"/>
      </rPr>
      <t xml:space="preserve"> (</t>
    </r>
    <r>
      <rPr>
        <i/>
        <sz val="9"/>
        <color rgb="FFFF0000"/>
        <rFont val="Calibri"/>
        <family val="2"/>
        <scheme val="minor"/>
      </rPr>
      <t>1000 caracteres</t>
    </r>
    <r>
      <rPr>
        <sz val="11"/>
        <color rgb="FFFF0000"/>
        <rFont val="Calibri"/>
        <family val="2"/>
        <scheme val="minor"/>
      </rPr>
      <t>)</t>
    </r>
  </si>
  <si>
    <t>2.</t>
  </si>
  <si>
    <t>3.</t>
  </si>
  <si>
    <t>4.</t>
  </si>
  <si>
    <t>5.</t>
  </si>
  <si>
    <t>RESUMEN DEL PERFIL</t>
  </si>
  <si>
    <r>
      <rPr>
        <b/>
        <sz val="11"/>
        <color theme="1"/>
        <rFont val="Calibri"/>
        <family val="2"/>
        <scheme val="minor"/>
      </rPr>
      <t>TITULO DEL PERFIL</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 caracteres</t>
    </r>
    <r>
      <rPr>
        <sz val="11"/>
        <color rgb="FFFF0000"/>
        <rFont val="Calibri"/>
        <family val="2"/>
        <scheme val="minor"/>
      </rPr>
      <t>)</t>
    </r>
  </si>
  <si>
    <r>
      <t xml:space="preserve">Indicar la categoría en la cual se inscribe el Perfil </t>
    </r>
    <r>
      <rPr>
        <sz val="11"/>
        <color theme="1"/>
        <rFont val="Calibri"/>
        <family val="2"/>
        <scheme val="minor"/>
      </rPr>
      <t>(</t>
    </r>
    <r>
      <rPr>
        <i/>
        <sz val="9"/>
        <color theme="1"/>
        <rFont val="Calibri"/>
        <family val="2"/>
        <scheme val="minor"/>
      </rPr>
      <t>marcar con una X</t>
    </r>
    <r>
      <rPr>
        <sz val="11"/>
        <color theme="1"/>
        <rFont val="Calibri"/>
        <family val="2"/>
        <scheme val="minor"/>
      </rPr>
      <t xml:space="preserve">)
 </t>
    </r>
    <r>
      <rPr>
        <sz val="11"/>
        <color rgb="FFFF0000"/>
        <rFont val="Calibri"/>
        <family val="2"/>
        <scheme val="minor"/>
      </rPr>
      <t>(</t>
    </r>
    <r>
      <rPr>
        <i/>
        <sz val="9"/>
        <color rgb="FFFF0000"/>
        <rFont val="Calibri"/>
        <family val="2"/>
        <scheme val="minor"/>
      </rPr>
      <t>solo marcar una</t>
    </r>
    <r>
      <rPr>
        <sz val="11"/>
        <color rgb="FFFF0000"/>
        <rFont val="Calibri"/>
        <family val="2"/>
        <scheme val="minor"/>
      </rPr>
      <t>)</t>
    </r>
  </si>
  <si>
    <r>
      <rPr>
        <b/>
        <sz val="11"/>
        <color theme="1"/>
        <rFont val="Calibri"/>
        <family val="2"/>
        <scheme val="minor"/>
      </rPr>
      <t xml:space="preserve">DATOS GENERALES ENTIDAD PROPONENTE </t>
    </r>
    <r>
      <rPr>
        <sz val="11"/>
        <color theme="1"/>
        <rFont val="Calibri"/>
        <family val="2"/>
        <scheme val="minor"/>
      </rPr>
      <t>(</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</si>
  <si>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r>
      <rPr>
        <b/>
        <sz val="11"/>
        <color theme="1"/>
        <rFont val="Calibri"/>
        <family val="2"/>
        <scheme val="minor"/>
      </rPr>
      <t>DATOS GENERALES DL PERFIL</t>
    </r>
    <r>
      <rPr>
        <sz val="11"/>
        <color theme="1"/>
        <rFont val="Calibri"/>
        <family val="2"/>
        <scheme val="minor"/>
      </rPr>
      <t xml:space="preserve"> (</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</si>
  <si>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r>
      <rPr>
        <b/>
        <sz val="11"/>
        <color theme="1"/>
        <rFont val="Calibri"/>
        <family val="2"/>
        <scheme val="minor"/>
      </rPr>
      <t>SECTORES CLAVE</t>
    </r>
    <r>
      <rPr>
        <sz val="11"/>
        <color theme="1"/>
        <rFont val="Calibri"/>
        <family val="2"/>
        <scheme val="minor"/>
      </rPr>
      <t xml:space="preserve"> (</t>
    </r>
    <r>
      <rPr>
        <i/>
        <sz val="9"/>
        <color theme="1"/>
        <rFont val="Calibri"/>
        <family val="2"/>
        <scheme val="minor"/>
      </rPr>
      <t>Indicar de forma resumida los sectores clave en los cuales trabaja la institución tales como: Proyectos de acceso a través de Energías Renovables, Fortalecimiento empresarial, servicio de desarrollo de negocios, etc.</t>
    </r>
    <r>
      <rPr>
        <sz val="11"/>
        <color theme="1"/>
        <rFont val="Calibri"/>
        <family val="2"/>
        <scheme val="minor"/>
      </rPr>
      <t xml:space="preserve">) </t>
    </r>
    <r>
      <rPr>
        <sz val="11"/>
        <color rgb="FFFF0000"/>
        <rFont val="Calibri"/>
        <family val="2"/>
        <scheme val="minor"/>
      </rPr>
      <t>(</t>
    </r>
    <r>
      <rPr>
        <i/>
        <sz val="9"/>
        <color rgb="FFFF0000"/>
        <rFont val="Calibri"/>
        <family val="2"/>
        <scheme val="minor"/>
      </rPr>
      <t>500 Caracteres</t>
    </r>
    <r>
      <rPr>
        <sz val="9"/>
        <color rgb="FFFF0000"/>
        <rFont val="Calibri"/>
        <family val="2"/>
        <scheme val="minor"/>
      </rPr>
      <t>)</t>
    </r>
  </si>
  <si>
    <r>
      <rPr>
        <b/>
        <sz val="11"/>
        <color theme="1"/>
        <rFont val="Calibri"/>
        <family val="2"/>
        <scheme val="minor"/>
      </rPr>
      <t>ENCARGADO/COORDINADOR DE AL PPROPUESTA:</t>
    </r>
    <r>
      <rPr>
        <sz val="11"/>
        <color theme="1"/>
        <rFont val="Calibri"/>
        <family val="2"/>
        <scheme val="minor"/>
      </rPr>
      <t xml:space="preserve">
(</t>
    </r>
    <r>
      <rPr>
        <i/>
        <sz val="9"/>
        <color theme="1"/>
        <rFont val="Calibri"/>
        <family val="2"/>
        <scheme val="minor"/>
      </rPr>
      <t>encargado de proponer el proyecto y principal persona de contacto en el concurso</t>
    </r>
    <r>
      <rPr>
        <sz val="11"/>
        <color theme="1"/>
        <rFont val="Calibri"/>
        <family val="2"/>
        <scheme val="minor"/>
      </rPr>
      <t>)</t>
    </r>
  </si>
  <si>
    <t>Categoría III: Proyectos de usos productivos de Energía Renovable Térmica.</t>
  </si>
  <si>
    <r>
      <rPr>
        <b/>
        <sz val="11"/>
        <color theme="1"/>
        <rFont val="Calibri"/>
        <family val="2"/>
        <scheme val="minor"/>
      </rPr>
      <t>DURACIÓN DE EJECUCIÓN DEL PROYECTO (meses):</t>
    </r>
    <r>
      <rPr>
        <sz val="11"/>
        <color theme="1"/>
        <rFont val="Calibri"/>
        <family val="2"/>
        <scheme val="minor"/>
      </rPr>
      <t xml:space="preserve"> </t>
    </r>
    <r>
      <rPr>
        <sz val="10"/>
        <color theme="1"/>
        <rFont val="Calibri"/>
        <family val="2"/>
        <scheme val="minor"/>
      </rPr>
      <t>el proyecto debe iniciar su ejecución a partir de Noviembre de 2014 y culminar a mas tardar en Noviembre de 2015</t>
    </r>
    <r>
      <rPr>
        <sz val="11"/>
        <color theme="1"/>
        <rFont val="Calibri"/>
        <family val="2"/>
        <scheme val="minor"/>
      </rPr>
      <t xml:space="preserve"> </t>
    </r>
    <r>
      <rPr>
        <sz val="11"/>
        <color rgb="FFFF0000"/>
        <rFont val="Calibri"/>
        <family val="2"/>
        <scheme val="minor"/>
      </rPr>
      <t>(</t>
    </r>
    <r>
      <rPr>
        <i/>
        <sz val="9"/>
        <color rgb="FFFF0000"/>
        <rFont val="Calibri"/>
        <family val="2"/>
        <scheme val="minor"/>
      </rPr>
      <t>entre 6 y 12 meses</t>
    </r>
    <r>
      <rPr>
        <sz val="11"/>
        <color rgb="FFFF0000"/>
        <rFont val="Calibri"/>
        <family val="2"/>
        <scheme val="minor"/>
      </rPr>
      <t>)</t>
    </r>
  </si>
  <si>
    <r>
      <rPr>
        <b/>
        <sz val="11"/>
        <color theme="1"/>
        <rFont val="Calibri"/>
        <family val="2"/>
        <scheme val="minor"/>
      </rPr>
      <t xml:space="preserve">APORTE DE CONTRAPARTIDA (USD): </t>
    </r>
    <r>
      <rPr>
        <sz val="10"/>
        <color theme="1"/>
        <rFont val="Calibri"/>
        <family val="2"/>
        <scheme val="minor"/>
      </rPr>
      <t>Incluye aporte de la Entidad Proponente, el aporte de las Entidades  Asociadas, Beneficiarios y otras fuentes.</t>
    </r>
  </si>
  <si>
    <t xml:space="preserve">FINANCIAMIENTO SOLICITADO A FASERT (USD): </t>
  </si>
  <si>
    <r>
      <t>Es una postulación individual o en Alianza:</t>
    </r>
    <r>
      <rPr>
        <sz val="11"/>
        <color theme="1"/>
        <rFont val="Calibri"/>
        <family val="2"/>
        <scheme val="minor"/>
      </rPr>
      <t xml:space="preserve"> (</t>
    </r>
    <r>
      <rPr>
        <i/>
        <sz val="9"/>
        <color theme="1"/>
        <rFont val="Calibri"/>
        <family val="2"/>
        <scheme val="minor"/>
      </rPr>
      <t>Individual o en Alianza</t>
    </r>
    <r>
      <rPr>
        <sz val="11"/>
        <color theme="1"/>
        <rFont val="Calibri"/>
        <family val="2"/>
        <scheme val="minor"/>
      </rPr>
      <t>)
(</t>
    </r>
    <r>
      <rPr>
        <i/>
        <sz val="9"/>
        <color theme="1"/>
        <rFont val="Calibri"/>
        <family val="2"/>
        <scheme val="minor"/>
      </rPr>
      <t>de ser una postulación en Alianza completar la información solicitada recuadros abajo</t>
    </r>
    <r>
      <rPr>
        <sz val="11"/>
        <color theme="1"/>
        <rFont val="Calibri"/>
        <family val="2"/>
        <scheme val="minor"/>
      </rPr>
      <t>)</t>
    </r>
  </si>
  <si>
    <t>Otros: (indicar)</t>
  </si>
  <si>
    <r>
      <t xml:space="preserve">Descripción de perfil profesional de la persona: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</si>
  <si>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t>En esta Etapa se requiere un cálculo aproximado del total de cada tipo de gasto, de acuerdo al Capítulo VII de las Bases. Este  presupuesto debe realizarse con el valor total, incluyendo Impuesto General a las Ventas (IGV). Para presupuestar personal, no deben considerarse los Beneficios Sociales dentro del aporte solicitado a FASERT. 
De resultar seleccionado el Perfil de Proyecto, este monto eventualmente podrá ser ajustado en la Etapa 2 de presentación de Propuesta Detallada y será el aporte máximo a ser financiado por FASERT.</t>
  </si>
  <si>
    <t>Caritas Cusco</t>
  </si>
  <si>
    <t>Alberto</t>
  </si>
  <si>
    <t>Carpio Joyas</t>
  </si>
  <si>
    <t>Carmen Bajo Nº 206 - San Blas</t>
  </si>
  <si>
    <t>Cusco</t>
  </si>
  <si>
    <t>ccusco@caritas.org.pe</t>
  </si>
  <si>
    <t>www.caritascusco.org</t>
  </si>
  <si>
    <t>X</t>
  </si>
  <si>
    <t>51-84-226966</t>
  </si>
  <si>
    <t>51-84-229460</t>
  </si>
  <si>
    <t>12 meses</t>
  </si>
  <si>
    <t>Alianza</t>
  </si>
  <si>
    <t>x</t>
  </si>
  <si>
    <t xml:space="preserve">Estrada Medina </t>
  </si>
  <si>
    <t>Coordinador regional</t>
  </si>
  <si>
    <t xml:space="preserve">Economista </t>
  </si>
  <si>
    <t>Urb. Kennedy A F-16</t>
  </si>
  <si>
    <t>gustavo0201@hotmail.com</t>
  </si>
  <si>
    <t>Entidad de desarrollo de la pequeña y microempresa Solidaridad y Desarrollo Empresarial SAC</t>
  </si>
  <si>
    <t>EDPYME SOLIDARIDAD Y DESARROLLO EMPRESARIAL SAC</t>
  </si>
  <si>
    <t>05 de mayo del 2008</t>
  </si>
  <si>
    <t>Av. De la cultura N° 740</t>
  </si>
  <si>
    <t>Wanchaq</t>
  </si>
  <si>
    <t>084-225903</t>
  </si>
  <si>
    <t>www.credisol.com.pe</t>
  </si>
  <si>
    <t>Cáritas Arquidiocesana del Cusco</t>
  </si>
  <si>
    <t>Reducción de riesgos por bajas temperaturas en la comunidad de Sihua, distrito Coya, Provincia
Calca, Cusco, Perú</t>
  </si>
  <si>
    <t>74010-Prevención de desastres</t>
  </si>
  <si>
    <t>Caritas del Peru</t>
  </si>
  <si>
    <t>“MODELOS DE GESTIÓN RURAL DE RECURSOS PRODUCTIVOS EN ZONAS ALTOANDINAS FASE IV-B”</t>
  </si>
  <si>
    <t>Modelos de Gestión de Rural de Recursos Naturales y  Productivos en Zonas Alto andinas del Perú Fase IV B</t>
  </si>
  <si>
    <t xml:space="preserve">Fortalcecimiento de las Capacidades locales para el desarrollo sostenible en cinco comunidades campesinas del Distrito de Acos   </t>
  </si>
  <si>
    <t>Contribuir al desarrollo integral y sostenible en equidad de género de las comunidades indigenas del distrito de Acos, provincia de Acomayo, Región Cusco, en las cuales las mujeres aumentaron sus participacion en los espacios de decisión comunal y municipal. en cuyos componentes se implentaron Cocinas mejoradas como parte del mejoramiento de sus viviendas.</t>
  </si>
  <si>
    <t>Desarrollo integral y sostenible en la comunidad indígena campesina de Siusa</t>
  </si>
  <si>
    <t>Asociacion Civil ZABALKETA - Bilbao - España</t>
  </si>
  <si>
    <t>Gobierno Vasco - Bilbao - España</t>
  </si>
  <si>
    <t xml:space="preserve">FISC Cooperación y Desarrollo </t>
  </si>
  <si>
    <t>Diputación Floral Bizkaia - Bilvao  - España</t>
  </si>
  <si>
    <t xml:space="preserve">Agencia Andaluza de Cooperación Internacional para el Desarrollo </t>
  </si>
  <si>
    <t>Otorgamiento de creditos a la pequeña y microempresa</t>
  </si>
  <si>
    <t>indefinido</t>
  </si>
  <si>
    <t>INCOFIN, TRIPLE JUMP</t>
  </si>
  <si>
    <t>4144 clientes en el departamento del Cusco</t>
  </si>
  <si>
    <t>set-2008</t>
  </si>
  <si>
    <t xml:space="preserve">Servicios de desarrollo de negocios, prestamo de dinero a pequeños, microempresarios, grupos organizados y trabajadores dependientes  dedicados a  actividades economicas de comercio, servicio y produccción, otorgando creditos individuales, grupos solidarios y banca comunal.    </t>
  </si>
  <si>
    <t>EDPYME Solidaridad y Desarrollo Empresarial S.A.C., es una empresa financiera perteneciente a Cáritas del Perú, y que tiene como objeto social otorgar financiamiento preferentemente a los empresarios de la pequeña y microempresa. Asimismo, como empresa regulada del sistema financiero, está sujeta al ámbito de supervisión de la Superintendencia de Banca, Seguros y AFP (Ley Nº 26702 - Ley general del sistema financiero). Estamos a presente a nivel nacional con 22 agencias, en la region sur Cusco y Puno, tenemos 7 agencias y en Departamento del Cusco, 06 agencias atendiendo a 4144 clientes con diferentes productos.</t>
  </si>
  <si>
    <t>Fortalecimiento de la Cadena de Producción y Comercialización de las TERT en los distritos de Acopia y Sangarará de la Provincia de Acomayo y Checacupe de la provincia de Canchis - Cusco</t>
  </si>
  <si>
    <t>Gustavo Adolfo</t>
  </si>
  <si>
    <t>La estratégia de intervención se basa en aprovechar la experiencia en implementar cocinas mejoradas certificadas por SENCICO en zonas rurales de Caritas Cusco, teniendo contacto con proveedores mayoristas, formas de transporte inter-departamental, trabajo con tecnicós especialistas, a la Caritas Cusco viene ejecutando proyectos de fortalecimiento a lideres y autoridades en la zona de intervención, que ayudará en la focalización, sensibilización y acompañamiento durante y al término del proyecto, este actuar está en conjunto con nuestro aliado EDPYME SOLIDARIDAD, entidad financiera con quienes se estableció un acuerdo para cofinanciar el proyecto, desarrollar un producto crediticio y promocionar la adquisición de TERT a una tasa de interes preferente para los usuarios que no cuenten con medios suficientes. La forma de trabajo prioriza en desarrollar y fortalecer la oferta mediante el trabajo con proveedores locales ya existentes: 6 ferreterias, 3 carpinterias de metal mecánica, articulados a provedores mayoristas de los insumos y materiales requeridos para la construcción de cocinas, como soporte 15 emprendimientos debidamente capacitados para el armado, mantenimiento y reparación de cocinas, del lado de la demanda, el proyecto iniciará trabajos con la población referida por nuestro proyecto en ejecución, asi como los actuales clientes de EDPYME SOLIDARIDAD en la zona, a quienes se demostrará los beneficios de la tecnología, los interesados serán evaluados para ver su capacidad de pago, una vez aprobado el crédito, se le indica al cliente en que ferretería, recogerá todos los materiales y se le refiere al personal encargado para su armado en su domicilio según su ubicación y EDPYME SOLIDARIDAD se encargará del pago a los proveedores de forma mensual y del cobro de los prestamos, para hacer mas accesible la cocina mejorada,  puede adquirirse como módulo completo o en partes, plancha de hierro forjado y chimenea acompañada de una guia y asistencia técnica para el armado, garantizando la funcionamiento y calidad en el momento de su instalación por parte del proyecto, como estratégia de soporte se trabajará con las Autoridades Locales para hacer proyectos en el marco del SNIP para masificar las TERT en sus territorios y poder fortalecer la demanda existente para los emprendimientos creados. Para lograr lo planteado se desarrollaran actividades para el fortalecimiento de proveedores: estudio de mercado, convocatoria a proveedores por distrito, formación de técnicos de soporte, capacitación en gestión empresarial y elaboración de planes de negocio por tipo de proveedor, elaboración de proyectos de masificación de TERT con los gobiernos locales, para la difusión un plan de comunicación, publicidad radial a lo largo del corredor vial Cusco-Sicuani, charlas en comunidades, participación en ferias, implementación de modulos demostrativos y para la articulación financiera, desarrollo del producto financiero y capacitación a los promotores de crédito.</t>
  </si>
  <si>
    <t>Caritas Arquidiocesana del Cusco</t>
  </si>
  <si>
    <t>Acos, Sangarara - Checacupe/ Acomayo - Canchis/ Cusco</t>
  </si>
  <si>
    <t>Tecsi Quispe</t>
  </si>
  <si>
    <t xml:space="preserve">Guido William </t>
  </si>
  <si>
    <t>gtecsi@credisol.com.pe</t>
  </si>
  <si>
    <t>El proyecto  se circunscribe en el Corredor Vial Cusco-Sicuani, focalizando en los territorios de los distritos de Acopía y Sangarará (en la provincia de Acomayo) y Checacupe (en la provincia de Canchis) del departamento del Cusco, Peru. Estos tres distritos abarcan en conjunto 24 comunidades campesinas (5 pertenecientes a Acopía, 5 a Sangarará y 14 a Checacupe). Los distritos de Acopía, Sangarará y Checacupe, se encuentran ubicados de manera equidistante y con relativa cercanía a sus capitales de provincia: de Acopía y Sangarará a ciudad de Cusco a 110 km promedio y de Checacupe a la ciudad de Sicuani a 42 km, los centros poblados y comunidades desde la capital de distritos en su mayoria por trocha carrozable, en un aproximado en camioneta de 20 y 30 minutos, la altitud promedio  esta entre los 3450 a 4500 msnm. La ciudad del Cusco se encuentra en la parte sureste del Perú, se comunica via aerea y terrestre con las principales ciudades, Lima, Arequipa, Puno.</t>
  </si>
  <si>
    <t>El objetivo general del proyecto es contribuir a mejorar la calidad de vida de la población de zonas rurales mediante el acceso a las TERT acorde a su realidad y reducir las emisiones de CO2 en los distritos de Acopia, Sangarará y Checacupe de las provincias de Acomayo y Canchis. Los objetivos específicos son: 1).- Promover el acceso y uso eficiente de las TERT a 480 familias de centros poblados y comunidades campesinas. 2).-Desarrollar y fortalecer la proveeduria de cocinas mejoradas en las zona de intervención. 3).- Sustituir el consumo de biomasa por energias renovables térmicas en las zonas de intervención.</t>
  </si>
  <si>
    <t>Profesional en carreras de Economia, Administración, Ingenieria Industrial, Comunicación, o carreras afines.</t>
  </si>
  <si>
    <t>Tecnico 1: Responsable de TERT</t>
  </si>
  <si>
    <t xml:space="preserve">Conocimiento del funcionamiento y mantenimiento de cocinas mejoradas certificadas por SENCICO y de preferencia haber sido capacitado por la (GIZ). Conocimiento y experiencia de trabajo en redes empresariales y manejo de grupos, dominio del idioma quechua.
</t>
  </si>
  <si>
    <t>Experiencia demostrada de al menos 02 años de trabajo en la implementación y control de calidad de las cocinas mejoradas certificadas, conocimiento de la cadena producción y comercialización de cocinas mejoradas a nivel local y nacional, conocimiento de la zona rural, experiencia en realizar capacitaciones y asistencias tecnicas en zonas rurales.</t>
  </si>
  <si>
    <t>Tecnico 2: Comunicador de TERT</t>
  </si>
  <si>
    <t xml:space="preserve">Profesional en carreras de Comunicación, Periodismo o carreras afines. 
</t>
  </si>
  <si>
    <t>Estratégicamente la idea fuerza es conseguir que las actividades productivas sean un espacio para impulsar el empoderamiento de las mujeres, y que ésta se articule de forma económicamente eficaz, tanto con las políticas municipales como con las tradiciones comunales.El Proyecto presenta tres grandes componentes, que finalmente se traducirán como resultados: el componente organización, que busca fortalecer el proceso de empoderamiento de las  mujeres en los distintos ámbitos de decisión (Doméstico, Comunidad Campesina, Municipio), e impulsar la intercoordinación de esos espacios; el componente productivo, que quiere mejorar los ingresos procedentes de la actividad agropecuaria, y el componente medioambiental con la implementacion de REPANAS (reservas de patrimonio natural) y cocinas mejoradas, orientado a la recuperación de los servicios del ecosistema mediante la gestión territorial y el impulso de  prácticas productivas sostenibles.</t>
  </si>
  <si>
    <t>1. Desarrollo integral de la persona humana:2. Desarrollo económico productivo, promoción del trabajo digno y de la asociatividad: 3. Gestión de riesgos, atención de emergencias y reconstrucción : 4. Promoción de la Responsabilidad Social y del voluntariado:5. Gobernabilidad y construcción de ciudadanía:6. Gestión integral del medio ambiente:7. Fortalecimiento y desarrollo institucional de la Red de Caritas a nivel del Sur del Pais.</t>
  </si>
  <si>
    <t>El proyecto tiene como finalidad mejorar la calidad de vida de los habitantes de la Comunidad de Sihua al reducir su vulnerabilidad ante los fenómenos atmosféricos adversos (bajas temperaturas, lluvias, nevadas) y contrarrestar los efectos negativos de éstos sobre la salud y la economía familiar. se organiza en 4 componentes: 1.-Mejora de las condiciones de habitabilidad y seguridad de las viviendas ante los eventos climatológicos adversos. A través del acondicionamiento de las viviendas, con cocinas mejoradas y la aclimatacion del hogar.2.-Mejoramiento de  prácticas agropecuarias para prevenir y mitigar los efectos negativos de los eventos climatológicos adversos.3.- han mejoramiento de las condiciones de salud y fortalecimiento del servicio de salud local.4.- Fortalecimiento de la gestión de riesgos del gobierno local.</t>
  </si>
  <si>
    <t xml:space="preserve">
El Proyecto presenta tres grandes componentes: el componente organizacional, que busca fortalecer el proceso de empoderamiento de las  mujeres en los distintos ámbitos de decisión (Doméstico, Comunidad Campesina, Municipio), e impulsar la intercoordinación de esos espacios; el componente productivo, que quiere mejorar los ingresos procedentes de la actividad agropecuaria, y el componente medioambiental, orientado a la recuperación de los servicios del ecosistema mediante la gestión territorial y el impulso de  prácticas productivas sostenibles REPANAS, Reservas de Patrimonio Natural
</t>
  </si>
  <si>
    <t>Se fortalecio las capacidades de hombres y mujeres para  la mejora de las condiciones de salud y salubridad de la comunidad indígena campesina de Siusa, en extrema pobreza, y la integración de las mujeres, en equidad, en el proceso de desarrollo comunal, promoviendo viviendas saludables (cocinas mejoradas, climatización de ambientes) y el desarrollo de la actividad agropecuaria, ecológica y sostenible.</t>
  </si>
  <si>
    <t xml:space="preserve">En el ambito focalizado, de 24 comunidades campesinas, existe una población total de 11, 680 personas, siendo el 51% mujeres. Esta población total representa aproximadamente unas 3000 familias, caracterizada por ser zona rural, cuya actividad principal es la agricultura y la ganadería, en su mayoria utilizan  fogones tradicionales para la preparación de sus alimentos, las familias cercana al corredor vial, según su nivel de ingreso, acceden a cocinar por gas. La población beneficaria del proyecto es de  480 familias, integradas en promedio por 5 personas, perteneciente a los distritos de Acopía y Sangarará (en la provincia de Acomayo) y Checacupe (en la provincia de Canchis) que implementarán una Cocina Mejorada, por intermedio del financiamiento crediticio,  se fortalecera a 8 proveedores de materiales(ferreterias-ladrilleras, carpinterias metalicas) y 15 emprendimientos quienes se encargaran de la instalación, mantenimiento y reparación. </t>
  </si>
  <si>
    <t>El proyecto busca que las familias que adquieran una cocina mejorada, la pongan en uso, conozcan sus beneficios y puedan encontrar soluciones cercanas para afrontar cualquier problema de mantenimiento, cambio de piezas y reparación, para ello se plantean 3 componentes: Resultado 1: Formación y fortalecimiento a proveedores de TERT, fortaleciendo la cadena de proveeduria de las cocinas mejoradas, trabajando con 5 ferreterias - ladrilleras ya existentes en la zona para que vendan los materiales que requiere la cocina, 3 carpinterias de metal mecánica o soldadoras quienes construiran las chimeneas según las especificaciones técnicas y la formación de 15 nuevos emprendimientos, 5 por distrito, encargados del armado, mantenimiento y reparación de cocinas mejoradas, en este resultado se realizará la transferencia tecnología de las cocinas mejoradas certificadas desarrolladas por Caritas a la proveedores,  Resultado 2: Trabajo con clientres - sensibilización sobre el uso de  Tecnologías de Energía Renovable Térmica (TERT) a familias de centros poblados y zonas rurales,  alcanzando a una población de 2250 personas, en 50 talleres, brindando información de las ventajas, costos, formas de pago y beneficios (consumo de la biomasa, contribución a la salud, reducción del C02) de las cocinas mejoradas, reforzado con publicidad en radio, talleres demostrativos de la tecnología,  y participación en ferias locales, a la vez se sensibilizará a las nuevas autoridades locales para promover proyectos desde el sector público de masificación de este tipo de tecnologías, el proyecto se encargará de elaborar 3 proyectos, uno por cada municipio y el programa de Caritas Cusco se encargará del seguimiento al termino del proyecto. Resultado  3: El 80% de 480=384  familias acceden al sistema financiero para la adquisición de TERT, para lo cual se desarrolla un producto financiero de bajas tasas de interes que promueva la adquisición de este tipo de tecnología, asimismo este producto se difundirá en todo el ambito de trabajo de EDPYME Solidaridad para incidir a lo largo de todo el corredor vial Cusco -Sicuani.</t>
  </si>
  <si>
    <t xml:space="preserve">Caritas Cusco viene ejecutando un programa de fortalecimiento de autoridadees y lideres, con una duración de 3 años, en el mismo ámbito donde se plantea el proyecto, articulandolos para un trabajo conjunto con los lideres y organizaciones de base ya identificados a fin de que se pueda garantizar los resultados planteados al finalizar el proyecto, el  personal que viene laborando en el ámbito apoyará en la identificación de grupos organizados, focalización de potenciales clientes y sensibilización sobre el uso de esta tecnología. EDPYME Solidaridad, es una entidad financiera socia de Caritas Cusco, la que garantiza la incorporación de nuevos productos crediticios a una tasa de interés preferente para promover el acceso de las personas de bajos recursos en el ámbito señalado, de igual manera está comprometida en realizar de manera constante la promoción de los productos crediticios en todo su ambito de intervención, pudiendo captar nuevos clientes para la sostenibilidad de los emprendimientos formados. Por otra parte el proyecto promoverá nuevas iniciativas empresariales con el fin de garantizar la dinámica del mercado de las TERT, dinamizando el desarrollo de cadenas de suministro y proveeduria, y mediante las alianzas con las intituciones públicas y privadas se generará nuevas iniciativas para la apertura y consolidadción de este mercado. Entre los riesgos tenemos: Iniciativas similares de otras instituciones para la incorporación cocinas mejoradas subvencionadas al 80%, población campesina no sujeta a crédito, dificultad para el pago de cuotas de algunos beneficiarios, resistencia al cambio para uso de nuevas tecnologias. Planes de contingencia: Demostración de ventajas del uso de las cocinas, facilidad para su mantenimiento y reparación, posibilidades de ampliar zona de intervención con la radio y EDPYME. Utilización de la metodología de bancos comunales para acceso y pago de créditos, ejecución de contratos de pagaré en caso de incumplimiento de pagos. 
</t>
  </si>
  <si>
    <t>Experiencia demostrada de al menos 03 años de trabajo en una función similar de diseño, coordinación, seguimiento de proyectos con la cooperación internacional. Experiencia de trabajo con autoridades, comunidades campesinas y organizaciones sociales de base. Experiencia en la formación y fortalecimeinto de emprendimientos, dominio de metologias de la OIT como ISUM, MESUN, EPI. Preferentemente con conocimientos de la cadena de producción y comercialización de TERT, manejo del idioma quechua.</t>
  </si>
  <si>
    <t>Especialización en desarrollo local, gerencia de proyectos sociales, emprendimientos - redes empresariales y similares
Experiencia en el desarrollo de alianzas estratégicas, negociación con instituciones publicas y privadas
Habilidades en elaboración de reportes (informes técnicos).
Habilidades para trabajar en equipo.
Conocimiento  en sistematización de experiencias y emprendimientos económicos, Capacidad de trabajo bajo presión y por resultados</t>
  </si>
  <si>
    <t xml:space="preserve">Coordinar, implementar y supervisar las actividades del proyecto a su cargo
Responsable de coordinar y supervisar la administración de los recursos financieros asignados a su proyecto en coordinación con el área de contabilidad.
Implementar el  sistema  de  seguimiento y evaluación del proyecto de acuerdo al Plan Operrativo Anual e institucionalen coordinación con el area de monitoreo institucional
Coordinar y elaborar TRD  para la contratación de consoltores: estudio de mercado, capacitación en gestión empresarial,  Elaboración de planes de negocio, proyectos de fomento de TERT, plan de comunicación y marketing. Coordina directamente con la entidad crediticia a fin de desarrollar productos financieros, desarrollo de materiales promocionales crédito, Charlas de información para acceso a crédito con proveedores y clientes.
Informar permanentemente a la gerencia de planificación y proyectos, Secretaría General y administración respecto a los avances, logros y dificultades del proceso de intervención
Gestionar y liderar el equipo técnico según los componentes del proyecto
Establecer  alianzas estratégicas con potenciales fuentes de cooperación.Monitorear y evaluar periódicamente las actividades, resultados y objetivos del proyecto a su responsabilidad con participación del equipo técnico.
Hacer los informes técnicos, y otros que se le delegue. </t>
  </si>
  <si>
    <t xml:space="preserve">Técnico especialista en Tecnologias de energias renovables termicas, especialmente en cocinas mejoradas.
</t>
  </si>
  <si>
    <t xml:space="preserve">Reponsable de la capacitación, conformación y seguimiento de proveedores de y técnicos rurales de manteniento en TERT,  8 ferreterias - ladrilleras - soldadores, (15) emprendimientos, 5 por distrito. Apoyo al coordinador en el acompañamiento a la implementación de planes negocios. Seguimiento y control de calidad de la  implementación de cocinas bajo las especificaciones técnicas que sugiere el expediente técnico de la cocina mejorada Certificada de Caritas Cusco. Organizar charlas y eventos demostrativos de uso y funcionamiento de la tecnología (cocinas mejoradas ) dando a conocer sus bondades y beneficios.  Apoyo en la realización de ferias demostrativas de energías renovables  térmicas. Promover espacios de trabajo en equipo y participación con la población objetivo, en todo el proceso de implementación de las actividades del proyecto a fin de lograr el cumplimiento de los objetivos. Apoyar en la identificación de potenciales clientes.              
Elaborar informes técnicos, respecto al avance y constitución de los objetivos del proyecto.
</t>
  </si>
  <si>
    <t>Experiencia demostrada de al menos 03 años de trabajo en una función similares: Elaboración de planes de comunicación, trabajo en medios de comunicación, de preferencia en el ambito de intervención, elaboracion de material gráfico y publicitario, realización de eventos promocionales, experiencia en organización de ferias, Experiencia de al menos 1 año en ventas en zonas rurales.</t>
  </si>
  <si>
    <t xml:space="preserve">Experiencia de trabajo en comunidades campesinas y con organizaciones sociales de base. manejo Fluido del idioma Quechua.
Conocimiento y experiencia de trabajo en elaboración de planes de comunciación, marketing social.
Habilidades para impulsar espacios de difusión e identificar clientes potenciales. </t>
  </si>
  <si>
    <t xml:space="preserve">Responsable de la identificación de potenciales clientes para la adquisición de TERT, Responsable de la Elaboración del plan de comunicación y marketing, implementar campañas de sensibilización a la población para el uso y adquisición de TERT, en coordinación con el asitente de sensibilización. Desarrollo de materiales promocionales, publicidad diversa, radio, afiches banners Etc. Coordinación con el personal del programa de caritas, para la identificación de grupos organizados y clientes en la zona de intervención, organizar charlas  promocionales para adquirir cocinas mejoradas y  formas de pagos en coordinación con la EDPYME SOLIDARIDAD. Apoyo en la organización de eventos demostrativos de funcionamiento de la tecnología (cocinas mejoradas ) dando a conocer sus bondades y beneficios .                                                                                                                                                       Apoyo en la asistencia  técnica para  la implementación de planes negocio.                                                                            Realizar la convocatorias a proveedores del ámbito a fin de insertar los accesorios y suministros de las cocinas y que ellos puedan comercializarlo en sus negocios(ferreterías, carpinterías metal mecánica, ladrilleras, etc).
Coordinar las acciones de acuerdo a lo establecido en el POA del proyecto. 
Establecer alianzas con medios de comunicación para la difusión de las acciones emprendidas por el proyecto.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</si>
</sst>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 &quot;€&quot;_-;\-* #,##0.00\ &quot;€&quot;_-;_-* &quot;-&quot;??\ &quot;€&quot;_-;_-@_-"/>
    <numFmt numFmtId="165" formatCode="[$$-409]#,##0.00"/>
    <numFmt numFmtId="166" formatCode="_-[$$-409]* #,##0.00_ ;_-[$$-409]* \-#,##0.00\ ;_-[$$-409]* &quot;-&quot;??_ ;_-@_ "/>
  </numFmts>
  <fonts count="15" x14ac:knownFonts="1">
    <font>
      <sz val="11"/>
      <color theme="1"/>
      <name val="Calibri"/>
      <family val="2"/>
      <scheme val="minor"/>
    </font>
    <font>
      <sz val="11"/>
      <color rgb="FFFF0000"/>
      <name val="Calibri"/>
      <family val="2"/>
      <scheme val="minor"/>
    </font>
    <font>
      <b/>
      <sz val="11"/>
      <color theme="1"/>
      <name val="Calibri"/>
      <family val="2"/>
      <scheme val="minor"/>
    </font>
    <font>
      <i/>
      <sz val="9"/>
      <color theme="1"/>
      <name val="Calibri"/>
      <family val="2"/>
      <scheme val="minor"/>
    </font>
    <font>
      <sz val="10"/>
      <color theme="1"/>
      <name val="Calibri"/>
      <family val="2"/>
      <scheme val="minor"/>
    </font>
    <font>
      <i/>
      <sz val="9"/>
      <color rgb="FFFF0000"/>
      <name val="Calibri"/>
      <family val="2"/>
      <scheme val="minor"/>
    </font>
    <font>
      <b/>
      <sz val="10"/>
      <color theme="1"/>
      <name val="Calibri"/>
      <family val="2"/>
      <scheme val="minor"/>
    </font>
    <font>
      <i/>
      <sz val="10"/>
      <color rgb="FFFF0000"/>
      <name val="Calibri"/>
      <family val="2"/>
      <scheme val="minor"/>
    </font>
    <font>
      <sz val="11"/>
      <color theme="1"/>
      <name val="Calibri"/>
      <family val="2"/>
      <scheme val="minor"/>
    </font>
    <font>
      <sz val="11"/>
      <color theme="0" tint="-0.34998626667073579"/>
      <name val="Calibri"/>
      <family val="2"/>
      <scheme val="minor"/>
    </font>
    <font>
      <u/>
      <sz val="11"/>
      <color theme="10"/>
      <name val="Calibri"/>
      <family val="2"/>
      <scheme val="minor"/>
    </font>
    <font>
      <u/>
      <sz val="11"/>
      <color theme="11"/>
      <name val="Calibri"/>
      <family val="2"/>
      <scheme val="minor"/>
    </font>
    <font>
      <sz val="9"/>
      <color rgb="FFFF0000"/>
      <name val="Calibri"/>
      <family val="2"/>
      <scheme val="minor"/>
    </font>
    <font>
      <sz val="9"/>
      <color theme="1"/>
      <name val="Calibri"/>
      <family val="2"/>
      <scheme val="minor"/>
    </font>
    <font>
      <sz val="11"/>
      <color theme="9" tint="-0.249977111117893"/>
      <name val="Calibri"/>
      <family val="2"/>
      <scheme val="minor"/>
    </font>
  </fonts>
  <fills count="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0" tint="-0.249977111117893"/>
        <bgColor indexed="64"/>
      </patternFill>
    </fill>
  </fills>
  <borders count="31">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top/>
      <bottom style="thin">
        <color auto="1"/>
      </bottom>
      <diagonal/>
    </border>
    <border>
      <left/>
      <right/>
      <top style="thin">
        <color auto="1"/>
      </top>
      <bottom style="thin">
        <color auto="1"/>
      </bottom>
      <diagonal/>
    </border>
    <border>
      <left/>
      <right/>
      <top style="thin">
        <color auto="1"/>
      </top>
      <bottom style="medium">
        <color auto="1"/>
      </bottom>
      <diagonal/>
    </border>
    <border>
      <left style="thin">
        <color auto="1"/>
      </left>
      <right style="medium">
        <color auto="1"/>
      </right>
      <top style="thin">
        <color auto="1"/>
      </top>
      <bottom/>
      <diagonal/>
    </border>
    <border>
      <left style="thin">
        <color indexed="64"/>
      </left>
      <right/>
      <top style="thin">
        <color indexed="64"/>
      </top>
      <bottom style="thin">
        <color indexed="64"/>
      </bottom>
      <diagonal/>
    </border>
    <border>
      <left style="medium">
        <color auto="1"/>
      </left>
      <right style="thin">
        <color auto="1"/>
      </right>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s>
  <cellStyleXfs count="5">
    <xf numFmtId="0" fontId="0" fillId="0" borderId="0"/>
    <xf numFmtId="9" fontId="8"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164" fontId="8" fillId="0" borderId="0" applyFont="0" applyFill="0" applyBorder="0" applyAlignment="0" applyProtection="0"/>
  </cellStyleXfs>
  <cellXfs count="193">
    <xf numFmtId="0" fontId="0" fillId="0" borderId="0" xfId="0"/>
    <xf numFmtId="0" fontId="0" fillId="3" borderId="0" xfId="0" applyFill="1"/>
    <xf numFmtId="0" fontId="4" fillId="3" borderId="0" xfId="0" applyFont="1" applyFill="1" applyAlignment="1">
      <alignment horizontal="left" vertical="center"/>
    </xf>
    <xf numFmtId="0" fontId="4" fillId="3" borderId="0" xfId="0" applyFont="1" applyFill="1"/>
    <xf numFmtId="0" fontId="4" fillId="5" borderId="1" xfId="0" applyFont="1" applyFill="1" applyBorder="1" applyAlignment="1">
      <alignment horizontal="left" vertical="center"/>
    </xf>
    <xf numFmtId="0" fontId="4" fillId="5" borderId="5" xfId="0" applyFont="1" applyFill="1" applyBorder="1" applyAlignment="1">
      <alignment horizontal="left" vertical="center"/>
    </xf>
    <xf numFmtId="0" fontId="4" fillId="5" borderId="7" xfId="0" applyFont="1" applyFill="1" applyBorder="1" applyAlignment="1">
      <alignment horizontal="left" vertical="center"/>
    </xf>
    <xf numFmtId="0" fontId="0" fillId="3" borderId="0" xfId="0" applyFill="1" applyAlignment="1">
      <alignment vertical="center" wrapText="1"/>
    </xf>
    <xf numFmtId="0" fontId="0" fillId="5" borderId="5" xfId="0" applyFill="1" applyBorder="1" applyAlignment="1">
      <alignment vertical="center" wrapText="1"/>
    </xf>
    <xf numFmtId="0" fontId="4" fillId="5" borderId="5" xfId="0" applyFont="1" applyFill="1" applyBorder="1"/>
    <xf numFmtId="0" fontId="4" fillId="5" borderId="7" xfId="0" applyFont="1" applyFill="1" applyBorder="1"/>
    <xf numFmtId="0" fontId="0" fillId="3" borderId="0" xfId="0" applyFill="1" applyAlignment="1">
      <alignment horizontal="left" vertical="center" wrapText="1"/>
    </xf>
    <xf numFmtId="0" fontId="2" fillId="3" borderId="0" xfId="0" applyFont="1" applyFill="1"/>
    <xf numFmtId="0" fontId="2" fillId="0" borderId="6" xfId="0" applyFont="1" applyFill="1" applyBorder="1" applyAlignment="1">
      <alignment horizontal="left" vertical="center"/>
    </xf>
    <xf numFmtId="0" fontId="0" fillId="3" borderId="0" xfId="0" applyFill="1" applyAlignment="1">
      <alignment horizontal="center" vertical="center" wrapText="1"/>
    </xf>
    <xf numFmtId="0" fontId="2" fillId="7" borderId="8" xfId="0" applyFont="1" applyFill="1" applyBorder="1" applyAlignment="1">
      <alignment horizontal="center" vertical="center"/>
    </xf>
    <xf numFmtId="0" fontId="2" fillId="7" borderId="9" xfId="0" applyFont="1" applyFill="1" applyBorder="1" applyAlignment="1">
      <alignment horizontal="center" vertical="center"/>
    </xf>
    <xf numFmtId="0" fontId="2" fillId="5" borderId="5" xfId="0" applyFont="1" applyFill="1" applyBorder="1" applyAlignment="1">
      <alignment horizontal="center" vertical="center"/>
    </xf>
    <xf numFmtId="0" fontId="0" fillId="7" borderId="18" xfId="0" applyFill="1" applyBorder="1" applyAlignment="1">
      <alignment horizontal="left" vertical="center"/>
    </xf>
    <xf numFmtId="0" fontId="0" fillId="7" borderId="18" xfId="0" applyFill="1" applyBorder="1"/>
    <xf numFmtId="0" fontId="4" fillId="5" borderId="19" xfId="0" applyFont="1" applyFill="1" applyBorder="1" applyAlignment="1">
      <alignment horizontal="left" vertical="center" wrapText="1"/>
    </xf>
    <xf numFmtId="0" fontId="2" fillId="5" borderId="2" xfId="0" applyFont="1" applyFill="1" applyBorder="1" applyAlignment="1">
      <alignment horizontal="center" vertical="center"/>
    </xf>
    <xf numFmtId="0" fontId="2" fillId="5" borderId="4" xfId="0" applyFont="1" applyFill="1" applyBorder="1" applyAlignment="1">
      <alignment horizontal="left" vertical="center"/>
    </xf>
    <xf numFmtId="0" fontId="2" fillId="5" borderId="6" xfId="0" applyFont="1" applyFill="1" applyBorder="1" applyAlignment="1">
      <alignment horizontal="left" vertical="center"/>
    </xf>
    <xf numFmtId="0" fontId="3" fillId="3" borderId="0" xfId="0" applyFont="1" applyFill="1" applyAlignment="1">
      <alignment horizontal="left" vertical="center"/>
    </xf>
    <xf numFmtId="0" fontId="2" fillId="5" borderId="1" xfId="0" applyFont="1" applyFill="1" applyBorder="1" applyAlignment="1">
      <alignment horizontal="left" vertical="center" wrapText="1"/>
    </xf>
    <xf numFmtId="0" fontId="0" fillId="3" borderId="0" xfId="0" applyFill="1" applyAlignment="1">
      <alignment horizontal="left" vertical="center" wrapText="1"/>
    </xf>
    <xf numFmtId="0" fontId="0" fillId="5" borderId="5" xfId="0"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2" xfId="0" applyFont="1" applyFill="1" applyBorder="1" applyAlignment="1">
      <alignment horizontal="left" vertical="center"/>
    </xf>
    <xf numFmtId="0" fontId="2" fillId="5" borderId="3" xfId="0" applyFont="1" applyFill="1" applyBorder="1" applyAlignment="1">
      <alignment horizontal="left" vertical="center"/>
    </xf>
    <xf numFmtId="0" fontId="2" fillId="5" borderId="28" xfId="0" applyFont="1" applyFill="1" applyBorder="1" applyAlignment="1">
      <alignment horizontal="center" vertical="center"/>
    </xf>
    <xf numFmtId="0" fontId="2" fillId="5" borderId="5" xfId="0" applyFont="1" applyFill="1" applyBorder="1" applyAlignment="1">
      <alignment vertical="center" wrapText="1"/>
    </xf>
    <xf numFmtId="0" fontId="4" fillId="2" borderId="1" xfId="0" applyFont="1" applyFill="1" applyBorder="1" applyAlignment="1" applyProtection="1">
      <alignment horizontal="center" vertical="center"/>
      <protection locked="0"/>
    </xf>
    <xf numFmtId="0" fontId="4" fillId="2" borderId="8" xfId="0" applyFont="1" applyFill="1" applyBorder="1" applyAlignment="1" applyProtection="1">
      <alignment horizontal="center" vertical="center"/>
      <protection locked="0"/>
    </xf>
    <xf numFmtId="0" fontId="4" fillId="2" borderId="6" xfId="0" applyFont="1" applyFill="1" applyBorder="1" applyAlignment="1" applyProtection="1">
      <alignment horizontal="center" vertical="center"/>
      <protection locked="0"/>
    </xf>
    <xf numFmtId="0" fontId="9" fillId="3" borderId="0" xfId="0" applyFont="1" applyFill="1" applyAlignment="1">
      <alignment horizontal="center" vertical="center"/>
    </xf>
    <xf numFmtId="0" fontId="0" fillId="2" borderId="6" xfId="0" applyFill="1" applyBorder="1" applyAlignment="1" applyProtection="1">
      <alignment horizontal="center" vertical="center" wrapText="1"/>
      <protection locked="0"/>
    </xf>
    <xf numFmtId="0" fontId="0" fillId="2" borderId="26" xfId="0" applyFill="1" applyBorder="1" applyAlignment="1" applyProtection="1">
      <alignment horizontal="center" vertical="center" wrapText="1"/>
      <protection locked="0"/>
    </xf>
    <xf numFmtId="0" fontId="0" fillId="2" borderId="9" xfId="0" applyFill="1" applyBorder="1" applyAlignment="1" applyProtection="1">
      <alignment horizontal="center" vertical="center" wrapText="1"/>
      <protection locked="0"/>
    </xf>
    <xf numFmtId="166" fontId="0" fillId="2" borderId="1" xfId="4" applyNumberFormat="1" applyFont="1"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1" xfId="0" applyFill="1" applyBorder="1" applyAlignment="1" applyProtection="1">
      <alignment horizontal="center" vertical="center" wrapText="1"/>
      <protection locked="0"/>
    </xf>
    <xf numFmtId="166" fontId="0" fillId="2" borderId="1" xfId="0" applyNumberFormat="1" applyFill="1" applyBorder="1" applyAlignment="1" applyProtection="1">
      <alignment horizontal="left" vertical="center" wrapText="1"/>
      <protection locked="0"/>
    </xf>
    <xf numFmtId="17" fontId="0" fillId="2" borderId="1" xfId="0" applyNumberFormat="1" applyFill="1" applyBorder="1" applyAlignment="1" applyProtection="1">
      <alignment horizontal="left" vertical="center" wrapText="1"/>
      <protection locked="0"/>
    </xf>
    <xf numFmtId="0" fontId="0" fillId="3" borderId="0" xfId="0" applyFill="1" applyAlignment="1">
      <alignment wrapText="1"/>
    </xf>
    <xf numFmtId="0" fontId="4" fillId="2" borderId="20" xfId="0" applyFont="1" applyFill="1" applyBorder="1" applyAlignment="1" applyProtection="1">
      <alignment horizontal="left" vertical="center" wrapText="1"/>
      <protection locked="0"/>
    </xf>
    <xf numFmtId="0" fontId="9" fillId="3" borderId="0" xfId="0" applyFont="1" applyFill="1" applyProtection="1">
      <protection hidden="1"/>
    </xf>
    <xf numFmtId="166" fontId="0" fillId="5" borderId="1" xfId="0" applyNumberFormat="1" applyFill="1" applyBorder="1" applyAlignment="1" applyProtection="1">
      <alignment horizontal="center" vertical="center"/>
      <protection hidden="1"/>
    </xf>
    <xf numFmtId="9" fontId="0" fillId="5" borderId="6" xfId="1" applyFont="1" applyFill="1" applyBorder="1" applyAlignment="1" applyProtection="1">
      <alignment horizontal="center" vertical="center"/>
      <protection hidden="1"/>
    </xf>
    <xf numFmtId="0" fontId="9" fillId="3" borderId="0" xfId="0" applyFont="1" applyFill="1" applyAlignment="1" applyProtection="1">
      <alignment horizontal="left" vertical="center" wrapText="1"/>
      <protection hidden="1"/>
    </xf>
    <xf numFmtId="0" fontId="4" fillId="0" borderId="6" xfId="0" applyFont="1" applyFill="1" applyBorder="1" applyAlignment="1" applyProtection="1">
      <alignment horizontal="left" vertical="center" wrapText="1"/>
      <protection locked="0"/>
    </xf>
    <xf numFmtId="0" fontId="2" fillId="0" borderId="6" xfId="0" applyFont="1" applyFill="1" applyBorder="1" applyAlignment="1" applyProtection="1">
      <alignment horizontal="left" vertical="center" wrapText="1"/>
      <protection locked="0"/>
    </xf>
    <xf numFmtId="166" fontId="0" fillId="5" borderId="23" xfId="0" applyNumberFormat="1" applyFill="1" applyBorder="1" applyAlignment="1" applyProtection="1">
      <alignment vertical="center"/>
      <protection hidden="1"/>
    </xf>
    <xf numFmtId="166" fontId="2" fillId="5" borderId="23" xfId="0" applyNumberFormat="1" applyFont="1" applyFill="1" applyBorder="1" applyAlignment="1" applyProtection="1">
      <alignment horizontal="center" vertical="center"/>
      <protection hidden="1"/>
    </xf>
    <xf numFmtId="9" fontId="2" fillId="5" borderId="25" xfId="1" applyFont="1" applyFill="1" applyBorder="1" applyAlignment="1" applyProtection="1">
      <alignment horizontal="center" vertical="center"/>
      <protection hidden="1"/>
    </xf>
    <xf numFmtId="166" fontId="0" fillId="5" borderId="4" xfId="0" applyNumberFormat="1" applyFill="1" applyBorder="1" applyAlignment="1" applyProtection="1">
      <alignment vertical="center"/>
      <protection hidden="1"/>
    </xf>
    <xf numFmtId="166" fontId="0" fillId="5" borderId="13" xfId="0" applyNumberFormat="1" applyFill="1" applyBorder="1" applyAlignment="1" applyProtection="1">
      <alignment vertical="center"/>
      <protection hidden="1"/>
    </xf>
    <xf numFmtId="166" fontId="2" fillId="5" borderId="13" xfId="0" applyNumberFormat="1" applyFont="1" applyFill="1" applyBorder="1" applyAlignment="1" applyProtection="1">
      <alignment horizontal="center" vertical="center"/>
      <protection hidden="1"/>
    </xf>
    <xf numFmtId="9" fontId="2" fillId="5" borderId="9" xfId="1" applyFont="1" applyFill="1" applyBorder="1" applyAlignment="1" applyProtection="1">
      <alignment horizontal="center" vertical="center"/>
      <protection hidden="1"/>
    </xf>
    <xf numFmtId="166" fontId="0" fillId="5" borderId="5" xfId="0" applyNumberFormat="1" applyFill="1" applyBorder="1" applyAlignment="1" applyProtection="1">
      <alignment vertical="center"/>
      <protection hidden="1"/>
    </xf>
    <xf numFmtId="166" fontId="2" fillId="5" borderId="28" xfId="0" applyNumberFormat="1" applyFont="1" applyFill="1" applyBorder="1" applyAlignment="1" applyProtection="1">
      <alignment horizontal="center" vertical="center"/>
      <protection hidden="1"/>
    </xf>
    <xf numFmtId="9" fontId="2" fillId="5" borderId="7" xfId="1" applyFont="1" applyFill="1" applyBorder="1" applyAlignment="1" applyProtection="1">
      <alignment horizontal="center" vertical="center"/>
      <protection hidden="1"/>
    </xf>
    <xf numFmtId="166" fontId="2" fillId="5" borderId="12" xfId="0" applyNumberFormat="1" applyFont="1" applyFill="1" applyBorder="1" applyAlignment="1" applyProtection="1">
      <alignment horizontal="center" vertical="center"/>
      <protection hidden="1"/>
    </xf>
    <xf numFmtId="9" fontId="2" fillId="5" borderId="8" xfId="1" applyFont="1" applyFill="1" applyBorder="1" applyAlignment="1" applyProtection="1">
      <alignment horizontal="center" vertical="center"/>
      <protection hidden="1"/>
    </xf>
    <xf numFmtId="166" fontId="0" fillId="2" borderId="2" xfId="0" applyNumberFormat="1" applyFill="1" applyBorder="1" applyAlignment="1" applyProtection="1">
      <alignment vertical="center"/>
      <protection locked="0"/>
    </xf>
    <xf numFmtId="166" fontId="0" fillId="2" borderId="5" xfId="0" applyNumberFormat="1" applyFill="1" applyBorder="1" applyAlignment="1" applyProtection="1">
      <alignment vertical="center"/>
      <protection locked="0"/>
    </xf>
    <xf numFmtId="166" fontId="0" fillId="2" borderId="3" xfId="0" applyNumberFormat="1" applyFill="1" applyBorder="1" applyAlignment="1" applyProtection="1">
      <alignment vertical="center"/>
      <protection locked="0"/>
    </xf>
    <xf numFmtId="166" fontId="0" fillId="2" borderId="4" xfId="0" applyNumberFormat="1" applyFill="1" applyBorder="1" applyAlignment="1" applyProtection="1">
      <alignment vertical="center"/>
      <protection locked="0"/>
    </xf>
    <xf numFmtId="166" fontId="0" fillId="2" borderId="1" xfId="0" applyNumberFormat="1" applyFill="1" applyBorder="1" applyAlignment="1" applyProtection="1">
      <alignment vertical="center"/>
      <protection locked="0"/>
    </xf>
    <xf numFmtId="166" fontId="0" fillId="2" borderId="6" xfId="0" applyNumberFormat="1" applyFill="1" applyBorder="1" applyAlignment="1" applyProtection="1">
      <alignment vertical="center"/>
      <protection locked="0"/>
    </xf>
    <xf numFmtId="166" fontId="0" fillId="5" borderId="1" xfId="0" applyNumberFormat="1" applyFill="1" applyBorder="1" applyAlignment="1" applyProtection="1">
      <alignment vertical="center"/>
    </xf>
    <xf numFmtId="166" fontId="0" fillId="5" borderId="6" xfId="0" applyNumberFormat="1" applyFill="1" applyBorder="1" applyAlignment="1" applyProtection="1">
      <alignment vertical="center"/>
    </xf>
    <xf numFmtId="166" fontId="0" fillId="3" borderId="0" xfId="0" applyNumberFormat="1" applyFill="1"/>
    <xf numFmtId="0" fontId="0" fillId="5" borderId="0" xfId="0" applyFill="1"/>
    <xf numFmtId="0" fontId="14" fillId="5" borderId="0" xfId="0" applyFont="1" applyFill="1" applyProtection="1">
      <protection hidden="1"/>
    </xf>
    <xf numFmtId="166" fontId="0" fillId="2" borderId="1" xfId="4" applyNumberFormat="1" applyFont="1" applyFill="1" applyBorder="1" applyAlignment="1" applyProtection="1">
      <alignment horizontal="left" vertical="center" wrapText="1"/>
      <protection locked="0"/>
    </xf>
    <xf numFmtId="0" fontId="0" fillId="2" borderId="1" xfId="0" applyFill="1" applyBorder="1" applyAlignment="1" applyProtection="1">
      <alignment horizontal="center" vertical="center" wrapText="1"/>
      <protection locked="0"/>
    </xf>
    <xf numFmtId="17" fontId="0" fillId="2" borderId="1" xfId="0" applyNumberFormat="1" applyFill="1" applyBorder="1" applyAlignment="1" applyProtection="1">
      <alignment horizontal="left" vertical="center" wrapText="1"/>
      <protection locked="0"/>
    </xf>
    <xf numFmtId="165" fontId="0" fillId="0" borderId="0" xfId="0" applyNumberFormat="1" applyProtection="1">
      <protection locked="0"/>
    </xf>
    <xf numFmtId="0" fontId="0" fillId="2" borderId="1" xfId="0" applyFill="1" applyBorder="1" applyAlignment="1" applyProtection="1">
      <alignment horizontal="center" vertical="center" wrapText="1"/>
      <protection locked="0"/>
    </xf>
    <xf numFmtId="17" fontId="0" fillId="2" borderId="1" xfId="0" applyNumberFormat="1" applyFill="1" applyBorder="1" applyAlignment="1" applyProtection="1">
      <alignment horizontal="left" vertical="center" wrapText="1"/>
      <protection locked="0"/>
    </xf>
    <xf numFmtId="166" fontId="0" fillId="2" borderId="1" xfId="0" applyNumberFormat="1" applyFill="1" applyBorder="1" applyAlignment="1" applyProtection="1">
      <alignment horizontal="left" vertical="center" wrapText="1"/>
      <protection locked="0"/>
    </xf>
    <xf numFmtId="0" fontId="0" fillId="2" borderId="1" xfId="0" applyFill="1" applyBorder="1" applyAlignment="1" applyProtection="1">
      <alignment horizontal="center" vertical="center" wrapText="1"/>
      <protection locked="0"/>
    </xf>
    <xf numFmtId="17" fontId="0" fillId="2" borderId="1" xfId="0" applyNumberFormat="1" applyFill="1" applyBorder="1" applyAlignment="1" applyProtection="1">
      <alignment horizontal="left" vertical="center" wrapText="1"/>
      <protection locked="0"/>
    </xf>
    <xf numFmtId="166" fontId="0" fillId="2" borderId="1" xfId="0" applyNumberFormat="1" applyFill="1" applyBorder="1" applyAlignment="1" applyProtection="1">
      <alignment horizontal="left" vertical="center" wrapText="1"/>
      <protection locked="0"/>
    </xf>
    <xf numFmtId="0" fontId="0" fillId="2" borderId="1" xfId="0" applyFill="1" applyBorder="1" applyAlignment="1" applyProtection="1">
      <alignment horizontal="center" vertical="center" wrapText="1"/>
      <protection locked="0"/>
    </xf>
    <xf numFmtId="17" fontId="0" fillId="2" borderId="1" xfId="0" applyNumberFormat="1" applyFill="1" applyBorder="1" applyAlignment="1" applyProtection="1">
      <alignment horizontal="left" vertical="center" wrapText="1"/>
      <protection locked="0"/>
    </xf>
    <xf numFmtId="0" fontId="0" fillId="2" borderId="1" xfId="0" applyFill="1" applyBorder="1" applyAlignment="1" applyProtection="1">
      <alignment horizontal="center" vertical="center" wrapText="1"/>
      <protection locked="0"/>
    </xf>
    <xf numFmtId="166" fontId="0" fillId="2" borderId="1" xfId="0" applyNumberFormat="1" applyFill="1" applyBorder="1" applyAlignment="1" applyProtection="1">
      <alignment horizontal="left" vertical="center" wrapText="1"/>
      <protection locked="0"/>
    </xf>
    <xf numFmtId="17" fontId="0" fillId="2" borderId="1" xfId="0" applyNumberFormat="1" applyFill="1" applyBorder="1" applyAlignment="1" applyProtection="1">
      <alignment horizontal="left" vertical="center" wrapText="1"/>
      <protection locked="0"/>
    </xf>
    <xf numFmtId="0" fontId="4" fillId="0" borderId="6" xfId="0" applyFont="1" applyFill="1" applyBorder="1" applyAlignment="1" applyProtection="1">
      <alignment horizontal="left" vertical="center" wrapText="1"/>
      <protection locked="0"/>
    </xf>
    <xf numFmtId="0" fontId="4" fillId="0" borderId="6" xfId="0" applyFont="1" applyFill="1" applyBorder="1" applyAlignment="1" applyProtection="1">
      <alignment horizontal="left" vertical="center" wrapText="1"/>
      <protection locked="0"/>
    </xf>
    <xf numFmtId="0" fontId="4" fillId="0" borderId="6" xfId="0" applyFont="1" applyFill="1" applyBorder="1" applyAlignment="1" applyProtection="1">
      <alignment horizontal="left" vertical="center" wrapText="1"/>
      <protection locked="0"/>
    </xf>
    <xf numFmtId="0" fontId="4" fillId="0" borderId="6" xfId="0" applyFont="1" applyFill="1" applyBorder="1" applyAlignment="1" applyProtection="1">
      <alignment horizontal="left" vertical="center" wrapText="1"/>
      <protection locked="0"/>
    </xf>
    <xf numFmtId="0" fontId="4" fillId="0" borderId="6" xfId="0" applyFont="1" applyFill="1" applyBorder="1" applyAlignment="1" applyProtection="1">
      <alignment horizontal="left" vertical="center" wrapText="1"/>
      <protection locked="0"/>
    </xf>
    <xf numFmtId="0" fontId="4" fillId="2" borderId="8" xfId="0" applyFont="1" applyFill="1" applyBorder="1" applyAlignment="1" applyProtection="1">
      <alignment horizontal="left" vertical="center"/>
      <protection locked="0"/>
    </xf>
    <xf numFmtId="0" fontId="4" fillId="2" borderId="9" xfId="0" applyFont="1" applyFill="1" applyBorder="1" applyAlignment="1" applyProtection="1">
      <alignment horizontal="left" vertical="center"/>
      <protection locked="0"/>
    </xf>
    <xf numFmtId="0" fontId="4" fillId="2" borderId="1" xfId="0" applyFont="1" applyFill="1" applyBorder="1" applyAlignment="1" applyProtection="1">
      <alignment horizontal="left" vertical="center" wrapText="1"/>
      <protection locked="0"/>
    </xf>
    <xf numFmtId="0" fontId="4" fillId="2" borderId="6" xfId="0" applyFont="1" applyFill="1" applyBorder="1" applyAlignment="1" applyProtection="1">
      <alignment horizontal="left" vertical="center" wrapText="1"/>
      <protection locked="0"/>
    </xf>
    <xf numFmtId="0" fontId="4" fillId="4" borderId="5" xfId="0" applyFont="1" applyFill="1" applyBorder="1" applyAlignment="1">
      <alignment horizontal="left" vertical="center"/>
    </xf>
    <xf numFmtId="0" fontId="4" fillId="4" borderId="1" xfId="0" applyFont="1" applyFill="1" applyBorder="1" applyAlignment="1">
      <alignment horizontal="left" vertical="center"/>
    </xf>
    <xf numFmtId="0" fontId="4" fillId="4" borderId="6" xfId="0" applyFont="1" applyFill="1" applyBorder="1" applyAlignment="1">
      <alignment horizontal="left" vertical="center"/>
    </xf>
    <xf numFmtId="14" fontId="4" fillId="2" borderId="1" xfId="0" applyNumberFormat="1" applyFont="1" applyFill="1" applyBorder="1" applyAlignment="1" applyProtection="1">
      <alignment horizontal="left" vertical="center" wrapText="1"/>
      <protection locked="0"/>
    </xf>
    <xf numFmtId="49" fontId="0" fillId="3" borderId="0" xfId="0" applyNumberFormat="1" applyFill="1" applyAlignment="1">
      <alignment horizontal="left" vertical="center" wrapText="1"/>
    </xf>
    <xf numFmtId="0" fontId="2" fillId="6" borderId="2" xfId="0" applyFont="1" applyFill="1" applyBorder="1" applyAlignment="1">
      <alignment horizontal="left" vertical="center"/>
    </xf>
    <xf numFmtId="0" fontId="2" fillId="6" borderId="3" xfId="0" applyFont="1" applyFill="1" applyBorder="1" applyAlignment="1">
      <alignment horizontal="left" vertical="center"/>
    </xf>
    <xf numFmtId="0" fontId="2" fillId="6" borderId="4" xfId="0" applyFont="1" applyFill="1" applyBorder="1" applyAlignment="1">
      <alignment horizontal="left" vertical="center"/>
    </xf>
    <xf numFmtId="0" fontId="4" fillId="5" borderId="16" xfId="0" applyFont="1" applyFill="1" applyBorder="1" applyAlignment="1">
      <alignment horizontal="center" vertical="center"/>
    </xf>
    <xf numFmtId="0" fontId="4" fillId="5" borderId="17" xfId="0" applyFont="1" applyFill="1" applyBorder="1" applyAlignment="1">
      <alignment horizontal="center" vertical="center"/>
    </xf>
    <xf numFmtId="0" fontId="4" fillId="2" borderId="27" xfId="0" applyFont="1" applyFill="1" applyBorder="1" applyAlignment="1" applyProtection="1">
      <alignment horizontal="left" vertical="center" wrapText="1"/>
      <protection locked="0"/>
    </xf>
    <xf numFmtId="0" fontId="4" fillId="2" borderId="24" xfId="0" applyFont="1" applyFill="1" applyBorder="1" applyAlignment="1" applyProtection="1">
      <alignment horizontal="left" vertical="center" wrapText="1"/>
      <protection locked="0"/>
    </xf>
    <xf numFmtId="0" fontId="4" fillId="2" borderId="21" xfId="0" applyFont="1" applyFill="1" applyBorder="1" applyAlignment="1" applyProtection="1">
      <alignment horizontal="left" vertical="center" wrapText="1"/>
      <protection locked="0"/>
    </xf>
    <xf numFmtId="0" fontId="0" fillId="2" borderId="1" xfId="0" applyFill="1" applyBorder="1" applyAlignment="1" applyProtection="1">
      <alignment horizontal="center" vertical="center"/>
      <protection locked="0"/>
    </xf>
    <xf numFmtId="0" fontId="0" fillId="2" borderId="6" xfId="0" applyFill="1" applyBorder="1" applyAlignment="1" applyProtection="1">
      <alignment horizontal="center" vertical="center"/>
      <protection locked="0"/>
    </xf>
    <xf numFmtId="0" fontId="0" fillId="0" borderId="8" xfId="0" applyFill="1" applyBorder="1" applyAlignment="1" applyProtection="1">
      <alignment horizontal="center" vertical="center" wrapText="1"/>
      <protection locked="0"/>
    </xf>
    <xf numFmtId="0" fontId="0" fillId="0" borderId="9" xfId="0" applyFill="1" applyBorder="1" applyAlignment="1" applyProtection="1">
      <alignment horizontal="center" vertical="center" wrapText="1"/>
      <protection locked="0"/>
    </xf>
    <xf numFmtId="0" fontId="4" fillId="0" borderId="1" xfId="0" applyFont="1" applyFill="1" applyBorder="1" applyAlignment="1" applyProtection="1">
      <alignment horizontal="left" vertical="center"/>
      <protection locked="0"/>
    </xf>
    <xf numFmtId="0" fontId="4" fillId="0" borderId="6" xfId="0" applyFont="1" applyFill="1" applyBorder="1" applyAlignment="1" applyProtection="1">
      <alignment horizontal="left" vertical="center"/>
      <protection locked="0"/>
    </xf>
    <xf numFmtId="0" fontId="4" fillId="0" borderId="8" xfId="0" applyFont="1" applyFill="1" applyBorder="1" applyAlignment="1" applyProtection="1">
      <alignment horizontal="left" vertical="center"/>
      <protection locked="0"/>
    </xf>
    <xf numFmtId="0" fontId="4" fillId="0" borderId="9" xfId="0" applyFont="1" applyFill="1" applyBorder="1" applyAlignment="1" applyProtection="1">
      <alignment horizontal="left" vertical="center"/>
      <protection locked="0"/>
    </xf>
    <xf numFmtId="0" fontId="2" fillId="5" borderId="5" xfId="0" applyFont="1" applyFill="1" applyBorder="1" applyAlignment="1">
      <alignment horizontal="left" vertical="center" wrapText="1"/>
    </xf>
    <xf numFmtId="0" fontId="2" fillId="5" borderId="1" xfId="0" applyFont="1" applyFill="1" applyBorder="1" applyAlignment="1">
      <alignment horizontal="left" vertical="center" wrapText="1"/>
    </xf>
    <xf numFmtId="0" fontId="0" fillId="5" borderId="7" xfId="0" applyFill="1" applyBorder="1" applyAlignment="1">
      <alignment horizontal="left" vertical="center" wrapText="1"/>
    </xf>
    <xf numFmtId="0" fontId="0" fillId="5" borderId="8" xfId="0" applyFill="1" applyBorder="1" applyAlignment="1">
      <alignment horizontal="left" vertical="center" wrapText="1"/>
    </xf>
    <xf numFmtId="0" fontId="0" fillId="6" borderId="2" xfId="0" applyFill="1" applyBorder="1" applyAlignment="1">
      <alignment horizontal="left"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2" fillId="4" borderId="5" xfId="0" applyFont="1" applyFill="1" applyBorder="1" applyAlignment="1">
      <alignment horizontal="left" vertical="center" wrapText="1"/>
    </xf>
    <xf numFmtId="0" fontId="2" fillId="4" borderId="1" xfId="0" applyFont="1" applyFill="1" applyBorder="1" applyAlignment="1">
      <alignment horizontal="left" vertical="center"/>
    </xf>
    <xf numFmtId="0" fontId="2" fillId="4" borderId="6" xfId="0" applyFont="1" applyFill="1" applyBorder="1" applyAlignment="1">
      <alignment horizontal="left" vertical="center"/>
    </xf>
    <xf numFmtId="0" fontId="2" fillId="6" borderId="2" xfId="0" applyFont="1" applyFill="1" applyBorder="1" applyAlignment="1">
      <alignment horizontal="left" vertical="center" wrapText="1"/>
    </xf>
    <xf numFmtId="0" fontId="2" fillId="6" borderId="3" xfId="0" applyFont="1" applyFill="1" applyBorder="1" applyAlignment="1">
      <alignment horizontal="left" vertical="center" wrapText="1"/>
    </xf>
    <xf numFmtId="0" fontId="2" fillId="6" borderId="4" xfId="0" applyFont="1" applyFill="1" applyBorder="1" applyAlignment="1">
      <alignment horizontal="left" vertical="center" wrapText="1"/>
    </xf>
    <xf numFmtId="0" fontId="0" fillId="5" borderId="14" xfId="0" applyFill="1" applyBorder="1" applyAlignment="1">
      <alignment horizontal="left" vertical="center" wrapText="1"/>
    </xf>
    <xf numFmtId="0" fontId="0" fillId="5" borderId="24" xfId="0" applyFill="1" applyBorder="1" applyAlignment="1">
      <alignment horizontal="left" vertical="center" wrapText="1"/>
    </xf>
    <xf numFmtId="0" fontId="0" fillId="5" borderId="15" xfId="0" applyFill="1" applyBorder="1" applyAlignment="1">
      <alignment horizontal="left" vertical="center" wrapText="1"/>
    </xf>
    <xf numFmtId="0" fontId="0" fillId="5" borderId="16" xfId="0" applyFill="1" applyBorder="1" applyAlignment="1">
      <alignment horizontal="left" vertical="center" wrapText="1"/>
    </xf>
    <xf numFmtId="0" fontId="0" fillId="5" borderId="25" xfId="0" applyFill="1" applyBorder="1" applyAlignment="1">
      <alignment horizontal="left" vertical="center" wrapText="1"/>
    </xf>
    <xf numFmtId="0" fontId="0" fillId="5" borderId="17" xfId="0" applyFill="1" applyBorder="1" applyAlignment="1">
      <alignment horizontal="left" vertical="center" wrapText="1"/>
    </xf>
    <xf numFmtId="0" fontId="0" fillId="3" borderId="0" xfId="0" applyFill="1" applyAlignment="1">
      <alignment horizontal="left" vertical="center" wrapText="1"/>
    </xf>
    <xf numFmtId="0" fontId="0" fillId="5" borderId="5" xfId="0" applyFill="1" applyBorder="1" applyAlignment="1">
      <alignment horizontal="left" vertical="center" wrapText="1"/>
    </xf>
    <xf numFmtId="0" fontId="0" fillId="5" borderId="1" xfId="0" applyFill="1" applyBorder="1" applyAlignment="1">
      <alignment horizontal="left" vertical="center" wrapText="1"/>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0" fontId="0" fillId="0" borderId="27" xfId="0" applyFill="1" applyBorder="1" applyAlignment="1" applyProtection="1">
      <alignment horizontal="left" vertical="center" wrapText="1"/>
      <protection locked="0"/>
    </xf>
    <xf numFmtId="0" fontId="0" fillId="0" borderId="24" xfId="0" applyFill="1" applyBorder="1" applyAlignment="1" applyProtection="1">
      <alignment horizontal="left" vertical="center" wrapText="1"/>
      <protection locked="0"/>
    </xf>
    <xf numFmtId="0" fontId="0" fillId="0" borderId="21" xfId="0" applyFill="1" applyBorder="1" applyAlignment="1" applyProtection="1">
      <alignment horizontal="left" vertical="center" wrapText="1"/>
      <protection locked="0"/>
    </xf>
    <xf numFmtId="165" fontId="0" fillId="0" borderId="1" xfId="0" applyNumberFormat="1" applyFill="1" applyBorder="1" applyAlignment="1" applyProtection="1">
      <alignment horizontal="center" vertical="center"/>
      <protection locked="0"/>
    </xf>
    <xf numFmtId="165" fontId="0" fillId="0" borderId="6" xfId="0" applyNumberFormat="1" applyFill="1" applyBorder="1" applyAlignment="1" applyProtection="1">
      <alignment horizontal="center" vertical="center"/>
      <protection locked="0"/>
    </xf>
    <xf numFmtId="0" fontId="0" fillId="5" borderId="6" xfId="0" applyFill="1" applyBorder="1" applyAlignment="1">
      <alignment horizontal="left" vertical="center" wrapText="1"/>
    </xf>
    <xf numFmtId="0" fontId="0" fillId="2" borderId="16" xfId="0" applyFill="1" applyBorder="1" applyAlignment="1" applyProtection="1">
      <alignment horizontal="left" vertical="center" wrapText="1"/>
      <protection locked="0"/>
    </xf>
    <xf numFmtId="0" fontId="0" fillId="2" borderId="25"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0" fontId="0" fillId="2" borderId="27" xfId="0" applyFill="1" applyBorder="1" applyAlignment="1" applyProtection="1">
      <alignment horizontal="center" vertical="center" wrapText="1"/>
      <protection locked="0"/>
    </xf>
    <xf numFmtId="0" fontId="0" fillId="2" borderId="21" xfId="0" applyFill="1" applyBorder="1" applyAlignment="1" applyProtection="1">
      <alignment horizontal="center" vertical="center" wrapText="1"/>
      <protection locked="0"/>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166" fontId="0" fillId="2" borderId="1" xfId="0" applyNumberFormat="1" applyFill="1" applyBorder="1" applyAlignment="1" applyProtection="1">
      <alignment horizontal="left" vertical="center" wrapText="1"/>
      <protection locked="0"/>
    </xf>
    <xf numFmtId="166" fontId="0" fillId="2" borderId="6" xfId="0" applyNumberFormat="1" applyFill="1" applyBorder="1" applyAlignment="1" applyProtection="1">
      <alignment horizontal="left" vertical="center" wrapText="1"/>
      <protection locked="0"/>
    </xf>
    <xf numFmtId="0" fontId="0" fillId="2" borderId="29" xfId="0" applyFill="1" applyBorder="1" applyAlignment="1" applyProtection="1">
      <alignment horizontal="left" vertical="center" wrapText="1"/>
      <protection locked="0"/>
    </xf>
    <xf numFmtId="0" fontId="0" fillId="2" borderId="30"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166" fontId="0" fillId="2" borderId="1" xfId="4" applyNumberFormat="1" applyFont="1" applyFill="1" applyBorder="1" applyAlignment="1" applyProtection="1">
      <alignment horizontal="left" vertical="center" wrapText="1"/>
      <protection locked="0"/>
    </xf>
    <xf numFmtId="166" fontId="0" fillId="2" borderId="6" xfId="4" applyNumberFormat="1" applyFont="1" applyFill="1" applyBorder="1" applyAlignment="1" applyProtection="1">
      <alignment horizontal="left" vertical="center" wrapText="1"/>
      <protection locked="0"/>
    </xf>
    <xf numFmtId="0" fontId="0" fillId="7" borderId="5" xfId="0" applyFill="1" applyBorder="1" applyAlignment="1">
      <alignment horizontal="left" vertical="center" wrapText="1"/>
    </xf>
    <xf numFmtId="0" fontId="0" fillId="7" borderId="1" xfId="0" applyFill="1" applyBorder="1" applyAlignment="1">
      <alignment horizontal="left" vertical="center" wrapText="1"/>
    </xf>
    <xf numFmtId="0" fontId="0" fillId="7" borderId="6" xfId="0" applyFill="1" applyBorder="1" applyAlignment="1">
      <alignment horizontal="left" vertical="center" wrapText="1"/>
    </xf>
    <xf numFmtId="0" fontId="0" fillId="2" borderId="5" xfId="0" applyFill="1" applyBorder="1" applyAlignment="1" applyProtection="1">
      <alignment horizontal="left" vertical="center" wrapText="1"/>
      <protection locked="0"/>
    </xf>
    <xf numFmtId="0" fontId="0" fillId="7" borderId="7" xfId="0" applyFill="1" applyBorder="1" applyAlignment="1">
      <alignment horizontal="left" vertical="center" wrapText="1"/>
    </xf>
    <xf numFmtId="0" fontId="0" fillId="7" borderId="8" xfId="0" applyFill="1" applyBorder="1" applyAlignment="1">
      <alignment horizontal="left" vertical="center" wrapText="1"/>
    </xf>
    <xf numFmtId="0" fontId="0" fillId="7" borderId="9" xfId="0" applyFill="1" applyBorder="1" applyAlignment="1">
      <alignment horizontal="left" vertical="center" wrapText="1"/>
    </xf>
    <xf numFmtId="0" fontId="2" fillId="7" borderId="5" xfId="0" applyFont="1" applyFill="1" applyBorder="1" applyAlignment="1">
      <alignment horizontal="left" vertical="center" wrapText="1"/>
    </xf>
    <xf numFmtId="0" fontId="4" fillId="3" borderId="0" xfId="0" applyFont="1" applyFill="1" applyAlignment="1">
      <alignment horizontal="left" vertical="center" wrapText="1"/>
    </xf>
    <xf numFmtId="0" fontId="6" fillId="3" borderId="0" xfId="0" applyFont="1" applyFill="1" applyAlignment="1">
      <alignment horizontal="left" vertical="center" wrapText="1"/>
    </xf>
    <xf numFmtId="17" fontId="0" fillId="2" borderId="1" xfId="0" applyNumberFormat="1" applyFill="1" applyBorder="1" applyAlignment="1" applyProtection="1">
      <alignment horizontal="left" vertical="center" wrapText="1"/>
      <protection locked="0"/>
    </xf>
    <xf numFmtId="0" fontId="4" fillId="0" borderId="16" xfId="0" applyFont="1" applyFill="1" applyBorder="1" applyAlignment="1" applyProtection="1">
      <alignment horizontal="left" vertical="center" wrapText="1"/>
      <protection locked="0"/>
    </xf>
    <xf numFmtId="0" fontId="4" fillId="0" borderId="22" xfId="0" applyFont="1" applyFill="1" applyBorder="1" applyAlignment="1" applyProtection="1">
      <alignment horizontal="left" vertical="center" wrapText="1"/>
      <protection locked="0"/>
    </xf>
    <xf numFmtId="0" fontId="2" fillId="6" borderId="10" xfId="0" applyFont="1" applyFill="1" applyBorder="1" applyAlignment="1">
      <alignment horizontal="left" vertical="center"/>
    </xf>
    <xf numFmtId="0" fontId="2" fillId="6" borderId="11" xfId="0" applyFont="1" applyFill="1" applyBorder="1" applyAlignment="1">
      <alignment horizontal="left" vertical="center"/>
    </xf>
    <xf numFmtId="0" fontId="0" fillId="5" borderId="5" xfId="0" applyFill="1" applyBorder="1" applyAlignment="1">
      <alignment horizontal="left" vertical="center"/>
    </xf>
    <xf numFmtId="0" fontId="0" fillId="5" borderId="6" xfId="0" applyFill="1" applyBorder="1" applyAlignment="1">
      <alignment horizontal="left" vertical="center"/>
    </xf>
    <xf numFmtId="0" fontId="2" fillId="7" borderId="2" xfId="0" applyFont="1" applyFill="1" applyBorder="1" applyAlignment="1">
      <alignment horizontal="center" vertical="center"/>
    </xf>
    <xf numFmtId="0" fontId="2" fillId="7" borderId="7" xfId="0" applyFont="1" applyFill="1" applyBorder="1" applyAlignment="1">
      <alignment horizontal="center" vertical="center"/>
    </xf>
    <xf numFmtId="0" fontId="2" fillId="7" borderId="3" xfId="0" applyFont="1" applyFill="1" applyBorder="1" applyAlignment="1">
      <alignment horizontal="center" vertical="center" wrapText="1"/>
    </xf>
    <xf numFmtId="0" fontId="2" fillId="7" borderId="8" xfId="0" applyFont="1" applyFill="1" applyBorder="1" applyAlignment="1">
      <alignment horizontal="center" vertical="center" wrapText="1"/>
    </xf>
    <xf numFmtId="0" fontId="2" fillId="5" borderId="14" xfId="0" applyFont="1" applyFill="1" applyBorder="1" applyAlignment="1">
      <alignment horizontal="left" vertical="center" indent="4"/>
    </xf>
    <xf numFmtId="0" fontId="2" fillId="5" borderId="21" xfId="0" applyFont="1" applyFill="1" applyBorder="1" applyAlignment="1">
      <alignment horizontal="left" vertical="center" indent="4"/>
    </xf>
    <xf numFmtId="0" fontId="2" fillId="5" borderId="16" xfId="0" applyFont="1" applyFill="1" applyBorder="1" applyAlignment="1">
      <alignment horizontal="left" vertical="center" indent="4"/>
    </xf>
    <xf numFmtId="0" fontId="2" fillId="5" borderId="22" xfId="0" applyFont="1" applyFill="1" applyBorder="1" applyAlignment="1">
      <alignment horizontal="left" vertical="center" indent="4"/>
    </xf>
    <xf numFmtId="0" fontId="13" fillId="3" borderId="0" xfId="0" applyFont="1" applyFill="1" applyAlignment="1">
      <alignment horizontal="left" vertical="center" wrapText="1"/>
    </xf>
    <xf numFmtId="0" fontId="2" fillId="7" borderId="4" xfId="0" applyFont="1" applyFill="1" applyBorder="1" applyAlignment="1">
      <alignment horizontal="center" vertical="center" wrapText="1"/>
    </xf>
  </cellXfs>
  <cellStyles count="5">
    <cellStyle name="Hipervínculo" xfId="2" builtinId="8" hidden="1"/>
    <cellStyle name="Hipervínculo visitado" xfId="3" builtinId="9" hidden="1"/>
    <cellStyle name="Moneda" xfId="4" builtinId="4"/>
    <cellStyle name="Normal" xfId="0" builtinId="0"/>
    <cellStyle name="Porcentaje" xfId="1" builtinId="5"/>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9"/>
  <sheetViews>
    <sheetView zoomScaleNormal="100" workbookViewId="0">
      <selection activeCell="D20" sqref="D20"/>
    </sheetView>
  </sheetViews>
  <sheetFormatPr baseColWidth="10" defaultColWidth="8.85546875" defaultRowHeight="15" x14ac:dyDescent="0.25"/>
  <cols>
    <col min="1" max="1" width="1.7109375" style="1" customWidth="1"/>
    <col min="2" max="2" width="36.7109375" style="1" customWidth="1"/>
    <col min="3" max="3" width="4.7109375" style="1" customWidth="1"/>
    <col min="4" max="4" width="36.7109375" style="1" customWidth="1"/>
    <col min="5" max="5" width="4.7109375" style="1" customWidth="1"/>
    <col min="6" max="16384" width="8.85546875" style="1"/>
  </cols>
  <sheetData>
    <row r="1" spans="2:5" ht="9" customHeight="1" x14ac:dyDescent="0.25"/>
    <row r="2" spans="2:5" ht="53.25" customHeight="1" thickBot="1" x14ac:dyDescent="0.3">
      <c r="B2" s="104" t="s">
        <v>118</v>
      </c>
      <c r="C2" s="104"/>
      <c r="D2" s="104"/>
      <c r="E2" s="104"/>
    </row>
    <row r="3" spans="2:5" x14ac:dyDescent="0.25">
      <c r="B3" s="105" t="s">
        <v>0</v>
      </c>
      <c r="C3" s="106"/>
      <c r="D3" s="106"/>
      <c r="E3" s="107"/>
    </row>
    <row r="4" spans="2:5" ht="30.75" customHeight="1" x14ac:dyDescent="0.25">
      <c r="B4" s="5" t="s">
        <v>1</v>
      </c>
      <c r="C4" s="98" t="s">
        <v>179</v>
      </c>
      <c r="D4" s="98"/>
      <c r="E4" s="99"/>
    </row>
    <row r="5" spans="2:5" ht="18.75" customHeight="1" x14ac:dyDescent="0.25">
      <c r="B5" s="5" t="s">
        <v>3</v>
      </c>
      <c r="C5" s="98" t="s">
        <v>130</v>
      </c>
      <c r="D5" s="98"/>
      <c r="E5" s="99"/>
    </row>
    <row r="6" spans="2:5" ht="18.75" customHeight="1" x14ac:dyDescent="0.25">
      <c r="B6" s="5" t="s">
        <v>4</v>
      </c>
      <c r="C6" s="98">
        <v>20317643609</v>
      </c>
      <c r="D6" s="98"/>
      <c r="E6" s="99"/>
    </row>
    <row r="7" spans="2:5" ht="18.75" customHeight="1" x14ac:dyDescent="0.25">
      <c r="B7" s="5" t="s">
        <v>25</v>
      </c>
      <c r="C7" s="103">
        <v>35181</v>
      </c>
      <c r="D7" s="98"/>
      <c r="E7" s="99"/>
    </row>
    <row r="8" spans="2:5" ht="18.75" customHeight="1" x14ac:dyDescent="0.25">
      <c r="B8" s="5" t="s">
        <v>5</v>
      </c>
      <c r="C8" s="103">
        <v>35177</v>
      </c>
      <c r="D8" s="98"/>
      <c r="E8" s="99"/>
    </row>
    <row r="9" spans="2:5" ht="18.75" customHeight="1" x14ac:dyDescent="0.25">
      <c r="B9" s="5" t="s">
        <v>6</v>
      </c>
      <c r="C9" s="98" t="s">
        <v>131</v>
      </c>
      <c r="D9" s="98"/>
      <c r="E9" s="99"/>
    </row>
    <row r="10" spans="2:5" ht="18.75" customHeight="1" x14ac:dyDescent="0.25">
      <c r="B10" s="5" t="s">
        <v>7</v>
      </c>
      <c r="C10" s="98" t="s">
        <v>132</v>
      </c>
      <c r="D10" s="98"/>
      <c r="E10" s="99"/>
    </row>
    <row r="11" spans="2:5" ht="18.75" customHeight="1" x14ac:dyDescent="0.25">
      <c r="B11" s="5" t="s">
        <v>2</v>
      </c>
      <c r="C11" s="98">
        <v>23938179</v>
      </c>
      <c r="D11" s="98"/>
      <c r="E11" s="99"/>
    </row>
    <row r="12" spans="2:5" ht="18.75" customHeight="1" x14ac:dyDescent="0.25">
      <c r="B12" s="5" t="s">
        <v>8</v>
      </c>
      <c r="C12" s="98" t="s">
        <v>133</v>
      </c>
      <c r="D12" s="98"/>
      <c r="E12" s="99"/>
    </row>
    <row r="13" spans="2:5" ht="18.75" customHeight="1" x14ac:dyDescent="0.25">
      <c r="B13" s="5" t="s">
        <v>26</v>
      </c>
      <c r="C13" s="98" t="s">
        <v>134</v>
      </c>
      <c r="D13" s="98"/>
      <c r="E13" s="99"/>
    </row>
    <row r="14" spans="2:5" ht="18.75" customHeight="1" x14ac:dyDescent="0.25">
      <c r="B14" s="5" t="s">
        <v>9</v>
      </c>
      <c r="C14" s="98" t="s">
        <v>134</v>
      </c>
      <c r="D14" s="98"/>
      <c r="E14" s="99"/>
    </row>
    <row r="15" spans="2:5" ht="18.75" customHeight="1" x14ac:dyDescent="0.25">
      <c r="B15" s="5" t="s">
        <v>10</v>
      </c>
      <c r="C15" s="98" t="s">
        <v>138</v>
      </c>
      <c r="D15" s="98"/>
      <c r="E15" s="99"/>
    </row>
    <row r="16" spans="2:5" ht="18.75" customHeight="1" x14ac:dyDescent="0.25">
      <c r="B16" s="5" t="s">
        <v>11</v>
      </c>
      <c r="C16" s="98" t="s">
        <v>135</v>
      </c>
      <c r="D16" s="98"/>
      <c r="E16" s="99"/>
    </row>
    <row r="17" spans="2:5" ht="18.75" customHeight="1" x14ac:dyDescent="0.25">
      <c r="B17" s="5" t="s">
        <v>12</v>
      </c>
      <c r="C17" s="98" t="s">
        <v>139</v>
      </c>
      <c r="D17" s="98"/>
      <c r="E17" s="99"/>
    </row>
    <row r="18" spans="2:5" ht="18.75" customHeight="1" x14ac:dyDescent="0.25">
      <c r="B18" s="5" t="s">
        <v>13</v>
      </c>
      <c r="C18" s="98" t="s">
        <v>136</v>
      </c>
      <c r="D18" s="98"/>
      <c r="E18" s="99"/>
    </row>
    <row r="19" spans="2:5" ht="18.75" customHeight="1" x14ac:dyDescent="0.25">
      <c r="B19" s="100" t="s">
        <v>14</v>
      </c>
      <c r="C19" s="101"/>
      <c r="D19" s="101"/>
      <c r="E19" s="102"/>
    </row>
    <row r="20" spans="2:5" ht="18.75" customHeight="1" x14ac:dyDescent="0.25">
      <c r="B20" s="5" t="s">
        <v>15</v>
      </c>
      <c r="C20" s="33"/>
      <c r="D20" s="4" t="s">
        <v>18</v>
      </c>
      <c r="E20" s="35" t="s">
        <v>137</v>
      </c>
    </row>
    <row r="21" spans="2:5" ht="18.75" customHeight="1" x14ac:dyDescent="0.25">
      <c r="B21" s="5" t="s">
        <v>17</v>
      </c>
      <c r="C21" s="33"/>
      <c r="D21" s="4" t="s">
        <v>24</v>
      </c>
      <c r="E21" s="35"/>
    </row>
    <row r="22" spans="2:5" ht="18.75" customHeight="1" x14ac:dyDescent="0.25">
      <c r="B22" s="5" t="s">
        <v>19</v>
      </c>
      <c r="C22" s="33"/>
      <c r="D22" s="4" t="s">
        <v>22</v>
      </c>
      <c r="E22" s="35"/>
    </row>
    <row r="23" spans="2:5" ht="18.75" customHeight="1" thickBot="1" x14ac:dyDescent="0.3">
      <c r="B23" s="6" t="s">
        <v>23</v>
      </c>
      <c r="C23" s="34"/>
      <c r="D23" s="96"/>
      <c r="E23" s="97"/>
    </row>
    <row r="24" spans="2:5" x14ac:dyDescent="0.25">
      <c r="B24" s="2"/>
      <c r="C24" s="2"/>
      <c r="D24" s="2"/>
      <c r="E24" s="2"/>
    </row>
    <row r="25" spans="2:5" x14ac:dyDescent="0.25">
      <c r="B25" s="2"/>
      <c r="C25" s="2"/>
      <c r="D25" s="2"/>
      <c r="E25" s="2"/>
    </row>
    <row r="26" spans="2:5" x14ac:dyDescent="0.25">
      <c r="B26" s="2"/>
      <c r="C26" s="2"/>
      <c r="D26" s="2"/>
      <c r="E26" s="2"/>
    </row>
    <row r="27" spans="2:5" x14ac:dyDescent="0.25">
      <c r="B27" s="2"/>
      <c r="C27" s="2"/>
      <c r="D27" s="2"/>
      <c r="E27" s="2"/>
    </row>
    <row r="28" spans="2:5" x14ac:dyDescent="0.25">
      <c r="B28" s="2"/>
      <c r="C28" s="2"/>
      <c r="D28" s="2"/>
      <c r="E28" s="2"/>
    </row>
    <row r="29" spans="2:5" x14ac:dyDescent="0.25">
      <c r="B29" s="2"/>
      <c r="C29" s="2"/>
      <c r="D29" s="2"/>
      <c r="E29" s="2"/>
    </row>
    <row r="30" spans="2:5" x14ac:dyDescent="0.25">
      <c r="B30" s="2"/>
      <c r="C30" s="2"/>
      <c r="D30" s="2"/>
      <c r="E30" s="2"/>
    </row>
    <row r="31" spans="2:5" x14ac:dyDescent="0.25">
      <c r="B31" s="2"/>
      <c r="C31" s="2"/>
      <c r="D31" s="2"/>
      <c r="E31" s="2"/>
    </row>
    <row r="32" spans="2:5" x14ac:dyDescent="0.25">
      <c r="B32" s="2"/>
      <c r="C32" s="2"/>
      <c r="D32" s="2"/>
      <c r="E32" s="2"/>
    </row>
    <row r="33" spans="2:5" x14ac:dyDescent="0.25">
      <c r="B33" s="2"/>
      <c r="C33" s="2"/>
      <c r="D33" s="2"/>
      <c r="E33" s="2"/>
    </row>
    <row r="34" spans="2:5" x14ac:dyDescent="0.25">
      <c r="B34" s="2"/>
      <c r="C34" s="2"/>
      <c r="D34" s="2"/>
      <c r="E34" s="2"/>
    </row>
    <row r="35" spans="2:5" x14ac:dyDescent="0.25">
      <c r="B35" s="2"/>
      <c r="C35" s="2"/>
      <c r="D35" s="2"/>
      <c r="E35" s="2"/>
    </row>
    <row r="36" spans="2:5" x14ac:dyDescent="0.25">
      <c r="B36" s="2"/>
      <c r="C36" s="2"/>
      <c r="D36" s="2"/>
      <c r="E36" s="2"/>
    </row>
    <row r="37" spans="2:5" x14ac:dyDescent="0.25">
      <c r="B37" s="2"/>
      <c r="C37" s="2"/>
      <c r="D37" s="2"/>
      <c r="E37" s="2"/>
    </row>
    <row r="38" spans="2:5" x14ac:dyDescent="0.25">
      <c r="B38" s="2"/>
      <c r="C38" s="2"/>
      <c r="D38" s="2"/>
      <c r="E38" s="2"/>
    </row>
    <row r="39" spans="2:5" x14ac:dyDescent="0.25">
      <c r="B39" s="2"/>
      <c r="C39" s="2"/>
      <c r="D39" s="2"/>
      <c r="E39" s="2"/>
    </row>
    <row r="40" spans="2:5" x14ac:dyDescent="0.25">
      <c r="B40" s="2"/>
      <c r="C40" s="2"/>
      <c r="D40" s="2"/>
      <c r="E40" s="2"/>
    </row>
    <row r="41" spans="2:5" x14ac:dyDescent="0.25">
      <c r="B41" s="2"/>
      <c r="C41" s="2"/>
      <c r="D41" s="2"/>
      <c r="E41" s="2"/>
    </row>
    <row r="42" spans="2:5" x14ac:dyDescent="0.25">
      <c r="B42" s="2"/>
      <c r="C42" s="2"/>
      <c r="D42" s="2"/>
      <c r="E42" s="2"/>
    </row>
    <row r="43" spans="2:5" x14ac:dyDescent="0.25">
      <c r="B43" s="2"/>
      <c r="C43" s="2"/>
      <c r="D43" s="2"/>
      <c r="E43" s="2"/>
    </row>
    <row r="44" spans="2:5" x14ac:dyDescent="0.25">
      <c r="B44" s="2"/>
      <c r="C44" s="2"/>
      <c r="D44" s="2"/>
      <c r="E44" s="2"/>
    </row>
    <row r="45" spans="2:5" x14ac:dyDescent="0.25">
      <c r="B45" s="2"/>
      <c r="C45" s="2"/>
      <c r="D45" s="2"/>
      <c r="E45" s="2"/>
    </row>
    <row r="46" spans="2:5" x14ac:dyDescent="0.25">
      <c r="B46" s="2"/>
      <c r="C46" s="2"/>
      <c r="D46" s="2"/>
      <c r="E46" s="2"/>
    </row>
    <row r="47" spans="2:5" x14ac:dyDescent="0.25">
      <c r="B47" s="2"/>
      <c r="C47" s="2"/>
      <c r="D47" s="2"/>
      <c r="E47" s="2"/>
    </row>
    <row r="48" spans="2:5" x14ac:dyDescent="0.25">
      <c r="B48" s="2"/>
      <c r="C48" s="2"/>
      <c r="D48" s="2"/>
      <c r="E48" s="2"/>
    </row>
    <row r="49" spans="2:5" x14ac:dyDescent="0.25">
      <c r="B49" s="3"/>
      <c r="C49" s="3"/>
      <c r="D49" s="3"/>
      <c r="E49" s="3"/>
    </row>
    <row r="50" spans="2:5" x14ac:dyDescent="0.25">
      <c r="B50" s="3"/>
      <c r="C50" s="3"/>
      <c r="D50" s="3"/>
      <c r="E50" s="3"/>
    </row>
    <row r="51" spans="2:5" x14ac:dyDescent="0.25">
      <c r="B51" s="3"/>
      <c r="C51" s="3"/>
      <c r="D51" s="3"/>
      <c r="E51" s="3"/>
    </row>
    <row r="52" spans="2:5" x14ac:dyDescent="0.25">
      <c r="B52" s="3"/>
      <c r="C52" s="3"/>
      <c r="D52" s="3"/>
      <c r="E52" s="3"/>
    </row>
    <row r="53" spans="2:5" x14ac:dyDescent="0.25">
      <c r="B53" s="3"/>
      <c r="C53" s="3"/>
      <c r="D53" s="3"/>
      <c r="E53" s="3"/>
    </row>
    <row r="54" spans="2:5" x14ac:dyDescent="0.25">
      <c r="B54" s="3"/>
      <c r="C54" s="3"/>
      <c r="D54" s="3"/>
      <c r="E54" s="3"/>
    </row>
    <row r="55" spans="2:5" x14ac:dyDescent="0.25">
      <c r="B55" s="3"/>
      <c r="C55" s="3"/>
      <c r="D55" s="3"/>
      <c r="E55" s="3"/>
    </row>
    <row r="56" spans="2:5" x14ac:dyDescent="0.25">
      <c r="B56" s="3"/>
      <c r="C56" s="3"/>
      <c r="D56" s="3"/>
      <c r="E56" s="3"/>
    </row>
    <row r="57" spans="2:5" x14ac:dyDescent="0.25">
      <c r="B57" s="3"/>
      <c r="C57" s="3"/>
      <c r="D57" s="3"/>
      <c r="E57" s="3"/>
    </row>
    <row r="58" spans="2:5" x14ac:dyDescent="0.25">
      <c r="B58" s="3"/>
      <c r="C58" s="3"/>
      <c r="D58" s="3"/>
      <c r="E58" s="3"/>
    </row>
    <row r="59" spans="2:5" x14ac:dyDescent="0.25">
      <c r="B59" s="3"/>
      <c r="C59" s="3"/>
      <c r="D59" s="3"/>
      <c r="E59" s="3"/>
    </row>
    <row r="60" spans="2:5" x14ac:dyDescent="0.25">
      <c r="B60" s="3"/>
      <c r="C60" s="3"/>
      <c r="D60" s="3"/>
      <c r="E60" s="3"/>
    </row>
    <row r="61" spans="2:5" x14ac:dyDescent="0.25">
      <c r="B61" s="3"/>
      <c r="C61" s="3"/>
      <c r="D61" s="3"/>
      <c r="E61" s="3"/>
    </row>
    <row r="62" spans="2:5" x14ac:dyDescent="0.25">
      <c r="B62" s="3"/>
      <c r="C62" s="3"/>
      <c r="D62" s="3"/>
      <c r="E62" s="3"/>
    </row>
    <row r="63" spans="2:5" x14ac:dyDescent="0.25">
      <c r="B63" s="3"/>
      <c r="C63" s="3"/>
      <c r="D63" s="3"/>
      <c r="E63" s="3"/>
    </row>
    <row r="64" spans="2:5" x14ac:dyDescent="0.25">
      <c r="B64" s="3"/>
      <c r="C64" s="3"/>
      <c r="D64" s="3"/>
      <c r="E64" s="3"/>
    </row>
    <row r="65" spans="2:5" x14ac:dyDescent="0.25">
      <c r="B65" s="3"/>
      <c r="C65" s="3"/>
      <c r="D65" s="3"/>
      <c r="E65" s="3"/>
    </row>
    <row r="66" spans="2:5" x14ac:dyDescent="0.25">
      <c r="B66" s="3"/>
      <c r="C66" s="3"/>
      <c r="D66" s="3"/>
      <c r="E66" s="3"/>
    </row>
    <row r="67" spans="2:5" x14ac:dyDescent="0.25">
      <c r="B67" s="3"/>
      <c r="C67" s="3"/>
      <c r="D67" s="3"/>
      <c r="E67" s="3"/>
    </row>
    <row r="68" spans="2:5" x14ac:dyDescent="0.25">
      <c r="B68" s="3"/>
      <c r="C68" s="3"/>
      <c r="D68" s="3"/>
      <c r="E68" s="3"/>
    </row>
    <row r="69" spans="2:5" x14ac:dyDescent="0.25">
      <c r="B69" s="3"/>
      <c r="C69" s="3"/>
      <c r="D69" s="3"/>
      <c r="E69" s="3"/>
    </row>
    <row r="70" spans="2:5" x14ac:dyDescent="0.25">
      <c r="B70" s="3"/>
      <c r="C70" s="3"/>
      <c r="D70" s="3"/>
      <c r="E70" s="3"/>
    </row>
    <row r="71" spans="2:5" x14ac:dyDescent="0.25">
      <c r="B71" s="3"/>
      <c r="C71" s="3"/>
      <c r="D71" s="3"/>
      <c r="E71" s="3"/>
    </row>
    <row r="72" spans="2:5" x14ac:dyDescent="0.25">
      <c r="B72" s="3"/>
      <c r="C72" s="3"/>
      <c r="D72" s="3"/>
      <c r="E72" s="3"/>
    </row>
    <row r="73" spans="2:5" x14ac:dyDescent="0.25">
      <c r="B73" s="3"/>
      <c r="C73" s="3"/>
      <c r="D73" s="3"/>
      <c r="E73" s="3"/>
    </row>
    <row r="74" spans="2:5" x14ac:dyDescent="0.25">
      <c r="B74" s="3"/>
      <c r="C74" s="3"/>
      <c r="D74" s="3"/>
      <c r="E74" s="3"/>
    </row>
    <row r="75" spans="2:5" x14ac:dyDescent="0.25">
      <c r="B75" s="3"/>
      <c r="C75" s="3"/>
      <c r="D75" s="3"/>
      <c r="E75" s="3"/>
    </row>
    <row r="76" spans="2:5" x14ac:dyDescent="0.25">
      <c r="B76" s="3"/>
      <c r="C76" s="3"/>
      <c r="D76" s="3"/>
      <c r="E76" s="3"/>
    </row>
    <row r="77" spans="2:5" x14ac:dyDescent="0.25">
      <c r="B77" s="3"/>
      <c r="C77" s="3"/>
      <c r="D77" s="3"/>
      <c r="E77" s="3"/>
    </row>
    <row r="78" spans="2:5" x14ac:dyDescent="0.25">
      <c r="B78" s="3"/>
      <c r="C78" s="3"/>
      <c r="D78" s="3"/>
      <c r="E78" s="3"/>
    </row>
    <row r="79" spans="2:5" x14ac:dyDescent="0.25">
      <c r="B79" s="3"/>
      <c r="C79" s="3"/>
      <c r="D79" s="3"/>
      <c r="E79" s="3"/>
    </row>
  </sheetData>
  <sheetProtection password="DE12" sheet="1" objects="1" scenarios="1"/>
  <mergeCells count="19">
    <mergeCell ref="C7:E7"/>
    <mergeCell ref="B2:E2"/>
    <mergeCell ref="B3:E3"/>
    <mergeCell ref="C4:E4"/>
    <mergeCell ref="C5:E5"/>
    <mergeCell ref="C6:E6"/>
    <mergeCell ref="C8:E8"/>
    <mergeCell ref="C9:E9"/>
    <mergeCell ref="C10:E10"/>
    <mergeCell ref="C11:E11"/>
    <mergeCell ref="C12:E12"/>
    <mergeCell ref="D23:E23"/>
    <mergeCell ref="C13:E13"/>
    <mergeCell ref="C15:E15"/>
    <mergeCell ref="C16:E16"/>
    <mergeCell ref="C17:E17"/>
    <mergeCell ref="C18:E18"/>
    <mergeCell ref="B19:E19"/>
    <mergeCell ref="C14:E1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01"/>
  <sheetViews>
    <sheetView zoomScaleNormal="100" zoomScalePageLayoutView="125" workbookViewId="0">
      <selection activeCell="B3" sqref="B3"/>
    </sheetView>
  </sheetViews>
  <sheetFormatPr baseColWidth="10" defaultColWidth="8.85546875" defaultRowHeight="15" x14ac:dyDescent="0.25"/>
  <cols>
    <col min="1" max="1" width="1.7109375" style="1" customWidth="1"/>
    <col min="2" max="2" width="37.28515625" style="1" customWidth="1"/>
    <col min="3" max="3" width="6" style="1" customWidth="1"/>
    <col min="4" max="4" width="33.7109375" style="1" customWidth="1"/>
    <col min="5" max="5" width="5.85546875" style="1" customWidth="1"/>
    <col min="6" max="6" width="5" style="1" customWidth="1"/>
    <col min="7" max="7" width="11.7109375" style="1" customWidth="1"/>
    <col min="8" max="8" width="10.42578125" style="1" customWidth="1"/>
    <col min="9" max="9" width="2.28515625" style="1" customWidth="1"/>
    <col min="10" max="16384" width="8.85546875" style="1"/>
  </cols>
  <sheetData>
    <row r="1" spans="2:10" ht="9" customHeight="1" x14ac:dyDescent="0.25"/>
    <row r="2" spans="2:10" ht="43.5" customHeight="1" x14ac:dyDescent="0.25">
      <c r="B2" s="140" t="s">
        <v>119</v>
      </c>
      <c r="C2" s="140"/>
      <c r="D2" s="140"/>
      <c r="E2" s="140"/>
      <c r="F2" s="140"/>
      <c r="G2" s="140"/>
    </row>
    <row r="3" spans="2:10" ht="9" customHeight="1" thickBot="1" x14ac:dyDescent="0.3">
      <c r="B3" s="11"/>
      <c r="C3" s="11"/>
      <c r="D3" s="11"/>
      <c r="E3" s="11"/>
      <c r="F3" s="11"/>
      <c r="G3" s="11"/>
    </row>
    <row r="4" spans="2:10" x14ac:dyDescent="0.25">
      <c r="B4" s="143" t="s">
        <v>115</v>
      </c>
      <c r="C4" s="144"/>
      <c r="D4" s="144"/>
      <c r="E4" s="144"/>
      <c r="F4" s="144"/>
      <c r="G4" s="144"/>
      <c r="H4" s="145"/>
    </row>
    <row r="5" spans="2:10" ht="51" customHeight="1" x14ac:dyDescent="0.25">
      <c r="B5" s="8" t="s">
        <v>116</v>
      </c>
      <c r="C5" s="146" t="s">
        <v>176</v>
      </c>
      <c r="D5" s="147"/>
      <c r="E5" s="147"/>
      <c r="F5" s="147"/>
      <c r="G5" s="147"/>
      <c r="H5" s="148"/>
      <c r="J5" s="36">
        <f>+LEN(C5)</f>
        <v>186</v>
      </c>
    </row>
    <row r="6" spans="2:10" ht="30" customHeight="1" x14ac:dyDescent="0.25">
      <c r="B6" s="141" t="s">
        <v>123</v>
      </c>
      <c r="C6" s="142"/>
      <c r="D6" s="142"/>
      <c r="E6" s="142"/>
      <c r="F6" s="142"/>
      <c r="G6" s="149" t="s">
        <v>140</v>
      </c>
      <c r="H6" s="150"/>
    </row>
    <row r="7" spans="2:10" ht="30" customHeight="1" x14ac:dyDescent="0.25">
      <c r="B7" s="121" t="s">
        <v>125</v>
      </c>
      <c r="C7" s="142"/>
      <c r="D7" s="142"/>
      <c r="E7" s="142"/>
      <c r="F7" s="142"/>
      <c r="G7" s="48">
        <f>+'Financiamiento del Proyecto'!E18</f>
        <v>93007.150000000009</v>
      </c>
      <c r="H7" s="49">
        <f>+'Financiamiento del Proyecto'!E19</f>
        <v>0.66409960728311324</v>
      </c>
    </row>
    <row r="8" spans="2:10" ht="30" customHeight="1" x14ac:dyDescent="0.25">
      <c r="B8" s="141" t="s">
        <v>124</v>
      </c>
      <c r="C8" s="142"/>
      <c r="D8" s="142"/>
      <c r="E8" s="142"/>
      <c r="F8" s="142"/>
      <c r="G8" s="48">
        <f>+'Financiamiento del Proyecto'!F18</f>
        <v>47042.85</v>
      </c>
      <c r="H8" s="49">
        <f>+'Financiamiento del Proyecto'!F19</f>
        <v>0.33590039271688682</v>
      </c>
    </row>
    <row r="9" spans="2:10" ht="30" customHeight="1" x14ac:dyDescent="0.25">
      <c r="B9" s="121" t="s">
        <v>126</v>
      </c>
      <c r="C9" s="122"/>
      <c r="D9" s="122"/>
      <c r="E9" s="122"/>
      <c r="F9" s="122"/>
      <c r="G9" s="113" t="s">
        <v>141</v>
      </c>
      <c r="H9" s="114"/>
    </row>
    <row r="10" spans="2:10" ht="30" customHeight="1" thickBot="1" x14ac:dyDescent="0.3">
      <c r="B10" s="123" t="s">
        <v>54</v>
      </c>
      <c r="C10" s="124"/>
      <c r="D10" s="115" t="s">
        <v>180</v>
      </c>
      <c r="E10" s="115"/>
      <c r="F10" s="115"/>
      <c r="G10" s="115"/>
      <c r="H10" s="116"/>
    </row>
    <row r="11" spans="2:10" ht="9" customHeight="1" thickBot="1" x14ac:dyDescent="0.3"/>
    <row r="12" spans="2:10" ht="30" customHeight="1" x14ac:dyDescent="0.25">
      <c r="B12" s="131" t="s">
        <v>82</v>
      </c>
      <c r="C12" s="132"/>
      <c r="D12" s="132"/>
      <c r="E12" s="133"/>
    </row>
    <row r="13" spans="2:10" ht="30" customHeight="1" x14ac:dyDescent="0.25">
      <c r="B13" s="128" t="s">
        <v>117</v>
      </c>
      <c r="C13" s="129"/>
      <c r="D13" s="129"/>
      <c r="E13" s="130"/>
    </row>
    <row r="14" spans="2:10" ht="30.75" customHeight="1" x14ac:dyDescent="0.25">
      <c r="B14" s="134" t="s">
        <v>84</v>
      </c>
      <c r="C14" s="135"/>
      <c r="D14" s="136"/>
      <c r="E14" s="37" t="s">
        <v>142</v>
      </c>
    </row>
    <row r="15" spans="2:10" ht="30.75" customHeight="1" x14ac:dyDescent="0.25">
      <c r="B15" s="134" t="s">
        <v>85</v>
      </c>
      <c r="C15" s="135"/>
      <c r="D15" s="136"/>
      <c r="E15" s="38"/>
    </row>
    <row r="16" spans="2:10" ht="30.75" customHeight="1" thickBot="1" x14ac:dyDescent="0.3">
      <c r="B16" s="137" t="s">
        <v>122</v>
      </c>
      <c r="C16" s="138"/>
      <c r="D16" s="139"/>
      <c r="E16" s="39"/>
    </row>
    <row r="17" spans="2:7" ht="9" customHeight="1" thickBot="1" x14ac:dyDescent="0.3"/>
    <row r="18" spans="2:7" ht="28.5" customHeight="1" x14ac:dyDescent="0.25">
      <c r="B18" s="125" t="s">
        <v>121</v>
      </c>
      <c r="C18" s="126"/>
      <c r="D18" s="126"/>
      <c r="E18" s="127"/>
      <c r="F18" s="7"/>
      <c r="G18" s="7"/>
    </row>
    <row r="19" spans="2:7" x14ac:dyDescent="0.25">
      <c r="B19" s="5" t="s">
        <v>27</v>
      </c>
      <c r="C19" s="117" t="s">
        <v>177</v>
      </c>
      <c r="D19" s="117"/>
      <c r="E19" s="118"/>
      <c r="F19" s="3"/>
      <c r="G19" s="3"/>
    </row>
    <row r="20" spans="2:7" x14ac:dyDescent="0.25">
      <c r="B20" s="9" t="s">
        <v>28</v>
      </c>
      <c r="C20" s="117" t="s">
        <v>143</v>
      </c>
      <c r="D20" s="117"/>
      <c r="E20" s="118"/>
      <c r="F20" s="3"/>
      <c r="G20" s="3"/>
    </row>
    <row r="21" spans="2:7" x14ac:dyDescent="0.25">
      <c r="B21" s="9" t="s">
        <v>29</v>
      </c>
      <c r="C21" s="117" t="s">
        <v>130</v>
      </c>
      <c r="D21" s="117"/>
      <c r="E21" s="118"/>
      <c r="F21" s="3"/>
      <c r="G21" s="3"/>
    </row>
    <row r="22" spans="2:7" x14ac:dyDescent="0.25">
      <c r="B22" s="9" t="s">
        <v>32</v>
      </c>
      <c r="C22" s="117" t="s">
        <v>144</v>
      </c>
      <c r="D22" s="117"/>
      <c r="E22" s="118"/>
      <c r="F22" s="3"/>
      <c r="G22" s="3"/>
    </row>
    <row r="23" spans="2:7" x14ac:dyDescent="0.25">
      <c r="B23" s="9" t="s">
        <v>55</v>
      </c>
      <c r="C23" s="117" t="s">
        <v>145</v>
      </c>
      <c r="D23" s="117"/>
      <c r="E23" s="118"/>
      <c r="F23" s="3"/>
      <c r="G23" s="3"/>
    </row>
    <row r="24" spans="2:7" x14ac:dyDescent="0.25">
      <c r="B24" s="9" t="s">
        <v>2</v>
      </c>
      <c r="C24" s="117">
        <v>41957812</v>
      </c>
      <c r="D24" s="117"/>
      <c r="E24" s="118"/>
      <c r="F24" s="3"/>
      <c r="G24" s="3"/>
    </row>
    <row r="25" spans="2:7" x14ac:dyDescent="0.25">
      <c r="B25" s="9" t="s">
        <v>30</v>
      </c>
      <c r="C25" s="117" t="s">
        <v>146</v>
      </c>
      <c r="D25" s="117"/>
      <c r="E25" s="118"/>
      <c r="F25" s="3"/>
      <c r="G25" s="3"/>
    </row>
    <row r="26" spans="2:7" x14ac:dyDescent="0.25">
      <c r="B26" s="9" t="s">
        <v>31</v>
      </c>
      <c r="C26" s="117" t="s">
        <v>134</v>
      </c>
      <c r="D26" s="117"/>
      <c r="E26" s="118"/>
      <c r="F26" s="3"/>
      <c r="G26" s="3"/>
    </row>
    <row r="27" spans="2:7" x14ac:dyDescent="0.25">
      <c r="B27" s="9" t="s">
        <v>9</v>
      </c>
      <c r="C27" s="117" t="s">
        <v>134</v>
      </c>
      <c r="D27" s="117"/>
      <c r="E27" s="118"/>
      <c r="F27" s="3"/>
      <c r="G27" s="3"/>
    </row>
    <row r="28" spans="2:7" x14ac:dyDescent="0.25">
      <c r="B28" s="9" t="s">
        <v>10</v>
      </c>
      <c r="C28" s="117">
        <v>982723666</v>
      </c>
      <c r="D28" s="117"/>
      <c r="E28" s="118"/>
      <c r="F28" s="3"/>
      <c r="G28" s="3"/>
    </row>
    <row r="29" spans="2:7" ht="15.75" thickBot="1" x14ac:dyDescent="0.3">
      <c r="B29" s="10" t="s">
        <v>33</v>
      </c>
      <c r="C29" s="119" t="s">
        <v>147</v>
      </c>
      <c r="D29" s="119"/>
      <c r="E29" s="120"/>
      <c r="F29" s="3"/>
      <c r="G29" s="3"/>
    </row>
    <row r="30" spans="2:7" ht="9" customHeight="1" thickBot="1" x14ac:dyDescent="0.3"/>
    <row r="31" spans="2:7" x14ac:dyDescent="0.25">
      <c r="B31" s="105" t="s">
        <v>34</v>
      </c>
      <c r="C31" s="106"/>
      <c r="D31" s="106"/>
      <c r="E31" s="107"/>
      <c r="F31" s="3"/>
      <c r="G31" s="3"/>
    </row>
    <row r="32" spans="2:7" ht="30" customHeight="1" x14ac:dyDescent="0.25">
      <c r="B32" s="5" t="s">
        <v>1</v>
      </c>
      <c r="C32" s="98" t="s">
        <v>148</v>
      </c>
      <c r="D32" s="98"/>
      <c r="E32" s="99"/>
      <c r="F32" s="3"/>
      <c r="G32" s="3"/>
    </row>
    <row r="33" spans="2:7" x14ac:dyDescent="0.25">
      <c r="B33" s="5" t="s">
        <v>3</v>
      </c>
      <c r="C33" s="98" t="s">
        <v>149</v>
      </c>
      <c r="D33" s="98"/>
      <c r="E33" s="99"/>
      <c r="F33" s="3"/>
      <c r="G33" s="3"/>
    </row>
    <row r="34" spans="2:7" x14ac:dyDescent="0.25">
      <c r="B34" s="5" t="s">
        <v>4</v>
      </c>
      <c r="C34" s="98">
        <v>20437093564</v>
      </c>
      <c r="D34" s="98"/>
      <c r="E34" s="99"/>
      <c r="F34" s="3"/>
      <c r="G34" s="3"/>
    </row>
    <row r="35" spans="2:7" x14ac:dyDescent="0.25">
      <c r="B35" s="5" t="s">
        <v>25</v>
      </c>
      <c r="C35" s="98">
        <v>12177988</v>
      </c>
      <c r="D35" s="98"/>
      <c r="E35" s="99"/>
      <c r="F35" s="3"/>
      <c r="G35" s="3"/>
    </row>
    <row r="36" spans="2:7" x14ac:dyDescent="0.25">
      <c r="B36" s="5" t="s">
        <v>5</v>
      </c>
      <c r="C36" s="98" t="s">
        <v>150</v>
      </c>
      <c r="D36" s="98"/>
      <c r="E36" s="99"/>
      <c r="F36" s="3"/>
      <c r="G36" s="3"/>
    </row>
    <row r="37" spans="2:7" x14ac:dyDescent="0.25">
      <c r="B37" s="5" t="s">
        <v>6</v>
      </c>
      <c r="C37" s="98" t="s">
        <v>182</v>
      </c>
      <c r="D37" s="98"/>
      <c r="E37" s="99"/>
    </row>
    <row r="38" spans="2:7" x14ac:dyDescent="0.25">
      <c r="B38" s="5" t="s">
        <v>7</v>
      </c>
      <c r="C38" s="98" t="s">
        <v>181</v>
      </c>
      <c r="D38" s="98"/>
      <c r="E38" s="99"/>
    </row>
    <row r="39" spans="2:7" x14ac:dyDescent="0.25">
      <c r="B39" s="5" t="s">
        <v>2</v>
      </c>
      <c r="C39" s="98">
        <v>25001746</v>
      </c>
      <c r="D39" s="98"/>
      <c r="E39" s="99"/>
    </row>
    <row r="40" spans="2:7" x14ac:dyDescent="0.25">
      <c r="B40" s="5" t="s">
        <v>8</v>
      </c>
      <c r="C40" s="98" t="s">
        <v>151</v>
      </c>
      <c r="D40" s="98"/>
      <c r="E40" s="99"/>
    </row>
    <row r="41" spans="2:7" x14ac:dyDescent="0.25">
      <c r="B41" s="5" t="s">
        <v>26</v>
      </c>
      <c r="C41" s="98" t="s">
        <v>152</v>
      </c>
      <c r="D41" s="98"/>
      <c r="E41" s="99"/>
    </row>
    <row r="42" spans="2:7" x14ac:dyDescent="0.25">
      <c r="B42" s="5" t="s">
        <v>9</v>
      </c>
      <c r="C42" s="98" t="s">
        <v>134</v>
      </c>
      <c r="D42" s="98"/>
      <c r="E42" s="99"/>
    </row>
    <row r="43" spans="2:7" ht="15" customHeight="1" x14ac:dyDescent="0.25">
      <c r="B43" s="5" t="s">
        <v>10</v>
      </c>
      <c r="C43" s="110" t="s">
        <v>153</v>
      </c>
      <c r="D43" s="111"/>
      <c r="E43" s="112"/>
    </row>
    <row r="44" spans="2:7" x14ac:dyDescent="0.25">
      <c r="B44" s="5" t="s">
        <v>11</v>
      </c>
      <c r="C44" s="98" t="s">
        <v>183</v>
      </c>
      <c r="D44" s="98"/>
      <c r="E44" s="99"/>
    </row>
    <row r="45" spans="2:7" x14ac:dyDescent="0.25">
      <c r="B45" s="5" t="s">
        <v>12</v>
      </c>
      <c r="C45" s="98" t="s">
        <v>153</v>
      </c>
      <c r="D45" s="98"/>
      <c r="E45" s="99"/>
    </row>
    <row r="46" spans="2:7" x14ac:dyDescent="0.25">
      <c r="B46" s="5" t="s">
        <v>13</v>
      </c>
      <c r="C46" s="98" t="s">
        <v>154</v>
      </c>
      <c r="D46" s="98"/>
      <c r="E46" s="99"/>
    </row>
    <row r="47" spans="2:7" x14ac:dyDescent="0.25">
      <c r="B47" s="100" t="s">
        <v>14</v>
      </c>
      <c r="C47" s="101"/>
      <c r="D47" s="101"/>
      <c r="E47" s="102"/>
    </row>
    <row r="48" spans="2:7" x14ac:dyDescent="0.25">
      <c r="B48" s="5" t="s">
        <v>15</v>
      </c>
      <c r="C48" s="33" t="s">
        <v>137</v>
      </c>
      <c r="D48" s="4" t="s">
        <v>16</v>
      </c>
      <c r="E48" s="35"/>
    </row>
    <row r="49" spans="2:5" x14ac:dyDescent="0.25">
      <c r="B49" s="5" t="s">
        <v>17</v>
      </c>
      <c r="C49" s="33"/>
      <c r="D49" s="4" t="s">
        <v>18</v>
      </c>
      <c r="E49" s="35"/>
    </row>
    <row r="50" spans="2:5" x14ac:dyDescent="0.25">
      <c r="B50" s="5" t="s">
        <v>19</v>
      </c>
      <c r="C50" s="33"/>
      <c r="D50" s="4" t="s">
        <v>20</v>
      </c>
      <c r="E50" s="35"/>
    </row>
    <row r="51" spans="2:5" x14ac:dyDescent="0.25">
      <c r="B51" s="5" t="s">
        <v>21</v>
      </c>
      <c r="C51" s="33"/>
      <c r="D51" s="4" t="s">
        <v>22</v>
      </c>
      <c r="E51" s="35"/>
    </row>
    <row r="52" spans="2:5" x14ac:dyDescent="0.25">
      <c r="B52" s="5" t="s">
        <v>24</v>
      </c>
      <c r="C52" s="33"/>
      <c r="D52" s="4" t="s">
        <v>127</v>
      </c>
      <c r="E52" s="35"/>
    </row>
    <row r="53" spans="2:5" ht="15.75" thickBot="1" x14ac:dyDescent="0.3">
      <c r="B53" s="108"/>
      <c r="C53" s="109"/>
      <c r="D53" s="96"/>
      <c r="E53" s="97"/>
    </row>
    <row r="54" spans="2:5" ht="9" customHeight="1" thickBot="1" x14ac:dyDescent="0.3"/>
    <row r="55" spans="2:5" x14ac:dyDescent="0.25">
      <c r="B55" s="105" t="s">
        <v>35</v>
      </c>
      <c r="C55" s="106"/>
      <c r="D55" s="106"/>
      <c r="E55" s="107"/>
    </row>
    <row r="56" spans="2:5" ht="30" customHeight="1" x14ac:dyDescent="0.25">
      <c r="B56" s="5" t="s">
        <v>1</v>
      </c>
      <c r="C56" s="98"/>
      <c r="D56" s="98"/>
      <c r="E56" s="99"/>
    </row>
    <row r="57" spans="2:5" x14ac:dyDescent="0.25">
      <c r="B57" s="5" t="s">
        <v>3</v>
      </c>
      <c r="C57" s="98"/>
      <c r="D57" s="98"/>
      <c r="E57" s="99"/>
    </row>
    <row r="58" spans="2:5" x14ac:dyDescent="0.25">
      <c r="B58" s="5" t="s">
        <v>4</v>
      </c>
      <c r="C58" s="98"/>
      <c r="D58" s="98"/>
      <c r="E58" s="99"/>
    </row>
    <row r="59" spans="2:5" x14ac:dyDescent="0.25">
      <c r="B59" s="5" t="s">
        <v>25</v>
      </c>
      <c r="C59" s="98"/>
      <c r="D59" s="98"/>
      <c r="E59" s="99"/>
    </row>
    <row r="60" spans="2:5" x14ac:dyDescent="0.25">
      <c r="B60" s="5" t="s">
        <v>5</v>
      </c>
      <c r="C60" s="98"/>
      <c r="D60" s="98"/>
      <c r="E60" s="99"/>
    </row>
    <row r="61" spans="2:5" x14ac:dyDescent="0.25">
      <c r="B61" s="5" t="s">
        <v>6</v>
      </c>
      <c r="C61" s="98"/>
      <c r="D61" s="98"/>
      <c r="E61" s="99"/>
    </row>
    <row r="62" spans="2:5" x14ac:dyDescent="0.25">
      <c r="B62" s="5" t="s">
        <v>7</v>
      </c>
      <c r="C62" s="98"/>
      <c r="D62" s="98"/>
      <c r="E62" s="99"/>
    </row>
    <row r="63" spans="2:5" x14ac:dyDescent="0.25">
      <c r="B63" s="5" t="s">
        <v>2</v>
      </c>
      <c r="C63" s="98"/>
      <c r="D63" s="98"/>
      <c r="E63" s="99"/>
    </row>
    <row r="64" spans="2:5" x14ac:dyDescent="0.25">
      <c r="B64" s="5" t="s">
        <v>8</v>
      </c>
      <c r="C64" s="98"/>
      <c r="D64" s="98"/>
      <c r="E64" s="99"/>
    </row>
    <row r="65" spans="2:5" x14ac:dyDescent="0.25">
      <c r="B65" s="5" t="s">
        <v>26</v>
      </c>
      <c r="C65" s="98"/>
      <c r="D65" s="98"/>
      <c r="E65" s="99"/>
    </row>
    <row r="66" spans="2:5" x14ac:dyDescent="0.25">
      <c r="B66" s="5" t="s">
        <v>9</v>
      </c>
      <c r="C66" s="98"/>
      <c r="D66" s="98"/>
      <c r="E66" s="99"/>
    </row>
    <row r="67" spans="2:5" x14ac:dyDescent="0.25">
      <c r="B67" s="5" t="s">
        <v>10</v>
      </c>
      <c r="C67" s="98"/>
      <c r="D67" s="98"/>
      <c r="E67" s="99"/>
    </row>
    <row r="68" spans="2:5" x14ac:dyDescent="0.25">
      <c r="B68" s="5" t="s">
        <v>11</v>
      </c>
      <c r="C68" s="98"/>
      <c r="D68" s="98"/>
      <c r="E68" s="99"/>
    </row>
    <row r="69" spans="2:5" x14ac:dyDescent="0.25">
      <c r="B69" s="5" t="s">
        <v>12</v>
      </c>
      <c r="C69" s="98"/>
      <c r="D69" s="98"/>
      <c r="E69" s="99"/>
    </row>
    <row r="70" spans="2:5" x14ac:dyDescent="0.25">
      <c r="B70" s="5" t="s">
        <v>13</v>
      </c>
      <c r="C70" s="98"/>
      <c r="D70" s="98"/>
      <c r="E70" s="99"/>
    </row>
    <row r="71" spans="2:5" x14ac:dyDescent="0.25">
      <c r="B71" s="100" t="s">
        <v>14</v>
      </c>
      <c r="C71" s="101"/>
      <c r="D71" s="101"/>
      <c r="E71" s="102"/>
    </row>
    <row r="72" spans="2:5" x14ac:dyDescent="0.25">
      <c r="B72" s="5" t="s">
        <v>15</v>
      </c>
      <c r="C72" s="33"/>
      <c r="D72" s="4" t="s">
        <v>16</v>
      </c>
      <c r="E72" s="35"/>
    </row>
    <row r="73" spans="2:5" x14ac:dyDescent="0.25">
      <c r="B73" s="5" t="s">
        <v>17</v>
      </c>
      <c r="C73" s="33"/>
      <c r="D73" s="4" t="s">
        <v>18</v>
      </c>
      <c r="E73" s="35"/>
    </row>
    <row r="74" spans="2:5" x14ac:dyDescent="0.25">
      <c r="B74" s="5" t="s">
        <v>19</v>
      </c>
      <c r="C74" s="33"/>
      <c r="D74" s="4" t="s">
        <v>20</v>
      </c>
      <c r="E74" s="35"/>
    </row>
    <row r="75" spans="2:5" x14ac:dyDescent="0.25">
      <c r="B75" s="5" t="s">
        <v>21</v>
      </c>
      <c r="C75" s="33"/>
      <c r="D75" s="4" t="s">
        <v>22</v>
      </c>
      <c r="E75" s="35"/>
    </row>
    <row r="76" spans="2:5" x14ac:dyDescent="0.25">
      <c r="B76" s="5" t="s">
        <v>24</v>
      </c>
      <c r="C76" s="33"/>
      <c r="D76" s="4" t="s">
        <v>127</v>
      </c>
      <c r="E76" s="35"/>
    </row>
    <row r="77" spans="2:5" ht="15.75" thickBot="1" x14ac:dyDescent="0.3">
      <c r="B77" s="108"/>
      <c r="C77" s="109"/>
      <c r="D77" s="96"/>
      <c r="E77" s="97"/>
    </row>
    <row r="78" spans="2:5" ht="9" customHeight="1" thickBot="1" x14ac:dyDescent="0.3"/>
    <row r="79" spans="2:5" x14ac:dyDescent="0.25">
      <c r="B79" s="105" t="s">
        <v>36</v>
      </c>
      <c r="C79" s="106"/>
      <c r="D79" s="106"/>
      <c r="E79" s="107"/>
    </row>
    <row r="80" spans="2:5" ht="30" customHeight="1" x14ac:dyDescent="0.25">
      <c r="B80" s="5" t="s">
        <v>1</v>
      </c>
      <c r="C80" s="98"/>
      <c r="D80" s="98"/>
      <c r="E80" s="99"/>
    </row>
    <row r="81" spans="2:5" x14ac:dyDescent="0.25">
      <c r="B81" s="5" t="s">
        <v>3</v>
      </c>
      <c r="C81" s="98"/>
      <c r="D81" s="98"/>
      <c r="E81" s="99"/>
    </row>
    <row r="82" spans="2:5" x14ac:dyDescent="0.25">
      <c r="B82" s="5" t="s">
        <v>4</v>
      </c>
      <c r="C82" s="98"/>
      <c r="D82" s="98"/>
      <c r="E82" s="99"/>
    </row>
    <row r="83" spans="2:5" x14ac:dyDescent="0.25">
      <c r="B83" s="5" t="s">
        <v>25</v>
      </c>
      <c r="C83" s="98"/>
      <c r="D83" s="98"/>
      <c r="E83" s="99"/>
    </row>
    <row r="84" spans="2:5" x14ac:dyDescent="0.25">
      <c r="B84" s="5" t="s">
        <v>5</v>
      </c>
      <c r="C84" s="98"/>
      <c r="D84" s="98"/>
      <c r="E84" s="99"/>
    </row>
    <row r="85" spans="2:5" x14ac:dyDescent="0.25">
      <c r="B85" s="5" t="s">
        <v>6</v>
      </c>
      <c r="C85" s="98"/>
      <c r="D85" s="98"/>
      <c r="E85" s="99"/>
    </row>
    <row r="86" spans="2:5" x14ac:dyDescent="0.25">
      <c r="B86" s="5" t="s">
        <v>7</v>
      </c>
      <c r="C86" s="98"/>
      <c r="D86" s="98"/>
      <c r="E86" s="99"/>
    </row>
    <row r="87" spans="2:5" x14ac:dyDescent="0.25">
      <c r="B87" s="5" t="s">
        <v>2</v>
      </c>
      <c r="C87" s="98"/>
      <c r="D87" s="98"/>
      <c r="E87" s="99"/>
    </row>
    <row r="88" spans="2:5" x14ac:dyDescent="0.25">
      <c r="B88" s="5" t="s">
        <v>8</v>
      </c>
      <c r="C88" s="98"/>
      <c r="D88" s="98"/>
      <c r="E88" s="99"/>
    </row>
    <row r="89" spans="2:5" x14ac:dyDescent="0.25">
      <c r="B89" s="5" t="s">
        <v>26</v>
      </c>
      <c r="C89" s="98"/>
      <c r="D89" s="98"/>
      <c r="E89" s="99"/>
    </row>
    <row r="90" spans="2:5" x14ac:dyDescent="0.25">
      <c r="B90" s="5" t="s">
        <v>9</v>
      </c>
      <c r="C90" s="98"/>
      <c r="D90" s="98"/>
      <c r="E90" s="99"/>
    </row>
    <row r="91" spans="2:5" x14ac:dyDescent="0.25">
      <c r="B91" s="5" t="s">
        <v>10</v>
      </c>
      <c r="C91" s="98"/>
      <c r="D91" s="98"/>
      <c r="E91" s="99"/>
    </row>
    <row r="92" spans="2:5" x14ac:dyDescent="0.25">
      <c r="B92" s="5" t="s">
        <v>11</v>
      </c>
      <c r="C92" s="98"/>
      <c r="D92" s="98"/>
      <c r="E92" s="99"/>
    </row>
    <row r="93" spans="2:5" x14ac:dyDescent="0.25">
      <c r="B93" s="5" t="s">
        <v>12</v>
      </c>
      <c r="C93" s="98"/>
      <c r="D93" s="98"/>
      <c r="E93" s="99"/>
    </row>
    <row r="94" spans="2:5" x14ac:dyDescent="0.25">
      <c r="B94" s="5" t="s">
        <v>13</v>
      </c>
      <c r="C94" s="98"/>
      <c r="D94" s="98"/>
      <c r="E94" s="99"/>
    </row>
    <row r="95" spans="2:5" x14ac:dyDescent="0.25">
      <c r="B95" s="100" t="s">
        <v>14</v>
      </c>
      <c r="C95" s="101"/>
      <c r="D95" s="101"/>
      <c r="E95" s="102"/>
    </row>
    <row r="96" spans="2:5" x14ac:dyDescent="0.25">
      <c r="B96" s="5" t="s">
        <v>15</v>
      </c>
      <c r="C96" s="33"/>
      <c r="D96" s="4" t="s">
        <v>16</v>
      </c>
      <c r="E96" s="35"/>
    </row>
    <row r="97" spans="2:5" x14ac:dyDescent="0.25">
      <c r="B97" s="5" t="s">
        <v>17</v>
      </c>
      <c r="C97" s="33"/>
      <c r="D97" s="4" t="s">
        <v>18</v>
      </c>
      <c r="E97" s="35"/>
    </row>
    <row r="98" spans="2:5" x14ac:dyDescent="0.25">
      <c r="B98" s="5" t="s">
        <v>19</v>
      </c>
      <c r="C98" s="33"/>
      <c r="D98" s="4" t="s">
        <v>20</v>
      </c>
      <c r="E98" s="35"/>
    </row>
    <row r="99" spans="2:5" x14ac:dyDescent="0.25">
      <c r="B99" s="5" t="s">
        <v>21</v>
      </c>
      <c r="C99" s="33"/>
      <c r="D99" s="4" t="s">
        <v>22</v>
      </c>
      <c r="E99" s="35"/>
    </row>
    <row r="100" spans="2:5" x14ac:dyDescent="0.25">
      <c r="B100" s="5" t="s">
        <v>24</v>
      </c>
      <c r="C100" s="33"/>
      <c r="D100" s="4" t="s">
        <v>127</v>
      </c>
      <c r="E100" s="35"/>
    </row>
    <row r="101" spans="2:5" ht="15.75" thickBot="1" x14ac:dyDescent="0.3">
      <c r="B101" s="108"/>
      <c r="C101" s="109"/>
      <c r="D101" s="96"/>
      <c r="E101" s="97"/>
    </row>
  </sheetData>
  <sheetProtection password="DE12" sheet="1" objects="1" scenarios="1"/>
  <mergeCells count="85">
    <mergeCell ref="B2:G2"/>
    <mergeCell ref="B6:F6"/>
    <mergeCell ref="B8:F8"/>
    <mergeCell ref="B7:F7"/>
    <mergeCell ref="B4:H4"/>
    <mergeCell ref="C5:H5"/>
    <mergeCell ref="G6:H6"/>
    <mergeCell ref="B18:E18"/>
    <mergeCell ref="C19:E19"/>
    <mergeCell ref="B13:E13"/>
    <mergeCell ref="B12:E12"/>
    <mergeCell ref="B14:D14"/>
    <mergeCell ref="B15:D15"/>
    <mergeCell ref="B16:D16"/>
    <mergeCell ref="G9:H9"/>
    <mergeCell ref="D10:H10"/>
    <mergeCell ref="C32:E32"/>
    <mergeCell ref="C20:E20"/>
    <mergeCell ref="C21:E21"/>
    <mergeCell ref="C22:E22"/>
    <mergeCell ref="C23:E23"/>
    <mergeCell ref="C24:E24"/>
    <mergeCell ref="C25:E25"/>
    <mergeCell ref="C26:E26"/>
    <mergeCell ref="C27:E27"/>
    <mergeCell ref="C28:E28"/>
    <mergeCell ref="C29:E29"/>
    <mergeCell ref="B31:E31"/>
    <mergeCell ref="B9:F9"/>
    <mergeCell ref="B10:C10"/>
    <mergeCell ref="C44:E44"/>
    <mergeCell ref="C33:E33"/>
    <mergeCell ref="C34:E34"/>
    <mergeCell ref="C35:E35"/>
    <mergeCell ref="C36:E36"/>
    <mergeCell ref="C37:E37"/>
    <mergeCell ref="C38:E38"/>
    <mergeCell ref="C39:E39"/>
    <mergeCell ref="C40:E40"/>
    <mergeCell ref="C41:E41"/>
    <mergeCell ref="C42:E42"/>
    <mergeCell ref="C43:E43"/>
    <mergeCell ref="C60:E60"/>
    <mergeCell ref="C45:E45"/>
    <mergeCell ref="C46:E46"/>
    <mergeCell ref="B47:E47"/>
    <mergeCell ref="D53:E53"/>
    <mergeCell ref="B55:E55"/>
    <mergeCell ref="C56:E56"/>
    <mergeCell ref="C57:E57"/>
    <mergeCell ref="C58:E58"/>
    <mergeCell ref="C59:E59"/>
    <mergeCell ref="B53:C53"/>
    <mergeCell ref="B71:E71"/>
    <mergeCell ref="C61:E61"/>
    <mergeCell ref="C62:E62"/>
    <mergeCell ref="C63:E63"/>
    <mergeCell ref="C64:E64"/>
    <mergeCell ref="C65:E65"/>
    <mergeCell ref="C66:E66"/>
    <mergeCell ref="C67:E67"/>
    <mergeCell ref="C68:E68"/>
    <mergeCell ref="C69:E69"/>
    <mergeCell ref="C70:E70"/>
    <mergeCell ref="C89:E89"/>
    <mergeCell ref="D77:E77"/>
    <mergeCell ref="B79:E79"/>
    <mergeCell ref="C80:E80"/>
    <mergeCell ref="C81:E81"/>
    <mergeCell ref="C82:E82"/>
    <mergeCell ref="C83:E83"/>
    <mergeCell ref="C84:E84"/>
    <mergeCell ref="C85:E85"/>
    <mergeCell ref="C86:E86"/>
    <mergeCell ref="C87:E87"/>
    <mergeCell ref="C88:E88"/>
    <mergeCell ref="B77:C77"/>
    <mergeCell ref="B95:E95"/>
    <mergeCell ref="D101:E101"/>
    <mergeCell ref="C90:E90"/>
    <mergeCell ref="C91:E91"/>
    <mergeCell ref="C92:E92"/>
    <mergeCell ref="C93:E93"/>
    <mergeCell ref="C94:E94"/>
    <mergeCell ref="B101:C101"/>
  </mergeCells>
  <dataValidations count="1">
    <dataValidation type="textLength" operator="lessThan" allowBlank="1" showInputMessage="1" showErrorMessage="1" sqref="C5:H5">
      <formula1>200</formula1>
    </dataValidation>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95"/>
  <sheetViews>
    <sheetView zoomScale="90" zoomScaleNormal="90" workbookViewId="0">
      <selection activeCell="B1" sqref="B1"/>
    </sheetView>
  </sheetViews>
  <sheetFormatPr baseColWidth="10" defaultColWidth="9.140625" defaultRowHeight="15" x14ac:dyDescent="0.25"/>
  <cols>
    <col min="1" max="1" width="1.7109375" style="1" customWidth="1"/>
    <col min="2" max="2" width="2.85546875" style="1" customWidth="1"/>
    <col min="3" max="3" width="27.140625" style="1" customWidth="1"/>
    <col min="4" max="4" width="16" style="1" customWidth="1"/>
    <col min="5" max="5" width="30" style="1" customWidth="1"/>
    <col min="6" max="7" width="7.85546875" style="1" customWidth="1"/>
    <col min="8" max="9" width="2.5703125" style="1" customWidth="1"/>
    <col min="10" max="10" width="2.85546875" style="1" customWidth="1"/>
    <col min="11" max="11" width="27.140625" style="1" customWidth="1"/>
    <col min="12" max="12" width="16" style="1" customWidth="1"/>
    <col min="13" max="13" width="30" style="1" customWidth="1"/>
    <col min="14" max="15" width="7.85546875" style="1" customWidth="1"/>
    <col min="16" max="16" width="1.7109375" style="1" customWidth="1"/>
    <col min="17" max="16384" width="9.140625" style="1"/>
  </cols>
  <sheetData>
    <row r="2" spans="2:15" ht="47.25" customHeight="1" x14ac:dyDescent="0.25">
      <c r="B2" s="140" t="s">
        <v>95</v>
      </c>
      <c r="C2" s="140"/>
      <c r="D2" s="140"/>
      <c r="E2" s="140"/>
      <c r="F2" s="140"/>
      <c r="G2" s="140"/>
      <c r="J2" s="140"/>
      <c r="K2" s="140"/>
      <c r="L2" s="140"/>
      <c r="M2" s="140"/>
      <c r="N2" s="140"/>
      <c r="O2" s="140"/>
    </row>
    <row r="3" spans="2:15" ht="30" customHeight="1" x14ac:dyDescent="0.25">
      <c r="B3" s="174" t="s">
        <v>96</v>
      </c>
      <c r="C3" s="175"/>
      <c r="D3" s="175"/>
      <c r="E3" s="175"/>
      <c r="F3" s="175"/>
      <c r="G3" s="175"/>
      <c r="J3" s="174"/>
      <c r="K3" s="175"/>
      <c r="L3" s="175"/>
      <c r="M3" s="175"/>
      <c r="N3" s="175"/>
      <c r="O3" s="175"/>
    </row>
    <row r="4" spans="2:15" ht="9" customHeight="1" thickBot="1" x14ac:dyDescent="0.3"/>
    <row r="5" spans="2:15" x14ac:dyDescent="0.25">
      <c r="B5" s="105" t="s">
        <v>0</v>
      </c>
      <c r="C5" s="106"/>
      <c r="D5" s="106"/>
      <c r="E5" s="106"/>
      <c r="F5" s="106"/>
      <c r="G5" s="107"/>
      <c r="J5" s="105" t="s">
        <v>34</v>
      </c>
      <c r="K5" s="106"/>
      <c r="L5" s="106"/>
      <c r="M5" s="106"/>
      <c r="N5" s="106"/>
      <c r="O5" s="107"/>
    </row>
    <row r="6" spans="2:15" ht="30" customHeight="1" x14ac:dyDescent="0.25">
      <c r="B6" s="173" t="s">
        <v>97</v>
      </c>
      <c r="C6" s="167"/>
      <c r="D6" s="157" t="s">
        <v>155</v>
      </c>
      <c r="E6" s="157"/>
      <c r="F6" s="157"/>
      <c r="G6" s="158"/>
      <c r="J6" s="173" t="s">
        <v>97</v>
      </c>
      <c r="K6" s="167"/>
      <c r="L6" s="157" t="s">
        <v>149</v>
      </c>
      <c r="M6" s="157"/>
      <c r="N6" s="157"/>
      <c r="O6" s="158"/>
    </row>
    <row r="7" spans="2:15" ht="44.25" customHeight="1" x14ac:dyDescent="0.25">
      <c r="B7" s="166" t="s">
        <v>120</v>
      </c>
      <c r="C7" s="167"/>
      <c r="D7" s="167"/>
      <c r="E7" s="167"/>
      <c r="F7" s="167"/>
      <c r="G7" s="168"/>
      <c r="J7" s="166" t="s">
        <v>98</v>
      </c>
      <c r="K7" s="167"/>
      <c r="L7" s="167"/>
      <c r="M7" s="167"/>
      <c r="N7" s="167"/>
      <c r="O7" s="168"/>
    </row>
    <row r="8" spans="2:15" ht="105" customHeight="1" x14ac:dyDescent="0.25">
      <c r="B8" s="169" t="s">
        <v>193</v>
      </c>
      <c r="C8" s="157"/>
      <c r="D8" s="157"/>
      <c r="E8" s="157"/>
      <c r="F8" s="157"/>
      <c r="G8" s="158"/>
      <c r="J8" s="169" t="s">
        <v>174</v>
      </c>
      <c r="K8" s="157"/>
      <c r="L8" s="157"/>
      <c r="M8" s="157"/>
      <c r="N8" s="157"/>
      <c r="O8" s="158"/>
    </row>
    <row r="9" spans="2:15" ht="31.5" customHeight="1" thickBot="1" x14ac:dyDescent="0.3">
      <c r="B9" s="170" t="s">
        <v>99</v>
      </c>
      <c r="C9" s="171"/>
      <c r="D9" s="171"/>
      <c r="E9" s="171"/>
      <c r="F9" s="171"/>
      <c r="G9" s="172"/>
      <c r="J9" s="170" t="s">
        <v>99</v>
      </c>
      <c r="K9" s="171"/>
      <c r="L9" s="171"/>
      <c r="M9" s="171"/>
      <c r="N9" s="171"/>
      <c r="O9" s="172"/>
    </row>
    <row r="10" spans="2:15" ht="30" customHeight="1" x14ac:dyDescent="0.25">
      <c r="B10" s="29" t="s">
        <v>100</v>
      </c>
      <c r="C10" s="30" t="s">
        <v>101</v>
      </c>
      <c r="D10" s="161" t="s">
        <v>156</v>
      </c>
      <c r="E10" s="162"/>
      <c r="F10" s="162"/>
      <c r="G10" s="163"/>
      <c r="J10" s="29" t="s">
        <v>100</v>
      </c>
      <c r="K10" s="30" t="s">
        <v>101</v>
      </c>
      <c r="L10" s="161" t="s">
        <v>169</v>
      </c>
      <c r="M10" s="162"/>
      <c r="N10" s="162"/>
      <c r="O10" s="163"/>
    </row>
    <row r="11" spans="2:15" x14ac:dyDescent="0.25">
      <c r="B11" s="121" t="s">
        <v>102</v>
      </c>
      <c r="C11" s="122"/>
      <c r="D11" s="157" t="s">
        <v>157</v>
      </c>
      <c r="E11" s="157"/>
      <c r="F11" s="157"/>
      <c r="G11" s="158"/>
      <c r="J11" s="121" t="s">
        <v>102</v>
      </c>
      <c r="K11" s="122"/>
      <c r="L11" s="157"/>
      <c r="M11" s="157"/>
      <c r="N11" s="157"/>
      <c r="O11" s="158"/>
    </row>
    <row r="12" spans="2:15" ht="30" x14ac:dyDescent="0.25">
      <c r="B12" s="121" t="s">
        <v>103</v>
      </c>
      <c r="C12" s="122"/>
      <c r="D12" s="76">
        <v>515343.39120000001</v>
      </c>
      <c r="E12" s="25" t="s">
        <v>104</v>
      </c>
      <c r="F12" s="164">
        <v>515343.39120000001</v>
      </c>
      <c r="G12" s="165"/>
      <c r="J12" s="121" t="s">
        <v>103</v>
      </c>
      <c r="K12" s="122"/>
      <c r="L12" s="40">
        <v>19500000</v>
      </c>
      <c r="M12" s="25" t="s">
        <v>104</v>
      </c>
      <c r="N12" s="164">
        <v>19500000</v>
      </c>
      <c r="O12" s="165"/>
    </row>
    <row r="13" spans="2:15" x14ac:dyDescent="0.25">
      <c r="B13" s="121" t="s">
        <v>105</v>
      </c>
      <c r="C13" s="122"/>
      <c r="D13" s="78">
        <v>41518</v>
      </c>
      <c r="E13" s="25" t="s">
        <v>106</v>
      </c>
      <c r="F13" s="176">
        <v>41883</v>
      </c>
      <c r="G13" s="158"/>
      <c r="J13" s="121" t="s">
        <v>105</v>
      </c>
      <c r="K13" s="122"/>
      <c r="L13" s="41" t="s">
        <v>173</v>
      </c>
      <c r="M13" s="25" t="s">
        <v>106</v>
      </c>
      <c r="N13" s="157" t="s">
        <v>170</v>
      </c>
      <c r="O13" s="158"/>
    </row>
    <row r="14" spans="2:15" ht="15" customHeight="1" x14ac:dyDescent="0.25">
      <c r="B14" s="121" t="s">
        <v>107</v>
      </c>
      <c r="C14" s="122"/>
      <c r="D14" s="77" t="s">
        <v>130</v>
      </c>
      <c r="E14" s="25" t="s">
        <v>108</v>
      </c>
      <c r="F14" s="155" t="s">
        <v>158</v>
      </c>
      <c r="G14" s="156"/>
      <c r="J14" s="121" t="s">
        <v>107</v>
      </c>
      <c r="K14" s="122"/>
      <c r="L14" s="42" t="s">
        <v>158</v>
      </c>
      <c r="M14" s="25" t="s">
        <v>108</v>
      </c>
      <c r="N14" s="155" t="s">
        <v>171</v>
      </c>
      <c r="O14" s="156"/>
    </row>
    <row r="15" spans="2:15" x14ac:dyDescent="0.25">
      <c r="B15" s="121" t="s">
        <v>109</v>
      </c>
      <c r="C15" s="122"/>
      <c r="D15" s="157" t="s">
        <v>168</v>
      </c>
      <c r="E15" s="157"/>
      <c r="F15" s="157"/>
      <c r="G15" s="158"/>
      <c r="J15" s="121" t="s">
        <v>109</v>
      </c>
      <c r="K15" s="122"/>
      <c r="L15" s="157" t="s">
        <v>172</v>
      </c>
      <c r="M15" s="157"/>
      <c r="N15" s="157"/>
      <c r="O15" s="158"/>
    </row>
    <row r="16" spans="2:15" x14ac:dyDescent="0.25">
      <c r="B16" s="141" t="s">
        <v>110</v>
      </c>
      <c r="C16" s="142"/>
      <c r="D16" s="142"/>
      <c r="E16" s="142"/>
      <c r="F16" s="142"/>
      <c r="G16" s="151"/>
      <c r="J16" s="141" t="s">
        <v>110</v>
      </c>
      <c r="K16" s="142"/>
      <c r="L16" s="142"/>
      <c r="M16" s="142"/>
      <c r="N16" s="142"/>
      <c r="O16" s="151"/>
    </row>
    <row r="17" spans="2:15" ht="180" customHeight="1" thickBot="1" x14ac:dyDescent="0.3">
      <c r="B17" s="152" t="s">
        <v>194</v>
      </c>
      <c r="C17" s="153"/>
      <c r="D17" s="153"/>
      <c r="E17" s="153"/>
      <c r="F17" s="153"/>
      <c r="G17" s="154"/>
      <c r="J17" s="152" t="s">
        <v>175</v>
      </c>
      <c r="K17" s="153"/>
      <c r="L17" s="153"/>
      <c r="M17" s="153"/>
      <c r="N17" s="153"/>
      <c r="O17" s="154"/>
    </row>
    <row r="18" spans="2:15" ht="30" customHeight="1" x14ac:dyDescent="0.25">
      <c r="B18" s="29" t="s">
        <v>111</v>
      </c>
      <c r="C18" s="30" t="s">
        <v>101</v>
      </c>
      <c r="D18" s="161" t="s">
        <v>159</v>
      </c>
      <c r="E18" s="162"/>
      <c r="F18" s="162"/>
      <c r="G18" s="163"/>
      <c r="J18" s="29" t="s">
        <v>111</v>
      </c>
      <c r="K18" s="30" t="s">
        <v>101</v>
      </c>
      <c r="L18" s="161"/>
      <c r="M18" s="162"/>
      <c r="N18" s="162"/>
      <c r="O18" s="163"/>
    </row>
    <row r="19" spans="2:15" x14ac:dyDescent="0.25">
      <c r="B19" s="121" t="s">
        <v>102</v>
      </c>
      <c r="C19" s="122"/>
      <c r="D19" s="157"/>
      <c r="E19" s="157"/>
      <c r="F19" s="157"/>
      <c r="G19" s="158"/>
      <c r="J19" s="121" t="s">
        <v>102</v>
      </c>
      <c r="K19" s="122"/>
      <c r="L19" s="157"/>
      <c r="M19" s="157"/>
      <c r="N19" s="157"/>
      <c r="O19" s="158"/>
    </row>
    <row r="20" spans="2:15" ht="30" x14ac:dyDescent="0.25">
      <c r="B20" s="121" t="s">
        <v>103</v>
      </c>
      <c r="C20" s="122"/>
      <c r="D20" s="79">
        <v>975152.15999999992</v>
      </c>
      <c r="E20" s="25" t="s">
        <v>104</v>
      </c>
      <c r="F20" s="159"/>
      <c r="G20" s="160"/>
      <c r="J20" s="121" t="s">
        <v>103</v>
      </c>
      <c r="K20" s="122"/>
      <c r="L20" s="43"/>
      <c r="M20" s="25" t="s">
        <v>104</v>
      </c>
      <c r="N20" s="159"/>
      <c r="O20" s="160"/>
    </row>
    <row r="21" spans="2:15" x14ac:dyDescent="0.25">
      <c r="B21" s="121" t="s">
        <v>105</v>
      </c>
      <c r="C21" s="122"/>
      <c r="D21" s="81">
        <v>41609</v>
      </c>
      <c r="E21" s="25" t="s">
        <v>106</v>
      </c>
      <c r="F21" s="176">
        <v>42278</v>
      </c>
      <c r="G21" s="158"/>
      <c r="J21" s="121" t="s">
        <v>105</v>
      </c>
      <c r="K21" s="122"/>
      <c r="L21" s="41"/>
      <c r="M21" s="25" t="s">
        <v>106</v>
      </c>
      <c r="N21" s="157"/>
      <c r="O21" s="158"/>
    </row>
    <row r="22" spans="2:15" ht="15" customHeight="1" x14ac:dyDescent="0.25">
      <c r="B22" s="121" t="s">
        <v>107</v>
      </c>
      <c r="C22" s="122"/>
      <c r="D22" s="80" t="s">
        <v>130</v>
      </c>
      <c r="E22" s="25" t="s">
        <v>108</v>
      </c>
      <c r="F22" s="155"/>
      <c r="G22" s="156"/>
      <c r="J22" s="121" t="s">
        <v>107</v>
      </c>
      <c r="K22" s="122"/>
      <c r="L22" s="42"/>
      <c r="M22" s="25" t="s">
        <v>108</v>
      </c>
      <c r="N22" s="155"/>
      <c r="O22" s="156"/>
    </row>
    <row r="23" spans="2:15" x14ac:dyDescent="0.25">
      <c r="B23" s="121" t="s">
        <v>109</v>
      </c>
      <c r="C23" s="122"/>
      <c r="D23" s="157" t="s">
        <v>164</v>
      </c>
      <c r="E23" s="157"/>
      <c r="F23" s="157"/>
      <c r="G23" s="158"/>
      <c r="J23" s="121" t="s">
        <v>109</v>
      </c>
      <c r="K23" s="122"/>
      <c r="L23" s="157"/>
      <c r="M23" s="157"/>
      <c r="N23" s="157"/>
      <c r="O23" s="158"/>
    </row>
    <row r="24" spans="2:15" x14ac:dyDescent="0.25">
      <c r="B24" s="141" t="s">
        <v>110</v>
      </c>
      <c r="C24" s="142"/>
      <c r="D24" s="142"/>
      <c r="E24" s="142"/>
      <c r="F24" s="142"/>
      <c r="G24" s="151"/>
      <c r="J24" s="141" t="s">
        <v>110</v>
      </c>
      <c r="K24" s="142"/>
      <c r="L24" s="142"/>
      <c r="M24" s="142"/>
      <c r="N24" s="142"/>
      <c r="O24" s="151"/>
    </row>
    <row r="25" spans="2:15" ht="180" customHeight="1" thickBot="1" x14ac:dyDescent="0.3">
      <c r="B25" s="152" t="s">
        <v>195</v>
      </c>
      <c r="C25" s="153"/>
      <c r="D25" s="153"/>
      <c r="E25" s="153"/>
      <c r="F25" s="153"/>
      <c r="G25" s="154"/>
      <c r="J25" s="152"/>
      <c r="K25" s="153"/>
      <c r="L25" s="153"/>
      <c r="M25" s="153"/>
      <c r="N25" s="153"/>
      <c r="O25" s="154"/>
    </row>
    <row r="26" spans="2:15" ht="30" customHeight="1" x14ac:dyDescent="0.25">
      <c r="B26" s="29" t="s">
        <v>112</v>
      </c>
      <c r="C26" s="30" t="s">
        <v>101</v>
      </c>
      <c r="D26" s="161" t="s">
        <v>160</v>
      </c>
      <c r="E26" s="162"/>
      <c r="F26" s="162"/>
      <c r="G26" s="163"/>
      <c r="J26" s="29" t="s">
        <v>112</v>
      </c>
      <c r="K26" s="30" t="s">
        <v>101</v>
      </c>
      <c r="L26" s="161"/>
      <c r="M26" s="162"/>
      <c r="N26" s="162"/>
      <c r="O26" s="163"/>
    </row>
    <row r="27" spans="2:15" x14ac:dyDescent="0.25">
      <c r="B27" s="121" t="s">
        <v>102</v>
      </c>
      <c r="C27" s="122"/>
      <c r="D27" s="157"/>
      <c r="E27" s="157"/>
      <c r="F27" s="157"/>
      <c r="G27" s="158"/>
      <c r="J27" s="121" t="s">
        <v>102</v>
      </c>
      <c r="K27" s="122"/>
      <c r="L27" s="157"/>
      <c r="M27" s="157"/>
      <c r="N27" s="157"/>
      <c r="O27" s="158"/>
    </row>
    <row r="28" spans="2:15" ht="30" x14ac:dyDescent="0.25">
      <c r="B28" s="121" t="s">
        <v>103</v>
      </c>
      <c r="C28" s="122"/>
      <c r="D28" s="82">
        <v>662176.43999999994</v>
      </c>
      <c r="E28" s="25" t="s">
        <v>104</v>
      </c>
      <c r="F28" s="159"/>
      <c r="G28" s="160"/>
      <c r="J28" s="121" t="s">
        <v>103</v>
      </c>
      <c r="K28" s="122"/>
      <c r="L28" s="43"/>
      <c r="M28" s="25" t="s">
        <v>104</v>
      </c>
      <c r="N28" s="159"/>
      <c r="O28" s="160"/>
    </row>
    <row r="29" spans="2:15" x14ac:dyDescent="0.25">
      <c r="B29" s="121" t="s">
        <v>105</v>
      </c>
      <c r="C29" s="122"/>
      <c r="D29" s="84">
        <v>41609</v>
      </c>
      <c r="E29" s="25" t="s">
        <v>106</v>
      </c>
      <c r="F29" s="176">
        <v>42278</v>
      </c>
      <c r="G29" s="158"/>
      <c r="J29" s="121" t="s">
        <v>105</v>
      </c>
      <c r="K29" s="122"/>
      <c r="L29" s="41"/>
      <c r="M29" s="25" t="s">
        <v>106</v>
      </c>
      <c r="N29" s="157"/>
      <c r="O29" s="158"/>
    </row>
    <row r="30" spans="2:15" ht="15" customHeight="1" x14ac:dyDescent="0.25">
      <c r="B30" s="121" t="s">
        <v>107</v>
      </c>
      <c r="C30" s="122"/>
      <c r="D30" s="83" t="s">
        <v>130</v>
      </c>
      <c r="E30" s="25" t="s">
        <v>108</v>
      </c>
      <c r="F30" s="155"/>
      <c r="G30" s="156"/>
      <c r="J30" s="121" t="s">
        <v>107</v>
      </c>
      <c r="K30" s="122"/>
      <c r="L30" s="42"/>
      <c r="M30" s="25" t="s">
        <v>108</v>
      </c>
      <c r="N30" s="155"/>
      <c r="O30" s="156"/>
    </row>
    <row r="31" spans="2:15" x14ac:dyDescent="0.25">
      <c r="B31" s="121" t="s">
        <v>109</v>
      </c>
      <c r="C31" s="122"/>
      <c r="D31" s="157" t="s">
        <v>165</v>
      </c>
      <c r="E31" s="157"/>
      <c r="F31" s="157"/>
      <c r="G31" s="158"/>
      <c r="J31" s="121" t="s">
        <v>109</v>
      </c>
      <c r="K31" s="122"/>
      <c r="L31" s="157"/>
      <c r="M31" s="157"/>
      <c r="N31" s="157"/>
      <c r="O31" s="158"/>
    </row>
    <row r="32" spans="2:15" x14ac:dyDescent="0.25">
      <c r="B32" s="141" t="s">
        <v>110</v>
      </c>
      <c r="C32" s="142"/>
      <c r="D32" s="142"/>
      <c r="E32" s="142"/>
      <c r="F32" s="142"/>
      <c r="G32" s="151"/>
      <c r="J32" s="141" t="s">
        <v>110</v>
      </c>
      <c r="K32" s="142"/>
      <c r="L32" s="142"/>
      <c r="M32" s="142"/>
      <c r="N32" s="142"/>
      <c r="O32" s="151"/>
    </row>
    <row r="33" spans="2:15" ht="180" customHeight="1" thickBot="1" x14ac:dyDescent="0.3">
      <c r="B33" s="152" t="s">
        <v>192</v>
      </c>
      <c r="C33" s="153"/>
      <c r="D33" s="153"/>
      <c r="E33" s="153"/>
      <c r="F33" s="153"/>
      <c r="G33" s="154"/>
      <c r="J33" s="152"/>
      <c r="K33" s="153"/>
      <c r="L33" s="153"/>
      <c r="M33" s="153"/>
      <c r="N33" s="153"/>
      <c r="O33" s="154"/>
    </row>
    <row r="34" spans="2:15" ht="30" customHeight="1" x14ac:dyDescent="0.25">
      <c r="B34" s="29" t="s">
        <v>113</v>
      </c>
      <c r="C34" s="30" t="s">
        <v>101</v>
      </c>
      <c r="D34" s="161" t="s">
        <v>161</v>
      </c>
      <c r="E34" s="162"/>
      <c r="F34" s="162"/>
      <c r="G34" s="163"/>
      <c r="J34" s="29" t="s">
        <v>113</v>
      </c>
      <c r="K34" s="30" t="s">
        <v>101</v>
      </c>
      <c r="L34" s="161"/>
      <c r="M34" s="162"/>
      <c r="N34" s="162"/>
      <c r="O34" s="163"/>
    </row>
    <row r="35" spans="2:15" x14ac:dyDescent="0.25">
      <c r="B35" s="121" t="s">
        <v>102</v>
      </c>
      <c r="C35" s="122"/>
      <c r="D35" s="157"/>
      <c r="E35" s="157"/>
      <c r="F35" s="157"/>
      <c r="G35" s="158"/>
      <c r="J35" s="121" t="s">
        <v>102</v>
      </c>
      <c r="K35" s="122"/>
      <c r="L35" s="157"/>
      <c r="M35" s="157"/>
      <c r="N35" s="157"/>
      <c r="O35" s="158"/>
    </row>
    <row r="36" spans="2:15" ht="30" x14ac:dyDescent="0.25">
      <c r="B36" s="121" t="s">
        <v>103</v>
      </c>
      <c r="C36" s="122"/>
      <c r="D36" s="85">
        <v>478859.99999999994</v>
      </c>
      <c r="E36" s="25" t="s">
        <v>104</v>
      </c>
      <c r="F36" s="159"/>
      <c r="G36" s="160"/>
      <c r="J36" s="121" t="s">
        <v>103</v>
      </c>
      <c r="K36" s="122"/>
      <c r="L36" s="43"/>
      <c r="M36" s="25" t="s">
        <v>104</v>
      </c>
      <c r="N36" s="159"/>
      <c r="O36" s="160"/>
    </row>
    <row r="37" spans="2:15" x14ac:dyDescent="0.25">
      <c r="B37" s="121" t="s">
        <v>105</v>
      </c>
      <c r="C37" s="122"/>
      <c r="D37" s="87">
        <v>40148</v>
      </c>
      <c r="E37" s="25" t="s">
        <v>106</v>
      </c>
      <c r="F37" s="176">
        <v>40878</v>
      </c>
      <c r="G37" s="158"/>
      <c r="J37" s="121" t="s">
        <v>105</v>
      </c>
      <c r="K37" s="122"/>
      <c r="L37" s="41"/>
      <c r="M37" s="25" t="s">
        <v>106</v>
      </c>
      <c r="N37" s="157"/>
      <c r="O37" s="158"/>
    </row>
    <row r="38" spans="2:15" ht="15" customHeight="1" x14ac:dyDescent="0.25">
      <c r="B38" s="121" t="s">
        <v>107</v>
      </c>
      <c r="C38" s="122"/>
      <c r="D38" s="86" t="s">
        <v>130</v>
      </c>
      <c r="E38" s="25" t="s">
        <v>108</v>
      </c>
      <c r="F38" s="155"/>
      <c r="G38" s="156"/>
      <c r="J38" s="121" t="s">
        <v>107</v>
      </c>
      <c r="K38" s="122"/>
      <c r="L38" s="42"/>
      <c r="M38" s="25" t="s">
        <v>108</v>
      </c>
      <c r="N38" s="155"/>
      <c r="O38" s="156"/>
    </row>
    <row r="39" spans="2:15" x14ac:dyDescent="0.25">
      <c r="B39" s="121" t="s">
        <v>109</v>
      </c>
      <c r="C39" s="122"/>
      <c r="D39" s="157" t="s">
        <v>166</v>
      </c>
      <c r="E39" s="157"/>
      <c r="F39" s="157"/>
      <c r="G39" s="158"/>
      <c r="J39" s="121" t="s">
        <v>109</v>
      </c>
      <c r="K39" s="122"/>
      <c r="L39" s="157"/>
      <c r="M39" s="157"/>
      <c r="N39" s="157"/>
      <c r="O39" s="158"/>
    </row>
    <row r="40" spans="2:15" x14ac:dyDescent="0.25">
      <c r="B40" s="141" t="s">
        <v>110</v>
      </c>
      <c r="C40" s="142"/>
      <c r="D40" s="142"/>
      <c r="E40" s="142"/>
      <c r="F40" s="142"/>
      <c r="G40" s="151"/>
      <c r="J40" s="141" t="s">
        <v>110</v>
      </c>
      <c r="K40" s="142"/>
      <c r="L40" s="142"/>
      <c r="M40" s="142"/>
      <c r="N40" s="142"/>
      <c r="O40" s="151"/>
    </row>
    <row r="41" spans="2:15" ht="180" customHeight="1" thickBot="1" x14ac:dyDescent="0.3">
      <c r="B41" s="152" t="s">
        <v>162</v>
      </c>
      <c r="C41" s="153"/>
      <c r="D41" s="153"/>
      <c r="E41" s="153"/>
      <c r="F41" s="153"/>
      <c r="G41" s="154"/>
      <c r="J41" s="152"/>
      <c r="K41" s="153"/>
      <c r="L41" s="153"/>
      <c r="M41" s="153"/>
      <c r="N41" s="153"/>
      <c r="O41" s="154"/>
    </row>
    <row r="42" spans="2:15" ht="30" customHeight="1" x14ac:dyDescent="0.25">
      <c r="B42" s="29" t="s">
        <v>114</v>
      </c>
      <c r="C42" s="30" t="s">
        <v>101</v>
      </c>
      <c r="D42" s="161" t="s">
        <v>163</v>
      </c>
      <c r="E42" s="162"/>
      <c r="F42" s="162"/>
      <c r="G42" s="163"/>
      <c r="J42" s="29" t="s">
        <v>114</v>
      </c>
      <c r="K42" s="30" t="s">
        <v>101</v>
      </c>
      <c r="L42" s="161"/>
      <c r="M42" s="162"/>
      <c r="N42" s="162"/>
      <c r="O42" s="163"/>
    </row>
    <row r="43" spans="2:15" x14ac:dyDescent="0.25">
      <c r="B43" s="121" t="s">
        <v>102</v>
      </c>
      <c r="C43" s="122"/>
      <c r="D43" s="157"/>
      <c r="E43" s="157"/>
      <c r="F43" s="157"/>
      <c r="G43" s="158"/>
      <c r="J43" s="121" t="s">
        <v>102</v>
      </c>
      <c r="K43" s="122"/>
      <c r="L43" s="157"/>
      <c r="M43" s="157"/>
      <c r="N43" s="157"/>
      <c r="O43" s="158"/>
    </row>
    <row r="44" spans="2:15" ht="30" x14ac:dyDescent="0.25">
      <c r="B44" s="121" t="s">
        <v>103</v>
      </c>
      <c r="C44" s="122"/>
      <c r="D44" s="89">
        <v>482875.8</v>
      </c>
      <c r="E44" s="25" t="s">
        <v>104</v>
      </c>
      <c r="F44" s="159"/>
      <c r="G44" s="160"/>
      <c r="J44" s="121" t="s">
        <v>103</v>
      </c>
      <c r="K44" s="122"/>
      <c r="L44" s="43"/>
      <c r="M44" s="25" t="s">
        <v>104</v>
      </c>
      <c r="N44" s="159"/>
      <c r="O44" s="160"/>
    </row>
    <row r="45" spans="2:15" x14ac:dyDescent="0.25">
      <c r="B45" s="121" t="s">
        <v>105</v>
      </c>
      <c r="C45" s="122"/>
      <c r="D45" s="90">
        <v>40148</v>
      </c>
      <c r="E45" s="25" t="s">
        <v>106</v>
      </c>
      <c r="F45" s="176">
        <v>40817</v>
      </c>
      <c r="G45" s="158"/>
      <c r="J45" s="121" t="s">
        <v>105</v>
      </c>
      <c r="K45" s="122"/>
      <c r="L45" s="44"/>
      <c r="M45" s="25" t="s">
        <v>106</v>
      </c>
      <c r="N45" s="157"/>
      <c r="O45" s="158"/>
    </row>
    <row r="46" spans="2:15" ht="15" customHeight="1" x14ac:dyDescent="0.25">
      <c r="B46" s="121" t="s">
        <v>107</v>
      </c>
      <c r="C46" s="122"/>
      <c r="D46" s="88" t="s">
        <v>130</v>
      </c>
      <c r="E46" s="25" t="s">
        <v>108</v>
      </c>
      <c r="F46" s="155"/>
      <c r="G46" s="156"/>
      <c r="J46" s="121" t="s">
        <v>107</v>
      </c>
      <c r="K46" s="122"/>
      <c r="L46" s="42"/>
      <c r="M46" s="25" t="s">
        <v>108</v>
      </c>
      <c r="N46" s="155"/>
      <c r="O46" s="156"/>
    </row>
    <row r="47" spans="2:15" x14ac:dyDescent="0.25">
      <c r="B47" s="121" t="s">
        <v>109</v>
      </c>
      <c r="C47" s="122"/>
      <c r="D47" s="157" t="s">
        <v>167</v>
      </c>
      <c r="E47" s="157"/>
      <c r="F47" s="157"/>
      <c r="G47" s="158"/>
      <c r="J47" s="121" t="s">
        <v>109</v>
      </c>
      <c r="K47" s="122"/>
      <c r="L47" s="157"/>
      <c r="M47" s="157"/>
      <c r="N47" s="157"/>
      <c r="O47" s="158"/>
    </row>
    <row r="48" spans="2:15" x14ac:dyDescent="0.25">
      <c r="B48" s="141" t="s">
        <v>110</v>
      </c>
      <c r="C48" s="142"/>
      <c r="D48" s="142"/>
      <c r="E48" s="142"/>
      <c r="F48" s="142"/>
      <c r="G48" s="151"/>
      <c r="J48" s="141" t="s">
        <v>110</v>
      </c>
      <c r="K48" s="142"/>
      <c r="L48" s="142"/>
      <c r="M48" s="142"/>
      <c r="N48" s="142"/>
      <c r="O48" s="151"/>
    </row>
    <row r="49" spans="2:15" ht="180.75" customHeight="1" thickBot="1" x14ac:dyDescent="0.3">
      <c r="B49" s="152" t="s">
        <v>196</v>
      </c>
      <c r="C49" s="153"/>
      <c r="D49" s="153"/>
      <c r="E49" s="153"/>
      <c r="F49" s="153"/>
      <c r="G49" s="154"/>
      <c r="J49" s="152"/>
      <c r="K49" s="153"/>
      <c r="L49" s="153"/>
      <c r="M49" s="153"/>
      <c r="N49" s="153"/>
      <c r="O49" s="154"/>
    </row>
    <row r="50" spans="2:15" ht="9" customHeight="1" thickBot="1" x14ac:dyDescent="0.3"/>
    <row r="51" spans="2:15" x14ac:dyDescent="0.25">
      <c r="B51" s="105" t="s">
        <v>35</v>
      </c>
      <c r="C51" s="106"/>
      <c r="D51" s="106"/>
      <c r="E51" s="106"/>
      <c r="F51" s="106"/>
      <c r="G51" s="107"/>
      <c r="J51" s="105" t="s">
        <v>36</v>
      </c>
      <c r="K51" s="106"/>
      <c r="L51" s="106"/>
      <c r="M51" s="106"/>
      <c r="N51" s="106"/>
      <c r="O51" s="107"/>
    </row>
    <row r="52" spans="2:15" ht="29.25" customHeight="1" x14ac:dyDescent="0.25">
      <c r="B52" s="173" t="s">
        <v>97</v>
      </c>
      <c r="C52" s="167"/>
      <c r="D52" s="157"/>
      <c r="E52" s="157"/>
      <c r="F52" s="157"/>
      <c r="G52" s="158"/>
      <c r="J52" s="173" t="s">
        <v>97</v>
      </c>
      <c r="K52" s="167"/>
      <c r="L52" s="157"/>
      <c r="M52" s="157"/>
      <c r="N52" s="157"/>
      <c r="O52" s="158"/>
    </row>
    <row r="53" spans="2:15" ht="48.75" customHeight="1" x14ac:dyDescent="0.25">
      <c r="B53" s="166" t="s">
        <v>120</v>
      </c>
      <c r="C53" s="167"/>
      <c r="D53" s="167"/>
      <c r="E53" s="167"/>
      <c r="F53" s="167"/>
      <c r="G53" s="168"/>
      <c r="J53" s="166" t="s">
        <v>120</v>
      </c>
      <c r="K53" s="167"/>
      <c r="L53" s="167"/>
      <c r="M53" s="167"/>
      <c r="N53" s="167"/>
      <c r="O53" s="168"/>
    </row>
    <row r="54" spans="2:15" ht="105" customHeight="1" x14ac:dyDescent="0.25">
      <c r="B54" s="169"/>
      <c r="C54" s="157"/>
      <c r="D54" s="157"/>
      <c r="E54" s="157"/>
      <c r="F54" s="157"/>
      <c r="G54" s="158"/>
      <c r="J54" s="169"/>
      <c r="K54" s="157"/>
      <c r="L54" s="157"/>
      <c r="M54" s="157"/>
      <c r="N54" s="157"/>
      <c r="O54" s="158"/>
    </row>
    <row r="55" spans="2:15" ht="30.75" customHeight="1" thickBot="1" x14ac:dyDescent="0.3">
      <c r="B55" s="170" t="s">
        <v>99</v>
      </c>
      <c r="C55" s="171"/>
      <c r="D55" s="171"/>
      <c r="E55" s="171"/>
      <c r="F55" s="171"/>
      <c r="G55" s="172"/>
      <c r="J55" s="170" t="s">
        <v>99</v>
      </c>
      <c r="K55" s="171"/>
      <c r="L55" s="171"/>
      <c r="M55" s="171"/>
      <c r="N55" s="171"/>
      <c r="O55" s="172"/>
    </row>
    <row r="56" spans="2:15" ht="30" customHeight="1" x14ac:dyDescent="0.25">
      <c r="B56" s="29" t="s">
        <v>100</v>
      </c>
      <c r="C56" s="30" t="s">
        <v>101</v>
      </c>
      <c r="D56" s="161"/>
      <c r="E56" s="162"/>
      <c r="F56" s="162"/>
      <c r="G56" s="163"/>
      <c r="J56" s="29" t="s">
        <v>100</v>
      </c>
      <c r="K56" s="30" t="s">
        <v>101</v>
      </c>
      <c r="L56" s="161"/>
      <c r="M56" s="162"/>
      <c r="N56" s="162"/>
      <c r="O56" s="163"/>
    </row>
    <row r="57" spans="2:15" x14ac:dyDescent="0.25">
      <c r="B57" s="121" t="s">
        <v>102</v>
      </c>
      <c r="C57" s="122"/>
      <c r="D57" s="157"/>
      <c r="E57" s="157"/>
      <c r="F57" s="157"/>
      <c r="G57" s="158"/>
      <c r="J57" s="121" t="s">
        <v>102</v>
      </c>
      <c r="K57" s="122"/>
      <c r="L57" s="157"/>
      <c r="M57" s="157"/>
      <c r="N57" s="157"/>
      <c r="O57" s="158"/>
    </row>
    <row r="58" spans="2:15" ht="30" x14ac:dyDescent="0.25">
      <c r="B58" s="121" t="s">
        <v>103</v>
      </c>
      <c r="C58" s="122"/>
      <c r="D58" s="40"/>
      <c r="E58" s="25" t="s">
        <v>104</v>
      </c>
      <c r="F58" s="164"/>
      <c r="G58" s="165"/>
      <c r="J58" s="121" t="s">
        <v>103</v>
      </c>
      <c r="K58" s="122"/>
      <c r="L58" s="40"/>
      <c r="M58" s="25" t="s">
        <v>104</v>
      </c>
      <c r="N58" s="164"/>
      <c r="O58" s="165"/>
    </row>
    <row r="59" spans="2:15" x14ac:dyDescent="0.25">
      <c r="B59" s="121" t="s">
        <v>105</v>
      </c>
      <c r="C59" s="122"/>
      <c r="D59" s="41"/>
      <c r="E59" s="25" t="s">
        <v>106</v>
      </c>
      <c r="F59" s="157"/>
      <c r="G59" s="158"/>
      <c r="J59" s="121" t="s">
        <v>105</v>
      </c>
      <c r="K59" s="122"/>
      <c r="L59" s="41"/>
      <c r="M59" s="25" t="s">
        <v>106</v>
      </c>
      <c r="N59" s="157"/>
      <c r="O59" s="158"/>
    </row>
    <row r="60" spans="2:15" ht="15" customHeight="1" x14ac:dyDescent="0.25">
      <c r="B60" s="121" t="s">
        <v>107</v>
      </c>
      <c r="C60" s="122"/>
      <c r="D60" s="42"/>
      <c r="E60" s="25" t="s">
        <v>108</v>
      </c>
      <c r="F60" s="155"/>
      <c r="G60" s="156"/>
      <c r="J60" s="121" t="s">
        <v>107</v>
      </c>
      <c r="K60" s="122"/>
      <c r="L60" s="42"/>
      <c r="M60" s="25" t="s">
        <v>108</v>
      </c>
      <c r="N60" s="155"/>
      <c r="O60" s="156"/>
    </row>
    <row r="61" spans="2:15" x14ac:dyDescent="0.25">
      <c r="B61" s="121" t="s">
        <v>109</v>
      </c>
      <c r="C61" s="122"/>
      <c r="D61" s="157"/>
      <c r="E61" s="157"/>
      <c r="F61" s="157"/>
      <c r="G61" s="158"/>
      <c r="J61" s="121" t="s">
        <v>109</v>
      </c>
      <c r="K61" s="122"/>
      <c r="L61" s="157"/>
      <c r="M61" s="157"/>
      <c r="N61" s="157"/>
      <c r="O61" s="158"/>
    </row>
    <row r="62" spans="2:15" x14ac:dyDescent="0.25">
      <c r="B62" s="141" t="s">
        <v>110</v>
      </c>
      <c r="C62" s="142"/>
      <c r="D62" s="142"/>
      <c r="E62" s="142"/>
      <c r="F62" s="142"/>
      <c r="G62" s="151"/>
      <c r="J62" s="141" t="s">
        <v>110</v>
      </c>
      <c r="K62" s="142"/>
      <c r="L62" s="142"/>
      <c r="M62" s="142"/>
      <c r="N62" s="142"/>
      <c r="O62" s="151"/>
    </row>
    <row r="63" spans="2:15" ht="180" customHeight="1" thickBot="1" x14ac:dyDescent="0.3">
      <c r="B63" s="152"/>
      <c r="C63" s="153"/>
      <c r="D63" s="153"/>
      <c r="E63" s="153"/>
      <c r="F63" s="153"/>
      <c r="G63" s="154"/>
      <c r="J63" s="152"/>
      <c r="K63" s="153"/>
      <c r="L63" s="153"/>
      <c r="M63" s="153"/>
      <c r="N63" s="153"/>
      <c r="O63" s="154"/>
    </row>
    <row r="64" spans="2:15" ht="30" customHeight="1" x14ac:dyDescent="0.25">
      <c r="B64" s="29" t="s">
        <v>111</v>
      </c>
      <c r="C64" s="30" t="s">
        <v>101</v>
      </c>
      <c r="D64" s="161"/>
      <c r="E64" s="162"/>
      <c r="F64" s="162"/>
      <c r="G64" s="163"/>
      <c r="J64" s="29" t="s">
        <v>111</v>
      </c>
      <c r="K64" s="30" t="s">
        <v>101</v>
      </c>
      <c r="L64" s="161"/>
      <c r="M64" s="162"/>
      <c r="N64" s="162"/>
      <c r="O64" s="163"/>
    </row>
    <row r="65" spans="2:15" x14ac:dyDescent="0.25">
      <c r="B65" s="121" t="s">
        <v>102</v>
      </c>
      <c r="C65" s="122"/>
      <c r="D65" s="157"/>
      <c r="E65" s="157"/>
      <c r="F65" s="157"/>
      <c r="G65" s="158"/>
      <c r="J65" s="121" t="s">
        <v>102</v>
      </c>
      <c r="K65" s="122"/>
      <c r="L65" s="157"/>
      <c r="M65" s="157"/>
      <c r="N65" s="157"/>
      <c r="O65" s="158"/>
    </row>
    <row r="66" spans="2:15" ht="30" x14ac:dyDescent="0.25">
      <c r="B66" s="121" t="s">
        <v>103</v>
      </c>
      <c r="C66" s="122"/>
      <c r="D66" s="43"/>
      <c r="E66" s="25" t="s">
        <v>104</v>
      </c>
      <c r="F66" s="159"/>
      <c r="G66" s="160"/>
      <c r="J66" s="121" t="s">
        <v>103</v>
      </c>
      <c r="K66" s="122"/>
      <c r="L66" s="43"/>
      <c r="M66" s="25" t="s">
        <v>104</v>
      </c>
      <c r="N66" s="159"/>
      <c r="O66" s="160"/>
    </row>
    <row r="67" spans="2:15" x14ac:dyDescent="0.25">
      <c r="B67" s="121" t="s">
        <v>105</v>
      </c>
      <c r="C67" s="122"/>
      <c r="D67" s="41"/>
      <c r="E67" s="25" t="s">
        <v>106</v>
      </c>
      <c r="F67" s="157"/>
      <c r="G67" s="158"/>
      <c r="J67" s="121" t="s">
        <v>105</v>
      </c>
      <c r="K67" s="122"/>
      <c r="L67" s="41"/>
      <c r="M67" s="25" t="s">
        <v>106</v>
      </c>
      <c r="N67" s="157"/>
      <c r="O67" s="158"/>
    </row>
    <row r="68" spans="2:15" ht="15" customHeight="1" x14ac:dyDescent="0.25">
      <c r="B68" s="121" t="s">
        <v>107</v>
      </c>
      <c r="C68" s="122"/>
      <c r="D68" s="42"/>
      <c r="E68" s="25" t="s">
        <v>108</v>
      </c>
      <c r="F68" s="155"/>
      <c r="G68" s="156"/>
      <c r="J68" s="121" t="s">
        <v>107</v>
      </c>
      <c r="K68" s="122"/>
      <c r="L68" s="42"/>
      <c r="M68" s="25" t="s">
        <v>108</v>
      </c>
      <c r="N68" s="155"/>
      <c r="O68" s="156"/>
    </row>
    <row r="69" spans="2:15" x14ac:dyDescent="0.25">
      <c r="B69" s="121" t="s">
        <v>109</v>
      </c>
      <c r="C69" s="122"/>
      <c r="D69" s="157"/>
      <c r="E69" s="157"/>
      <c r="F69" s="157"/>
      <c r="G69" s="158"/>
      <c r="J69" s="121" t="s">
        <v>109</v>
      </c>
      <c r="K69" s="122"/>
      <c r="L69" s="157"/>
      <c r="M69" s="157"/>
      <c r="N69" s="157"/>
      <c r="O69" s="158"/>
    </row>
    <row r="70" spans="2:15" x14ac:dyDescent="0.25">
      <c r="B70" s="141" t="s">
        <v>110</v>
      </c>
      <c r="C70" s="142"/>
      <c r="D70" s="142"/>
      <c r="E70" s="142"/>
      <c r="F70" s="142"/>
      <c r="G70" s="151"/>
      <c r="J70" s="141" t="s">
        <v>110</v>
      </c>
      <c r="K70" s="142"/>
      <c r="L70" s="142"/>
      <c r="M70" s="142"/>
      <c r="N70" s="142"/>
      <c r="O70" s="151"/>
    </row>
    <row r="71" spans="2:15" ht="180" customHeight="1" thickBot="1" x14ac:dyDescent="0.3">
      <c r="B71" s="152"/>
      <c r="C71" s="153"/>
      <c r="D71" s="153"/>
      <c r="E71" s="153"/>
      <c r="F71" s="153"/>
      <c r="G71" s="154"/>
      <c r="J71" s="152"/>
      <c r="K71" s="153"/>
      <c r="L71" s="153"/>
      <c r="M71" s="153"/>
      <c r="N71" s="153"/>
      <c r="O71" s="154"/>
    </row>
    <row r="72" spans="2:15" ht="30" customHeight="1" x14ac:dyDescent="0.25">
      <c r="B72" s="29" t="s">
        <v>112</v>
      </c>
      <c r="C72" s="30" t="s">
        <v>101</v>
      </c>
      <c r="D72" s="161"/>
      <c r="E72" s="162"/>
      <c r="F72" s="162"/>
      <c r="G72" s="163"/>
      <c r="J72" s="29" t="s">
        <v>112</v>
      </c>
      <c r="K72" s="30" t="s">
        <v>101</v>
      </c>
      <c r="L72" s="161"/>
      <c r="M72" s="162"/>
      <c r="N72" s="162"/>
      <c r="O72" s="163"/>
    </row>
    <row r="73" spans="2:15" x14ac:dyDescent="0.25">
      <c r="B73" s="121" t="s">
        <v>102</v>
      </c>
      <c r="C73" s="122"/>
      <c r="D73" s="157"/>
      <c r="E73" s="157"/>
      <c r="F73" s="157"/>
      <c r="G73" s="158"/>
      <c r="J73" s="121" t="s">
        <v>102</v>
      </c>
      <c r="K73" s="122"/>
      <c r="L73" s="157"/>
      <c r="M73" s="157"/>
      <c r="N73" s="157"/>
      <c r="O73" s="158"/>
    </row>
    <row r="74" spans="2:15" ht="30" x14ac:dyDescent="0.25">
      <c r="B74" s="121" t="s">
        <v>103</v>
      </c>
      <c r="C74" s="122"/>
      <c r="D74" s="43"/>
      <c r="E74" s="25" t="s">
        <v>104</v>
      </c>
      <c r="F74" s="159"/>
      <c r="G74" s="160"/>
      <c r="J74" s="121" t="s">
        <v>103</v>
      </c>
      <c r="K74" s="122"/>
      <c r="L74" s="43"/>
      <c r="M74" s="25" t="s">
        <v>104</v>
      </c>
      <c r="N74" s="159"/>
      <c r="O74" s="160"/>
    </row>
    <row r="75" spans="2:15" x14ac:dyDescent="0.25">
      <c r="B75" s="121" t="s">
        <v>105</v>
      </c>
      <c r="C75" s="122"/>
      <c r="D75" s="41"/>
      <c r="E75" s="25" t="s">
        <v>106</v>
      </c>
      <c r="F75" s="157"/>
      <c r="G75" s="158"/>
      <c r="J75" s="121" t="s">
        <v>105</v>
      </c>
      <c r="K75" s="122"/>
      <c r="L75" s="41"/>
      <c r="M75" s="25" t="s">
        <v>106</v>
      </c>
      <c r="N75" s="157"/>
      <c r="O75" s="158"/>
    </row>
    <row r="76" spans="2:15" ht="15" customHeight="1" x14ac:dyDescent="0.25">
      <c r="B76" s="121" t="s">
        <v>107</v>
      </c>
      <c r="C76" s="122"/>
      <c r="D76" s="42"/>
      <c r="E76" s="25" t="s">
        <v>108</v>
      </c>
      <c r="F76" s="155"/>
      <c r="G76" s="156"/>
      <c r="J76" s="121" t="s">
        <v>107</v>
      </c>
      <c r="K76" s="122"/>
      <c r="L76" s="42"/>
      <c r="M76" s="25" t="s">
        <v>108</v>
      </c>
      <c r="N76" s="155"/>
      <c r="O76" s="156"/>
    </row>
    <row r="77" spans="2:15" x14ac:dyDescent="0.25">
      <c r="B77" s="121" t="s">
        <v>109</v>
      </c>
      <c r="C77" s="122"/>
      <c r="D77" s="157"/>
      <c r="E77" s="157"/>
      <c r="F77" s="157"/>
      <c r="G77" s="158"/>
      <c r="J77" s="121" t="s">
        <v>109</v>
      </c>
      <c r="K77" s="122"/>
      <c r="L77" s="157"/>
      <c r="M77" s="157"/>
      <c r="N77" s="157"/>
      <c r="O77" s="158"/>
    </row>
    <row r="78" spans="2:15" x14ac:dyDescent="0.25">
      <c r="B78" s="141" t="s">
        <v>110</v>
      </c>
      <c r="C78" s="142"/>
      <c r="D78" s="142"/>
      <c r="E78" s="142"/>
      <c r="F78" s="142"/>
      <c r="G78" s="151"/>
      <c r="J78" s="141" t="s">
        <v>110</v>
      </c>
      <c r="K78" s="142"/>
      <c r="L78" s="142"/>
      <c r="M78" s="142"/>
      <c r="N78" s="142"/>
      <c r="O78" s="151"/>
    </row>
    <row r="79" spans="2:15" ht="180" customHeight="1" thickBot="1" x14ac:dyDescent="0.3">
      <c r="B79" s="152"/>
      <c r="C79" s="153"/>
      <c r="D79" s="153"/>
      <c r="E79" s="153"/>
      <c r="F79" s="153"/>
      <c r="G79" s="154"/>
      <c r="J79" s="152"/>
      <c r="K79" s="153"/>
      <c r="L79" s="153"/>
      <c r="M79" s="153"/>
      <c r="N79" s="153"/>
      <c r="O79" s="154"/>
    </row>
    <row r="80" spans="2:15" ht="30" customHeight="1" x14ac:dyDescent="0.25">
      <c r="B80" s="29" t="s">
        <v>113</v>
      </c>
      <c r="C80" s="30" t="s">
        <v>101</v>
      </c>
      <c r="D80" s="161"/>
      <c r="E80" s="162"/>
      <c r="F80" s="162"/>
      <c r="G80" s="163"/>
      <c r="J80" s="29" t="s">
        <v>113</v>
      </c>
      <c r="K80" s="30" t="s">
        <v>101</v>
      </c>
      <c r="L80" s="161"/>
      <c r="M80" s="162"/>
      <c r="N80" s="162"/>
      <c r="O80" s="163"/>
    </row>
    <row r="81" spans="2:15" x14ac:dyDescent="0.25">
      <c r="B81" s="121" t="s">
        <v>102</v>
      </c>
      <c r="C81" s="122"/>
      <c r="D81" s="157"/>
      <c r="E81" s="157"/>
      <c r="F81" s="157"/>
      <c r="G81" s="158"/>
      <c r="J81" s="121" t="s">
        <v>102</v>
      </c>
      <c r="K81" s="122"/>
      <c r="L81" s="157"/>
      <c r="M81" s="157"/>
      <c r="N81" s="157"/>
      <c r="O81" s="158"/>
    </row>
    <row r="82" spans="2:15" ht="30" x14ac:dyDescent="0.25">
      <c r="B82" s="121" t="s">
        <v>103</v>
      </c>
      <c r="C82" s="122"/>
      <c r="D82" s="43"/>
      <c r="E82" s="25" t="s">
        <v>104</v>
      </c>
      <c r="F82" s="159"/>
      <c r="G82" s="160"/>
      <c r="J82" s="121" t="s">
        <v>103</v>
      </c>
      <c r="K82" s="122"/>
      <c r="L82" s="43"/>
      <c r="M82" s="25" t="s">
        <v>104</v>
      </c>
      <c r="N82" s="159"/>
      <c r="O82" s="160"/>
    </row>
    <row r="83" spans="2:15" x14ac:dyDescent="0.25">
      <c r="B83" s="121" t="s">
        <v>105</v>
      </c>
      <c r="C83" s="122"/>
      <c r="D83" s="41"/>
      <c r="E83" s="25" t="s">
        <v>106</v>
      </c>
      <c r="F83" s="157"/>
      <c r="G83" s="158"/>
      <c r="J83" s="121" t="s">
        <v>105</v>
      </c>
      <c r="K83" s="122"/>
      <c r="L83" s="41"/>
      <c r="M83" s="25" t="s">
        <v>106</v>
      </c>
      <c r="N83" s="157"/>
      <c r="O83" s="158"/>
    </row>
    <row r="84" spans="2:15" ht="15" customHeight="1" x14ac:dyDescent="0.25">
      <c r="B84" s="121" t="s">
        <v>107</v>
      </c>
      <c r="C84" s="122"/>
      <c r="D84" s="42"/>
      <c r="E84" s="25" t="s">
        <v>108</v>
      </c>
      <c r="F84" s="155"/>
      <c r="G84" s="156"/>
      <c r="J84" s="121" t="s">
        <v>107</v>
      </c>
      <c r="K84" s="122"/>
      <c r="L84" s="42"/>
      <c r="M84" s="25" t="s">
        <v>108</v>
      </c>
      <c r="N84" s="155"/>
      <c r="O84" s="156"/>
    </row>
    <row r="85" spans="2:15" x14ac:dyDescent="0.25">
      <c r="B85" s="121" t="s">
        <v>109</v>
      </c>
      <c r="C85" s="122"/>
      <c r="D85" s="157"/>
      <c r="E85" s="157"/>
      <c r="F85" s="157"/>
      <c r="G85" s="158"/>
      <c r="J85" s="121" t="s">
        <v>109</v>
      </c>
      <c r="K85" s="122"/>
      <c r="L85" s="157"/>
      <c r="M85" s="157"/>
      <c r="N85" s="157"/>
      <c r="O85" s="158"/>
    </row>
    <row r="86" spans="2:15" x14ac:dyDescent="0.25">
      <c r="B86" s="141" t="s">
        <v>110</v>
      </c>
      <c r="C86" s="142"/>
      <c r="D86" s="142"/>
      <c r="E86" s="142"/>
      <c r="F86" s="142"/>
      <c r="G86" s="151"/>
      <c r="J86" s="141" t="s">
        <v>110</v>
      </c>
      <c r="K86" s="142"/>
      <c r="L86" s="142"/>
      <c r="M86" s="142"/>
      <c r="N86" s="142"/>
      <c r="O86" s="151"/>
    </row>
    <row r="87" spans="2:15" ht="180" customHeight="1" thickBot="1" x14ac:dyDescent="0.3">
      <c r="B87" s="152"/>
      <c r="C87" s="153"/>
      <c r="D87" s="153"/>
      <c r="E87" s="153"/>
      <c r="F87" s="153"/>
      <c r="G87" s="154"/>
      <c r="J87" s="152"/>
      <c r="K87" s="153"/>
      <c r="L87" s="153"/>
      <c r="M87" s="153"/>
      <c r="N87" s="153"/>
      <c r="O87" s="154"/>
    </row>
    <row r="88" spans="2:15" ht="30" customHeight="1" x14ac:dyDescent="0.25">
      <c r="B88" s="29" t="s">
        <v>114</v>
      </c>
      <c r="C88" s="30" t="s">
        <v>101</v>
      </c>
      <c r="D88" s="161"/>
      <c r="E88" s="162"/>
      <c r="F88" s="162"/>
      <c r="G88" s="163"/>
      <c r="J88" s="29" t="s">
        <v>114</v>
      </c>
      <c r="K88" s="30" t="s">
        <v>101</v>
      </c>
      <c r="L88" s="161"/>
      <c r="M88" s="162"/>
      <c r="N88" s="162"/>
      <c r="O88" s="163"/>
    </row>
    <row r="89" spans="2:15" x14ac:dyDescent="0.25">
      <c r="B89" s="121" t="s">
        <v>102</v>
      </c>
      <c r="C89" s="122"/>
      <c r="D89" s="157"/>
      <c r="E89" s="157"/>
      <c r="F89" s="157"/>
      <c r="G89" s="158"/>
      <c r="J89" s="121" t="s">
        <v>102</v>
      </c>
      <c r="K89" s="122"/>
      <c r="L89" s="157"/>
      <c r="M89" s="157"/>
      <c r="N89" s="157"/>
      <c r="O89" s="158"/>
    </row>
    <row r="90" spans="2:15" ht="30" x14ac:dyDescent="0.25">
      <c r="B90" s="121" t="s">
        <v>103</v>
      </c>
      <c r="C90" s="122"/>
      <c r="D90" s="43"/>
      <c r="E90" s="25" t="s">
        <v>104</v>
      </c>
      <c r="F90" s="159"/>
      <c r="G90" s="160"/>
      <c r="J90" s="121" t="s">
        <v>103</v>
      </c>
      <c r="K90" s="122"/>
      <c r="L90" s="43"/>
      <c r="M90" s="25" t="s">
        <v>104</v>
      </c>
      <c r="N90" s="159"/>
      <c r="O90" s="160"/>
    </row>
    <row r="91" spans="2:15" x14ac:dyDescent="0.25">
      <c r="B91" s="121" t="s">
        <v>105</v>
      </c>
      <c r="C91" s="122"/>
      <c r="D91" s="44"/>
      <c r="E91" s="25" t="s">
        <v>106</v>
      </c>
      <c r="F91" s="157"/>
      <c r="G91" s="158"/>
      <c r="J91" s="121" t="s">
        <v>105</v>
      </c>
      <c r="K91" s="122"/>
      <c r="L91" s="44"/>
      <c r="M91" s="25" t="s">
        <v>106</v>
      </c>
      <c r="N91" s="157"/>
      <c r="O91" s="158"/>
    </row>
    <row r="92" spans="2:15" ht="15" customHeight="1" x14ac:dyDescent="0.25">
      <c r="B92" s="121" t="s">
        <v>107</v>
      </c>
      <c r="C92" s="122"/>
      <c r="D92" s="42"/>
      <c r="E92" s="25" t="s">
        <v>108</v>
      </c>
      <c r="F92" s="155"/>
      <c r="G92" s="156"/>
      <c r="J92" s="121" t="s">
        <v>107</v>
      </c>
      <c r="K92" s="122"/>
      <c r="L92" s="42"/>
      <c r="M92" s="25" t="s">
        <v>108</v>
      </c>
      <c r="N92" s="155"/>
      <c r="O92" s="156"/>
    </row>
    <row r="93" spans="2:15" x14ac:dyDescent="0.25">
      <c r="B93" s="121" t="s">
        <v>109</v>
      </c>
      <c r="C93" s="122"/>
      <c r="D93" s="157"/>
      <c r="E93" s="157"/>
      <c r="F93" s="157"/>
      <c r="G93" s="158"/>
      <c r="J93" s="121" t="s">
        <v>109</v>
      </c>
      <c r="K93" s="122"/>
      <c r="L93" s="157"/>
      <c r="M93" s="157"/>
      <c r="N93" s="157"/>
      <c r="O93" s="158"/>
    </row>
    <row r="94" spans="2:15" x14ac:dyDescent="0.25">
      <c r="B94" s="141" t="s">
        <v>110</v>
      </c>
      <c r="C94" s="142"/>
      <c r="D94" s="142"/>
      <c r="E94" s="142"/>
      <c r="F94" s="142"/>
      <c r="G94" s="151"/>
      <c r="J94" s="141" t="s">
        <v>110</v>
      </c>
      <c r="K94" s="142"/>
      <c r="L94" s="142"/>
      <c r="M94" s="142"/>
      <c r="N94" s="142"/>
      <c r="O94" s="151"/>
    </row>
    <row r="95" spans="2:15" ht="180.75" customHeight="1" thickBot="1" x14ac:dyDescent="0.3">
      <c r="B95" s="152"/>
      <c r="C95" s="153"/>
      <c r="D95" s="153"/>
      <c r="E95" s="153"/>
      <c r="F95" s="153"/>
      <c r="G95" s="154"/>
      <c r="J95" s="152"/>
      <c r="K95" s="153"/>
      <c r="L95" s="153"/>
      <c r="M95" s="153"/>
      <c r="N95" s="153"/>
      <c r="O95" s="154"/>
    </row>
  </sheetData>
  <sheetProtection password="DE12" sheet="1" objects="1" scenarios="1"/>
  <mergeCells count="288">
    <mergeCell ref="B2:G2"/>
    <mergeCell ref="B3:G3"/>
    <mergeCell ref="B5:G5"/>
    <mergeCell ref="B6:C6"/>
    <mergeCell ref="B7:G7"/>
    <mergeCell ref="B13:C13"/>
    <mergeCell ref="B14:C14"/>
    <mergeCell ref="D6:G6"/>
    <mergeCell ref="B9:G9"/>
    <mergeCell ref="B11:C11"/>
    <mergeCell ref="B12:C12"/>
    <mergeCell ref="F12:G12"/>
    <mergeCell ref="B8:G8"/>
    <mergeCell ref="D10:G10"/>
    <mergeCell ref="D11:G11"/>
    <mergeCell ref="F14:G14"/>
    <mergeCell ref="F13:G13"/>
    <mergeCell ref="B19:C19"/>
    <mergeCell ref="D19:G19"/>
    <mergeCell ref="B20:C20"/>
    <mergeCell ref="F20:G20"/>
    <mergeCell ref="B17:G17"/>
    <mergeCell ref="D18:G18"/>
    <mergeCell ref="F21:G21"/>
    <mergeCell ref="B15:C15"/>
    <mergeCell ref="D15:G15"/>
    <mergeCell ref="B16:G16"/>
    <mergeCell ref="F28:G28"/>
    <mergeCell ref="B25:G25"/>
    <mergeCell ref="D26:G26"/>
    <mergeCell ref="F29:G29"/>
    <mergeCell ref="B21:C21"/>
    <mergeCell ref="B22:C22"/>
    <mergeCell ref="F22:G22"/>
    <mergeCell ref="B23:C23"/>
    <mergeCell ref="D23:G23"/>
    <mergeCell ref="B46:C46"/>
    <mergeCell ref="B47:C47"/>
    <mergeCell ref="D47:G47"/>
    <mergeCell ref="B40:G40"/>
    <mergeCell ref="B43:C43"/>
    <mergeCell ref="D43:G43"/>
    <mergeCell ref="B44:C44"/>
    <mergeCell ref="F44:G44"/>
    <mergeCell ref="B30:C30"/>
    <mergeCell ref="F30:G30"/>
    <mergeCell ref="B31:C31"/>
    <mergeCell ref="D31:G31"/>
    <mergeCell ref="B33:G33"/>
    <mergeCell ref="D34:G34"/>
    <mergeCell ref="F37:G37"/>
    <mergeCell ref="B41:G41"/>
    <mergeCell ref="D42:G42"/>
    <mergeCell ref="F45:G45"/>
    <mergeCell ref="F46:G46"/>
    <mergeCell ref="J2:O2"/>
    <mergeCell ref="J3:O3"/>
    <mergeCell ref="J5:O5"/>
    <mergeCell ref="J6:K6"/>
    <mergeCell ref="L6:O6"/>
    <mergeCell ref="J7:O7"/>
    <mergeCell ref="J8:O8"/>
    <mergeCell ref="B45:C45"/>
    <mergeCell ref="B37:C37"/>
    <mergeCell ref="B38:C38"/>
    <mergeCell ref="F38:G38"/>
    <mergeCell ref="B39:C39"/>
    <mergeCell ref="D39:G39"/>
    <mergeCell ref="B32:G32"/>
    <mergeCell ref="B35:C35"/>
    <mergeCell ref="D35:G35"/>
    <mergeCell ref="B36:C36"/>
    <mergeCell ref="F36:G36"/>
    <mergeCell ref="B29:C29"/>
    <mergeCell ref="J13:K13"/>
    <mergeCell ref="B24:G24"/>
    <mergeCell ref="B27:C27"/>
    <mergeCell ref="D27:G27"/>
    <mergeCell ref="B28:C28"/>
    <mergeCell ref="N13:O13"/>
    <mergeCell ref="J14:K14"/>
    <mergeCell ref="N14:O14"/>
    <mergeCell ref="J15:K15"/>
    <mergeCell ref="L15:O15"/>
    <mergeCell ref="J9:O9"/>
    <mergeCell ref="L10:O10"/>
    <mergeCell ref="J11:K11"/>
    <mergeCell ref="L11:O11"/>
    <mergeCell ref="J12:K12"/>
    <mergeCell ref="N12:O12"/>
    <mergeCell ref="J21:K21"/>
    <mergeCell ref="N21:O21"/>
    <mergeCell ref="J22:K22"/>
    <mergeCell ref="N22:O22"/>
    <mergeCell ref="J23:K23"/>
    <mergeCell ref="L23:O23"/>
    <mergeCell ref="J16:O16"/>
    <mergeCell ref="J17:O17"/>
    <mergeCell ref="L18:O18"/>
    <mergeCell ref="J19:K19"/>
    <mergeCell ref="L19:O19"/>
    <mergeCell ref="J20:K20"/>
    <mergeCell ref="N20:O20"/>
    <mergeCell ref="J29:K29"/>
    <mergeCell ref="N29:O29"/>
    <mergeCell ref="J30:K30"/>
    <mergeCell ref="N30:O30"/>
    <mergeCell ref="J31:K31"/>
    <mergeCell ref="L31:O31"/>
    <mergeCell ref="J24:O24"/>
    <mergeCell ref="J25:O25"/>
    <mergeCell ref="L26:O26"/>
    <mergeCell ref="J27:K27"/>
    <mergeCell ref="L27:O27"/>
    <mergeCell ref="J28:K28"/>
    <mergeCell ref="N28:O28"/>
    <mergeCell ref="J37:K37"/>
    <mergeCell ref="N37:O37"/>
    <mergeCell ref="J38:K38"/>
    <mergeCell ref="N38:O38"/>
    <mergeCell ref="J39:K39"/>
    <mergeCell ref="L39:O39"/>
    <mergeCell ref="J32:O32"/>
    <mergeCell ref="J33:O33"/>
    <mergeCell ref="L34:O34"/>
    <mergeCell ref="J35:K35"/>
    <mergeCell ref="L35:O35"/>
    <mergeCell ref="J36:K36"/>
    <mergeCell ref="N36:O36"/>
    <mergeCell ref="J45:K45"/>
    <mergeCell ref="N45:O45"/>
    <mergeCell ref="J46:K46"/>
    <mergeCell ref="N46:O46"/>
    <mergeCell ref="J47:K47"/>
    <mergeCell ref="L47:O47"/>
    <mergeCell ref="J40:O40"/>
    <mergeCell ref="J41:O41"/>
    <mergeCell ref="L42:O42"/>
    <mergeCell ref="J43:K43"/>
    <mergeCell ref="L43:O43"/>
    <mergeCell ref="J44:K44"/>
    <mergeCell ref="N44:O44"/>
    <mergeCell ref="J53:O53"/>
    <mergeCell ref="B54:G54"/>
    <mergeCell ref="J54:O54"/>
    <mergeCell ref="B55:G55"/>
    <mergeCell ref="J55:O55"/>
    <mergeCell ref="J48:O48"/>
    <mergeCell ref="J49:O49"/>
    <mergeCell ref="B51:G51"/>
    <mergeCell ref="J51:O51"/>
    <mergeCell ref="B52:C52"/>
    <mergeCell ref="D52:G52"/>
    <mergeCell ref="J52:K52"/>
    <mergeCell ref="L52:O52"/>
    <mergeCell ref="B48:G48"/>
    <mergeCell ref="B49:G49"/>
    <mergeCell ref="B53:G53"/>
    <mergeCell ref="J58:K58"/>
    <mergeCell ref="N58:O58"/>
    <mergeCell ref="B59:C59"/>
    <mergeCell ref="F59:G59"/>
    <mergeCell ref="J59:K59"/>
    <mergeCell ref="N59:O59"/>
    <mergeCell ref="D56:G56"/>
    <mergeCell ref="L56:O56"/>
    <mergeCell ref="B57:C57"/>
    <mergeCell ref="D57:G57"/>
    <mergeCell ref="J57:K57"/>
    <mergeCell ref="L57:O57"/>
    <mergeCell ref="B58:C58"/>
    <mergeCell ref="F58:G58"/>
    <mergeCell ref="J62:O62"/>
    <mergeCell ref="B63:G63"/>
    <mergeCell ref="J63:O63"/>
    <mergeCell ref="D64:G64"/>
    <mergeCell ref="L64:O64"/>
    <mergeCell ref="B60:C60"/>
    <mergeCell ref="F60:G60"/>
    <mergeCell ref="J60:K60"/>
    <mergeCell ref="N60:O60"/>
    <mergeCell ref="B61:C61"/>
    <mergeCell ref="D61:G61"/>
    <mergeCell ref="J61:K61"/>
    <mergeCell ref="L61:O61"/>
    <mergeCell ref="B62:G62"/>
    <mergeCell ref="J67:K67"/>
    <mergeCell ref="N67:O67"/>
    <mergeCell ref="B68:C68"/>
    <mergeCell ref="F68:G68"/>
    <mergeCell ref="J68:K68"/>
    <mergeCell ref="N68:O68"/>
    <mergeCell ref="B65:C65"/>
    <mergeCell ref="D65:G65"/>
    <mergeCell ref="J65:K65"/>
    <mergeCell ref="L65:O65"/>
    <mergeCell ref="B66:C66"/>
    <mergeCell ref="F66:G66"/>
    <mergeCell ref="J66:K66"/>
    <mergeCell ref="N66:O66"/>
    <mergeCell ref="B67:C67"/>
    <mergeCell ref="F67:G67"/>
    <mergeCell ref="J71:O71"/>
    <mergeCell ref="D72:G72"/>
    <mergeCell ref="L72:O72"/>
    <mergeCell ref="B73:C73"/>
    <mergeCell ref="D73:G73"/>
    <mergeCell ref="J73:K73"/>
    <mergeCell ref="L73:O73"/>
    <mergeCell ref="B69:C69"/>
    <mergeCell ref="D69:G69"/>
    <mergeCell ref="J69:K69"/>
    <mergeCell ref="L69:O69"/>
    <mergeCell ref="B70:G70"/>
    <mergeCell ref="J70:O70"/>
    <mergeCell ref="B71:G71"/>
    <mergeCell ref="J76:K76"/>
    <mergeCell ref="N76:O76"/>
    <mergeCell ref="B77:C77"/>
    <mergeCell ref="D77:G77"/>
    <mergeCell ref="J77:K77"/>
    <mergeCell ref="L77:O77"/>
    <mergeCell ref="B74:C74"/>
    <mergeCell ref="F74:G74"/>
    <mergeCell ref="J74:K74"/>
    <mergeCell ref="N74:O74"/>
    <mergeCell ref="B75:C75"/>
    <mergeCell ref="F75:G75"/>
    <mergeCell ref="J75:K75"/>
    <mergeCell ref="N75:O75"/>
    <mergeCell ref="B76:C76"/>
    <mergeCell ref="F76:G76"/>
    <mergeCell ref="J81:K81"/>
    <mergeCell ref="L81:O81"/>
    <mergeCell ref="B82:C82"/>
    <mergeCell ref="F82:G82"/>
    <mergeCell ref="J82:K82"/>
    <mergeCell ref="N82:O82"/>
    <mergeCell ref="B78:G78"/>
    <mergeCell ref="J78:O78"/>
    <mergeCell ref="B79:G79"/>
    <mergeCell ref="J79:O79"/>
    <mergeCell ref="D80:G80"/>
    <mergeCell ref="L80:O80"/>
    <mergeCell ref="B81:C81"/>
    <mergeCell ref="D81:G81"/>
    <mergeCell ref="J85:K85"/>
    <mergeCell ref="L85:O85"/>
    <mergeCell ref="B86:G86"/>
    <mergeCell ref="J86:O86"/>
    <mergeCell ref="B83:C83"/>
    <mergeCell ref="F83:G83"/>
    <mergeCell ref="J83:K83"/>
    <mergeCell ref="N83:O83"/>
    <mergeCell ref="B84:C84"/>
    <mergeCell ref="F84:G84"/>
    <mergeCell ref="J84:K84"/>
    <mergeCell ref="N84:O84"/>
    <mergeCell ref="B85:C85"/>
    <mergeCell ref="D85:G85"/>
    <mergeCell ref="J90:K90"/>
    <mergeCell ref="N90:O90"/>
    <mergeCell ref="B91:C91"/>
    <mergeCell ref="F91:G91"/>
    <mergeCell ref="J91:K91"/>
    <mergeCell ref="N91:O91"/>
    <mergeCell ref="B87:G87"/>
    <mergeCell ref="J87:O87"/>
    <mergeCell ref="D88:G88"/>
    <mergeCell ref="L88:O88"/>
    <mergeCell ref="B89:C89"/>
    <mergeCell ref="D89:G89"/>
    <mergeCell ref="J89:K89"/>
    <mergeCell ref="L89:O89"/>
    <mergeCell ref="B90:C90"/>
    <mergeCell ref="F90:G90"/>
    <mergeCell ref="J94:O94"/>
    <mergeCell ref="B95:G95"/>
    <mergeCell ref="J95:O95"/>
    <mergeCell ref="B92:C92"/>
    <mergeCell ref="F92:G92"/>
    <mergeCell ref="J92:K92"/>
    <mergeCell ref="N92:O92"/>
    <mergeCell ref="B93:C93"/>
    <mergeCell ref="D93:G93"/>
    <mergeCell ref="J93:K93"/>
    <mergeCell ref="L93:O93"/>
    <mergeCell ref="B94:G94"/>
  </mergeCells>
  <dataValidations count="2">
    <dataValidation type="textLength" operator="lessThanOrEqual" allowBlank="1" showInputMessage="1" showErrorMessage="1" sqref="B8:G8 J8:O8 B54:G54 J54:O54">
      <formula1>500</formula1>
    </dataValidation>
    <dataValidation type="textLength" operator="lessThanOrEqual" allowBlank="1" showInputMessage="1" showErrorMessage="1" sqref="B17:G17 J17:O17 B25:G25 J25:O25 B33:G33 J33:O33 B41:G41 J41:O41 B49:G49 J49:O49 B63:G63 J63:O63 B71:G71 J71:O71 B79:G79 J79:O79 B87:G87 J87:O87 B95:G95 J95:O95">
      <formula1>1000</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7"/>
  <sheetViews>
    <sheetView topLeftCell="A22" zoomScaleNormal="100" zoomScalePageLayoutView="150" workbookViewId="0">
      <selection activeCell="B22" sqref="B22"/>
    </sheetView>
  </sheetViews>
  <sheetFormatPr baseColWidth="10" defaultColWidth="8.85546875" defaultRowHeight="15" x14ac:dyDescent="0.25"/>
  <cols>
    <col min="1" max="1" width="1.7109375" style="1" customWidth="1"/>
    <col min="2" max="2" width="100" style="1" customWidth="1"/>
    <col min="3" max="3" width="1.7109375" style="1" customWidth="1"/>
    <col min="4" max="4" width="8.85546875" style="47"/>
    <col min="5" max="16384" width="8.85546875" style="1"/>
  </cols>
  <sheetData>
    <row r="1" spans="2:4" ht="9" customHeight="1" x14ac:dyDescent="0.25"/>
    <row r="2" spans="2:4" x14ac:dyDescent="0.25">
      <c r="B2" s="12" t="s">
        <v>94</v>
      </c>
    </row>
    <row r="3" spans="2:4" x14ac:dyDescent="0.25">
      <c r="B3" s="24" t="s">
        <v>83</v>
      </c>
    </row>
    <row r="4" spans="2:4" ht="9" customHeight="1" thickBot="1" x14ac:dyDescent="0.3">
      <c r="B4" s="24"/>
    </row>
    <row r="5" spans="2:4" x14ac:dyDescent="0.25">
      <c r="B5" s="18" t="s">
        <v>37</v>
      </c>
    </row>
    <row r="6" spans="2:4" ht="33" customHeight="1" x14ac:dyDescent="0.25">
      <c r="B6" s="20" t="s">
        <v>87</v>
      </c>
    </row>
    <row r="7" spans="2:4" ht="120" customHeight="1" thickBot="1" x14ac:dyDescent="0.3">
      <c r="B7" s="46" t="s">
        <v>184</v>
      </c>
      <c r="D7" s="47">
        <f>+LEN(B7)</f>
        <v>973</v>
      </c>
    </row>
    <row r="8" spans="2:4" ht="9" customHeight="1" thickBot="1" x14ac:dyDescent="0.3">
      <c r="B8" s="45"/>
    </row>
    <row r="9" spans="2:4" x14ac:dyDescent="0.25">
      <c r="B9" s="19" t="s">
        <v>38</v>
      </c>
    </row>
    <row r="10" spans="2:4" ht="141.94999999999999" customHeight="1" x14ac:dyDescent="0.25">
      <c r="B10" s="20" t="s">
        <v>92</v>
      </c>
    </row>
    <row r="11" spans="2:4" ht="120" customHeight="1" thickBot="1" x14ac:dyDescent="0.3">
      <c r="B11" s="46" t="s">
        <v>197</v>
      </c>
      <c r="D11" s="47">
        <f>+LEN(B11)</f>
        <v>954</v>
      </c>
    </row>
    <row r="12" spans="2:4" ht="9" customHeight="1" thickBot="1" x14ac:dyDescent="0.3"/>
    <row r="13" spans="2:4" x14ac:dyDescent="0.25">
      <c r="B13" s="19" t="s">
        <v>88</v>
      </c>
    </row>
    <row r="14" spans="2:4" ht="70.5" customHeight="1" x14ac:dyDescent="0.25">
      <c r="B14" s="20" t="s">
        <v>90</v>
      </c>
    </row>
    <row r="15" spans="2:4" ht="120" customHeight="1" thickBot="1" x14ac:dyDescent="0.3">
      <c r="B15" s="46" t="s">
        <v>185</v>
      </c>
      <c r="D15" s="47">
        <f>+LEN(B15)</f>
        <v>618</v>
      </c>
    </row>
    <row r="16" spans="2:4" ht="9" customHeight="1" thickBot="1" x14ac:dyDescent="0.3"/>
    <row r="17" spans="2:4" x14ac:dyDescent="0.25">
      <c r="B17" s="19" t="s">
        <v>39</v>
      </c>
    </row>
    <row r="18" spans="2:4" ht="83.25" customHeight="1" x14ac:dyDescent="0.25">
      <c r="B18" s="20" t="s">
        <v>89</v>
      </c>
    </row>
    <row r="19" spans="2:4" ht="330" customHeight="1" thickBot="1" x14ac:dyDescent="0.3">
      <c r="B19" s="46" t="s">
        <v>198</v>
      </c>
      <c r="D19" s="47">
        <f>+LEN(B19)</f>
        <v>2116</v>
      </c>
    </row>
    <row r="20" spans="2:4" ht="9" customHeight="1" thickBot="1" x14ac:dyDescent="0.3">
      <c r="B20" s="12"/>
    </row>
    <row r="21" spans="2:4" x14ac:dyDescent="0.25">
      <c r="B21" s="19" t="s">
        <v>80</v>
      </c>
    </row>
    <row r="22" spans="2:4" ht="81.75" customHeight="1" x14ac:dyDescent="0.25">
      <c r="B22" s="20" t="s">
        <v>93</v>
      </c>
    </row>
    <row r="23" spans="2:4" ht="330" customHeight="1" thickBot="1" x14ac:dyDescent="0.3">
      <c r="B23" s="46" t="s">
        <v>178</v>
      </c>
      <c r="D23" s="47">
        <f>+LEN(B23)</f>
        <v>2992</v>
      </c>
    </row>
    <row r="24" spans="2:4" ht="9" customHeight="1" thickBot="1" x14ac:dyDescent="0.3">
      <c r="B24" s="12"/>
    </row>
    <row r="25" spans="2:4" x14ac:dyDescent="0.25">
      <c r="B25" s="19" t="s">
        <v>81</v>
      </c>
    </row>
    <row r="26" spans="2:4" ht="79.5" customHeight="1" x14ac:dyDescent="0.25">
      <c r="B26" s="20" t="s">
        <v>91</v>
      </c>
    </row>
    <row r="27" spans="2:4" ht="232.5" customHeight="1" thickBot="1" x14ac:dyDescent="0.3">
      <c r="B27" s="46" t="s">
        <v>199</v>
      </c>
      <c r="D27" s="47">
        <f>+LEN(B27)</f>
        <v>1991</v>
      </c>
    </row>
  </sheetData>
  <sheetProtection password="DE12" sheet="1" objects="1" scenarios="1"/>
  <dataValidations count="3">
    <dataValidation type="textLength" operator="lessThanOrEqual" allowBlank="1" showInputMessage="1" showErrorMessage="1" sqref="B7 B11 B15">
      <formula1>1000</formula1>
    </dataValidation>
    <dataValidation type="textLength" operator="lessThanOrEqual" allowBlank="1" showInputMessage="1" showErrorMessage="1" sqref="B19 B23">
      <formula1>3000</formula1>
    </dataValidation>
    <dataValidation type="textLength" operator="lessThanOrEqual" allowBlank="1" showInputMessage="1" showErrorMessage="1" sqref="B27">
      <formula1>2000</formula1>
    </dataValidation>
  </dataValidation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3"/>
  <sheetViews>
    <sheetView zoomScale="90" zoomScaleNormal="90" zoomScalePageLayoutView="90" workbookViewId="0">
      <selection activeCell="B1" sqref="B1"/>
    </sheetView>
  </sheetViews>
  <sheetFormatPr baseColWidth="10" defaultColWidth="8.85546875" defaultRowHeight="15" x14ac:dyDescent="0.25"/>
  <cols>
    <col min="1" max="1" width="1.7109375" style="1" customWidth="1"/>
    <col min="2" max="3" width="53.85546875" style="1" customWidth="1"/>
    <col min="4" max="4" width="1.7109375" style="1" customWidth="1"/>
    <col min="5" max="5" width="8.85546875" style="47"/>
    <col min="6" max="16384" width="8.85546875" style="1"/>
  </cols>
  <sheetData>
    <row r="1" spans="2:5" ht="8.25" customHeight="1" x14ac:dyDescent="0.25"/>
    <row r="2" spans="2:5" x14ac:dyDescent="0.25">
      <c r="B2" s="12" t="s">
        <v>40</v>
      </c>
    </row>
    <row r="3" spans="2:5" ht="41.25" customHeight="1" x14ac:dyDescent="0.25">
      <c r="B3" s="140" t="s">
        <v>56</v>
      </c>
      <c r="C3" s="140"/>
    </row>
    <row r="4" spans="2:5" ht="9" customHeight="1" thickBot="1" x14ac:dyDescent="0.3"/>
    <row r="5" spans="2:5" ht="24" customHeight="1" x14ac:dyDescent="0.25">
      <c r="B5" s="179" t="s">
        <v>41</v>
      </c>
      <c r="C5" s="180"/>
    </row>
    <row r="6" spans="2:5" ht="24" customHeight="1" x14ac:dyDescent="0.25">
      <c r="B6" s="28" t="s">
        <v>42</v>
      </c>
      <c r="C6" s="13" t="s">
        <v>43</v>
      </c>
    </row>
    <row r="7" spans="2:5" ht="109.5" customHeight="1" x14ac:dyDescent="0.25">
      <c r="B7" s="8" t="s">
        <v>57</v>
      </c>
      <c r="C7" s="91" t="s">
        <v>186</v>
      </c>
      <c r="E7" s="47">
        <f>+LEN(C7)</f>
        <v>108</v>
      </c>
    </row>
    <row r="8" spans="2:5" ht="109.5" customHeight="1" x14ac:dyDescent="0.25">
      <c r="B8" s="32" t="s">
        <v>58</v>
      </c>
      <c r="C8" s="92" t="s">
        <v>200</v>
      </c>
      <c r="E8" s="47">
        <f>+LEN(C8)</f>
        <v>495</v>
      </c>
    </row>
    <row r="9" spans="2:5" ht="109.5" customHeight="1" x14ac:dyDescent="0.25">
      <c r="B9" s="32" t="s">
        <v>128</v>
      </c>
      <c r="C9" s="93" t="s">
        <v>201</v>
      </c>
      <c r="E9" s="47">
        <f>+LEN(C9)</f>
        <v>450</v>
      </c>
    </row>
    <row r="10" spans="2:5" ht="30" customHeight="1" x14ac:dyDescent="0.25">
      <c r="B10" s="32" t="s">
        <v>46</v>
      </c>
      <c r="C10" s="51"/>
    </row>
    <row r="11" spans="2:5" ht="30" customHeight="1" x14ac:dyDescent="0.25">
      <c r="B11" s="28" t="s">
        <v>45</v>
      </c>
      <c r="C11" s="51"/>
    </row>
    <row r="12" spans="2:5" ht="21.75" customHeight="1" x14ac:dyDescent="0.25">
      <c r="B12" s="181" t="s">
        <v>44</v>
      </c>
      <c r="C12" s="182"/>
    </row>
    <row r="13" spans="2:5" ht="217.5" customHeight="1" thickBot="1" x14ac:dyDescent="0.3">
      <c r="B13" s="177" t="s">
        <v>202</v>
      </c>
      <c r="C13" s="178"/>
      <c r="E13" s="47">
        <f>+LEN(B13)</f>
        <v>1363</v>
      </c>
    </row>
    <row r="14" spans="2:5" ht="9" customHeight="1" thickBot="1" x14ac:dyDescent="0.3"/>
    <row r="15" spans="2:5" ht="24" customHeight="1" x14ac:dyDescent="0.25">
      <c r="B15" s="179" t="s">
        <v>47</v>
      </c>
      <c r="C15" s="180"/>
    </row>
    <row r="16" spans="2:5" s="26" customFormat="1" ht="30.75" customHeight="1" x14ac:dyDescent="0.25">
      <c r="B16" s="28" t="s">
        <v>42</v>
      </c>
      <c r="C16" s="52" t="s">
        <v>187</v>
      </c>
      <c r="E16" s="50"/>
    </row>
    <row r="17" spans="2:5" s="26" customFormat="1" ht="108.75" customHeight="1" x14ac:dyDescent="0.25">
      <c r="B17" s="27" t="s">
        <v>57</v>
      </c>
      <c r="C17" s="94" t="s">
        <v>203</v>
      </c>
      <c r="E17" s="47">
        <f>+LEN(C17)</f>
        <v>106</v>
      </c>
    </row>
    <row r="18" spans="2:5" s="26" customFormat="1" ht="108.75" customHeight="1" x14ac:dyDescent="0.25">
      <c r="B18" s="28" t="s">
        <v>58</v>
      </c>
      <c r="C18" s="94" t="s">
        <v>189</v>
      </c>
      <c r="E18" s="47">
        <f>+LEN(C18)</f>
        <v>348</v>
      </c>
    </row>
    <row r="19" spans="2:5" s="26" customFormat="1" ht="108.75" customHeight="1" x14ac:dyDescent="0.25">
      <c r="B19" s="32" t="s">
        <v>128</v>
      </c>
      <c r="C19" s="94" t="s">
        <v>188</v>
      </c>
      <c r="E19" s="47">
        <f>+LEN(C19)</f>
        <v>256</v>
      </c>
    </row>
    <row r="20" spans="2:5" s="26" customFormat="1" ht="30.75" customHeight="1" x14ac:dyDescent="0.25">
      <c r="B20" s="28" t="s">
        <v>46</v>
      </c>
      <c r="C20" s="51"/>
      <c r="E20" s="50"/>
    </row>
    <row r="21" spans="2:5" s="26" customFormat="1" ht="30.75" customHeight="1" x14ac:dyDescent="0.25">
      <c r="B21" s="28" t="s">
        <v>45</v>
      </c>
      <c r="C21" s="51"/>
      <c r="E21" s="50"/>
    </row>
    <row r="22" spans="2:5" s="26" customFormat="1" ht="30.75" customHeight="1" x14ac:dyDescent="0.25">
      <c r="B22" s="141" t="s">
        <v>44</v>
      </c>
      <c r="C22" s="151"/>
      <c r="E22" s="50"/>
    </row>
    <row r="23" spans="2:5" ht="217.5" customHeight="1" thickBot="1" x14ac:dyDescent="0.3">
      <c r="B23" s="177" t="s">
        <v>204</v>
      </c>
      <c r="C23" s="178"/>
      <c r="E23" s="47">
        <f>+LEN(B23)</f>
        <v>1064</v>
      </c>
    </row>
    <row r="24" spans="2:5" ht="9" customHeight="1" thickBot="1" x14ac:dyDescent="0.3"/>
    <row r="25" spans="2:5" ht="24" customHeight="1" x14ac:dyDescent="0.25">
      <c r="B25" s="179" t="s">
        <v>48</v>
      </c>
      <c r="C25" s="180"/>
    </row>
    <row r="26" spans="2:5" s="26" customFormat="1" ht="30.75" customHeight="1" x14ac:dyDescent="0.25">
      <c r="B26" s="28" t="s">
        <v>42</v>
      </c>
      <c r="C26" s="52" t="s">
        <v>190</v>
      </c>
      <c r="E26" s="50"/>
    </row>
    <row r="27" spans="2:5" s="26" customFormat="1" ht="108.75" customHeight="1" x14ac:dyDescent="0.25">
      <c r="B27" s="27" t="s">
        <v>57</v>
      </c>
      <c r="C27" s="95" t="s">
        <v>191</v>
      </c>
      <c r="E27" s="47">
        <f>+LEN(C27)</f>
        <v>72</v>
      </c>
    </row>
    <row r="28" spans="2:5" s="26" customFormat="1" ht="108.75" customHeight="1" x14ac:dyDescent="0.25">
      <c r="B28" s="28" t="s">
        <v>58</v>
      </c>
      <c r="C28" s="95" t="s">
        <v>205</v>
      </c>
      <c r="E28" s="47">
        <f>+LEN(C28)</f>
        <v>381</v>
      </c>
    </row>
    <row r="29" spans="2:5" s="26" customFormat="1" ht="108.75" customHeight="1" x14ac:dyDescent="0.25">
      <c r="B29" s="32" t="s">
        <v>128</v>
      </c>
      <c r="C29" s="95" t="s">
        <v>206</v>
      </c>
      <c r="E29" s="47">
        <f>+LEN(C29)</f>
        <v>303</v>
      </c>
    </row>
    <row r="30" spans="2:5" s="26" customFormat="1" ht="30.75" customHeight="1" x14ac:dyDescent="0.25">
      <c r="B30" s="28" t="s">
        <v>46</v>
      </c>
      <c r="C30" s="51"/>
      <c r="E30" s="50"/>
    </row>
    <row r="31" spans="2:5" s="26" customFormat="1" ht="30.75" customHeight="1" x14ac:dyDescent="0.25">
      <c r="B31" s="28" t="s">
        <v>45</v>
      </c>
      <c r="C31" s="51"/>
      <c r="E31" s="50"/>
    </row>
    <row r="32" spans="2:5" s="26" customFormat="1" ht="30.75" customHeight="1" x14ac:dyDescent="0.25">
      <c r="B32" s="141" t="s">
        <v>44</v>
      </c>
      <c r="C32" s="151"/>
      <c r="E32" s="50"/>
    </row>
    <row r="33" spans="2:5" ht="217.5" customHeight="1" thickBot="1" x14ac:dyDescent="0.3">
      <c r="B33" s="177" t="s">
        <v>207</v>
      </c>
      <c r="C33" s="178"/>
      <c r="E33" s="47">
        <f>+LEN(B33)</f>
        <v>1509</v>
      </c>
    </row>
    <row r="34" spans="2:5" ht="9" customHeight="1" thickBot="1" x14ac:dyDescent="0.3"/>
    <row r="35" spans="2:5" ht="24" customHeight="1" x14ac:dyDescent="0.25">
      <c r="B35" s="179" t="s">
        <v>49</v>
      </c>
      <c r="C35" s="180"/>
    </row>
    <row r="36" spans="2:5" s="26" customFormat="1" ht="30.75" customHeight="1" x14ac:dyDescent="0.25">
      <c r="B36" s="28" t="s">
        <v>42</v>
      </c>
      <c r="C36" s="52"/>
      <c r="E36" s="50"/>
    </row>
    <row r="37" spans="2:5" s="26" customFormat="1" ht="108.75" customHeight="1" x14ac:dyDescent="0.25">
      <c r="B37" s="27" t="s">
        <v>57</v>
      </c>
      <c r="C37" s="51"/>
      <c r="E37" s="47">
        <f>+LEN(C37)</f>
        <v>0</v>
      </c>
    </row>
    <row r="38" spans="2:5" s="26" customFormat="1" ht="108.75" customHeight="1" x14ac:dyDescent="0.25">
      <c r="B38" s="28" t="s">
        <v>58</v>
      </c>
      <c r="C38" s="51"/>
      <c r="E38" s="47">
        <f>+LEN(C38)</f>
        <v>0</v>
      </c>
    </row>
    <row r="39" spans="2:5" s="26" customFormat="1" ht="108.75" customHeight="1" x14ac:dyDescent="0.25">
      <c r="B39" s="32" t="s">
        <v>128</v>
      </c>
      <c r="C39" s="51"/>
      <c r="E39" s="47">
        <f>+LEN(C39)</f>
        <v>0</v>
      </c>
    </row>
    <row r="40" spans="2:5" s="26" customFormat="1" ht="30.75" customHeight="1" x14ac:dyDescent="0.25">
      <c r="B40" s="28" t="s">
        <v>46</v>
      </c>
      <c r="C40" s="51"/>
      <c r="E40" s="50"/>
    </row>
    <row r="41" spans="2:5" s="26" customFormat="1" ht="30.75" customHeight="1" x14ac:dyDescent="0.25">
      <c r="B41" s="28" t="s">
        <v>45</v>
      </c>
      <c r="C41" s="51"/>
      <c r="E41" s="50"/>
    </row>
    <row r="42" spans="2:5" s="26" customFormat="1" ht="30.75" customHeight="1" x14ac:dyDescent="0.25">
      <c r="B42" s="141" t="s">
        <v>44</v>
      </c>
      <c r="C42" s="151"/>
      <c r="E42" s="50"/>
    </row>
    <row r="43" spans="2:5" ht="217.5" customHeight="1" thickBot="1" x14ac:dyDescent="0.3">
      <c r="B43" s="177"/>
      <c r="C43" s="178"/>
      <c r="E43" s="47">
        <f>+LEN(B43)</f>
        <v>0</v>
      </c>
    </row>
    <row r="44" spans="2:5" ht="9" customHeight="1" thickBot="1" x14ac:dyDescent="0.3"/>
    <row r="45" spans="2:5" ht="24" customHeight="1" x14ac:dyDescent="0.25">
      <c r="B45" s="179" t="s">
        <v>50</v>
      </c>
      <c r="C45" s="180"/>
    </row>
    <row r="46" spans="2:5" s="26" customFormat="1" ht="30.75" customHeight="1" x14ac:dyDescent="0.25">
      <c r="B46" s="28" t="s">
        <v>42</v>
      </c>
      <c r="C46" s="52"/>
      <c r="E46" s="50"/>
    </row>
    <row r="47" spans="2:5" s="26" customFormat="1" ht="108.75" customHeight="1" x14ac:dyDescent="0.25">
      <c r="B47" s="27" t="s">
        <v>57</v>
      </c>
      <c r="C47" s="51"/>
      <c r="E47" s="47">
        <f>+LEN(C47)</f>
        <v>0</v>
      </c>
    </row>
    <row r="48" spans="2:5" s="26" customFormat="1" ht="108.75" customHeight="1" x14ac:dyDescent="0.25">
      <c r="B48" s="28" t="s">
        <v>58</v>
      </c>
      <c r="C48" s="51"/>
      <c r="E48" s="47">
        <f>+LEN(C48)</f>
        <v>0</v>
      </c>
    </row>
    <row r="49" spans="2:5" s="26" customFormat="1" ht="108.75" customHeight="1" x14ac:dyDescent="0.25">
      <c r="B49" s="32" t="s">
        <v>128</v>
      </c>
      <c r="C49" s="51"/>
      <c r="E49" s="47">
        <f>+LEN(C49)</f>
        <v>0</v>
      </c>
    </row>
    <row r="50" spans="2:5" s="26" customFormat="1" ht="30.75" customHeight="1" x14ac:dyDescent="0.25">
      <c r="B50" s="28" t="s">
        <v>46</v>
      </c>
      <c r="C50" s="51"/>
      <c r="E50" s="50"/>
    </row>
    <row r="51" spans="2:5" s="26" customFormat="1" ht="30.75" customHeight="1" x14ac:dyDescent="0.25">
      <c r="B51" s="28" t="s">
        <v>45</v>
      </c>
      <c r="C51" s="51"/>
      <c r="E51" s="50"/>
    </row>
    <row r="52" spans="2:5" s="26" customFormat="1" ht="30.75" customHeight="1" x14ac:dyDescent="0.25">
      <c r="B52" s="141" t="s">
        <v>44</v>
      </c>
      <c r="C52" s="151"/>
      <c r="E52" s="50"/>
    </row>
    <row r="53" spans="2:5" ht="217.5" customHeight="1" thickBot="1" x14ac:dyDescent="0.3">
      <c r="B53" s="177"/>
      <c r="C53" s="178"/>
      <c r="E53" s="47">
        <f>+LEN(B53)</f>
        <v>0</v>
      </c>
    </row>
    <row r="54" spans="2:5" ht="9" customHeight="1" thickBot="1" x14ac:dyDescent="0.3"/>
    <row r="55" spans="2:5" ht="24" customHeight="1" x14ac:dyDescent="0.25">
      <c r="B55" s="179" t="s">
        <v>51</v>
      </c>
      <c r="C55" s="180"/>
    </row>
    <row r="56" spans="2:5" s="26" customFormat="1" ht="30.75" customHeight="1" x14ac:dyDescent="0.25">
      <c r="B56" s="28" t="s">
        <v>42</v>
      </c>
      <c r="C56" s="52"/>
      <c r="E56" s="50"/>
    </row>
    <row r="57" spans="2:5" s="26" customFormat="1" ht="108.75" customHeight="1" x14ac:dyDescent="0.25">
      <c r="B57" s="27" t="s">
        <v>57</v>
      </c>
      <c r="C57" s="51"/>
      <c r="E57" s="47">
        <f>+LEN(C57)</f>
        <v>0</v>
      </c>
    </row>
    <row r="58" spans="2:5" s="26" customFormat="1" ht="108.75" customHeight="1" x14ac:dyDescent="0.25">
      <c r="B58" s="28" t="s">
        <v>58</v>
      </c>
      <c r="C58" s="51"/>
      <c r="E58" s="47">
        <f>+LEN(C58)</f>
        <v>0</v>
      </c>
    </row>
    <row r="59" spans="2:5" s="26" customFormat="1" ht="108.75" customHeight="1" x14ac:dyDescent="0.25">
      <c r="B59" s="32" t="s">
        <v>128</v>
      </c>
      <c r="C59" s="51"/>
      <c r="E59" s="47">
        <f>+LEN(C59)</f>
        <v>0</v>
      </c>
    </row>
    <row r="60" spans="2:5" s="26" customFormat="1" ht="30.75" customHeight="1" x14ac:dyDescent="0.25">
      <c r="B60" s="28" t="s">
        <v>46</v>
      </c>
      <c r="C60" s="51"/>
      <c r="E60" s="50"/>
    </row>
    <row r="61" spans="2:5" s="26" customFormat="1" ht="30.75" customHeight="1" x14ac:dyDescent="0.25">
      <c r="B61" s="28" t="s">
        <v>45</v>
      </c>
      <c r="C61" s="51"/>
      <c r="E61" s="50"/>
    </row>
    <row r="62" spans="2:5" s="26" customFormat="1" ht="30.75" customHeight="1" x14ac:dyDescent="0.25">
      <c r="B62" s="141" t="s">
        <v>44</v>
      </c>
      <c r="C62" s="151"/>
      <c r="E62" s="50"/>
    </row>
    <row r="63" spans="2:5" ht="217.5" customHeight="1" thickBot="1" x14ac:dyDescent="0.3">
      <c r="B63" s="177"/>
      <c r="C63" s="178"/>
      <c r="E63" s="47">
        <f>+LEN(B63)</f>
        <v>0</v>
      </c>
    </row>
    <row r="64" spans="2:5" ht="9" customHeight="1" thickBot="1" x14ac:dyDescent="0.3"/>
    <row r="65" spans="2:5" ht="24" customHeight="1" x14ac:dyDescent="0.25">
      <c r="B65" s="179" t="s">
        <v>52</v>
      </c>
      <c r="C65" s="180"/>
    </row>
    <row r="66" spans="2:5" s="26" customFormat="1" ht="30.75" customHeight="1" x14ac:dyDescent="0.25">
      <c r="B66" s="28" t="s">
        <v>42</v>
      </c>
      <c r="C66" s="52"/>
      <c r="E66" s="50"/>
    </row>
    <row r="67" spans="2:5" s="26" customFormat="1" ht="108.75" customHeight="1" x14ac:dyDescent="0.25">
      <c r="B67" s="27" t="s">
        <v>57</v>
      </c>
      <c r="C67" s="51"/>
      <c r="E67" s="47">
        <f>+LEN(C67)</f>
        <v>0</v>
      </c>
    </row>
    <row r="68" spans="2:5" s="26" customFormat="1" ht="108.75" customHeight="1" x14ac:dyDescent="0.25">
      <c r="B68" s="28" t="s">
        <v>58</v>
      </c>
      <c r="C68" s="51"/>
      <c r="E68" s="47">
        <f>+LEN(C68)</f>
        <v>0</v>
      </c>
    </row>
    <row r="69" spans="2:5" s="26" customFormat="1" ht="108.75" customHeight="1" x14ac:dyDescent="0.25">
      <c r="B69" s="32" t="s">
        <v>128</v>
      </c>
      <c r="C69" s="51"/>
      <c r="E69" s="47">
        <f>+LEN(C69)</f>
        <v>0</v>
      </c>
    </row>
    <row r="70" spans="2:5" s="26" customFormat="1" ht="30.75" customHeight="1" x14ac:dyDescent="0.25">
      <c r="B70" s="28" t="s">
        <v>46</v>
      </c>
      <c r="C70" s="51"/>
      <c r="E70" s="50"/>
    </row>
    <row r="71" spans="2:5" s="26" customFormat="1" ht="30.75" customHeight="1" x14ac:dyDescent="0.25">
      <c r="B71" s="28" t="s">
        <v>45</v>
      </c>
      <c r="C71" s="51"/>
      <c r="E71" s="50"/>
    </row>
    <row r="72" spans="2:5" s="26" customFormat="1" ht="30.75" customHeight="1" x14ac:dyDescent="0.25">
      <c r="B72" s="141" t="s">
        <v>44</v>
      </c>
      <c r="C72" s="151"/>
      <c r="E72" s="50"/>
    </row>
    <row r="73" spans="2:5" ht="217.5" customHeight="1" thickBot="1" x14ac:dyDescent="0.3">
      <c r="B73" s="177"/>
      <c r="C73" s="178"/>
      <c r="E73" s="47">
        <f>+LEN(B73)</f>
        <v>0</v>
      </c>
    </row>
  </sheetData>
  <sheetProtection password="DE12" sheet="1" objects="1" scenarios="1"/>
  <mergeCells count="22">
    <mergeCell ref="B42:C42"/>
    <mergeCell ref="B3:C3"/>
    <mergeCell ref="B12:C12"/>
    <mergeCell ref="B5:C5"/>
    <mergeCell ref="B15:C15"/>
    <mergeCell ref="B22:C22"/>
    <mergeCell ref="B25:C25"/>
    <mergeCell ref="B32:C32"/>
    <mergeCell ref="B35:C35"/>
    <mergeCell ref="B13:C13"/>
    <mergeCell ref="B23:C23"/>
    <mergeCell ref="B33:C33"/>
    <mergeCell ref="B63:C63"/>
    <mergeCell ref="B65:C65"/>
    <mergeCell ref="B72:C72"/>
    <mergeCell ref="B73:C73"/>
    <mergeCell ref="B43:C43"/>
    <mergeCell ref="B45:C45"/>
    <mergeCell ref="B52:C52"/>
    <mergeCell ref="B53:C53"/>
    <mergeCell ref="B55:C55"/>
    <mergeCell ref="B62:C62"/>
  </mergeCells>
  <dataValidations count="2">
    <dataValidation type="textLength" operator="lessThanOrEqual" allowBlank="1" showInputMessage="1" showErrorMessage="1" sqref="C7:C9 C17 C18 C19 C27 C28 C29 C37 C38 C39 C47 C48 C49 C57 C58 C59 C67 C68 C69">
      <formula1>500</formula1>
    </dataValidation>
    <dataValidation type="textLength" operator="lessThanOrEqual" allowBlank="1" showInputMessage="1" showErrorMessage="1" sqref="B13:C13 B23:C23 B33:C33 B43:C43 B53:C53 B63:C63 B73:C73">
      <formula1>2000</formula1>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3"/>
  <sheetViews>
    <sheetView tabSelected="1" zoomScale="80" zoomScaleNormal="80" zoomScalePageLayoutView="150" workbookViewId="0">
      <selection activeCell="F5" sqref="F5:F6"/>
    </sheetView>
  </sheetViews>
  <sheetFormatPr baseColWidth="10" defaultColWidth="8.85546875" defaultRowHeight="15" x14ac:dyDescent="0.25"/>
  <cols>
    <col min="1" max="1" width="1.7109375" style="1" customWidth="1"/>
    <col min="2" max="2" width="4.140625" style="1" customWidth="1"/>
    <col min="3" max="3" width="39.42578125" style="1" customWidth="1"/>
    <col min="4" max="10" width="16.140625" style="1" customWidth="1"/>
    <col min="11" max="11" width="1.7109375" style="1" customWidth="1"/>
    <col min="12" max="16384" width="8.85546875" style="1"/>
  </cols>
  <sheetData>
    <row r="1" spans="2:11" ht="9" customHeight="1" x14ac:dyDescent="0.25"/>
    <row r="2" spans="2:11" x14ac:dyDescent="0.25">
      <c r="C2" s="12" t="s">
        <v>53</v>
      </c>
    </row>
    <row r="3" spans="2:11" ht="48.75" customHeight="1" x14ac:dyDescent="0.25">
      <c r="C3" s="191" t="s">
        <v>129</v>
      </c>
      <c r="D3" s="191"/>
      <c r="E3" s="191"/>
      <c r="F3" s="191"/>
      <c r="G3" s="191"/>
      <c r="H3" s="191"/>
      <c r="I3" s="191"/>
      <c r="J3" s="191"/>
    </row>
    <row r="4" spans="2:11" ht="9" customHeight="1" thickBot="1" x14ac:dyDescent="0.3"/>
    <row r="5" spans="2:11" ht="48.75" customHeight="1" x14ac:dyDescent="0.25">
      <c r="B5" s="183" t="s">
        <v>62</v>
      </c>
      <c r="C5" s="185" t="s">
        <v>59</v>
      </c>
      <c r="D5" s="185" t="s">
        <v>60</v>
      </c>
      <c r="E5" s="185" t="s">
        <v>76</v>
      </c>
      <c r="F5" s="185" t="s">
        <v>79</v>
      </c>
      <c r="G5" s="185" t="s">
        <v>61</v>
      </c>
      <c r="H5" s="185"/>
      <c r="I5" s="185" t="s">
        <v>86</v>
      </c>
      <c r="J5" s="192"/>
      <c r="K5" s="14"/>
    </row>
    <row r="6" spans="2:11" ht="15.75" thickBot="1" x14ac:dyDescent="0.3">
      <c r="B6" s="184"/>
      <c r="C6" s="186"/>
      <c r="D6" s="186"/>
      <c r="E6" s="186"/>
      <c r="F6" s="186"/>
      <c r="G6" s="15" t="s">
        <v>63</v>
      </c>
      <c r="H6" s="15" t="s">
        <v>64</v>
      </c>
      <c r="I6" s="15" t="s">
        <v>63</v>
      </c>
      <c r="J6" s="16" t="s">
        <v>64</v>
      </c>
    </row>
    <row r="7" spans="2:11" ht="19.5" customHeight="1" x14ac:dyDescent="0.25">
      <c r="B7" s="21">
        <v>1</v>
      </c>
      <c r="C7" s="22" t="s">
        <v>65</v>
      </c>
      <c r="D7" s="53">
        <f>SUM(E7:F7)</f>
        <v>27142.85</v>
      </c>
      <c r="E7" s="65">
        <v>25357.14</v>
      </c>
      <c r="F7" s="56">
        <f>+SUM(G7:J7)</f>
        <v>1785.71</v>
      </c>
      <c r="G7" s="65">
        <v>1785.71</v>
      </c>
      <c r="H7" s="67"/>
      <c r="I7" s="67"/>
      <c r="J7" s="68"/>
    </row>
    <row r="8" spans="2:11" ht="19.5" customHeight="1" x14ac:dyDescent="0.25">
      <c r="B8" s="17">
        <v>2</v>
      </c>
      <c r="C8" s="23" t="s">
        <v>66</v>
      </c>
      <c r="D8" s="53">
        <f t="shared" ref="D8:D16" si="0">SUM(E8:F8)</f>
        <v>43821.43</v>
      </c>
      <c r="E8" s="66">
        <v>31607.14</v>
      </c>
      <c r="F8" s="57">
        <f t="shared" ref="F8:F16" si="1">+SUM(G8:J8)</f>
        <v>12214.29</v>
      </c>
      <c r="G8" s="66">
        <v>12214.29</v>
      </c>
      <c r="H8" s="69"/>
      <c r="I8" s="69"/>
      <c r="J8" s="70"/>
    </row>
    <row r="9" spans="2:11" ht="19.5" customHeight="1" x14ac:dyDescent="0.25">
      <c r="B9" s="17">
        <v>3</v>
      </c>
      <c r="C9" s="23" t="s">
        <v>67</v>
      </c>
      <c r="D9" s="53">
        <f t="shared" si="0"/>
        <v>24578.57</v>
      </c>
      <c r="E9" s="66">
        <v>10864.29</v>
      </c>
      <c r="F9" s="57">
        <f t="shared" si="1"/>
        <v>13714.279999999999</v>
      </c>
      <c r="G9" s="66">
        <v>3428.57</v>
      </c>
      <c r="H9" s="69">
        <v>10285.709999999999</v>
      </c>
      <c r="I9" s="69"/>
      <c r="J9" s="70"/>
    </row>
    <row r="10" spans="2:11" ht="19.5" customHeight="1" x14ac:dyDescent="0.25">
      <c r="B10" s="17">
        <v>4</v>
      </c>
      <c r="C10" s="23" t="s">
        <v>68</v>
      </c>
      <c r="D10" s="53">
        <f t="shared" si="0"/>
        <v>4642.8599999999997</v>
      </c>
      <c r="E10" s="66">
        <v>4642.8599999999997</v>
      </c>
      <c r="F10" s="57">
        <f t="shared" si="1"/>
        <v>0</v>
      </c>
      <c r="G10" s="66"/>
      <c r="H10" s="69"/>
      <c r="I10" s="69"/>
      <c r="J10" s="70"/>
    </row>
    <row r="11" spans="2:11" ht="19.5" customHeight="1" x14ac:dyDescent="0.25">
      <c r="B11" s="17">
        <v>5</v>
      </c>
      <c r="C11" s="23" t="s">
        <v>69</v>
      </c>
      <c r="D11" s="53">
        <f t="shared" si="0"/>
        <v>8928.57</v>
      </c>
      <c r="E11" s="66">
        <v>714.29</v>
      </c>
      <c r="F11" s="57">
        <f t="shared" si="1"/>
        <v>8214.2799999999988</v>
      </c>
      <c r="G11" s="66">
        <v>6428.57</v>
      </c>
      <c r="H11" s="69">
        <v>1785.71</v>
      </c>
      <c r="I11" s="69"/>
      <c r="J11" s="70"/>
    </row>
    <row r="12" spans="2:11" ht="19.5" customHeight="1" x14ac:dyDescent="0.25">
      <c r="B12" s="17">
        <v>6</v>
      </c>
      <c r="C12" s="23" t="s">
        <v>70</v>
      </c>
      <c r="D12" s="53">
        <f t="shared" si="0"/>
        <v>5178.57</v>
      </c>
      <c r="E12" s="66">
        <v>3035.71</v>
      </c>
      <c r="F12" s="57">
        <f t="shared" si="1"/>
        <v>2142.86</v>
      </c>
      <c r="G12" s="66"/>
      <c r="H12" s="66">
        <v>2142.86</v>
      </c>
      <c r="I12" s="69"/>
      <c r="J12" s="70"/>
    </row>
    <row r="13" spans="2:11" ht="19.5" customHeight="1" x14ac:dyDescent="0.25">
      <c r="B13" s="31">
        <v>7</v>
      </c>
      <c r="C13" s="23" t="s">
        <v>71</v>
      </c>
      <c r="D13" s="53">
        <f t="shared" si="0"/>
        <v>2500</v>
      </c>
      <c r="E13" s="66">
        <v>2500</v>
      </c>
      <c r="F13" s="57">
        <f t="shared" si="1"/>
        <v>0</v>
      </c>
      <c r="G13" s="66"/>
      <c r="H13" s="69"/>
      <c r="I13" s="69"/>
      <c r="J13" s="70"/>
    </row>
    <row r="14" spans="2:11" ht="19.5" customHeight="1" x14ac:dyDescent="0.25">
      <c r="B14" s="17">
        <v>8</v>
      </c>
      <c r="C14" s="23" t="s">
        <v>78</v>
      </c>
      <c r="D14" s="53">
        <f t="shared" si="0"/>
        <v>15821.43</v>
      </c>
      <c r="E14" s="66">
        <v>12321.43</v>
      </c>
      <c r="F14" s="57">
        <f t="shared" si="1"/>
        <v>3500</v>
      </c>
      <c r="G14" s="66">
        <v>1500</v>
      </c>
      <c r="H14" s="69"/>
      <c r="I14" s="69">
        <v>2000</v>
      </c>
      <c r="J14" s="70"/>
    </row>
    <row r="15" spans="2:11" ht="19.5" customHeight="1" x14ac:dyDescent="0.25">
      <c r="B15" s="17">
        <v>9</v>
      </c>
      <c r="C15" s="23" t="s">
        <v>72</v>
      </c>
      <c r="D15" s="53">
        <f>SUM(E15:F15)</f>
        <v>1964.29</v>
      </c>
      <c r="E15" s="66">
        <v>1964.29</v>
      </c>
      <c r="F15" s="57">
        <f t="shared" si="1"/>
        <v>0</v>
      </c>
      <c r="G15" s="66"/>
      <c r="H15" s="69"/>
      <c r="I15" s="69"/>
      <c r="J15" s="70"/>
    </row>
    <row r="16" spans="2:11" ht="19.5" customHeight="1" x14ac:dyDescent="0.25">
      <c r="B16" s="17">
        <v>10</v>
      </c>
      <c r="C16" s="23" t="s">
        <v>73</v>
      </c>
      <c r="D16" s="53">
        <f t="shared" si="0"/>
        <v>3571.43</v>
      </c>
      <c r="E16" s="66"/>
      <c r="F16" s="57">
        <f t="shared" si="1"/>
        <v>3571.43</v>
      </c>
      <c r="G16" s="66">
        <v>3571.43</v>
      </c>
      <c r="H16" s="69"/>
      <c r="I16" s="69"/>
      <c r="J16" s="70"/>
    </row>
    <row r="17" spans="2:10" ht="19.5" customHeight="1" x14ac:dyDescent="0.25">
      <c r="B17" s="17">
        <v>11</v>
      </c>
      <c r="C17" s="23" t="s">
        <v>77</v>
      </c>
      <c r="D17" s="53">
        <f>SUM(E17:F17)</f>
        <v>1900</v>
      </c>
      <c r="E17" s="60"/>
      <c r="F17" s="57">
        <f>+SUM(G17:J17)</f>
        <v>1900</v>
      </c>
      <c r="G17" s="66">
        <v>1900</v>
      </c>
      <c r="H17" s="71"/>
      <c r="I17" s="69"/>
      <c r="J17" s="72"/>
    </row>
    <row r="18" spans="2:10" ht="19.5" customHeight="1" x14ac:dyDescent="0.25">
      <c r="B18" s="187" t="s">
        <v>74</v>
      </c>
      <c r="C18" s="188"/>
      <c r="D18" s="54">
        <f t="shared" ref="D18:I18" si="2">+SUM(D7:D17)</f>
        <v>140050</v>
      </c>
      <c r="E18" s="61">
        <f t="shared" si="2"/>
        <v>93007.150000000009</v>
      </c>
      <c r="F18" s="58">
        <f t="shared" si="2"/>
        <v>47042.85</v>
      </c>
      <c r="G18" s="61">
        <f t="shared" si="2"/>
        <v>30828.57</v>
      </c>
      <c r="H18" s="63">
        <f t="shared" si="2"/>
        <v>14214.279999999999</v>
      </c>
      <c r="I18" s="63">
        <f t="shared" si="2"/>
        <v>2000</v>
      </c>
      <c r="J18" s="58">
        <f>+SUM(J6:J17)</f>
        <v>0</v>
      </c>
    </row>
    <row r="19" spans="2:10" ht="19.5" customHeight="1" thickBot="1" x14ac:dyDescent="0.3">
      <c r="B19" s="189" t="s">
        <v>75</v>
      </c>
      <c r="C19" s="190"/>
      <c r="D19" s="55">
        <f>IF(ISERR(D18/$D$18),"",(D18/$D$18))</f>
        <v>1</v>
      </c>
      <c r="E19" s="62">
        <f>IF(ISERR(E18/$D$18),"",(E18/$D$18))</f>
        <v>0.66409960728311324</v>
      </c>
      <c r="F19" s="59">
        <f>IF(ISERR(F18/$D$18),"",(F18/$D$18))</f>
        <v>0.33590039271688682</v>
      </c>
      <c r="G19" s="62">
        <f>IF(ISERR(G18/$F$18),"",(G18/$F$18))</f>
        <v>0.65532955592613973</v>
      </c>
      <c r="H19" s="64">
        <f>IF(ISERR(H18/$F$18),"",(H18/$F$18))</f>
        <v>0.30215601308169038</v>
      </c>
      <c r="I19" s="64">
        <f>IF(ISERR(I18/$F$18),"",(I18/$F$18))</f>
        <v>4.2514430992169908E-2</v>
      </c>
      <c r="J19" s="59">
        <f>IF(ISERR(J18/$F$18),"",(J18/$F$18))</f>
        <v>0</v>
      </c>
    </row>
    <row r="20" spans="2:10" ht="9" customHeight="1" x14ac:dyDescent="0.25"/>
    <row r="21" spans="2:10" x14ac:dyDescent="0.25">
      <c r="D21" s="75" t="str">
        <f>+IF(E18&lt;=(D18*0.8),"OK","Error: Aporte solicitado a FASERT es mayor a 80%")</f>
        <v>OK</v>
      </c>
      <c r="E21" s="74"/>
      <c r="F21" s="74"/>
      <c r="G21" s="75" t="str">
        <f>+IF((G18+I18)&gt;=(F18*0.6),"OK","Error: El Aporte Monetario de la Contrapartida es menor al 60% requerido")</f>
        <v>OK</v>
      </c>
      <c r="H21" s="74"/>
      <c r="I21" s="74"/>
      <c r="J21" s="74"/>
    </row>
    <row r="22" spans="2:10" x14ac:dyDescent="0.25">
      <c r="H22" s="73"/>
    </row>
    <row r="23" spans="2:10" x14ac:dyDescent="0.25">
      <c r="H23" s="73"/>
    </row>
  </sheetData>
  <sheetProtection password="DE12" sheet="1" objects="1" scenarios="1"/>
  <mergeCells count="10">
    <mergeCell ref="B5:B6"/>
    <mergeCell ref="F5:F6"/>
    <mergeCell ref="B18:C18"/>
    <mergeCell ref="B19:C19"/>
    <mergeCell ref="C3:J3"/>
    <mergeCell ref="C5:C6"/>
    <mergeCell ref="D5:D6"/>
    <mergeCell ref="E5:E6"/>
    <mergeCell ref="G5:H5"/>
    <mergeCell ref="I5:J5"/>
  </mergeCells>
  <pageMargins left="0.7" right="0.7" top="0.75" bottom="0.75" header="0.3" footer="0.3"/>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1406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Datos Generales EP</vt:lpstr>
      <vt:lpstr>Datos Generales Perfil</vt:lpstr>
      <vt:lpstr>CV. Institucional</vt:lpstr>
      <vt:lpstr>Descripción Perfil</vt:lpstr>
      <vt:lpstr>Equipo de Trabajo</vt:lpstr>
      <vt:lpstr>Financiamiento del Proyecto</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Acosta</dc:creator>
  <cp:lastModifiedBy>Usuario</cp:lastModifiedBy>
  <cp:lastPrinted>2014-07-21T17:26:05Z</cp:lastPrinted>
  <dcterms:created xsi:type="dcterms:W3CDTF">2014-04-02T19:38:48Z</dcterms:created>
  <dcterms:modified xsi:type="dcterms:W3CDTF">2014-08-03T16:54:52Z</dcterms:modified>
</cp:coreProperties>
</file>