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workbookProtection workbookPassword="DE12" lockStructure="1"/>
  <bookViews>
    <workbookView xWindow="10305" yWindow="105" windowWidth="8895" windowHeight="8025"/>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<sst xmlns="http://schemas.openxmlformats.org/spreadsheetml/2006/main" count="542" uniqueCount="186">
  <si>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</si>
  <si>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</si>
  <si>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</si>
  <si>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</si>
  <si>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</si>
  <si>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</si>
  <si>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</si>
  <si>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</si>
  <si>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</si>
  <si>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</si>
  <si>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</si>
  <si>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</si>
  <si>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</si>
  <si>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</si>
  <si>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</si>
  <si>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</si>
  <si>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</si>
  <si>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</si>
  <si>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</si>
  <si>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</si>
  <si>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</si>
  <si>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</si>
  <si>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</si>
  <si>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</si>
  <si>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</si>
  <si>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</si>
  <si>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</si>
  <si>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</si>
  <si>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</si>
  <si>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</si>
  <si>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</si>
  <si>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</si>
  <si>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</si>
  <si>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</si>
  <si>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</si>
  <si>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</si>
  <si>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</si>
  <si>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</si>
  <si>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</si>
  <si>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</si>
  <si>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</si>
  <si>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</si>
  <si>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</si>
  <si>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</si>
  <si>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</si>
  <si>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</si>
  <si>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</si>
  <si>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</si>
  <si>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</si>
  <si>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</si>
  <si>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</si>
  <si>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</si>
  <si>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</si>
  <si>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</si>
  <si>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</si>
  <si>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</si>
  <si>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</si>
  <si>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</si>
  <si>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</si>
  <si>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</si>
  <si>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</si>
  <si>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</si>
  <si>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</si>
  <si>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</si>
  <si>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</si>
  <si>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</si>
  <si>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</si>
  <si>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</si>
  <si>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</si>
  <si>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</si>
  <si>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</si>
  <si>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</si>
  <si>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</si>
  <si>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</si>
  <si>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</si>
  <si>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</si>
  <si>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</si>
  <si>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</si>
  <si>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</si>
  <si>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</si>
  <si>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</si>
  <si>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</si>
  <si>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</si>
  <si>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</si>
  <si>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</si>
  <si>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</si>
  <si>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</si>
  <si>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</si>
  <si>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</si>
  <si>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</si>
  <si>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</si>
  <si>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</si>
  <si>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</si>
  <si>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</si>
  <si>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</si>
  <si>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</si>
  <si>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</si>
  <si>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</si>
  <si>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</si>
  <si>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</si>
  <si>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</si>
  <si>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</si>
  <si>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</si>
  <si>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</si>
  <si>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</si>
  <si>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</si>
  <si>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</si>
  <si>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</si>
  <si>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</si>
  <si>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</si>
  <si>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</si>
  <si>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</si>
  <si>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</si>
  <si>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</si>
  <si>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</si>
  <si>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</si>
  <si>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</si>
  <si>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</si>
  <si>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</si>
  <si>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</si>
  <si>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</si>
  <si>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</si>
  <si>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</si>
  <si>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</si>
  <si>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</si>
  <si>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</si>
  <si>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</si>
  <si>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</si>
  <si>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</si>
  <si>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</si>
  <si>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Swisscontact</t>
  </si>
  <si>
    <t>Jon</t>
  </si>
  <si>
    <t>Bickel</t>
  </si>
  <si>
    <t>Tarjeta de Identidad: 664/2014</t>
  </si>
  <si>
    <t>Juan Dellepiani 585</t>
  </si>
  <si>
    <t>San Isidro</t>
  </si>
  <si>
    <t>Lima</t>
  </si>
  <si>
    <t>264 6247 / 264 2547</t>
  </si>
  <si>
    <t>jonb@swisscontact.org.pe / jorged@swisscontact.org.pe</t>
  </si>
  <si>
    <t>264 32 12</t>
  </si>
  <si>
    <t>www.swisscontact.org.pe / www.swisscontact.org</t>
  </si>
  <si>
    <t>X</t>
  </si>
  <si>
    <t>Promoción de TERT en el sector ladrillero artesanal de Perú a través de un enfoque sistémico de mercado</t>
  </si>
  <si>
    <t>12 meses</t>
  </si>
  <si>
    <t>Individual</t>
  </si>
  <si>
    <t>Jorge Luis</t>
  </si>
  <si>
    <t>Delgado Guadalupe</t>
  </si>
  <si>
    <t>Especialista en Finanzas y Cambio Climático</t>
  </si>
  <si>
    <t>Jr. Las Higueras 269 departamento 303. La Molina</t>
  </si>
  <si>
    <t>jorged@swisscontact.org.pe</t>
  </si>
  <si>
    <t>Swisscontact cuenta con metodologías validadas para el fomento de las MYPEs y para la mejora de diversos sectores productivos bajo enfoques de mercado.  Se concentra en cuatro áreas de acción: Formación Profesional, Promoción de MYPEs, Servicios Financieros y Uso Eficiente de Recursos. En esta última, fomenta métodos de producción eficientes en uso de energía y materia prima y promueve la mejora en la calidad del aire, el manejo sostenible de residuos y la incoporación de energías renovables.</t>
  </si>
  <si>
    <t>PRODUCE</t>
  </si>
  <si>
    <t>Agencia Suiza de Cooperación y Desarrollo (COSUDE)</t>
  </si>
  <si>
    <t>Programa Eficiencia Energética en Ladrilleras Artesanales de América Latina para Mitigar el Cambio Climático - EELA (FASE II)</t>
  </si>
  <si>
    <t>Programa Eficiencia Energética en Ladrilleras Artesanales de América Latina para Mitigar el Cambio Climático - EELA (FASE I)</t>
  </si>
  <si>
    <t>EELA es un programa regional ejecutado en 7 países de América Latina, cuyo objetivo es promover la reducción de emisiones de GEI e incrementar los ingresos netos de los ladrilleros artesanales mediante la implementación de modelos integrales de eficiencia energética. En su segunda fase, EELA pretende masificar a nivel nacional las tecnológías validadas en su primera fase mediante un enfoque sistémico de mercado buscando el fortalecimiento de las capacidades empresariales y tecnológicas , el esfuerzo se centra en las empresas proveedoras de tecnología y de crédito así como en los ladrilleros artesanales. Las metas a nivel del total de países son beneficiar a 4.276 ladrilleros, con una reducción de GEI de 833.783 toneladas CO2-eq y el incremento del ingreso neto en USD 10.646.347.  Entre las tecnologías promovidas se encuentran: sistemas de inyección de aire, hornos mejorados y extrusoras así como también buenas prácticas de manufactura que apuntan a reducir el consumo de combustible.</t>
  </si>
  <si>
    <t>La Fase I de EELA se ejecutó en 9 países de la región con el objetivo de reducir el 30% de GEI e incrementar los ingresos netos de los ladrilleros artesanales en 10% a nivel de pilotos. Los pilotos permitieron identificar la realidad del sector, contar con información  ambiental, económica y social a través de estudios de mercado, evaluar la  factibilidad de participar en el mercado de carbono a través de un Programa para el mercado voluntario  e identificar y validar tecnologías. En cuanto a las tecnologías validadas, estas han sido aceptadas debido a su condición de innovación pero sobretodo porque sus costos  se encuentran al alcance de los ladrilleros con una rápida recuperación de su inversión y un impacto directo en el consumo de combustible, reducción de tiempos de producción, mejor de calidad de producto, entre otros. Paralelamente se han fortalecido las capacidades de los ladrilleros en temas de gestión empresarial y  se promovió el intercambio de experiencias entre países.</t>
  </si>
  <si>
    <t>En Perú, los ladrilleros artesanales emplean procesos manuales sin uso de tecnología, utilizando combustibles con alto impacto ambiental en hornos de baja eficiencia energética, esto contribuye significativamente a las emisiones de GEI, contaminación del aire y la deforestación. Adicionalmente, son  informales, no identificados por el Estado y excluidos de las políticas públicas. Pese a esta problemática, este sector constituye una actividad  importante que genera empleo, se estima que existen más de 2000 ladrilleras artesanales que  generan entre 30% y 50% de la producción nacional emitiendo cerca de 730,000 ton. de CO2 por año. Dada la concentración de ladrilleras y su relevancia en la economía local, el proyecto pretende intervenir en  Cusco, Puno, Ayacucho,  Piura y Lambayeque.</t>
  </si>
  <si>
    <t xml:space="preserve">A la situación descrita se suma las barreras  que el ladrillero enfrenta como falta de acceso a crédito formal y la carencia de una oferta tecnológica apropiada. En 2012, Swisscontact realizó un estudio en los departamentos priorizados identificandose: 411 ladrilleros en Cusco, 334 en Puno, 170 en Ayacucho, 323 en Piura y 115 en Lambayeque. Con el proyecto se pretende promover la incorporación de 50 sistemas de inyección de aire para hornos ladrilleros artesanales en estos 5 departamentos, esta TERT validada por Swisscontact  durante la  fase I de EELA permitirá la reducción del consumo de combustible y de emisiones de GEI en un 30% e incrementar los ingresos netos en 10%.  Se espera que un total de 400 unidades productivas se beneficien a través de la dquisión o alquiler de la TERT. Se propone efectuar intervenciones bajo un enfoque de mercado a través de la adopción de un rol de facilitación que apunte a superar las barreras que actualmente enfrentan los ladrilleros. </t>
  </si>
  <si>
    <t>El objetivo general del proyecto es contribuir a la mitigación del cambio climático a través de la reducción de gases de efecto invernadero y la mejora de la calidad de vida del sector ladrillero artesanal. Esto a través de dos componentes: i) Diseminación de sistemas de inyección de aire para hornos ladrilleros artesanales s a través de proveedores de tecnología y de servicios financieros del mercado local, regional o nacional y ii) Promoción del intercambio de conocimientos entre departamentos.</t>
  </si>
  <si>
    <t>Economista</t>
  </si>
  <si>
    <t>Jorge Luis Delgado Guadalupe</t>
  </si>
  <si>
    <t>Economista con maestría en Administración y especializaciones en energía renovable, medio ambiente, relaciones comunitarias, economía ambiental y microfinanzas.</t>
  </si>
  <si>
    <t xml:space="preserve">El enfoque del proyecto se basa en facilitar cambios en el mercado para crear un sistema funcional y sostenible, por ello las intervenciones se desarrollan en una posición fuera del mercado, fomentando la apropiación de funciones por parte los actores  (entidades financieras, ladrilleros y proveedores tecnológicos) y de las autoridades públicas. La sostenibilidad y la estrategia de salida es inherente al proyecto por ello se crearán situaciones de ganar-ganar para todas las partes, lo que ayudará a superar la resistencia inicial y creará incentivos para seguir participando en los procesos y mecanismos locales  (difusión de tecnología, acceso a crédito y acceso a información). Los indicativos de sostenibilidad del enfoque son:  intervenciones basadas en una comprensión detallada del contexto local, análisis de los roles de los diferentes actores, visión de largo plazo (¿Quién hace y quien paga en la actualidad y quien lo hará en el futuro?), TERT es una solución simple y al alcance del ladrillero, entendimiento de los incentivos y capacidades de los actores de mercado e intervenciones de “intensidad adecuada”, trabajando a través de otros y siendo catalíticos en vez de hacerlo directamente. El proyecto busca que las actividades planteadas en la sección anterior sean poco a poco asumidas por los proveedores de tecnología y entidades financieras, al ser ellos los primeros interesados en la generación de demanda por éste sector.
En un primer momento el proyecto se involucra más directamente pero siempre con la perspectiva de que son funciones que deben asumir los mismos actores de mercado: Los proveedores tecnológicos deben promocionar sus productos difundiendo los beneficios de la tecnología y las entidades financieras buscar el colocar créditos en el sector a través de información y marketing de sus productos financieros.
</t>
  </si>
  <si>
    <t>Programa Regional Aire Limpio (PRAL)</t>
  </si>
  <si>
    <t>MINAM</t>
  </si>
  <si>
    <t>PRAL buscó contribuir a la mejora de la calidad del aire y reducción de los impactos negativos para la salud humana. El objetivo era contribuir al fortalecimiento de las instituciones locales encargadas de la gestión de la calidad del aire en Arequipa y Cusco. Generación de una conciencia del medio ambiente con el fin de facilitar la aplicación de las medidas establecidas para la mejora de la calidad del aire. Entre las tecnologías promovidas se encontraban Monitoreo ambiental (emisiones de los vehículos, las redes de monitoreo del aire), conversión de tecnología de los vehículos, combustibles más limpios. Desarrollo de un plan para el sistema de autobuses, que incluía una zona peatonal, la primera línea de autobús, y talleres para poner en práctica los requisitos de los pueblos</t>
  </si>
  <si>
    <t>Análisis de Ciclo de Vida</t>
  </si>
  <si>
    <t>PUCP</t>
  </si>
  <si>
    <t xml:space="preserve"> Buscó el fomento del uso de biocarburantes en el gobierno, tomando como referencia el estudio de ciclo de vida realizado por las universidades. Entre las actividades se encontraban crear y fortalecer la capacidad local para evaluar los impactos ambientales entre el ciclo de vida de los biocombustibles producidos y utilizados en el Perú, lo que permite, en primer lugar, desarrollar un análisis de las acciones hacia los biocombustibles transportistas y en segundo lugar, un análisis ambiental integral de los diferentes biocombustibles que pueden servir como base para la toma de decisiones.</t>
  </si>
  <si>
    <t>Durante los últimos años ha trabajado en la gestión y dirección de proyectos de desarrollo sostenible en organizaciones privadas y de cooperación internacional. Actualmente está a cargo de liderar el diseño e implementación de la estrategia para la inclusión financiera de distintos sectores productivos en 6 países de América Latina (Bolivia, Brasil, Colombia, Ecuador, México y Perú) desde Swisscontact Perú.</t>
  </si>
  <si>
    <t>Profesional de las carreras de economía, administración o afines con experiencia en proyectos de desarrollo sostenible enfocado a mitigación de cambio climático y gestión eficiente de la energía. Experiencia previa en proyectos de cooperación internacional.</t>
  </si>
  <si>
    <t xml:space="preserve"> Liderar el proceso de implementación del proyecto
 Participar en la formulación del proyecto
 Coordinación y comunicación con la Entidad Financiadora
 Coordinar con los socios o aliados nacionales involucrados 
 Administración de los recursos para la ejecución del proyecto y rendición a Entidad Financiadora.
 Control y seguimiento del monitoreo del proyecto
 Articular y coordinar con otros aliados estratégicos.
 Gestión y difusión de la información
 Evaluación del nivel de avances en la generación de resultados
 Detectar y proponer acciones correctivas tempranas 
 Asegurar la aplicación del enfoque sistémico de mercado
</t>
  </si>
  <si>
    <t>Economista, administrador o carreras afines, con especialización y/o formación complementaria en gestión empresarial</t>
  </si>
  <si>
    <t xml:space="preserve">Al menos 5 años relacionados en los siguientes aspectos:  
o Trabajo en proyectos de desarrollo en relación a microcréditos para Pymes
o Desarrollo de negocios, asesoramiento en ventas, inclusión a mercados 
</t>
  </si>
  <si>
    <t xml:space="preserve">Participar, coordinar y apoyar la investigación de mercado para la TERT propuesta
Fortalecer a las empresas que proveen la tecnología 
Apoyar el desarrollo de capacidades de los proveedores locales de servicios y tecnología 
Apoyar a instituciones financieras en el desarrollo y promoción de productos dirigidos a los ladrilleros
Promover la aplicación del enfoque sistémico de mercado                                                                                                            Elaboración y revisión de planes económicos financieros de las alternativas tecnológicas en ladrilleras                            Apoyo en la implementación de estrategias de negocio para los proveedores tecnológicos en ladrilleras
Identificación de potenciales socios y promoción de alianzas estratégicas 
Elaboración de informes de Monitoreo en la plataforma virtual MONELA  del programa EELA
</t>
  </si>
  <si>
    <t>Facilitador de Mercado departamentos SUR del país</t>
  </si>
  <si>
    <t>Facilitador de Mercado departamentos NORTE del país</t>
  </si>
  <si>
    <t>Monitor</t>
  </si>
  <si>
    <t>Administración o carreras afines</t>
  </si>
  <si>
    <t>3 años en procesos de monitoreo, seguimiento y evalución de proyectos</t>
  </si>
  <si>
    <t>Experiencia en levantamiento de información, diseño muestral y procesamiento de información</t>
  </si>
  <si>
    <t xml:space="preserve"> Coordinar y ejecutar el monitoreo de las actividades del Proyecto
 Evaluación del nivel de avances en la generación de resultados 
 Detectar y proponer acciones correctivas tempranas 
 Coordinar e informar al Coordinador de Proyecto de los resultados de monitoreo y observaciones de campo.
 Elaborar reportes de monitoreo y seguimiento
 Promover la aplicación del enfoque sistémico de mercado
</t>
  </si>
  <si>
    <t>El enfoque sistémico de mercado pretende lograr un cambio efectivo;  el análisis que haga el equipo ejecutor del proyecto identificará las restricciones subyacentes que impide la incoporación de la TERT por parte de los ladrilleros.  Al afrontar estas causas se busca desencadenar un cambio, pudiendo ser las intervenciones pequeñas pero que buscan equilibrar continuamente las acciones de los actores clave como entidades financieras y proveedores tecnológicos a través de la adopción de un rol de facilitador por parte del proyecto. Este rol se desarrollará bajo un tenor activo y catalítico a fin de  promover que los actores de mercado  emprendan  acciones, estimulando cambios en mercado sin formar parte de éste. En la práctica, la estrategia de intervención involucra diferentes actividades como: fortalecer la capacidad de la oferta financiera y tecnológica, brindar información, generar espacios de encuentro, mejorar las redes y el intercambio de informaión, y aumentar la conciencia del ladrillero hacia el cambio tecnológico. En la estrategia  se considera superar las siguientes barreras de mercado:  Falta de conocimiento por parte de los ladrilleros respecto a las opciones tecnológicas aplicables, sus beneficios y potencial de reconversión. Bajo acceso al crédito, productos financieros no están adaptados a la realidad del sector y las entidades financieras desconocen la demanda potencial por crédito y la oportunidad de negocio. Proveedores de tecnología desconocen el potencial de mercado y la oportunidad de negocio. El modelo de intervención buscará ser secuencial iniciando con actividades relacionadas con el estimulo de la demanda por la TERT por parte de los ladrilleros a fin de superar la resistencia al cambio tecnológico, luego se procederá a incentivar a la oferta financiera y tecnológica con la provisión de información técnica, de mercado, económica y financiera del sector; a continuación se generarán espacios de encuentro donde interactuen ladrilleros, entidades financieras y proveedores de tecnología con Ferias de Tecnología y Crédito a fin de crear una dinámica integral, finalmente se dará soporte a oferta financiera para la creación de productos financieros (de ser necesario) y a proveedores tecnológicos para mejorar sus estrategias de venta y comercialización. Adicionalmente, el proyecto buscará integrar a su intervención a autoridades públicas locales y regionales a fin de incoporar al sector ladrillero en las políticas públicas, sobretodo en  normativas que apunten a la disminucion de su impacto ambiental a través de la reconversión tecnológica. Mencionar que el proyecto será adicional a los objetivos ya del programa EELA, se prevé que existan actividades conjuntas entre las iniciativas para crear un mayor impacto. Adicionalmente,  el proyecto utilizará el sistema de MRV ya implementado por EELA para dar mejor seguimiento a los resultados con una estrategia de levantamiento de información relevante</t>
  </si>
  <si>
    <t xml:space="preserve">LA TERT validada a promover  reduce los costos de producción, principalmente por el menor uso de combustible; esta adaptación tecnológica de baja complejidad podrá ser aplicada tanto por ladrilleros artesanales como por aquellas que han desarrollado un nivel intermedio de mecanización. La diseminación de la TERT irá de la mano con el fortalecimiento de las capacidades del productor y la dinamización delacceso a crédito y a una oferte tecnológica apropiada; de esta manera, se pretende que los ladrilleros  tengan un claro incentivo para adoptar el cambios tecnológico al tener más confianza consiguiendo mayores ingresos. También es importante tomar en cuenta el nivel de complejidad de adopción de la TERT siendo una opción sencilla y de bajo costo (USD $2,000 en promedio). Se estima que para una producción anual de 230 millares, una ladrillera artesanal en promedio emite 358 toneladas de CO2 al año gastando cerca de USD$4,700 en combustible por año. De acuerdo a esto, se estima que la incoporación del sistema de inyección de aire, según validaciones previas realizadas por Swisscontact, reducirá el 30% de consumo de combustible lo cuál generará una reducción de emisiones de CO2 en 110 toneladas por año por unidad productiva (asumiendo un factor de 0.51 toneladas de CO2 por tonelada de cerámica producida) con un consecuente ahorro de combustible de USD $ 1,400 por año, que representaría un incremento del ingreso neto del 9% (se asume que el costo de combustible representa el 30% del costo total de producción). En base a estas proyecciones, con la incoporación de 50 TERTs se tendría una reducción efectiva 5,370  toneladas de CO2 y una mejor en los ingresos netos de USD$ 70, 000 por año. Adicionalmente, en un posible escenario en el que las 50 TERTs se utilicen a través de la modalidad de alquiler y alcance a 400 ladrilleros, se podría reducir cerca de 43,000 toneladas de CO2 e incrementar los ingresos netos en USD $ 560,000. Se espera a través del proyecto que: más ladrilleros  conoscan las ventajas de la TERT, que la TERT esté disponible en el mercado a través de nuevos fabricantes y distribuidores, que la TERT sea financiada a través de créditos, de ser necesario y que se dinamice el intercambio de información entre ladrilleros, fabricantes, distribuidores y entidades financieras. Con 50 beneficiarios (un TERT por ladrillero) el VAN es $51,000 mientras que en un posible escenario de 400 beneficiarios (8 beneficiarios por TERT) el VAN asciende a $1,220,000; en ambos casos se asume un periodo de vida útil de la TERT de 3 años.
</t>
  </si>
  <si>
    <t>Cusco, Puno, Ayacucho,  Piura y Lambayeque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</si>
</sst>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6"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
      <sz val="10.5"/>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72">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17" fontId="0" fillId="2" borderId="1" xfId="0" applyNumberFormat="1" applyFill="1" applyBorder="1" applyAlignment="1" applyProtection="1">
      <alignment horizontal="left" vertical="center" wrapText="1"/>
      <protection locked="0"/>
    </xf>
    <xf numFmtId="0" fontId="15" fillId="0" borderId="0" xfId="0" applyFont="1" applyAlignment="1">
      <alignment horizontal="justify" vertical="center"/>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14" fontId="4" fillId="2" borderId="1" xfId="0" applyNumberFormat="1"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5" xfId="0" applyFont="1" applyFill="1" applyBorder="1" applyAlignment="1">
      <alignment horizontal="left" vertical="center" wrapText="1"/>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5" borderId="6" xfId="0" applyFill="1" applyBorder="1" applyAlignment="1">
      <alignment horizontal="left" vertical="center" wrapText="1"/>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1" xfId="0" applyFill="1" applyBorder="1" applyAlignment="1">
      <alignment horizontal="left" vertical="center" wrapText="1"/>
    </xf>
    <xf numFmtId="0" fontId="0" fillId="7"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2" fillId="7" borderId="5" xfId="0" applyFont="1" applyFill="1" applyBorder="1" applyAlignment="1">
      <alignment horizontal="left" vertical="center" wrapText="1"/>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17" fontId="0" fillId="2" borderId="1" xfId="0" applyNumberFormat="1" applyFill="1" applyBorder="1" applyAlignment="1" applyProtection="1">
      <alignment horizontal="left" vertical="center" wrapText="1"/>
      <protection locked="0"/>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0" fillId="5" borderId="5" xfId="0" applyFill="1" applyBorder="1" applyAlignment="1">
      <alignment horizontal="left" vertical="center"/>
    </xf>
    <xf numFmtId="0" fontId="0" fillId="5" borderId="6" xfId="0" applyFill="1" applyBorder="1" applyAlignment="1">
      <alignment horizontal="left" vertical="center"/>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tabSelected="1" zoomScaleNormal="100" workbookViewId="0">
      <selection activeCell="C4" sqref="C4:E4"/>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86" t="s">
        <v>118</v>
      </c>
      <c r="C2" s="86"/>
      <c r="D2" s="86"/>
      <c r="E2" s="86"/>
    </row>
    <row r="3" spans="2:5" x14ac:dyDescent="0.25">
      <c r="B3" s="87" t="s">
        <v>0</v>
      </c>
      <c r="C3" s="88"/>
      <c r="D3" s="88"/>
      <c r="E3" s="89"/>
    </row>
    <row r="4" spans="2:5" ht="30.75" customHeight="1" x14ac:dyDescent="0.25">
      <c r="B4" s="5" t="s">
        <v>1</v>
      </c>
      <c r="C4" s="80" t="s">
        <v>130</v>
      </c>
      <c r="D4" s="80"/>
      <c r="E4" s="81"/>
    </row>
    <row r="5" spans="2:5" ht="18.75" customHeight="1" x14ac:dyDescent="0.25">
      <c r="B5" s="5" t="s">
        <v>3</v>
      </c>
      <c r="C5" s="80" t="s">
        <v>130</v>
      </c>
      <c r="D5" s="80"/>
      <c r="E5" s="81"/>
    </row>
    <row r="6" spans="2:5" ht="18.75" customHeight="1" x14ac:dyDescent="0.25">
      <c r="B6" s="5" t="s">
        <v>4</v>
      </c>
      <c r="C6" s="80">
        <v>20268254588</v>
      </c>
      <c r="D6" s="80"/>
      <c r="E6" s="81"/>
    </row>
    <row r="7" spans="2:5" ht="18.75" customHeight="1" x14ac:dyDescent="0.25">
      <c r="B7" s="5" t="s">
        <v>25</v>
      </c>
      <c r="C7" s="80">
        <v>3024089</v>
      </c>
      <c r="D7" s="80"/>
      <c r="E7" s="81"/>
    </row>
    <row r="8" spans="2:5" ht="18.75" customHeight="1" x14ac:dyDescent="0.25">
      <c r="B8" s="5" t="s">
        <v>5</v>
      </c>
      <c r="C8" s="85">
        <v>21676</v>
      </c>
      <c r="D8" s="80"/>
      <c r="E8" s="81"/>
    </row>
    <row r="9" spans="2:5" ht="18.75" customHeight="1" x14ac:dyDescent="0.25">
      <c r="B9" s="5" t="s">
        <v>6</v>
      </c>
      <c r="C9" s="80" t="s">
        <v>131</v>
      </c>
      <c r="D9" s="80"/>
      <c r="E9" s="81"/>
    </row>
    <row r="10" spans="2:5" ht="18.75" customHeight="1" x14ac:dyDescent="0.25">
      <c r="B10" s="5" t="s">
        <v>7</v>
      </c>
      <c r="C10" s="80" t="s">
        <v>132</v>
      </c>
      <c r="D10" s="80"/>
      <c r="E10" s="81"/>
    </row>
    <row r="11" spans="2:5" ht="18.75" customHeight="1" x14ac:dyDescent="0.25">
      <c r="B11" s="5" t="s">
        <v>2</v>
      </c>
      <c r="C11" s="80" t="s">
        <v>133</v>
      </c>
      <c r="D11" s="80"/>
      <c r="E11" s="81"/>
    </row>
    <row r="12" spans="2:5" ht="18.75" customHeight="1" x14ac:dyDescent="0.25">
      <c r="B12" s="5" t="s">
        <v>8</v>
      </c>
      <c r="C12" s="80" t="s">
        <v>134</v>
      </c>
      <c r="D12" s="80"/>
      <c r="E12" s="81"/>
    </row>
    <row r="13" spans="2:5" ht="18.75" customHeight="1" x14ac:dyDescent="0.25">
      <c r="B13" s="5" t="s">
        <v>26</v>
      </c>
      <c r="C13" s="80" t="s">
        <v>135</v>
      </c>
      <c r="D13" s="80"/>
      <c r="E13" s="81"/>
    </row>
    <row r="14" spans="2:5" ht="18.75" customHeight="1" x14ac:dyDescent="0.25">
      <c r="B14" s="5" t="s">
        <v>9</v>
      </c>
      <c r="C14" s="80" t="s">
        <v>136</v>
      </c>
      <c r="D14" s="80"/>
      <c r="E14" s="81"/>
    </row>
    <row r="15" spans="2:5" ht="18.75" customHeight="1" x14ac:dyDescent="0.25">
      <c r="B15" s="5" t="s">
        <v>10</v>
      </c>
      <c r="C15" s="80" t="s">
        <v>137</v>
      </c>
      <c r="D15" s="80"/>
      <c r="E15" s="81"/>
    </row>
    <row r="16" spans="2:5" ht="18.75" customHeight="1" x14ac:dyDescent="0.25">
      <c r="B16" s="5" t="s">
        <v>11</v>
      </c>
      <c r="C16" s="80" t="s">
        <v>138</v>
      </c>
      <c r="D16" s="80"/>
      <c r="E16" s="81"/>
    </row>
    <row r="17" spans="2:5" ht="18.75" customHeight="1" x14ac:dyDescent="0.25">
      <c r="B17" s="5" t="s">
        <v>12</v>
      </c>
      <c r="C17" s="80" t="s">
        <v>139</v>
      </c>
      <c r="D17" s="80"/>
      <c r="E17" s="81"/>
    </row>
    <row r="18" spans="2:5" ht="18.75" customHeight="1" x14ac:dyDescent="0.25">
      <c r="B18" s="5" t="s">
        <v>13</v>
      </c>
      <c r="C18" s="80" t="s">
        <v>140</v>
      </c>
      <c r="D18" s="80"/>
      <c r="E18" s="81"/>
    </row>
    <row r="19" spans="2:5" ht="18.75" customHeight="1" x14ac:dyDescent="0.25">
      <c r="B19" s="82" t="s">
        <v>14</v>
      </c>
      <c r="C19" s="83"/>
      <c r="D19" s="83"/>
      <c r="E19" s="84"/>
    </row>
    <row r="20" spans="2:5" ht="18.75" customHeight="1" x14ac:dyDescent="0.25">
      <c r="B20" s="5" t="s">
        <v>15</v>
      </c>
      <c r="C20" s="33"/>
      <c r="D20" s="4" t="s">
        <v>18</v>
      </c>
      <c r="E20" s="35"/>
    </row>
    <row r="21" spans="2:5" ht="18.75" customHeight="1" x14ac:dyDescent="0.25">
      <c r="B21" s="5" t="s">
        <v>17</v>
      </c>
      <c r="C21" s="33"/>
      <c r="D21" s="4" t="s">
        <v>24</v>
      </c>
      <c r="E21" s="35"/>
    </row>
    <row r="22" spans="2:5" ht="18.75" customHeight="1" x14ac:dyDescent="0.25">
      <c r="B22" s="5" t="s">
        <v>19</v>
      </c>
      <c r="C22" s="33"/>
      <c r="D22" s="4" t="s">
        <v>22</v>
      </c>
      <c r="E22" s="35" t="s">
        <v>141</v>
      </c>
    </row>
    <row r="23" spans="2:5" ht="18.75" customHeight="1" thickBot="1" x14ac:dyDescent="0.3">
      <c r="B23" s="6" t="s">
        <v>23</v>
      </c>
      <c r="C23" s="34"/>
      <c r="D23" s="78"/>
      <c r="E23" s="79"/>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C7:E7"/>
    <mergeCell ref="B2:E2"/>
    <mergeCell ref="B3:E3"/>
    <mergeCell ref="C4:E4"/>
    <mergeCell ref="C5:E5"/>
    <mergeCell ref="C6:E6"/>
    <mergeCell ref="C8:E8"/>
    <mergeCell ref="C9:E9"/>
    <mergeCell ref="C10:E10"/>
    <mergeCell ref="C11:E11"/>
    <mergeCell ref="C12:E12"/>
    <mergeCell ref="D23:E23"/>
    <mergeCell ref="C13:E13"/>
    <mergeCell ref="C15:E15"/>
    <mergeCell ref="C16:E16"/>
    <mergeCell ref="C17:E17"/>
    <mergeCell ref="C18:E18"/>
    <mergeCell ref="B19:E19"/>
    <mergeCell ref="C14:E14"/>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zoomScaleNormal="100" zoomScalePageLayoutView="125" workbookViewId="0">
      <selection activeCell="D1" sqref="D1"/>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119" t="s">
        <v>119</v>
      </c>
      <c r="C2" s="119"/>
      <c r="D2" s="119"/>
      <c r="E2" s="119"/>
      <c r="F2" s="119"/>
      <c r="G2" s="119"/>
    </row>
    <row r="3" spans="2:10" ht="9" customHeight="1" thickBot="1" x14ac:dyDescent="0.3">
      <c r="B3" s="11"/>
      <c r="C3" s="11"/>
      <c r="D3" s="11"/>
      <c r="E3" s="11"/>
      <c r="F3" s="11"/>
      <c r="G3" s="11"/>
    </row>
    <row r="4" spans="2:10" x14ac:dyDescent="0.25">
      <c r="B4" s="122" t="s">
        <v>115</v>
      </c>
      <c r="C4" s="123"/>
      <c r="D4" s="123"/>
      <c r="E4" s="123"/>
      <c r="F4" s="123"/>
      <c r="G4" s="123"/>
      <c r="H4" s="124"/>
    </row>
    <row r="5" spans="2:10" ht="51" customHeight="1" x14ac:dyDescent="0.25">
      <c r="B5" s="8" t="s">
        <v>116</v>
      </c>
      <c r="C5" s="125" t="s">
        <v>142</v>
      </c>
      <c r="D5" s="126"/>
      <c r="E5" s="126"/>
      <c r="F5" s="126"/>
      <c r="G5" s="126"/>
      <c r="H5" s="127"/>
      <c r="J5" s="36">
        <f>+LEN(C5)</f>
        <v>103</v>
      </c>
    </row>
    <row r="6" spans="2:10" ht="30" customHeight="1" x14ac:dyDescent="0.25">
      <c r="B6" s="120" t="s">
        <v>123</v>
      </c>
      <c r="C6" s="121"/>
      <c r="D6" s="121"/>
      <c r="E6" s="121"/>
      <c r="F6" s="121"/>
      <c r="G6" s="128" t="s">
        <v>143</v>
      </c>
      <c r="H6" s="129"/>
    </row>
    <row r="7" spans="2:10" ht="30" customHeight="1" x14ac:dyDescent="0.25">
      <c r="B7" s="100" t="s">
        <v>125</v>
      </c>
      <c r="C7" s="121"/>
      <c r="D7" s="121"/>
      <c r="E7" s="121"/>
      <c r="F7" s="121"/>
      <c r="G7" s="48">
        <f>+'Financiamiento del Proyecto'!E18</f>
        <v>84309.32</v>
      </c>
      <c r="H7" s="49">
        <f>+'Financiamiento del Proyecto'!E19</f>
        <v>0.72764930869737388</v>
      </c>
    </row>
    <row r="8" spans="2:10" ht="30" customHeight="1" x14ac:dyDescent="0.25">
      <c r="B8" s="120" t="s">
        <v>124</v>
      </c>
      <c r="C8" s="121"/>
      <c r="D8" s="121"/>
      <c r="E8" s="121"/>
      <c r="F8" s="121"/>
      <c r="G8" s="48">
        <f>+'Financiamiento del Proyecto'!F18</f>
        <v>31556</v>
      </c>
      <c r="H8" s="49">
        <f>+'Financiamiento del Proyecto'!F19</f>
        <v>0.27235069130262618</v>
      </c>
    </row>
    <row r="9" spans="2:10" ht="30" customHeight="1" x14ac:dyDescent="0.25">
      <c r="B9" s="100" t="s">
        <v>126</v>
      </c>
      <c r="C9" s="101"/>
      <c r="D9" s="101"/>
      <c r="E9" s="101"/>
      <c r="F9" s="101"/>
      <c r="G9" s="92" t="s">
        <v>144</v>
      </c>
      <c r="H9" s="93"/>
    </row>
    <row r="10" spans="2:10" ht="30" customHeight="1" thickBot="1" x14ac:dyDescent="0.3">
      <c r="B10" s="102" t="s">
        <v>54</v>
      </c>
      <c r="C10" s="103"/>
      <c r="D10" s="94" t="s">
        <v>185</v>
      </c>
      <c r="E10" s="94"/>
      <c r="F10" s="94"/>
      <c r="G10" s="94"/>
      <c r="H10" s="95"/>
    </row>
    <row r="11" spans="2:10" ht="9" customHeight="1" thickBot="1" x14ac:dyDescent="0.3"/>
    <row r="12" spans="2:10" ht="30" customHeight="1" x14ac:dyDescent="0.25">
      <c r="B12" s="110" t="s">
        <v>82</v>
      </c>
      <c r="C12" s="111"/>
      <c r="D12" s="111"/>
      <c r="E12" s="112"/>
    </row>
    <row r="13" spans="2:10" ht="30" customHeight="1" x14ac:dyDescent="0.25">
      <c r="B13" s="107" t="s">
        <v>117</v>
      </c>
      <c r="C13" s="108"/>
      <c r="D13" s="108"/>
      <c r="E13" s="109"/>
    </row>
    <row r="14" spans="2:10" ht="30.75" customHeight="1" x14ac:dyDescent="0.25">
      <c r="B14" s="113" t="s">
        <v>84</v>
      </c>
      <c r="C14" s="114"/>
      <c r="D14" s="115"/>
      <c r="E14" s="37"/>
    </row>
    <row r="15" spans="2:10" ht="30.75" customHeight="1" x14ac:dyDescent="0.25">
      <c r="B15" s="113" t="s">
        <v>85</v>
      </c>
      <c r="C15" s="114"/>
      <c r="D15" s="115"/>
      <c r="E15" s="38"/>
    </row>
    <row r="16" spans="2:10" ht="30.75" customHeight="1" thickBot="1" x14ac:dyDescent="0.3">
      <c r="B16" s="116" t="s">
        <v>122</v>
      </c>
      <c r="C16" s="117"/>
      <c r="D16" s="118"/>
      <c r="E16" s="39" t="s">
        <v>141</v>
      </c>
    </row>
    <row r="17" spans="2:7" ht="9" customHeight="1" thickBot="1" x14ac:dyDescent="0.3"/>
    <row r="18" spans="2:7" ht="28.5" customHeight="1" x14ac:dyDescent="0.25">
      <c r="B18" s="104" t="s">
        <v>121</v>
      </c>
      <c r="C18" s="105"/>
      <c r="D18" s="105"/>
      <c r="E18" s="106"/>
      <c r="F18" s="7"/>
      <c r="G18" s="7"/>
    </row>
    <row r="19" spans="2:7" x14ac:dyDescent="0.25">
      <c r="B19" s="5" t="s">
        <v>27</v>
      </c>
      <c r="C19" s="96" t="s">
        <v>145</v>
      </c>
      <c r="D19" s="96"/>
      <c r="E19" s="97"/>
      <c r="F19" s="3"/>
      <c r="G19" s="3"/>
    </row>
    <row r="20" spans="2:7" x14ac:dyDescent="0.25">
      <c r="B20" s="9" t="s">
        <v>28</v>
      </c>
      <c r="C20" s="96" t="s">
        <v>146</v>
      </c>
      <c r="D20" s="96"/>
      <c r="E20" s="97"/>
      <c r="F20" s="3"/>
      <c r="G20" s="3"/>
    </row>
    <row r="21" spans="2:7" x14ac:dyDescent="0.25">
      <c r="B21" s="9" t="s">
        <v>29</v>
      </c>
      <c r="C21" s="96" t="s">
        <v>130</v>
      </c>
      <c r="D21" s="96"/>
      <c r="E21" s="97"/>
      <c r="F21" s="3"/>
      <c r="G21" s="3"/>
    </row>
    <row r="22" spans="2:7" x14ac:dyDescent="0.25">
      <c r="B22" s="9" t="s">
        <v>32</v>
      </c>
      <c r="C22" s="96" t="s">
        <v>147</v>
      </c>
      <c r="D22" s="96"/>
      <c r="E22" s="97"/>
      <c r="F22" s="3"/>
      <c r="G22" s="3"/>
    </row>
    <row r="23" spans="2:7" x14ac:dyDescent="0.25">
      <c r="B23" s="9" t="s">
        <v>55</v>
      </c>
      <c r="C23" s="96" t="s">
        <v>160</v>
      </c>
      <c r="D23" s="96"/>
      <c r="E23" s="97"/>
      <c r="F23" s="3"/>
      <c r="G23" s="3"/>
    </row>
    <row r="24" spans="2:7" x14ac:dyDescent="0.25">
      <c r="B24" s="9" t="s">
        <v>2</v>
      </c>
      <c r="C24" s="96">
        <v>41725108</v>
      </c>
      <c r="D24" s="96"/>
      <c r="E24" s="97"/>
      <c r="F24" s="3"/>
      <c r="G24" s="3"/>
    </row>
    <row r="25" spans="2:7" x14ac:dyDescent="0.25">
      <c r="B25" s="9" t="s">
        <v>30</v>
      </c>
      <c r="C25" s="96" t="s">
        <v>148</v>
      </c>
      <c r="D25" s="96"/>
      <c r="E25" s="97"/>
      <c r="F25" s="3"/>
      <c r="G25" s="3"/>
    </row>
    <row r="26" spans="2:7" x14ac:dyDescent="0.25">
      <c r="B26" s="9" t="s">
        <v>31</v>
      </c>
      <c r="C26" s="96" t="s">
        <v>136</v>
      </c>
      <c r="D26" s="96"/>
      <c r="E26" s="97"/>
      <c r="F26" s="3"/>
      <c r="G26" s="3"/>
    </row>
    <row r="27" spans="2:7" x14ac:dyDescent="0.25">
      <c r="B27" s="9" t="s">
        <v>9</v>
      </c>
      <c r="C27" s="96" t="s">
        <v>136</v>
      </c>
      <c r="D27" s="96"/>
      <c r="E27" s="97"/>
      <c r="F27" s="3"/>
      <c r="G27" s="3"/>
    </row>
    <row r="28" spans="2:7" x14ac:dyDescent="0.25">
      <c r="B28" s="9" t="s">
        <v>10</v>
      </c>
      <c r="C28" s="96">
        <v>987417510</v>
      </c>
      <c r="D28" s="96"/>
      <c r="E28" s="97"/>
      <c r="F28" s="3"/>
      <c r="G28" s="3"/>
    </row>
    <row r="29" spans="2:7" ht="15.75" thickBot="1" x14ac:dyDescent="0.3">
      <c r="B29" s="10" t="s">
        <v>33</v>
      </c>
      <c r="C29" s="98" t="s">
        <v>149</v>
      </c>
      <c r="D29" s="98"/>
      <c r="E29" s="99"/>
      <c r="F29" s="3"/>
      <c r="G29" s="3"/>
    </row>
    <row r="30" spans="2:7" ht="9" customHeight="1" thickBot="1" x14ac:dyDescent="0.3"/>
    <row r="31" spans="2:7" x14ac:dyDescent="0.25">
      <c r="B31" s="87" t="s">
        <v>34</v>
      </c>
      <c r="C31" s="88"/>
      <c r="D31" s="88"/>
      <c r="E31" s="89"/>
      <c r="F31" s="3"/>
      <c r="G31" s="3"/>
    </row>
    <row r="32" spans="2:7" ht="30" customHeight="1" x14ac:dyDescent="0.25">
      <c r="B32" s="5" t="s">
        <v>1</v>
      </c>
      <c r="C32" s="80"/>
      <c r="D32" s="80"/>
      <c r="E32" s="81"/>
      <c r="F32" s="3"/>
      <c r="G32" s="3"/>
    </row>
    <row r="33" spans="2:7" x14ac:dyDescent="0.25">
      <c r="B33" s="5" t="s">
        <v>3</v>
      </c>
      <c r="C33" s="80"/>
      <c r="D33" s="80"/>
      <c r="E33" s="81"/>
      <c r="F33" s="3"/>
      <c r="G33" s="3"/>
    </row>
    <row r="34" spans="2:7" x14ac:dyDescent="0.25">
      <c r="B34" s="5" t="s">
        <v>4</v>
      </c>
      <c r="C34" s="80"/>
      <c r="D34" s="80"/>
      <c r="E34" s="81"/>
      <c r="F34" s="3"/>
      <c r="G34" s="3"/>
    </row>
    <row r="35" spans="2:7" x14ac:dyDescent="0.25">
      <c r="B35" s="5" t="s">
        <v>25</v>
      </c>
      <c r="C35" s="80"/>
      <c r="D35" s="80"/>
      <c r="E35" s="81"/>
      <c r="F35" s="3"/>
      <c r="G35" s="3"/>
    </row>
    <row r="36" spans="2:7" x14ac:dyDescent="0.25">
      <c r="B36" s="5" t="s">
        <v>5</v>
      </c>
      <c r="C36" s="80"/>
      <c r="D36" s="80"/>
      <c r="E36" s="81"/>
      <c r="F36" s="3"/>
      <c r="G36" s="3"/>
    </row>
    <row r="37" spans="2:7" x14ac:dyDescent="0.25">
      <c r="B37" s="5" t="s">
        <v>6</v>
      </c>
      <c r="C37" s="80"/>
      <c r="D37" s="80"/>
      <c r="E37" s="81"/>
    </row>
    <row r="38" spans="2:7" x14ac:dyDescent="0.25">
      <c r="B38" s="5" t="s">
        <v>7</v>
      </c>
      <c r="C38" s="80"/>
      <c r="D38" s="80"/>
      <c r="E38" s="81"/>
    </row>
    <row r="39" spans="2:7" x14ac:dyDescent="0.25">
      <c r="B39" s="5" t="s">
        <v>2</v>
      </c>
      <c r="C39" s="80"/>
      <c r="D39" s="80"/>
      <c r="E39" s="81"/>
    </row>
    <row r="40" spans="2:7" x14ac:dyDescent="0.25">
      <c r="B40" s="5" t="s">
        <v>8</v>
      </c>
      <c r="C40" s="80"/>
      <c r="D40" s="80"/>
      <c r="E40" s="81"/>
    </row>
    <row r="41" spans="2:7" x14ac:dyDescent="0.25">
      <c r="B41" s="5" t="s">
        <v>26</v>
      </c>
      <c r="C41" s="80"/>
      <c r="D41" s="80"/>
      <c r="E41" s="81"/>
    </row>
    <row r="42" spans="2:7" x14ac:dyDescent="0.25">
      <c r="B42" s="5" t="s">
        <v>9</v>
      </c>
      <c r="C42" s="80"/>
      <c r="D42" s="80"/>
      <c r="E42" s="81"/>
    </row>
    <row r="43" spans="2:7" x14ac:dyDescent="0.25">
      <c r="B43" s="5" t="s">
        <v>10</v>
      </c>
      <c r="C43" s="80"/>
      <c r="D43" s="80"/>
      <c r="E43" s="81"/>
    </row>
    <row r="44" spans="2:7" x14ac:dyDescent="0.25">
      <c r="B44" s="5" t="s">
        <v>11</v>
      </c>
      <c r="C44" s="80"/>
      <c r="D44" s="80"/>
      <c r="E44" s="81"/>
    </row>
    <row r="45" spans="2:7" x14ac:dyDescent="0.25">
      <c r="B45" s="5" t="s">
        <v>12</v>
      </c>
      <c r="C45" s="80"/>
      <c r="D45" s="80"/>
      <c r="E45" s="81"/>
    </row>
    <row r="46" spans="2:7" x14ac:dyDescent="0.25">
      <c r="B46" s="5" t="s">
        <v>13</v>
      </c>
      <c r="C46" s="80"/>
      <c r="D46" s="80"/>
      <c r="E46" s="81"/>
    </row>
    <row r="47" spans="2:7" x14ac:dyDescent="0.25">
      <c r="B47" s="82" t="s">
        <v>14</v>
      </c>
      <c r="C47" s="83"/>
      <c r="D47" s="83"/>
      <c r="E47" s="84"/>
    </row>
    <row r="48" spans="2:7" x14ac:dyDescent="0.25">
      <c r="B48" s="5" t="s">
        <v>15</v>
      </c>
      <c r="C48" s="33"/>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90"/>
      <c r="C53" s="91"/>
      <c r="D53" s="78"/>
      <c r="E53" s="79"/>
    </row>
    <row r="54" spans="2:5" ht="9" customHeight="1" thickBot="1" x14ac:dyDescent="0.3"/>
    <row r="55" spans="2:5" x14ac:dyDescent="0.25">
      <c r="B55" s="87" t="s">
        <v>35</v>
      </c>
      <c r="C55" s="88"/>
      <c r="D55" s="88"/>
      <c r="E55" s="89"/>
    </row>
    <row r="56" spans="2:5" ht="30" customHeight="1" x14ac:dyDescent="0.25">
      <c r="B56" s="5" t="s">
        <v>1</v>
      </c>
      <c r="C56" s="80"/>
      <c r="D56" s="80"/>
      <c r="E56" s="81"/>
    </row>
    <row r="57" spans="2:5" x14ac:dyDescent="0.25">
      <c r="B57" s="5" t="s">
        <v>3</v>
      </c>
      <c r="C57" s="80"/>
      <c r="D57" s="80"/>
      <c r="E57" s="81"/>
    </row>
    <row r="58" spans="2:5" x14ac:dyDescent="0.25">
      <c r="B58" s="5" t="s">
        <v>4</v>
      </c>
      <c r="C58" s="80"/>
      <c r="D58" s="80"/>
      <c r="E58" s="81"/>
    </row>
    <row r="59" spans="2:5" x14ac:dyDescent="0.25">
      <c r="B59" s="5" t="s">
        <v>25</v>
      </c>
      <c r="C59" s="80"/>
      <c r="D59" s="80"/>
      <c r="E59" s="81"/>
    </row>
    <row r="60" spans="2:5" x14ac:dyDescent="0.25">
      <c r="B60" s="5" t="s">
        <v>5</v>
      </c>
      <c r="C60" s="80"/>
      <c r="D60" s="80"/>
      <c r="E60" s="81"/>
    </row>
    <row r="61" spans="2:5" x14ac:dyDescent="0.25">
      <c r="B61" s="5" t="s">
        <v>6</v>
      </c>
      <c r="C61" s="80"/>
      <c r="D61" s="80"/>
      <c r="E61" s="81"/>
    </row>
    <row r="62" spans="2:5" x14ac:dyDescent="0.25">
      <c r="B62" s="5" t="s">
        <v>7</v>
      </c>
      <c r="C62" s="80"/>
      <c r="D62" s="80"/>
      <c r="E62" s="81"/>
    </row>
    <row r="63" spans="2:5" x14ac:dyDescent="0.25">
      <c r="B63" s="5" t="s">
        <v>2</v>
      </c>
      <c r="C63" s="80"/>
      <c r="D63" s="80"/>
      <c r="E63" s="81"/>
    </row>
    <row r="64" spans="2:5" x14ac:dyDescent="0.25">
      <c r="B64" s="5" t="s">
        <v>8</v>
      </c>
      <c r="C64" s="80"/>
      <c r="D64" s="80"/>
      <c r="E64" s="81"/>
    </row>
    <row r="65" spans="2:5" x14ac:dyDescent="0.25">
      <c r="B65" s="5" t="s">
        <v>26</v>
      </c>
      <c r="C65" s="80"/>
      <c r="D65" s="80"/>
      <c r="E65" s="81"/>
    </row>
    <row r="66" spans="2:5" x14ac:dyDescent="0.25">
      <c r="B66" s="5" t="s">
        <v>9</v>
      </c>
      <c r="C66" s="80"/>
      <c r="D66" s="80"/>
      <c r="E66" s="81"/>
    </row>
    <row r="67" spans="2:5" x14ac:dyDescent="0.25">
      <c r="B67" s="5" t="s">
        <v>10</v>
      </c>
      <c r="C67" s="80"/>
      <c r="D67" s="80"/>
      <c r="E67" s="81"/>
    </row>
    <row r="68" spans="2:5" x14ac:dyDescent="0.25">
      <c r="B68" s="5" t="s">
        <v>11</v>
      </c>
      <c r="C68" s="80"/>
      <c r="D68" s="80"/>
      <c r="E68" s="81"/>
    </row>
    <row r="69" spans="2:5" x14ac:dyDescent="0.25">
      <c r="B69" s="5" t="s">
        <v>12</v>
      </c>
      <c r="C69" s="80"/>
      <c r="D69" s="80"/>
      <c r="E69" s="81"/>
    </row>
    <row r="70" spans="2:5" x14ac:dyDescent="0.25">
      <c r="B70" s="5" t="s">
        <v>13</v>
      </c>
      <c r="C70" s="80"/>
      <c r="D70" s="80"/>
      <c r="E70" s="81"/>
    </row>
    <row r="71" spans="2:5" x14ac:dyDescent="0.25">
      <c r="B71" s="82" t="s">
        <v>14</v>
      </c>
      <c r="C71" s="83"/>
      <c r="D71" s="83"/>
      <c r="E71" s="84"/>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90"/>
      <c r="C77" s="91"/>
      <c r="D77" s="78"/>
      <c r="E77" s="79"/>
    </row>
    <row r="78" spans="2:5" ht="9" customHeight="1" thickBot="1" x14ac:dyDescent="0.3"/>
    <row r="79" spans="2:5" x14ac:dyDescent="0.25">
      <c r="B79" s="87" t="s">
        <v>36</v>
      </c>
      <c r="C79" s="88"/>
      <c r="D79" s="88"/>
      <c r="E79" s="89"/>
    </row>
    <row r="80" spans="2:5" ht="30" customHeight="1" x14ac:dyDescent="0.25">
      <c r="B80" s="5" t="s">
        <v>1</v>
      </c>
      <c r="C80" s="80"/>
      <c r="D80" s="80"/>
      <c r="E80" s="81"/>
    </row>
    <row r="81" spans="2:5" x14ac:dyDescent="0.25">
      <c r="B81" s="5" t="s">
        <v>3</v>
      </c>
      <c r="C81" s="80"/>
      <c r="D81" s="80"/>
      <c r="E81" s="81"/>
    </row>
    <row r="82" spans="2:5" x14ac:dyDescent="0.25">
      <c r="B82" s="5" t="s">
        <v>4</v>
      </c>
      <c r="C82" s="80"/>
      <c r="D82" s="80"/>
      <c r="E82" s="81"/>
    </row>
    <row r="83" spans="2:5" x14ac:dyDescent="0.25">
      <c r="B83" s="5" t="s">
        <v>25</v>
      </c>
      <c r="C83" s="80"/>
      <c r="D83" s="80"/>
      <c r="E83" s="81"/>
    </row>
    <row r="84" spans="2:5" x14ac:dyDescent="0.25">
      <c r="B84" s="5" t="s">
        <v>5</v>
      </c>
      <c r="C84" s="80"/>
      <c r="D84" s="80"/>
      <c r="E84" s="81"/>
    </row>
    <row r="85" spans="2:5" x14ac:dyDescent="0.25">
      <c r="B85" s="5" t="s">
        <v>6</v>
      </c>
      <c r="C85" s="80"/>
      <c r="D85" s="80"/>
      <c r="E85" s="81"/>
    </row>
    <row r="86" spans="2:5" x14ac:dyDescent="0.25">
      <c r="B86" s="5" t="s">
        <v>7</v>
      </c>
      <c r="C86" s="80"/>
      <c r="D86" s="80"/>
      <c r="E86" s="81"/>
    </row>
    <row r="87" spans="2:5" x14ac:dyDescent="0.25">
      <c r="B87" s="5" t="s">
        <v>2</v>
      </c>
      <c r="C87" s="80"/>
      <c r="D87" s="80"/>
      <c r="E87" s="81"/>
    </row>
    <row r="88" spans="2:5" x14ac:dyDescent="0.25">
      <c r="B88" s="5" t="s">
        <v>8</v>
      </c>
      <c r="C88" s="80"/>
      <c r="D88" s="80"/>
      <c r="E88" s="81"/>
    </row>
    <row r="89" spans="2:5" x14ac:dyDescent="0.25">
      <c r="B89" s="5" t="s">
        <v>26</v>
      </c>
      <c r="C89" s="80"/>
      <c r="D89" s="80"/>
      <c r="E89" s="81"/>
    </row>
    <row r="90" spans="2:5" x14ac:dyDescent="0.25">
      <c r="B90" s="5" t="s">
        <v>9</v>
      </c>
      <c r="C90" s="80"/>
      <c r="D90" s="80"/>
      <c r="E90" s="81"/>
    </row>
    <row r="91" spans="2:5" x14ac:dyDescent="0.25">
      <c r="B91" s="5" t="s">
        <v>10</v>
      </c>
      <c r="C91" s="80"/>
      <c r="D91" s="80"/>
      <c r="E91" s="81"/>
    </row>
    <row r="92" spans="2:5" x14ac:dyDescent="0.25">
      <c r="B92" s="5" t="s">
        <v>11</v>
      </c>
      <c r="C92" s="80"/>
      <c r="D92" s="80"/>
      <c r="E92" s="81"/>
    </row>
    <row r="93" spans="2:5" x14ac:dyDescent="0.25">
      <c r="B93" s="5" t="s">
        <v>12</v>
      </c>
      <c r="C93" s="80"/>
      <c r="D93" s="80"/>
      <c r="E93" s="81"/>
    </row>
    <row r="94" spans="2:5" x14ac:dyDescent="0.25">
      <c r="B94" s="5" t="s">
        <v>13</v>
      </c>
      <c r="C94" s="80"/>
      <c r="D94" s="80"/>
      <c r="E94" s="81"/>
    </row>
    <row r="95" spans="2:5" x14ac:dyDescent="0.25">
      <c r="B95" s="82" t="s">
        <v>14</v>
      </c>
      <c r="C95" s="83"/>
      <c r="D95" s="83"/>
      <c r="E95" s="84"/>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90"/>
      <c r="C101" s="91"/>
      <c r="D101" s="78"/>
      <c r="E101" s="79"/>
    </row>
  </sheetData>
  <sheetProtection password="DE12" sheet="1" objects="1" scenarios="1"/>
  <mergeCells count="85">
    <mergeCell ref="B2:G2"/>
    <mergeCell ref="B6:F6"/>
    <mergeCell ref="B8:F8"/>
    <mergeCell ref="B7:F7"/>
    <mergeCell ref="B4:H4"/>
    <mergeCell ref="C5:H5"/>
    <mergeCell ref="G6:H6"/>
    <mergeCell ref="B18:E18"/>
    <mergeCell ref="C19:E19"/>
    <mergeCell ref="B13:E13"/>
    <mergeCell ref="B12:E12"/>
    <mergeCell ref="B14:D14"/>
    <mergeCell ref="B15:D15"/>
    <mergeCell ref="B16:D16"/>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C44:E44"/>
    <mergeCell ref="C33:E33"/>
    <mergeCell ref="C34:E34"/>
    <mergeCell ref="C35:E35"/>
    <mergeCell ref="C36:E36"/>
    <mergeCell ref="C37:E37"/>
    <mergeCell ref="C38:E38"/>
    <mergeCell ref="C39:E39"/>
    <mergeCell ref="C40:E40"/>
    <mergeCell ref="C41:E41"/>
    <mergeCell ref="C42:E42"/>
    <mergeCell ref="C43:E43"/>
    <mergeCell ref="C60:E60"/>
    <mergeCell ref="C45:E45"/>
    <mergeCell ref="C46:E46"/>
    <mergeCell ref="B47:E47"/>
    <mergeCell ref="D53:E53"/>
    <mergeCell ref="B55:E55"/>
    <mergeCell ref="C56:E56"/>
    <mergeCell ref="C57:E57"/>
    <mergeCell ref="C58:E58"/>
    <mergeCell ref="C59:E59"/>
    <mergeCell ref="B53:C53"/>
    <mergeCell ref="B71:E71"/>
    <mergeCell ref="C61:E61"/>
    <mergeCell ref="C62:E62"/>
    <mergeCell ref="C63:E63"/>
    <mergeCell ref="C64:E64"/>
    <mergeCell ref="C65:E65"/>
    <mergeCell ref="C66:E66"/>
    <mergeCell ref="C67:E67"/>
    <mergeCell ref="C68:E68"/>
    <mergeCell ref="C69:E69"/>
    <mergeCell ref="C70:E70"/>
    <mergeCell ref="C89:E89"/>
    <mergeCell ref="D77:E77"/>
    <mergeCell ref="B79:E79"/>
    <mergeCell ref="C80:E80"/>
    <mergeCell ref="C81:E81"/>
    <mergeCell ref="C82:E82"/>
    <mergeCell ref="C83:E83"/>
    <mergeCell ref="C84:E84"/>
    <mergeCell ref="C85:E85"/>
    <mergeCell ref="C86:E86"/>
    <mergeCell ref="C87:E87"/>
    <mergeCell ref="C88:E88"/>
    <mergeCell ref="B77:C77"/>
    <mergeCell ref="B95:E95"/>
    <mergeCell ref="D101:E101"/>
    <mergeCell ref="C90:E90"/>
    <mergeCell ref="C91:E91"/>
    <mergeCell ref="C92:E92"/>
    <mergeCell ref="C93:E93"/>
    <mergeCell ref="C94:E94"/>
    <mergeCell ref="B101:C101"/>
  </mergeCells>
  <dataValidations count="1">
    <dataValidation type="textLength" operator="lessThan" allowBlank="1" showInputMessage="1" showErrorMessage="1" sqref="C5:H5">
      <formula1>200</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zoomScale="90" zoomScaleNormal="90" workbookViewId="0">
      <selection activeCell="B9" sqref="B9:G9"/>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119" t="s">
        <v>95</v>
      </c>
      <c r="C2" s="119"/>
      <c r="D2" s="119"/>
      <c r="E2" s="119"/>
      <c r="F2" s="119"/>
      <c r="G2" s="119"/>
      <c r="J2" s="119"/>
      <c r="K2" s="119"/>
      <c r="L2" s="119"/>
      <c r="M2" s="119"/>
      <c r="N2" s="119"/>
      <c r="O2" s="119"/>
    </row>
    <row r="3" spans="2:15" ht="30" customHeight="1" x14ac:dyDescent="0.25">
      <c r="B3" s="153" t="s">
        <v>96</v>
      </c>
      <c r="C3" s="154"/>
      <c r="D3" s="154"/>
      <c r="E3" s="154"/>
      <c r="F3" s="154"/>
      <c r="G3" s="154"/>
      <c r="J3" s="153"/>
      <c r="K3" s="154"/>
      <c r="L3" s="154"/>
      <c r="M3" s="154"/>
      <c r="N3" s="154"/>
      <c r="O3" s="154"/>
    </row>
    <row r="4" spans="2:15" ht="9" customHeight="1" thickBot="1" x14ac:dyDescent="0.3"/>
    <row r="5" spans="2:15" x14ac:dyDescent="0.25">
      <c r="B5" s="87" t="s">
        <v>0</v>
      </c>
      <c r="C5" s="88"/>
      <c r="D5" s="88"/>
      <c r="E5" s="88"/>
      <c r="F5" s="88"/>
      <c r="G5" s="89"/>
      <c r="J5" s="87" t="s">
        <v>34</v>
      </c>
      <c r="K5" s="88"/>
      <c r="L5" s="88"/>
      <c r="M5" s="88"/>
      <c r="N5" s="88"/>
      <c r="O5" s="89"/>
    </row>
    <row r="6" spans="2:15" ht="30" customHeight="1" x14ac:dyDescent="0.25">
      <c r="B6" s="152" t="s">
        <v>97</v>
      </c>
      <c r="C6" s="146"/>
      <c r="D6" s="136" t="s">
        <v>130</v>
      </c>
      <c r="E6" s="136"/>
      <c r="F6" s="136"/>
      <c r="G6" s="137"/>
      <c r="J6" s="152" t="s">
        <v>97</v>
      </c>
      <c r="K6" s="146"/>
      <c r="L6" s="136"/>
      <c r="M6" s="136"/>
      <c r="N6" s="136"/>
      <c r="O6" s="137"/>
    </row>
    <row r="7" spans="2:15" ht="44.25" customHeight="1" x14ac:dyDescent="0.25">
      <c r="B7" s="145" t="s">
        <v>120</v>
      </c>
      <c r="C7" s="146"/>
      <c r="D7" s="146"/>
      <c r="E7" s="146"/>
      <c r="F7" s="146"/>
      <c r="G7" s="147"/>
      <c r="J7" s="145" t="s">
        <v>98</v>
      </c>
      <c r="K7" s="146"/>
      <c r="L7" s="146"/>
      <c r="M7" s="146"/>
      <c r="N7" s="146"/>
      <c r="O7" s="147"/>
    </row>
    <row r="8" spans="2:15" ht="105" customHeight="1" x14ac:dyDescent="0.25">
      <c r="B8" s="148" t="s">
        <v>150</v>
      </c>
      <c r="C8" s="136"/>
      <c r="D8" s="136"/>
      <c r="E8" s="136"/>
      <c r="F8" s="136"/>
      <c r="G8" s="137"/>
      <c r="J8" s="148"/>
      <c r="K8" s="136"/>
      <c r="L8" s="136"/>
      <c r="M8" s="136"/>
      <c r="N8" s="136"/>
      <c r="O8" s="137"/>
    </row>
    <row r="9" spans="2:15" ht="31.5" customHeight="1" thickBot="1" x14ac:dyDescent="0.3">
      <c r="B9" s="149" t="s">
        <v>99</v>
      </c>
      <c r="C9" s="150"/>
      <c r="D9" s="150"/>
      <c r="E9" s="150"/>
      <c r="F9" s="150"/>
      <c r="G9" s="151"/>
      <c r="J9" s="149" t="s">
        <v>99</v>
      </c>
      <c r="K9" s="150"/>
      <c r="L9" s="150"/>
      <c r="M9" s="150"/>
      <c r="N9" s="150"/>
      <c r="O9" s="151"/>
    </row>
    <row r="10" spans="2:15" ht="30" customHeight="1" x14ac:dyDescent="0.25">
      <c r="B10" s="29" t="s">
        <v>100</v>
      </c>
      <c r="C10" s="30" t="s">
        <v>101</v>
      </c>
      <c r="D10" s="140" t="s">
        <v>153</v>
      </c>
      <c r="E10" s="141"/>
      <c r="F10" s="141"/>
      <c r="G10" s="142"/>
      <c r="J10" s="29" t="s">
        <v>100</v>
      </c>
      <c r="K10" s="30" t="s">
        <v>101</v>
      </c>
      <c r="L10" s="140"/>
      <c r="M10" s="141"/>
      <c r="N10" s="141"/>
      <c r="O10" s="142"/>
    </row>
    <row r="11" spans="2:15" x14ac:dyDescent="0.25">
      <c r="B11" s="100" t="s">
        <v>102</v>
      </c>
      <c r="C11" s="101"/>
      <c r="D11" s="136"/>
      <c r="E11" s="136"/>
      <c r="F11" s="136"/>
      <c r="G11" s="137"/>
      <c r="J11" s="100" t="s">
        <v>102</v>
      </c>
      <c r="K11" s="101"/>
      <c r="L11" s="136"/>
      <c r="M11" s="136"/>
      <c r="N11" s="136"/>
      <c r="O11" s="137"/>
    </row>
    <row r="12" spans="2:15" ht="30" x14ac:dyDescent="0.25">
      <c r="B12" s="100" t="s">
        <v>103</v>
      </c>
      <c r="C12" s="101"/>
      <c r="D12" s="40">
        <v>7771000</v>
      </c>
      <c r="E12" s="25" t="s">
        <v>104</v>
      </c>
      <c r="F12" s="143"/>
      <c r="G12" s="144"/>
      <c r="J12" s="100" t="s">
        <v>103</v>
      </c>
      <c r="K12" s="101"/>
      <c r="L12" s="40"/>
      <c r="M12" s="25" t="s">
        <v>104</v>
      </c>
      <c r="N12" s="143"/>
      <c r="O12" s="144"/>
    </row>
    <row r="13" spans="2:15" x14ac:dyDescent="0.25">
      <c r="B13" s="100" t="s">
        <v>105</v>
      </c>
      <c r="C13" s="101"/>
      <c r="D13" s="44">
        <v>41395</v>
      </c>
      <c r="E13" s="25" t="s">
        <v>106</v>
      </c>
      <c r="F13" s="155">
        <v>42705</v>
      </c>
      <c r="G13" s="137"/>
      <c r="J13" s="100" t="s">
        <v>105</v>
      </c>
      <c r="K13" s="101"/>
      <c r="L13" s="41"/>
      <c r="M13" s="25" t="s">
        <v>106</v>
      </c>
      <c r="N13" s="136"/>
      <c r="O13" s="137"/>
    </row>
    <row r="14" spans="2:15" ht="15" customHeight="1" x14ac:dyDescent="0.25">
      <c r="B14" s="100" t="s">
        <v>107</v>
      </c>
      <c r="C14" s="101"/>
      <c r="D14" s="42" t="s">
        <v>130</v>
      </c>
      <c r="E14" s="25" t="s">
        <v>108</v>
      </c>
      <c r="F14" s="134" t="s">
        <v>151</v>
      </c>
      <c r="G14" s="135"/>
      <c r="J14" s="100" t="s">
        <v>107</v>
      </c>
      <c r="K14" s="101"/>
      <c r="L14" s="42"/>
      <c r="M14" s="25" t="s">
        <v>108</v>
      </c>
      <c r="N14" s="134"/>
      <c r="O14" s="135"/>
    </row>
    <row r="15" spans="2:15" x14ac:dyDescent="0.25">
      <c r="B15" s="100" t="s">
        <v>109</v>
      </c>
      <c r="C15" s="101"/>
      <c r="D15" s="136" t="s">
        <v>152</v>
      </c>
      <c r="E15" s="136"/>
      <c r="F15" s="136"/>
      <c r="G15" s="137"/>
      <c r="J15" s="100" t="s">
        <v>109</v>
      </c>
      <c r="K15" s="101"/>
      <c r="L15" s="136"/>
      <c r="M15" s="136"/>
      <c r="N15" s="136"/>
      <c r="O15" s="137"/>
    </row>
    <row r="16" spans="2:15" x14ac:dyDescent="0.25">
      <c r="B16" s="120" t="s">
        <v>110</v>
      </c>
      <c r="C16" s="121"/>
      <c r="D16" s="121"/>
      <c r="E16" s="121"/>
      <c r="F16" s="121"/>
      <c r="G16" s="130"/>
      <c r="J16" s="120" t="s">
        <v>110</v>
      </c>
      <c r="K16" s="121"/>
      <c r="L16" s="121"/>
      <c r="M16" s="121"/>
      <c r="N16" s="121"/>
      <c r="O16" s="130"/>
    </row>
    <row r="17" spans="2:15" ht="180" customHeight="1" thickBot="1" x14ac:dyDescent="0.3">
      <c r="B17" s="131" t="s">
        <v>155</v>
      </c>
      <c r="C17" s="132"/>
      <c r="D17" s="132"/>
      <c r="E17" s="132"/>
      <c r="F17" s="132"/>
      <c r="G17" s="133"/>
      <c r="J17" s="131"/>
      <c r="K17" s="132"/>
      <c r="L17" s="132"/>
      <c r="M17" s="132"/>
      <c r="N17" s="132"/>
      <c r="O17" s="133"/>
    </row>
    <row r="18" spans="2:15" ht="30" customHeight="1" x14ac:dyDescent="0.25">
      <c r="B18" s="29" t="s">
        <v>111</v>
      </c>
      <c r="C18" s="30" t="s">
        <v>101</v>
      </c>
      <c r="D18" s="140" t="s">
        <v>154</v>
      </c>
      <c r="E18" s="141"/>
      <c r="F18" s="141"/>
      <c r="G18" s="142"/>
      <c r="J18" s="29" t="s">
        <v>111</v>
      </c>
      <c r="K18" s="30" t="s">
        <v>101</v>
      </c>
      <c r="L18" s="140"/>
      <c r="M18" s="141"/>
      <c r="N18" s="141"/>
      <c r="O18" s="142"/>
    </row>
    <row r="19" spans="2:15" x14ac:dyDescent="0.25">
      <c r="B19" s="100" t="s">
        <v>102</v>
      </c>
      <c r="C19" s="101"/>
      <c r="D19" s="136"/>
      <c r="E19" s="136"/>
      <c r="F19" s="136"/>
      <c r="G19" s="137"/>
      <c r="J19" s="100" t="s">
        <v>102</v>
      </c>
      <c r="K19" s="101"/>
      <c r="L19" s="136"/>
      <c r="M19" s="136"/>
      <c r="N19" s="136"/>
      <c r="O19" s="137"/>
    </row>
    <row r="20" spans="2:15" ht="30" x14ac:dyDescent="0.25">
      <c r="B20" s="100" t="s">
        <v>103</v>
      </c>
      <c r="C20" s="101"/>
      <c r="D20" s="43">
        <v>6197100</v>
      </c>
      <c r="E20" s="25" t="s">
        <v>104</v>
      </c>
      <c r="F20" s="138"/>
      <c r="G20" s="139"/>
      <c r="J20" s="100" t="s">
        <v>103</v>
      </c>
      <c r="K20" s="101"/>
      <c r="L20" s="43"/>
      <c r="M20" s="25" t="s">
        <v>104</v>
      </c>
      <c r="N20" s="138"/>
      <c r="O20" s="139"/>
    </row>
    <row r="21" spans="2:15" x14ac:dyDescent="0.25">
      <c r="B21" s="100" t="s">
        <v>105</v>
      </c>
      <c r="C21" s="101"/>
      <c r="D21" s="44">
        <v>40210</v>
      </c>
      <c r="E21" s="25" t="s">
        <v>106</v>
      </c>
      <c r="F21" s="155">
        <v>41365</v>
      </c>
      <c r="G21" s="137"/>
      <c r="J21" s="100" t="s">
        <v>105</v>
      </c>
      <c r="K21" s="101"/>
      <c r="L21" s="41"/>
      <c r="M21" s="25" t="s">
        <v>106</v>
      </c>
      <c r="N21" s="136"/>
      <c r="O21" s="137"/>
    </row>
    <row r="22" spans="2:15" ht="15" customHeight="1" x14ac:dyDescent="0.25">
      <c r="B22" s="100" t="s">
        <v>107</v>
      </c>
      <c r="C22" s="101"/>
      <c r="D22" s="42" t="s">
        <v>130</v>
      </c>
      <c r="E22" s="25" t="s">
        <v>108</v>
      </c>
      <c r="F22" s="134" t="s">
        <v>151</v>
      </c>
      <c r="G22" s="135"/>
      <c r="J22" s="100" t="s">
        <v>107</v>
      </c>
      <c r="K22" s="101"/>
      <c r="L22" s="42"/>
      <c r="M22" s="25" t="s">
        <v>108</v>
      </c>
      <c r="N22" s="134"/>
      <c r="O22" s="135"/>
    </row>
    <row r="23" spans="2:15" x14ac:dyDescent="0.25">
      <c r="B23" s="100" t="s">
        <v>109</v>
      </c>
      <c r="C23" s="101"/>
      <c r="D23" s="136" t="s">
        <v>152</v>
      </c>
      <c r="E23" s="136"/>
      <c r="F23" s="136"/>
      <c r="G23" s="137"/>
      <c r="J23" s="100" t="s">
        <v>109</v>
      </c>
      <c r="K23" s="101"/>
      <c r="L23" s="136"/>
      <c r="M23" s="136"/>
      <c r="N23" s="136"/>
      <c r="O23" s="137"/>
    </row>
    <row r="24" spans="2:15" x14ac:dyDescent="0.25">
      <c r="B24" s="120" t="s">
        <v>110</v>
      </c>
      <c r="C24" s="121"/>
      <c r="D24" s="121"/>
      <c r="E24" s="121"/>
      <c r="F24" s="121"/>
      <c r="G24" s="130"/>
      <c r="J24" s="120" t="s">
        <v>110</v>
      </c>
      <c r="K24" s="121"/>
      <c r="L24" s="121"/>
      <c r="M24" s="121"/>
      <c r="N24" s="121"/>
      <c r="O24" s="130"/>
    </row>
    <row r="25" spans="2:15" ht="180" customHeight="1" thickBot="1" x14ac:dyDescent="0.3">
      <c r="B25" s="131" t="s">
        <v>156</v>
      </c>
      <c r="C25" s="132"/>
      <c r="D25" s="132"/>
      <c r="E25" s="132"/>
      <c r="F25" s="132"/>
      <c r="G25" s="133"/>
      <c r="J25" s="131"/>
      <c r="K25" s="132"/>
      <c r="L25" s="132"/>
      <c r="M25" s="132"/>
      <c r="N25" s="132"/>
      <c r="O25" s="133"/>
    </row>
    <row r="26" spans="2:15" ht="30" customHeight="1" x14ac:dyDescent="0.25">
      <c r="B26" s="29" t="s">
        <v>112</v>
      </c>
      <c r="C26" s="30" t="s">
        <v>101</v>
      </c>
      <c r="D26" s="140" t="s">
        <v>164</v>
      </c>
      <c r="E26" s="141"/>
      <c r="F26" s="141"/>
      <c r="G26" s="142"/>
      <c r="J26" s="29" t="s">
        <v>112</v>
      </c>
      <c r="K26" s="30" t="s">
        <v>101</v>
      </c>
      <c r="L26" s="140"/>
      <c r="M26" s="141"/>
      <c r="N26" s="141"/>
      <c r="O26" s="142"/>
    </row>
    <row r="27" spans="2:15" x14ac:dyDescent="0.25">
      <c r="B27" s="100" t="s">
        <v>102</v>
      </c>
      <c r="C27" s="101"/>
      <c r="D27" s="136"/>
      <c r="E27" s="136"/>
      <c r="F27" s="136"/>
      <c r="G27" s="137"/>
      <c r="J27" s="100" t="s">
        <v>102</v>
      </c>
      <c r="K27" s="101"/>
      <c r="L27" s="136"/>
      <c r="M27" s="136"/>
      <c r="N27" s="136"/>
      <c r="O27" s="137"/>
    </row>
    <row r="28" spans="2:15" ht="30" x14ac:dyDescent="0.25">
      <c r="B28" s="100" t="s">
        <v>103</v>
      </c>
      <c r="C28" s="101"/>
      <c r="D28" s="43">
        <v>3000000</v>
      </c>
      <c r="E28" s="25" t="s">
        <v>104</v>
      </c>
      <c r="F28" s="138"/>
      <c r="G28" s="139"/>
      <c r="J28" s="100" t="s">
        <v>103</v>
      </c>
      <c r="K28" s="101"/>
      <c r="L28" s="43"/>
      <c r="M28" s="25" t="s">
        <v>104</v>
      </c>
      <c r="N28" s="138"/>
      <c r="O28" s="139"/>
    </row>
    <row r="29" spans="2:15" x14ac:dyDescent="0.25">
      <c r="B29" s="100" t="s">
        <v>105</v>
      </c>
      <c r="C29" s="101"/>
      <c r="D29" s="76">
        <v>36526</v>
      </c>
      <c r="E29" s="25" t="s">
        <v>106</v>
      </c>
      <c r="F29" s="155">
        <v>40148</v>
      </c>
      <c r="G29" s="137"/>
      <c r="J29" s="100" t="s">
        <v>105</v>
      </c>
      <c r="K29" s="101"/>
      <c r="L29" s="41"/>
      <c r="M29" s="25" t="s">
        <v>106</v>
      </c>
      <c r="N29" s="136"/>
      <c r="O29" s="137"/>
    </row>
    <row r="30" spans="2:15" ht="15" customHeight="1" x14ac:dyDescent="0.25">
      <c r="B30" s="100" t="s">
        <v>107</v>
      </c>
      <c r="C30" s="101"/>
      <c r="D30" s="42" t="s">
        <v>130</v>
      </c>
      <c r="E30" s="25" t="s">
        <v>108</v>
      </c>
      <c r="F30" s="134" t="s">
        <v>165</v>
      </c>
      <c r="G30" s="135"/>
      <c r="J30" s="100" t="s">
        <v>107</v>
      </c>
      <c r="K30" s="101"/>
      <c r="L30" s="42"/>
      <c r="M30" s="25" t="s">
        <v>108</v>
      </c>
      <c r="N30" s="134"/>
      <c r="O30" s="135"/>
    </row>
    <row r="31" spans="2:15" x14ac:dyDescent="0.25">
      <c r="B31" s="100" t="s">
        <v>109</v>
      </c>
      <c r="C31" s="101"/>
      <c r="D31" s="136" t="s">
        <v>152</v>
      </c>
      <c r="E31" s="136"/>
      <c r="F31" s="136"/>
      <c r="G31" s="137"/>
      <c r="J31" s="100" t="s">
        <v>109</v>
      </c>
      <c r="K31" s="101"/>
      <c r="L31" s="136"/>
      <c r="M31" s="136"/>
      <c r="N31" s="136"/>
      <c r="O31" s="137"/>
    </row>
    <row r="32" spans="2:15" x14ac:dyDescent="0.25">
      <c r="B32" s="120" t="s">
        <v>110</v>
      </c>
      <c r="C32" s="121"/>
      <c r="D32" s="121"/>
      <c r="E32" s="121"/>
      <c r="F32" s="121"/>
      <c r="G32" s="130"/>
      <c r="J32" s="120" t="s">
        <v>110</v>
      </c>
      <c r="K32" s="121"/>
      <c r="L32" s="121"/>
      <c r="M32" s="121"/>
      <c r="N32" s="121"/>
      <c r="O32" s="130"/>
    </row>
    <row r="33" spans="2:15" ht="180" customHeight="1" thickBot="1" x14ac:dyDescent="0.3">
      <c r="B33" s="131" t="s">
        <v>166</v>
      </c>
      <c r="C33" s="132"/>
      <c r="D33" s="132"/>
      <c r="E33" s="132"/>
      <c r="F33" s="132"/>
      <c r="G33" s="133"/>
      <c r="J33" s="131"/>
      <c r="K33" s="132"/>
      <c r="L33" s="132"/>
      <c r="M33" s="132"/>
      <c r="N33" s="132"/>
      <c r="O33" s="133"/>
    </row>
    <row r="34" spans="2:15" ht="30" customHeight="1" x14ac:dyDescent="0.25">
      <c r="B34" s="29" t="s">
        <v>113</v>
      </c>
      <c r="C34" s="30" t="s">
        <v>101</v>
      </c>
      <c r="D34" s="140" t="s">
        <v>167</v>
      </c>
      <c r="E34" s="141"/>
      <c r="F34" s="141"/>
      <c r="G34" s="142"/>
      <c r="J34" s="29" t="s">
        <v>113</v>
      </c>
      <c r="K34" s="30" t="s">
        <v>101</v>
      </c>
      <c r="L34" s="140"/>
      <c r="M34" s="141"/>
      <c r="N34" s="141"/>
      <c r="O34" s="142"/>
    </row>
    <row r="35" spans="2:15" x14ac:dyDescent="0.25">
      <c r="B35" s="100" t="s">
        <v>102</v>
      </c>
      <c r="C35" s="101"/>
      <c r="D35" s="136"/>
      <c r="E35" s="136"/>
      <c r="F35" s="136"/>
      <c r="G35" s="137"/>
      <c r="J35" s="100" t="s">
        <v>102</v>
      </c>
      <c r="K35" s="101"/>
      <c r="L35" s="136"/>
      <c r="M35" s="136"/>
      <c r="N35" s="136"/>
      <c r="O35" s="137"/>
    </row>
    <row r="36" spans="2:15" ht="30" x14ac:dyDescent="0.25">
      <c r="B36" s="100" t="s">
        <v>103</v>
      </c>
      <c r="C36" s="101"/>
      <c r="D36" s="43">
        <v>140000</v>
      </c>
      <c r="E36" s="25" t="s">
        <v>104</v>
      </c>
      <c r="F36" s="138"/>
      <c r="G36" s="139"/>
      <c r="J36" s="100" t="s">
        <v>103</v>
      </c>
      <c r="K36" s="101"/>
      <c r="L36" s="43"/>
      <c r="M36" s="25" t="s">
        <v>104</v>
      </c>
      <c r="N36" s="138"/>
      <c r="O36" s="139"/>
    </row>
    <row r="37" spans="2:15" x14ac:dyDescent="0.25">
      <c r="B37" s="100" t="s">
        <v>105</v>
      </c>
      <c r="C37" s="101"/>
      <c r="D37" s="76">
        <v>39569</v>
      </c>
      <c r="E37" s="25" t="s">
        <v>106</v>
      </c>
      <c r="F37" s="155">
        <v>40148</v>
      </c>
      <c r="G37" s="137"/>
      <c r="J37" s="100" t="s">
        <v>105</v>
      </c>
      <c r="K37" s="101"/>
      <c r="L37" s="41"/>
      <c r="M37" s="25" t="s">
        <v>106</v>
      </c>
      <c r="N37" s="136"/>
      <c r="O37" s="137"/>
    </row>
    <row r="38" spans="2:15" ht="15" customHeight="1" x14ac:dyDescent="0.25">
      <c r="B38" s="100" t="s">
        <v>107</v>
      </c>
      <c r="C38" s="101"/>
      <c r="D38" s="42" t="s">
        <v>130</v>
      </c>
      <c r="E38" s="25" t="s">
        <v>108</v>
      </c>
      <c r="F38" s="134" t="s">
        <v>168</v>
      </c>
      <c r="G38" s="135"/>
      <c r="J38" s="100" t="s">
        <v>107</v>
      </c>
      <c r="K38" s="101"/>
      <c r="L38" s="42"/>
      <c r="M38" s="25" t="s">
        <v>108</v>
      </c>
      <c r="N38" s="134"/>
      <c r="O38" s="135"/>
    </row>
    <row r="39" spans="2:15" x14ac:dyDescent="0.25">
      <c r="B39" s="100" t="s">
        <v>109</v>
      </c>
      <c r="C39" s="101"/>
      <c r="D39" s="136" t="s">
        <v>152</v>
      </c>
      <c r="E39" s="136"/>
      <c r="F39" s="136"/>
      <c r="G39" s="137"/>
      <c r="J39" s="100" t="s">
        <v>109</v>
      </c>
      <c r="K39" s="101"/>
      <c r="L39" s="136"/>
      <c r="M39" s="136"/>
      <c r="N39" s="136"/>
      <c r="O39" s="137"/>
    </row>
    <row r="40" spans="2:15" x14ac:dyDescent="0.25">
      <c r="B40" s="120" t="s">
        <v>110</v>
      </c>
      <c r="C40" s="121"/>
      <c r="D40" s="121"/>
      <c r="E40" s="121"/>
      <c r="F40" s="121"/>
      <c r="G40" s="130"/>
      <c r="J40" s="120" t="s">
        <v>110</v>
      </c>
      <c r="K40" s="121"/>
      <c r="L40" s="121"/>
      <c r="M40" s="121"/>
      <c r="N40" s="121"/>
      <c r="O40" s="130"/>
    </row>
    <row r="41" spans="2:15" ht="180" customHeight="1" thickBot="1" x14ac:dyDescent="0.3">
      <c r="B41" s="131" t="s">
        <v>169</v>
      </c>
      <c r="C41" s="132"/>
      <c r="D41" s="132"/>
      <c r="E41" s="132"/>
      <c r="F41" s="132"/>
      <c r="G41" s="133"/>
      <c r="J41" s="131"/>
      <c r="K41" s="132"/>
      <c r="L41" s="132"/>
      <c r="M41" s="132"/>
      <c r="N41" s="132"/>
      <c r="O41" s="133"/>
    </row>
    <row r="42" spans="2:15" ht="30" customHeight="1" x14ac:dyDescent="0.25">
      <c r="B42" s="29" t="s">
        <v>114</v>
      </c>
      <c r="C42" s="30" t="s">
        <v>101</v>
      </c>
      <c r="D42" s="140"/>
      <c r="E42" s="141"/>
      <c r="F42" s="141"/>
      <c r="G42" s="142"/>
      <c r="J42" s="29" t="s">
        <v>114</v>
      </c>
      <c r="K42" s="30" t="s">
        <v>101</v>
      </c>
      <c r="L42" s="140"/>
      <c r="M42" s="141"/>
      <c r="N42" s="141"/>
      <c r="O42" s="142"/>
    </row>
    <row r="43" spans="2:15" x14ac:dyDescent="0.25">
      <c r="B43" s="100" t="s">
        <v>102</v>
      </c>
      <c r="C43" s="101"/>
      <c r="D43" s="136"/>
      <c r="E43" s="136"/>
      <c r="F43" s="136"/>
      <c r="G43" s="137"/>
      <c r="J43" s="100" t="s">
        <v>102</v>
      </c>
      <c r="K43" s="101"/>
      <c r="L43" s="136"/>
      <c r="M43" s="136"/>
      <c r="N43" s="136"/>
      <c r="O43" s="137"/>
    </row>
    <row r="44" spans="2:15" ht="30" x14ac:dyDescent="0.25">
      <c r="B44" s="100" t="s">
        <v>103</v>
      </c>
      <c r="C44" s="101"/>
      <c r="D44" s="43"/>
      <c r="E44" s="25" t="s">
        <v>104</v>
      </c>
      <c r="F44" s="138"/>
      <c r="G44" s="139"/>
      <c r="J44" s="100" t="s">
        <v>103</v>
      </c>
      <c r="K44" s="101"/>
      <c r="L44" s="43"/>
      <c r="M44" s="25" t="s">
        <v>104</v>
      </c>
      <c r="N44" s="138"/>
      <c r="O44" s="139"/>
    </row>
    <row r="45" spans="2:15" x14ac:dyDescent="0.25">
      <c r="B45" s="100" t="s">
        <v>105</v>
      </c>
      <c r="C45" s="101"/>
      <c r="D45" s="44"/>
      <c r="E45" s="25" t="s">
        <v>106</v>
      </c>
      <c r="F45" s="136"/>
      <c r="G45" s="137"/>
      <c r="J45" s="100" t="s">
        <v>105</v>
      </c>
      <c r="K45" s="101"/>
      <c r="L45" s="44"/>
      <c r="M45" s="25" t="s">
        <v>106</v>
      </c>
      <c r="N45" s="136"/>
      <c r="O45" s="137"/>
    </row>
    <row r="46" spans="2:15" ht="15" customHeight="1" x14ac:dyDescent="0.25">
      <c r="B46" s="100" t="s">
        <v>107</v>
      </c>
      <c r="C46" s="101"/>
      <c r="D46" s="42"/>
      <c r="E46" s="25" t="s">
        <v>108</v>
      </c>
      <c r="F46" s="134"/>
      <c r="G46" s="135"/>
      <c r="J46" s="100" t="s">
        <v>107</v>
      </c>
      <c r="K46" s="101"/>
      <c r="L46" s="42"/>
      <c r="M46" s="25" t="s">
        <v>108</v>
      </c>
      <c r="N46" s="134"/>
      <c r="O46" s="135"/>
    </row>
    <row r="47" spans="2:15" x14ac:dyDescent="0.25">
      <c r="B47" s="100" t="s">
        <v>109</v>
      </c>
      <c r="C47" s="101"/>
      <c r="D47" s="136"/>
      <c r="E47" s="136"/>
      <c r="F47" s="136"/>
      <c r="G47" s="137"/>
      <c r="J47" s="100" t="s">
        <v>109</v>
      </c>
      <c r="K47" s="101"/>
      <c r="L47" s="136"/>
      <c r="M47" s="136"/>
      <c r="N47" s="136"/>
      <c r="O47" s="137"/>
    </row>
    <row r="48" spans="2:15" x14ac:dyDescent="0.25">
      <c r="B48" s="120" t="s">
        <v>110</v>
      </c>
      <c r="C48" s="121"/>
      <c r="D48" s="121"/>
      <c r="E48" s="121"/>
      <c r="F48" s="121"/>
      <c r="G48" s="130"/>
      <c r="J48" s="120" t="s">
        <v>110</v>
      </c>
      <c r="K48" s="121"/>
      <c r="L48" s="121"/>
      <c r="M48" s="121"/>
      <c r="N48" s="121"/>
      <c r="O48" s="130"/>
    </row>
    <row r="49" spans="2:15" ht="180.75" customHeight="1" thickBot="1" x14ac:dyDescent="0.3">
      <c r="B49" s="131"/>
      <c r="C49" s="132"/>
      <c r="D49" s="132"/>
      <c r="E49" s="132"/>
      <c r="F49" s="132"/>
      <c r="G49" s="133"/>
      <c r="J49" s="131"/>
      <c r="K49" s="132"/>
      <c r="L49" s="132"/>
      <c r="M49" s="132"/>
      <c r="N49" s="132"/>
      <c r="O49" s="133"/>
    </row>
    <row r="50" spans="2:15" ht="9" customHeight="1" thickBot="1" x14ac:dyDescent="0.3"/>
    <row r="51" spans="2:15" x14ac:dyDescent="0.25">
      <c r="B51" s="87" t="s">
        <v>35</v>
      </c>
      <c r="C51" s="88"/>
      <c r="D51" s="88"/>
      <c r="E51" s="88"/>
      <c r="F51" s="88"/>
      <c r="G51" s="89"/>
      <c r="J51" s="87" t="s">
        <v>36</v>
      </c>
      <c r="K51" s="88"/>
      <c r="L51" s="88"/>
      <c r="M51" s="88"/>
      <c r="N51" s="88"/>
      <c r="O51" s="89"/>
    </row>
    <row r="52" spans="2:15" ht="29.25" customHeight="1" x14ac:dyDescent="0.25">
      <c r="B52" s="152" t="s">
        <v>97</v>
      </c>
      <c r="C52" s="146"/>
      <c r="D52" s="136"/>
      <c r="E52" s="136"/>
      <c r="F52" s="136"/>
      <c r="G52" s="137"/>
      <c r="J52" s="152" t="s">
        <v>97</v>
      </c>
      <c r="K52" s="146"/>
      <c r="L52" s="136"/>
      <c r="M52" s="136"/>
      <c r="N52" s="136"/>
      <c r="O52" s="137"/>
    </row>
    <row r="53" spans="2:15" ht="48.75" customHeight="1" x14ac:dyDescent="0.25">
      <c r="B53" s="145" t="s">
        <v>120</v>
      </c>
      <c r="C53" s="146"/>
      <c r="D53" s="146"/>
      <c r="E53" s="146"/>
      <c r="F53" s="146"/>
      <c r="G53" s="147"/>
      <c r="J53" s="145" t="s">
        <v>120</v>
      </c>
      <c r="K53" s="146"/>
      <c r="L53" s="146"/>
      <c r="M53" s="146"/>
      <c r="N53" s="146"/>
      <c r="O53" s="147"/>
    </row>
    <row r="54" spans="2:15" ht="105" customHeight="1" x14ac:dyDescent="0.25">
      <c r="B54" s="148"/>
      <c r="C54" s="136"/>
      <c r="D54" s="136"/>
      <c r="E54" s="136"/>
      <c r="F54" s="136"/>
      <c r="G54" s="137"/>
      <c r="J54" s="148"/>
      <c r="K54" s="136"/>
      <c r="L54" s="136"/>
      <c r="M54" s="136"/>
      <c r="N54" s="136"/>
      <c r="O54" s="137"/>
    </row>
    <row r="55" spans="2:15" ht="30.75" customHeight="1" thickBot="1" x14ac:dyDescent="0.3">
      <c r="B55" s="149" t="s">
        <v>99</v>
      </c>
      <c r="C55" s="150"/>
      <c r="D55" s="150"/>
      <c r="E55" s="150"/>
      <c r="F55" s="150"/>
      <c r="G55" s="151"/>
      <c r="J55" s="149" t="s">
        <v>99</v>
      </c>
      <c r="K55" s="150"/>
      <c r="L55" s="150"/>
      <c r="M55" s="150"/>
      <c r="N55" s="150"/>
      <c r="O55" s="151"/>
    </row>
    <row r="56" spans="2:15" ht="30" customHeight="1" x14ac:dyDescent="0.25">
      <c r="B56" s="29" t="s">
        <v>100</v>
      </c>
      <c r="C56" s="30" t="s">
        <v>101</v>
      </c>
      <c r="D56" s="140"/>
      <c r="E56" s="141"/>
      <c r="F56" s="141"/>
      <c r="G56" s="142"/>
      <c r="J56" s="29" t="s">
        <v>100</v>
      </c>
      <c r="K56" s="30" t="s">
        <v>101</v>
      </c>
      <c r="L56" s="140"/>
      <c r="M56" s="141"/>
      <c r="N56" s="141"/>
      <c r="O56" s="142"/>
    </row>
    <row r="57" spans="2:15" x14ac:dyDescent="0.25">
      <c r="B57" s="100" t="s">
        <v>102</v>
      </c>
      <c r="C57" s="101"/>
      <c r="D57" s="136"/>
      <c r="E57" s="136"/>
      <c r="F57" s="136"/>
      <c r="G57" s="137"/>
      <c r="J57" s="100" t="s">
        <v>102</v>
      </c>
      <c r="K57" s="101"/>
      <c r="L57" s="136"/>
      <c r="M57" s="136"/>
      <c r="N57" s="136"/>
      <c r="O57" s="137"/>
    </row>
    <row r="58" spans="2:15" ht="30" x14ac:dyDescent="0.25">
      <c r="B58" s="100" t="s">
        <v>103</v>
      </c>
      <c r="C58" s="101"/>
      <c r="D58" s="40"/>
      <c r="E58" s="25" t="s">
        <v>104</v>
      </c>
      <c r="F58" s="143"/>
      <c r="G58" s="144"/>
      <c r="J58" s="100" t="s">
        <v>103</v>
      </c>
      <c r="K58" s="101"/>
      <c r="L58" s="40"/>
      <c r="M58" s="25" t="s">
        <v>104</v>
      </c>
      <c r="N58" s="143"/>
      <c r="O58" s="144"/>
    </row>
    <row r="59" spans="2:15" x14ac:dyDescent="0.25">
      <c r="B59" s="100" t="s">
        <v>105</v>
      </c>
      <c r="C59" s="101"/>
      <c r="D59" s="41"/>
      <c r="E59" s="25" t="s">
        <v>106</v>
      </c>
      <c r="F59" s="136"/>
      <c r="G59" s="137"/>
      <c r="J59" s="100" t="s">
        <v>105</v>
      </c>
      <c r="K59" s="101"/>
      <c r="L59" s="41"/>
      <c r="M59" s="25" t="s">
        <v>106</v>
      </c>
      <c r="N59" s="136"/>
      <c r="O59" s="137"/>
    </row>
    <row r="60" spans="2:15" ht="15" customHeight="1" x14ac:dyDescent="0.25">
      <c r="B60" s="100" t="s">
        <v>107</v>
      </c>
      <c r="C60" s="101"/>
      <c r="D60" s="42"/>
      <c r="E60" s="25" t="s">
        <v>108</v>
      </c>
      <c r="F60" s="134"/>
      <c r="G60" s="135"/>
      <c r="J60" s="100" t="s">
        <v>107</v>
      </c>
      <c r="K60" s="101"/>
      <c r="L60" s="42"/>
      <c r="M60" s="25" t="s">
        <v>108</v>
      </c>
      <c r="N60" s="134"/>
      <c r="O60" s="135"/>
    </row>
    <row r="61" spans="2:15" x14ac:dyDescent="0.25">
      <c r="B61" s="100" t="s">
        <v>109</v>
      </c>
      <c r="C61" s="101"/>
      <c r="D61" s="136"/>
      <c r="E61" s="136"/>
      <c r="F61" s="136"/>
      <c r="G61" s="137"/>
      <c r="J61" s="100" t="s">
        <v>109</v>
      </c>
      <c r="K61" s="101"/>
      <c r="L61" s="136"/>
      <c r="M61" s="136"/>
      <c r="N61" s="136"/>
      <c r="O61" s="137"/>
    </row>
    <row r="62" spans="2:15" x14ac:dyDescent="0.25">
      <c r="B62" s="120" t="s">
        <v>110</v>
      </c>
      <c r="C62" s="121"/>
      <c r="D62" s="121"/>
      <c r="E62" s="121"/>
      <c r="F62" s="121"/>
      <c r="G62" s="130"/>
      <c r="J62" s="120" t="s">
        <v>110</v>
      </c>
      <c r="K62" s="121"/>
      <c r="L62" s="121"/>
      <c r="M62" s="121"/>
      <c r="N62" s="121"/>
      <c r="O62" s="130"/>
    </row>
    <row r="63" spans="2:15" ht="180" customHeight="1" thickBot="1" x14ac:dyDescent="0.3">
      <c r="B63" s="131"/>
      <c r="C63" s="132"/>
      <c r="D63" s="132"/>
      <c r="E63" s="132"/>
      <c r="F63" s="132"/>
      <c r="G63" s="133"/>
      <c r="J63" s="131"/>
      <c r="K63" s="132"/>
      <c r="L63" s="132"/>
      <c r="M63" s="132"/>
      <c r="N63" s="132"/>
      <c r="O63" s="133"/>
    </row>
    <row r="64" spans="2:15" ht="30" customHeight="1" x14ac:dyDescent="0.25">
      <c r="B64" s="29" t="s">
        <v>111</v>
      </c>
      <c r="C64" s="30" t="s">
        <v>101</v>
      </c>
      <c r="D64" s="140"/>
      <c r="E64" s="141"/>
      <c r="F64" s="141"/>
      <c r="G64" s="142"/>
      <c r="J64" s="29" t="s">
        <v>111</v>
      </c>
      <c r="K64" s="30" t="s">
        <v>101</v>
      </c>
      <c r="L64" s="140"/>
      <c r="M64" s="141"/>
      <c r="N64" s="141"/>
      <c r="O64" s="142"/>
    </row>
    <row r="65" spans="2:15" x14ac:dyDescent="0.25">
      <c r="B65" s="100" t="s">
        <v>102</v>
      </c>
      <c r="C65" s="101"/>
      <c r="D65" s="136"/>
      <c r="E65" s="136"/>
      <c r="F65" s="136"/>
      <c r="G65" s="137"/>
      <c r="J65" s="100" t="s">
        <v>102</v>
      </c>
      <c r="K65" s="101"/>
      <c r="L65" s="136"/>
      <c r="M65" s="136"/>
      <c r="N65" s="136"/>
      <c r="O65" s="137"/>
    </row>
    <row r="66" spans="2:15" ht="30" x14ac:dyDescent="0.25">
      <c r="B66" s="100" t="s">
        <v>103</v>
      </c>
      <c r="C66" s="101"/>
      <c r="D66" s="43"/>
      <c r="E66" s="25" t="s">
        <v>104</v>
      </c>
      <c r="F66" s="138"/>
      <c r="G66" s="139"/>
      <c r="J66" s="100" t="s">
        <v>103</v>
      </c>
      <c r="K66" s="101"/>
      <c r="L66" s="43"/>
      <c r="M66" s="25" t="s">
        <v>104</v>
      </c>
      <c r="N66" s="138"/>
      <c r="O66" s="139"/>
    </row>
    <row r="67" spans="2:15" x14ac:dyDescent="0.25">
      <c r="B67" s="100" t="s">
        <v>105</v>
      </c>
      <c r="C67" s="101"/>
      <c r="D67" s="41"/>
      <c r="E67" s="25" t="s">
        <v>106</v>
      </c>
      <c r="F67" s="136"/>
      <c r="G67" s="137"/>
      <c r="J67" s="100" t="s">
        <v>105</v>
      </c>
      <c r="K67" s="101"/>
      <c r="L67" s="41"/>
      <c r="M67" s="25" t="s">
        <v>106</v>
      </c>
      <c r="N67" s="136"/>
      <c r="O67" s="137"/>
    </row>
    <row r="68" spans="2:15" ht="15" customHeight="1" x14ac:dyDescent="0.25">
      <c r="B68" s="100" t="s">
        <v>107</v>
      </c>
      <c r="C68" s="101"/>
      <c r="D68" s="42"/>
      <c r="E68" s="25" t="s">
        <v>108</v>
      </c>
      <c r="F68" s="134"/>
      <c r="G68" s="135"/>
      <c r="J68" s="100" t="s">
        <v>107</v>
      </c>
      <c r="K68" s="101"/>
      <c r="L68" s="42"/>
      <c r="M68" s="25" t="s">
        <v>108</v>
      </c>
      <c r="N68" s="134"/>
      <c r="O68" s="135"/>
    </row>
    <row r="69" spans="2:15" x14ac:dyDescent="0.25">
      <c r="B69" s="100" t="s">
        <v>109</v>
      </c>
      <c r="C69" s="101"/>
      <c r="D69" s="136"/>
      <c r="E69" s="136"/>
      <c r="F69" s="136"/>
      <c r="G69" s="137"/>
      <c r="J69" s="100" t="s">
        <v>109</v>
      </c>
      <c r="K69" s="101"/>
      <c r="L69" s="136"/>
      <c r="M69" s="136"/>
      <c r="N69" s="136"/>
      <c r="O69" s="137"/>
    </row>
    <row r="70" spans="2:15" x14ac:dyDescent="0.25">
      <c r="B70" s="120" t="s">
        <v>110</v>
      </c>
      <c r="C70" s="121"/>
      <c r="D70" s="121"/>
      <c r="E70" s="121"/>
      <c r="F70" s="121"/>
      <c r="G70" s="130"/>
      <c r="J70" s="120" t="s">
        <v>110</v>
      </c>
      <c r="K70" s="121"/>
      <c r="L70" s="121"/>
      <c r="M70" s="121"/>
      <c r="N70" s="121"/>
      <c r="O70" s="130"/>
    </row>
    <row r="71" spans="2:15" ht="180" customHeight="1" thickBot="1" x14ac:dyDescent="0.3">
      <c r="B71" s="131"/>
      <c r="C71" s="132"/>
      <c r="D71" s="132"/>
      <c r="E71" s="132"/>
      <c r="F71" s="132"/>
      <c r="G71" s="133"/>
      <c r="J71" s="131"/>
      <c r="K71" s="132"/>
      <c r="L71" s="132"/>
      <c r="M71" s="132"/>
      <c r="N71" s="132"/>
      <c r="O71" s="133"/>
    </row>
    <row r="72" spans="2:15" ht="30" customHeight="1" x14ac:dyDescent="0.25">
      <c r="B72" s="29" t="s">
        <v>112</v>
      </c>
      <c r="C72" s="30" t="s">
        <v>101</v>
      </c>
      <c r="D72" s="140"/>
      <c r="E72" s="141"/>
      <c r="F72" s="141"/>
      <c r="G72" s="142"/>
      <c r="J72" s="29" t="s">
        <v>112</v>
      </c>
      <c r="K72" s="30" t="s">
        <v>101</v>
      </c>
      <c r="L72" s="140"/>
      <c r="M72" s="141"/>
      <c r="N72" s="141"/>
      <c r="O72" s="142"/>
    </row>
    <row r="73" spans="2:15" x14ac:dyDescent="0.25">
      <c r="B73" s="100" t="s">
        <v>102</v>
      </c>
      <c r="C73" s="101"/>
      <c r="D73" s="136"/>
      <c r="E73" s="136"/>
      <c r="F73" s="136"/>
      <c r="G73" s="137"/>
      <c r="J73" s="100" t="s">
        <v>102</v>
      </c>
      <c r="K73" s="101"/>
      <c r="L73" s="136"/>
      <c r="M73" s="136"/>
      <c r="N73" s="136"/>
      <c r="O73" s="137"/>
    </row>
    <row r="74" spans="2:15" ht="30" x14ac:dyDescent="0.25">
      <c r="B74" s="100" t="s">
        <v>103</v>
      </c>
      <c r="C74" s="101"/>
      <c r="D74" s="43"/>
      <c r="E74" s="25" t="s">
        <v>104</v>
      </c>
      <c r="F74" s="138"/>
      <c r="G74" s="139"/>
      <c r="J74" s="100" t="s">
        <v>103</v>
      </c>
      <c r="K74" s="101"/>
      <c r="L74" s="43"/>
      <c r="M74" s="25" t="s">
        <v>104</v>
      </c>
      <c r="N74" s="138"/>
      <c r="O74" s="139"/>
    </row>
    <row r="75" spans="2:15" x14ac:dyDescent="0.25">
      <c r="B75" s="100" t="s">
        <v>105</v>
      </c>
      <c r="C75" s="101"/>
      <c r="D75" s="41"/>
      <c r="E75" s="25" t="s">
        <v>106</v>
      </c>
      <c r="F75" s="136"/>
      <c r="G75" s="137"/>
      <c r="J75" s="100" t="s">
        <v>105</v>
      </c>
      <c r="K75" s="101"/>
      <c r="L75" s="41"/>
      <c r="M75" s="25" t="s">
        <v>106</v>
      </c>
      <c r="N75" s="136"/>
      <c r="O75" s="137"/>
    </row>
    <row r="76" spans="2:15" ht="15" customHeight="1" x14ac:dyDescent="0.25">
      <c r="B76" s="100" t="s">
        <v>107</v>
      </c>
      <c r="C76" s="101"/>
      <c r="D76" s="42"/>
      <c r="E76" s="25" t="s">
        <v>108</v>
      </c>
      <c r="F76" s="134"/>
      <c r="G76" s="135"/>
      <c r="J76" s="100" t="s">
        <v>107</v>
      </c>
      <c r="K76" s="101"/>
      <c r="L76" s="42"/>
      <c r="M76" s="25" t="s">
        <v>108</v>
      </c>
      <c r="N76" s="134"/>
      <c r="O76" s="135"/>
    </row>
    <row r="77" spans="2:15" x14ac:dyDescent="0.25">
      <c r="B77" s="100" t="s">
        <v>109</v>
      </c>
      <c r="C77" s="101"/>
      <c r="D77" s="136"/>
      <c r="E77" s="136"/>
      <c r="F77" s="136"/>
      <c r="G77" s="137"/>
      <c r="J77" s="100" t="s">
        <v>109</v>
      </c>
      <c r="K77" s="101"/>
      <c r="L77" s="136"/>
      <c r="M77" s="136"/>
      <c r="N77" s="136"/>
      <c r="O77" s="137"/>
    </row>
    <row r="78" spans="2:15" x14ac:dyDescent="0.25">
      <c r="B78" s="120" t="s">
        <v>110</v>
      </c>
      <c r="C78" s="121"/>
      <c r="D78" s="121"/>
      <c r="E78" s="121"/>
      <c r="F78" s="121"/>
      <c r="G78" s="130"/>
      <c r="J78" s="120" t="s">
        <v>110</v>
      </c>
      <c r="K78" s="121"/>
      <c r="L78" s="121"/>
      <c r="M78" s="121"/>
      <c r="N78" s="121"/>
      <c r="O78" s="130"/>
    </row>
    <row r="79" spans="2:15" ht="180" customHeight="1" thickBot="1" x14ac:dyDescent="0.3">
      <c r="B79" s="131"/>
      <c r="C79" s="132"/>
      <c r="D79" s="132"/>
      <c r="E79" s="132"/>
      <c r="F79" s="132"/>
      <c r="G79" s="133"/>
      <c r="J79" s="131"/>
      <c r="K79" s="132"/>
      <c r="L79" s="132"/>
      <c r="M79" s="132"/>
      <c r="N79" s="132"/>
      <c r="O79" s="133"/>
    </row>
    <row r="80" spans="2:15" ht="30" customHeight="1" x14ac:dyDescent="0.25">
      <c r="B80" s="29" t="s">
        <v>113</v>
      </c>
      <c r="C80" s="30" t="s">
        <v>101</v>
      </c>
      <c r="D80" s="140"/>
      <c r="E80" s="141"/>
      <c r="F80" s="141"/>
      <c r="G80" s="142"/>
      <c r="J80" s="29" t="s">
        <v>113</v>
      </c>
      <c r="K80" s="30" t="s">
        <v>101</v>
      </c>
      <c r="L80" s="140"/>
      <c r="M80" s="141"/>
      <c r="N80" s="141"/>
      <c r="O80" s="142"/>
    </row>
    <row r="81" spans="2:15" x14ac:dyDescent="0.25">
      <c r="B81" s="100" t="s">
        <v>102</v>
      </c>
      <c r="C81" s="101"/>
      <c r="D81" s="136"/>
      <c r="E81" s="136"/>
      <c r="F81" s="136"/>
      <c r="G81" s="137"/>
      <c r="J81" s="100" t="s">
        <v>102</v>
      </c>
      <c r="K81" s="101"/>
      <c r="L81" s="136"/>
      <c r="M81" s="136"/>
      <c r="N81" s="136"/>
      <c r="O81" s="137"/>
    </row>
    <row r="82" spans="2:15" ht="30" x14ac:dyDescent="0.25">
      <c r="B82" s="100" t="s">
        <v>103</v>
      </c>
      <c r="C82" s="101"/>
      <c r="D82" s="43"/>
      <c r="E82" s="25" t="s">
        <v>104</v>
      </c>
      <c r="F82" s="138"/>
      <c r="G82" s="139"/>
      <c r="J82" s="100" t="s">
        <v>103</v>
      </c>
      <c r="K82" s="101"/>
      <c r="L82" s="43"/>
      <c r="M82" s="25" t="s">
        <v>104</v>
      </c>
      <c r="N82" s="138"/>
      <c r="O82" s="139"/>
    </row>
    <row r="83" spans="2:15" x14ac:dyDescent="0.25">
      <c r="B83" s="100" t="s">
        <v>105</v>
      </c>
      <c r="C83" s="101"/>
      <c r="D83" s="41"/>
      <c r="E83" s="25" t="s">
        <v>106</v>
      </c>
      <c r="F83" s="136"/>
      <c r="G83" s="137"/>
      <c r="J83" s="100" t="s">
        <v>105</v>
      </c>
      <c r="K83" s="101"/>
      <c r="L83" s="41"/>
      <c r="M83" s="25" t="s">
        <v>106</v>
      </c>
      <c r="N83" s="136"/>
      <c r="O83" s="137"/>
    </row>
    <row r="84" spans="2:15" ht="15" customHeight="1" x14ac:dyDescent="0.25">
      <c r="B84" s="100" t="s">
        <v>107</v>
      </c>
      <c r="C84" s="101"/>
      <c r="D84" s="42"/>
      <c r="E84" s="25" t="s">
        <v>108</v>
      </c>
      <c r="F84" s="134"/>
      <c r="G84" s="135"/>
      <c r="J84" s="100" t="s">
        <v>107</v>
      </c>
      <c r="K84" s="101"/>
      <c r="L84" s="42"/>
      <c r="M84" s="25" t="s">
        <v>108</v>
      </c>
      <c r="N84" s="134"/>
      <c r="O84" s="135"/>
    </row>
    <row r="85" spans="2:15" x14ac:dyDescent="0.25">
      <c r="B85" s="100" t="s">
        <v>109</v>
      </c>
      <c r="C85" s="101"/>
      <c r="D85" s="136"/>
      <c r="E85" s="136"/>
      <c r="F85" s="136"/>
      <c r="G85" s="137"/>
      <c r="J85" s="100" t="s">
        <v>109</v>
      </c>
      <c r="K85" s="101"/>
      <c r="L85" s="136"/>
      <c r="M85" s="136"/>
      <c r="N85" s="136"/>
      <c r="O85" s="137"/>
    </row>
    <row r="86" spans="2:15" x14ac:dyDescent="0.25">
      <c r="B86" s="120" t="s">
        <v>110</v>
      </c>
      <c r="C86" s="121"/>
      <c r="D86" s="121"/>
      <c r="E86" s="121"/>
      <c r="F86" s="121"/>
      <c r="G86" s="130"/>
      <c r="J86" s="120" t="s">
        <v>110</v>
      </c>
      <c r="K86" s="121"/>
      <c r="L86" s="121"/>
      <c r="M86" s="121"/>
      <c r="N86" s="121"/>
      <c r="O86" s="130"/>
    </row>
    <row r="87" spans="2:15" ht="180" customHeight="1" thickBot="1" x14ac:dyDescent="0.3">
      <c r="B87" s="131"/>
      <c r="C87" s="132"/>
      <c r="D87" s="132"/>
      <c r="E87" s="132"/>
      <c r="F87" s="132"/>
      <c r="G87" s="133"/>
      <c r="J87" s="131"/>
      <c r="K87" s="132"/>
      <c r="L87" s="132"/>
      <c r="M87" s="132"/>
      <c r="N87" s="132"/>
      <c r="O87" s="133"/>
    </row>
    <row r="88" spans="2:15" ht="30" customHeight="1" x14ac:dyDescent="0.25">
      <c r="B88" s="29" t="s">
        <v>114</v>
      </c>
      <c r="C88" s="30" t="s">
        <v>101</v>
      </c>
      <c r="D88" s="140"/>
      <c r="E88" s="141"/>
      <c r="F88" s="141"/>
      <c r="G88" s="142"/>
      <c r="J88" s="29" t="s">
        <v>114</v>
      </c>
      <c r="K88" s="30" t="s">
        <v>101</v>
      </c>
      <c r="L88" s="140"/>
      <c r="M88" s="141"/>
      <c r="N88" s="141"/>
      <c r="O88" s="142"/>
    </row>
    <row r="89" spans="2:15" x14ac:dyDescent="0.25">
      <c r="B89" s="100" t="s">
        <v>102</v>
      </c>
      <c r="C89" s="101"/>
      <c r="D89" s="136"/>
      <c r="E89" s="136"/>
      <c r="F89" s="136"/>
      <c r="G89" s="137"/>
      <c r="J89" s="100" t="s">
        <v>102</v>
      </c>
      <c r="K89" s="101"/>
      <c r="L89" s="136"/>
      <c r="M89" s="136"/>
      <c r="N89" s="136"/>
      <c r="O89" s="137"/>
    </row>
    <row r="90" spans="2:15" ht="30" x14ac:dyDescent="0.25">
      <c r="B90" s="100" t="s">
        <v>103</v>
      </c>
      <c r="C90" s="101"/>
      <c r="D90" s="43"/>
      <c r="E90" s="25" t="s">
        <v>104</v>
      </c>
      <c r="F90" s="138"/>
      <c r="G90" s="139"/>
      <c r="J90" s="100" t="s">
        <v>103</v>
      </c>
      <c r="K90" s="101"/>
      <c r="L90" s="43"/>
      <c r="M90" s="25" t="s">
        <v>104</v>
      </c>
      <c r="N90" s="138"/>
      <c r="O90" s="139"/>
    </row>
    <row r="91" spans="2:15" x14ac:dyDescent="0.25">
      <c r="B91" s="100" t="s">
        <v>105</v>
      </c>
      <c r="C91" s="101"/>
      <c r="D91" s="44"/>
      <c r="E91" s="25" t="s">
        <v>106</v>
      </c>
      <c r="F91" s="136"/>
      <c r="G91" s="137"/>
      <c r="J91" s="100" t="s">
        <v>105</v>
      </c>
      <c r="K91" s="101"/>
      <c r="L91" s="44"/>
      <c r="M91" s="25" t="s">
        <v>106</v>
      </c>
      <c r="N91" s="136"/>
      <c r="O91" s="137"/>
    </row>
    <row r="92" spans="2:15" ht="15" customHeight="1" x14ac:dyDescent="0.25">
      <c r="B92" s="100" t="s">
        <v>107</v>
      </c>
      <c r="C92" s="101"/>
      <c r="D92" s="42"/>
      <c r="E92" s="25" t="s">
        <v>108</v>
      </c>
      <c r="F92" s="134"/>
      <c r="G92" s="135"/>
      <c r="J92" s="100" t="s">
        <v>107</v>
      </c>
      <c r="K92" s="101"/>
      <c r="L92" s="42"/>
      <c r="M92" s="25" t="s">
        <v>108</v>
      </c>
      <c r="N92" s="134"/>
      <c r="O92" s="135"/>
    </row>
    <row r="93" spans="2:15" x14ac:dyDescent="0.25">
      <c r="B93" s="100" t="s">
        <v>109</v>
      </c>
      <c r="C93" s="101"/>
      <c r="D93" s="136"/>
      <c r="E93" s="136"/>
      <c r="F93" s="136"/>
      <c r="G93" s="137"/>
      <c r="J93" s="100" t="s">
        <v>109</v>
      </c>
      <c r="K93" s="101"/>
      <c r="L93" s="136"/>
      <c r="M93" s="136"/>
      <c r="N93" s="136"/>
      <c r="O93" s="137"/>
    </row>
    <row r="94" spans="2:15" x14ac:dyDescent="0.25">
      <c r="B94" s="120" t="s">
        <v>110</v>
      </c>
      <c r="C94" s="121"/>
      <c r="D94" s="121"/>
      <c r="E94" s="121"/>
      <c r="F94" s="121"/>
      <c r="G94" s="130"/>
      <c r="J94" s="120" t="s">
        <v>110</v>
      </c>
      <c r="K94" s="121"/>
      <c r="L94" s="121"/>
      <c r="M94" s="121"/>
      <c r="N94" s="121"/>
      <c r="O94" s="130"/>
    </row>
    <row r="95" spans="2:15" ht="180.75" customHeight="1" thickBot="1" x14ac:dyDescent="0.3">
      <c r="B95" s="131"/>
      <c r="C95" s="132"/>
      <c r="D95" s="132"/>
      <c r="E95" s="132"/>
      <c r="F95" s="132"/>
      <c r="G95" s="133"/>
      <c r="J95" s="131"/>
      <c r="K95" s="132"/>
      <c r="L95" s="132"/>
      <c r="M95" s="132"/>
      <c r="N95" s="132"/>
      <c r="O95" s="133"/>
    </row>
  </sheetData>
  <sheetProtection password="DE12" sheet="1" objects="1" scenarios="1"/>
  <mergeCells count="288">
    <mergeCell ref="B2:G2"/>
    <mergeCell ref="B3:G3"/>
    <mergeCell ref="B5:G5"/>
    <mergeCell ref="B6:C6"/>
    <mergeCell ref="D6:G6"/>
    <mergeCell ref="B7:G7"/>
    <mergeCell ref="B13:C13"/>
    <mergeCell ref="F13:G13"/>
    <mergeCell ref="B14:C14"/>
    <mergeCell ref="B15:C15"/>
    <mergeCell ref="D15:G15"/>
    <mergeCell ref="B16:G16"/>
    <mergeCell ref="B8:G8"/>
    <mergeCell ref="B9:G9"/>
    <mergeCell ref="D10:G10"/>
    <mergeCell ref="B11:C11"/>
    <mergeCell ref="D11:G11"/>
    <mergeCell ref="B12:C12"/>
    <mergeCell ref="F12:G12"/>
    <mergeCell ref="F14:G14"/>
    <mergeCell ref="B21:C21"/>
    <mergeCell ref="F21:G21"/>
    <mergeCell ref="B22:C22"/>
    <mergeCell ref="F22:G22"/>
    <mergeCell ref="B23:C23"/>
    <mergeCell ref="D23:G23"/>
    <mergeCell ref="B17:G17"/>
    <mergeCell ref="D18:G18"/>
    <mergeCell ref="B19:C19"/>
    <mergeCell ref="D19:G19"/>
    <mergeCell ref="B20:C20"/>
    <mergeCell ref="F20:G20"/>
    <mergeCell ref="F29:G29"/>
    <mergeCell ref="B30:C30"/>
    <mergeCell ref="F30:G30"/>
    <mergeCell ref="B31:C31"/>
    <mergeCell ref="D31:G31"/>
    <mergeCell ref="B24:G24"/>
    <mergeCell ref="B25:G25"/>
    <mergeCell ref="D26:G26"/>
    <mergeCell ref="B27:C27"/>
    <mergeCell ref="D27:G27"/>
    <mergeCell ref="B28:C28"/>
    <mergeCell ref="F28:G28"/>
    <mergeCell ref="B46:C46"/>
    <mergeCell ref="F46:G46"/>
    <mergeCell ref="B47:C47"/>
    <mergeCell ref="D47:G47"/>
    <mergeCell ref="B40:G40"/>
    <mergeCell ref="B41:G41"/>
    <mergeCell ref="D42:G42"/>
    <mergeCell ref="B43:C43"/>
    <mergeCell ref="D43:G43"/>
    <mergeCell ref="B44:C44"/>
    <mergeCell ref="F44:G44"/>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B33:G33"/>
    <mergeCell ref="D34:G34"/>
    <mergeCell ref="B35:C35"/>
    <mergeCell ref="D35:G35"/>
    <mergeCell ref="B36:C36"/>
    <mergeCell ref="F36:G36"/>
    <mergeCell ref="B29:C29"/>
    <mergeCell ref="J13:K13"/>
    <mergeCell ref="N13:O13"/>
    <mergeCell ref="J14:K14"/>
    <mergeCell ref="N14:O14"/>
    <mergeCell ref="J15:K15"/>
    <mergeCell ref="L15:O15"/>
    <mergeCell ref="J9:O9"/>
    <mergeCell ref="L10:O10"/>
    <mergeCell ref="J11:K11"/>
    <mergeCell ref="L11:O11"/>
    <mergeCell ref="J12:K12"/>
    <mergeCell ref="N12:O12"/>
    <mergeCell ref="J21:K21"/>
    <mergeCell ref="N21:O21"/>
    <mergeCell ref="J22:K22"/>
    <mergeCell ref="N22:O22"/>
    <mergeCell ref="J23:K23"/>
    <mergeCell ref="L23:O23"/>
    <mergeCell ref="J16:O16"/>
    <mergeCell ref="J17:O17"/>
    <mergeCell ref="L18:O18"/>
    <mergeCell ref="J19:K19"/>
    <mergeCell ref="L19:O19"/>
    <mergeCell ref="J20:K20"/>
    <mergeCell ref="N20:O20"/>
    <mergeCell ref="J29:K29"/>
    <mergeCell ref="N29:O29"/>
    <mergeCell ref="J30:K30"/>
    <mergeCell ref="N30:O30"/>
    <mergeCell ref="J31:K31"/>
    <mergeCell ref="L31:O31"/>
    <mergeCell ref="J24:O24"/>
    <mergeCell ref="J25:O25"/>
    <mergeCell ref="L26:O26"/>
    <mergeCell ref="J27:K27"/>
    <mergeCell ref="L27:O27"/>
    <mergeCell ref="J28:K28"/>
    <mergeCell ref="N28:O28"/>
    <mergeCell ref="J37:K37"/>
    <mergeCell ref="N37:O37"/>
    <mergeCell ref="J38:K38"/>
    <mergeCell ref="N38:O38"/>
    <mergeCell ref="J39:K39"/>
    <mergeCell ref="L39:O39"/>
    <mergeCell ref="J32:O32"/>
    <mergeCell ref="J33:O33"/>
    <mergeCell ref="L34:O34"/>
    <mergeCell ref="J35:K35"/>
    <mergeCell ref="L35:O35"/>
    <mergeCell ref="J36:K36"/>
    <mergeCell ref="N36:O36"/>
    <mergeCell ref="J45:K45"/>
    <mergeCell ref="N45:O45"/>
    <mergeCell ref="J46:K46"/>
    <mergeCell ref="N46:O46"/>
    <mergeCell ref="J47:K47"/>
    <mergeCell ref="L47:O47"/>
    <mergeCell ref="J40:O40"/>
    <mergeCell ref="J41:O41"/>
    <mergeCell ref="L42:O42"/>
    <mergeCell ref="J43:K43"/>
    <mergeCell ref="L43:O43"/>
    <mergeCell ref="J44:K44"/>
    <mergeCell ref="N44:O44"/>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94:G94"/>
    <mergeCell ref="J94:O94"/>
    <mergeCell ref="B95:G95"/>
    <mergeCell ref="J95:O95"/>
    <mergeCell ref="B92:C92"/>
    <mergeCell ref="F92:G92"/>
    <mergeCell ref="J92:K92"/>
    <mergeCell ref="N92:O92"/>
    <mergeCell ref="B93:C93"/>
    <mergeCell ref="D93:G93"/>
    <mergeCell ref="J93:K93"/>
    <mergeCell ref="L93:O93"/>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zoomScaleNormal="100" zoomScalePageLayoutView="150" workbookViewId="0">
      <selection activeCell="B8" sqref="B8"/>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157</v>
      </c>
      <c r="D7" s="47">
        <f>+LEN(B7)</f>
        <v>792</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158</v>
      </c>
      <c r="D11" s="47">
        <f>+LEN(B11)</f>
        <v>984</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159</v>
      </c>
      <c r="D15" s="47">
        <f>+LEN(B15)</f>
        <v>501</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184</v>
      </c>
      <c r="D19" s="47">
        <f>+LEN(B19)</f>
        <v>2566</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183</v>
      </c>
      <c r="D23" s="47">
        <f>+LEN(B23)</f>
        <v>2961</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163</v>
      </c>
      <c r="D27" s="47">
        <f>+LEN(B27)</f>
        <v>1853</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zoomScale="90" zoomScaleNormal="90" zoomScalePageLayoutView="90" workbookViewId="0">
      <selection activeCell="B5" sqref="B5:C5"/>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119" t="s">
        <v>56</v>
      </c>
      <c r="C3" s="119"/>
    </row>
    <row r="4" spans="2:5" ht="9" customHeight="1" thickBot="1" x14ac:dyDescent="0.3"/>
    <row r="5" spans="2:5" ht="24" customHeight="1" x14ac:dyDescent="0.25">
      <c r="B5" s="158" t="s">
        <v>41</v>
      </c>
      <c r="C5" s="159"/>
    </row>
    <row r="6" spans="2:5" ht="24" customHeight="1" x14ac:dyDescent="0.25">
      <c r="B6" s="28" t="s">
        <v>42</v>
      </c>
      <c r="C6" s="13" t="s">
        <v>43</v>
      </c>
    </row>
    <row r="7" spans="2:5" ht="109.5" customHeight="1" x14ac:dyDescent="0.25">
      <c r="B7" s="8" t="s">
        <v>57</v>
      </c>
      <c r="C7" s="51" t="s">
        <v>162</v>
      </c>
      <c r="E7" s="47">
        <f>+LEN(C7)</f>
        <v>160</v>
      </c>
    </row>
    <row r="8" spans="2:5" ht="109.5" customHeight="1" x14ac:dyDescent="0.25">
      <c r="B8" s="32" t="s">
        <v>58</v>
      </c>
      <c r="C8" s="77" t="s">
        <v>170</v>
      </c>
      <c r="E8" s="47">
        <f>+LEN(C8)</f>
        <v>410</v>
      </c>
    </row>
    <row r="9" spans="2:5" ht="109.5" customHeight="1" x14ac:dyDescent="0.25">
      <c r="B9" s="32" t="s">
        <v>128</v>
      </c>
      <c r="C9" s="51" t="s">
        <v>171</v>
      </c>
      <c r="E9" s="47">
        <f>+LEN(C9)</f>
        <v>257</v>
      </c>
    </row>
    <row r="10" spans="2:5" ht="30" customHeight="1" x14ac:dyDescent="0.25">
      <c r="B10" s="32" t="s">
        <v>46</v>
      </c>
      <c r="C10" s="51" t="s">
        <v>161</v>
      </c>
    </row>
    <row r="11" spans="2:5" ht="30" customHeight="1" x14ac:dyDescent="0.25">
      <c r="B11" s="28" t="s">
        <v>45</v>
      </c>
      <c r="C11" s="51" t="s">
        <v>130</v>
      </c>
    </row>
    <row r="12" spans="2:5" ht="21.75" customHeight="1" x14ac:dyDescent="0.25">
      <c r="B12" s="160" t="s">
        <v>44</v>
      </c>
      <c r="C12" s="161"/>
    </row>
    <row r="13" spans="2:5" ht="217.5" customHeight="1" thickBot="1" x14ac:dyDescent="0.3">
      <c r="B13" s="156" t="s">
        <v>172</v>
      </c>
      <c r="C13" s="157"/>
      <c r="E13" s="47">
        <f>+LEN(B13)</f>
        <v>640</v>
      </c>
    </row>
    <row r="14" spans="2:5" ht="9" customHeight="1" thickBot="1" x14ac:dyDescent="0.3"/>
    <row r="15" spans="2:5" ht="24" customHeight="1" x14ac:dyDescent="0.25">
      <c r="B15" s="158" t="s">
        <v>47</v>
      </c>
      <c r="C15" s="159"/>
    </row>
    <row r="16" spans="2:5" s="26" customFormat="1" ht="30.75" customHeight="1" x14ac:dyDescent="0.25">
      <c r="B16" s="28" t="s">
        <v>42</v>
      </c>
      <c r="C16" s="52" t="s">
        <v>176</v>
      </c>
      <c r="E16" s="50"/>
    </row>
    <row r="17" spans="2:5" s="26" customFormat="1" ht="108.75" customHeight="1" x14ac:dyDescent="0.25">
      <c r="B17" s="27" t="s">
        <v>57</v>
      </c>
      <c r="C17" s="51" t="s">
        <v>173</v>
      </c>
      <c r="E17" s="47">
        <f>+LEN(C17)</f>
        <v>116</v>
      </c>
    </row>
    <row r="18" spans="2:5" s="26" customFormat="1" ht="108.75" customHeight="1" x14ac:dyDescent="0.25">
      <c r="B18" s="28" t="s">
        <v>58</v>
      </c>
      <c r="C18" s="51" t="s">
        <v>174</v>
      </c>
      <c r="E18" s="47">
        <f>+LEN(C18)</f>
        <v>208</v>
      </c>
    </row>
    <row r="19" spans="2:5" s="26" customFormat="1" ht="108.75" customHeight="1" x14ac:dyDescent="0.25">
      <c r="B19" s="32" t="s">
        <v>128</v>
      </c>
      <c r="C19" s="51"/>
      <c r="E19" s="47">
        <f>+LEN(C19)</f>
        <v>0</v>
      </c>
    </row>
    <row r="20" spans="2:5" s="26" customFormat="1" ht="30.75" customHeight="1" x14ac:dyDescent="0.25">
      <c r="B20" s="28" t="s">
        <v>46</v>
      </c>
      <c r="C20" s="51"/>
      <c r="E20" s="50"/>
    </row>
    <row r="21" spans="2:5" s="26" customFormat="1" ht="30.75" customHeight="1" x14ac:dyDescent="0.25">
      <c r="B21" s="28" t="s">
        <v>45</v>
      </c>
      <c r="C21" s="51"/>
      <c r="E21" s="50"/>
    </row>
    <row r="22" spans="2:5" s="26" customFormat="1" ht="30.75" customHeight="1" x14ac:dyDescent="0.25">
      <c r="B22" s="120" t="s">
        <v>44</v>
      </c>
      <c r="C22" s="130"/>
      <c r="E22" s="50"/>
    </row>
    <row r="23" spans="2:5" ht="217.5" customHeight="1" thickBot="1" x14ac:dyDescent="0.3">
      <c r="B23" s="156" t="s">
        <v>175</v>
      </c>
      <c r="C23" s="157"/>
      <c r="E23" s="47">
        <f>+LEN(B23)</f>
        <v>890</v>
      </c>
    </row>
    <row r="24" spans="2:5" ht="9" customHeight="1" thickBot="1" x14ac:dyDescent="0.3"/>
    <row r="25" spans="2:5" ht="24" customHeight="1" x14ac:dyDescent="0.25">
      <c r="B25" s="158" t="s">
        <v>48</v>
      </c>
      <c r="C25" s="159"/>
    </row>
    <row r="26" spans="2:5" s="26" customFormat="1" ht="30.75" customHeight="1" x14ac:dyDescent="0.25">
      <c r="B26" s="28" t="s">
        <v>42</v>
      </c>
      <c r="C26" s="52" t="s">
        <v>177</v>
      </c>
      <c r="E26" s="50"/>
    </row>
    <row r="27" spans="2:5" s="26" customFormat="1" ht="108.75" customHeight="1" x14ac:dyDescent="0.25">
      <c r="B27" s="27" t="s">
        <v>57</v>
      </c>
      <c r="C27" s="51" t="s">
        <v>173</v>
      </c>
      <c r="E27" s="47">
        <f>+LEN(C27)</f>
        <v>116</v>
      </c>
    </row>
    <row r="28" spans="2:5" s="26" customFormat="1" ht="108.75" customHeight="1" x14ac:dyDescent="0.25">
      <c r="B28" s="28" t="s">
        <v>58</v>
      </c>
      <c r="C28" s="51" t="s">
        <v>174</v>
      </c>
      <c r="E28" s="47">
        <f>+LEN(C28)</f>
        <v>208</v>
      </c>
    </row>
    <row r="29" spans="2:5" s="26" customFormat="1" ht="108.75" customHeight="1" x14ac:dyDescent="0.25">
      <c r="B29" s="32" t="s">
        <v>128</v>
      </c>
      <c r="C29" s="51"/>
      <c r="E29" s="47">
        <f>+LEN(C29)</f>
        <v>0</v>
      </c>
    </row>
    <row r="30" spans="2:5" s="26" customFormat="1" ht="30.75" customHeight="1" x14ac:dyDescent="0.25">
      <c r="B30" s="28" t="s">
        <v>46</v>
      </c>
      <c r="C30" s="51"/>
      <c r="E30" s="50"/>
    </row>
    <row r="31" spans="2:5" s="26" customFormat="1" ht="30.75" customHeight="1" x14ac:dyDescent="0.25">
      <c r="B31" s="28" t="s">
        <v>45</v>
      </c>
      <c r="C31" s="51"/>
      <c r="E31" s="50"/>
    </row>
    <row r="32" spans="2:5" s="26" customFormat="1" ht="30.75" customHeight="1" x14ac:dyDescent="0.25">
      <c r="B32" s="120" t="s">
        <v>44</v>
      </c>
      <c r="C32" s="130"/>
      <c r="E32" s="50"/>
    </row>
    <row r="33" spans="2:5" ht="217.5" customHeight="1" thickBot="1" x14ac:dyDescent="0.3">
      <c r="B33" s="156" t="s">
        <v>175</v>
      </c>
      <c r="C33" s="157"/>
      <c r="E33" s="47">
        <f>+LEN(B33)</f>
        <v>890</v>
      </c>
    </row>
    <row r="34" spans="2:5" ht="9" customHeight="1" thickBot="1" x14ac:dyDescent="0.3"/>
    <row r="35" spans="2:5" ht="24" customHeight="1" x14ac:dyDescent="0.25">
      <c r="B35" s="158" t="s">
        <v>49</v>
      </c>
      <c r="C35" s="159"/>
    </row>
    <row r="36" spans="2:5" s="26" customFormat="1" ht="30.75" customHeight="1" x14ac:dyDescent="0.25">
      <c r="B36" s="28" t="s">
        <v>42</v>
      </c>
      <c r="C36" s="52" t="s">
        <v>178</v>
      </c>
      <c r="E36" s="50"/>
    </row>
    <row r="37" spans="2:5" s="26" customFormat="1" ht="108.75" customHeight="1" x14ac:dyDescent="0.25">
      <c r="B37" s="27" t="s">
        <v>57</v>
      </c>
      <c r="C37" s="51" t="s">
        <v>179</v>
      </c>
      <c r="E37" s="47">
        <f>+LEN(C37)</f>
        <v>32</v>
      </c>
    </row>
    <row r="38" spans="2:5" s="26" customFormat="1" ht="108.75" customHeight="1" x14ac:dyDescent="0.25">
      <c r="B38" s="28" t="s">
        <v>58</v>
      </c>
      <c r="C38" s="51" t="s">
        <v>180</v>
      </c>
      <c r="E38" s="47">
        <f>+LEN(C38)</f>
        <v>69</v>
      </c>
    </row>
    <row r="39" spans="2:5" s="26" customFormat="1" ht="108.75" customHeight="1" x14ac:dyDescent="0.25">
      <c r="B39" s="32" t="s">
        <v>128</v>
      </c>
      <c r="C39" s="51" t="s">
        <v>181</v>
      </c>
      <c r="E39" s="47">
        <f>+LEN(C39)</f>
        <v>91</v>
      </c>
    </row>
    <row r="40" spans="2:5" s="26" customFormat="1" ht="30.75" customHeight="1" x14ac:dyDescent="0.25">
      <c r="B40" s="28" t="s">
        <v>46</v>
      </c>
      <c r="C40" s="51"/>
      <c r="E40" s="50"/>
    </row>
    <row r="41" spans="2:5" s="26" customFormat="1" ht="30.75" customHeight="1" x14ac:dyDescent="0.25">
      <c r="B41" s="28" t="s">
        <v>45</v>
      </c>
      <c r="C41" s="51"/>
      <c r="E41" s="50"/>
    </row>
    <row r="42" spans="2:5" s="26" customFormat="1" ht="30.75" customHeight="1" x14ac:dyDescent="0.25">
      <c r="B42" s="120" t="s">
        <v>44</v>
      </c>
      <c r="C42" s="130"/>
      <c r="E42" s="50"/>
    </row>
    <row r="43" spans="2:5" ht="217.5" customHeight="1" thickBot="1" x14ac:dyDescent="0.3">
      <c r="B43" s="156" t="s">
        <v>182</v>
      </c>
      <c r="C43" s="157"/>
      <c r="E43" s="47">
        <f>+LEN(B43)</f>
        <v>400</v>
      </c>
    </row>
    <row r="44" spans="2:5" ht="9" customHeight="1" thickBot="1" x14ac:dyDescent="0.3"/>
    <row r="45" spans="2:5" ht="24" customHeight="1" x14ac:dyDescent="0.25">
      <c r="B45" s="158" t="s">
        <v>50</v>
      </c>
      <c r="C45" s="159"/>
    </row>
    <row r="46" spans="2:5" s="26" customFormat="1" ht="30.75" customHeight="1" x14ac:dyDescent="0.25">
      <c r="B46" s="28" t="s">
        <v>42</v>
      </c>
      <c r="C46" s="52"/>
      <c r="E46" s="50"/>
    </row>
    <row r="47" spans="2:5" s="26" customFormat="1" ht="108.75" customHeight="1" x14ac:dyDescent="0.25">
      <c r="B47" s="27" t="s">
        <v>57</v>
      </c>
      <c r="C47" s="51"/>
      <c r="E47" s="47">
        <f>+LEN(C47)</f>
        <v>0</v>
      </c>
    </row>
    <row r="48" spans="2:5" s="26" customFormat="1" ht="108.75" customHeight="1" x14ac:dyDescent="0.25">
      <c r="B48" s="28" t="s">
        <v>58</v>
      </c>
      <c r="C48" s="51"/>
      <c r="E48" s="47">
        <f>+LEN(C48)</f>
        <v>0</v>
      </c>
    </row>
    <row r="49" spans="2:5" s="26" customFormat="1" ht="108.75" customHeight="1" x14ac:dyDescent="0.25">
      <c r="B49" s="32" t="s">
        <v>128</v>
      </c>
      <c r="C49" s="51"/>
      <c r="E49" s="47">
        <f>+LEN(C49)</f>
        <v>0</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120" t="s">
        <v>44</v>
      </c>
      <c r="C52" s="130"/>
      <c r="E52" s="50"/>
    </row>
    <row r="53" spans="2:5" ht="217.5" customHeight="1" thickBot="1" x14ac:dyDescent="0.3">
      <c r="B53" s="156"/>
      <c r="C53" s="157"/>
      <c r="E53" s="47">
        <f>+LEN(B53)</f>
        <v>0</v>
      </c>
    </row>
    <row r="54" spans="2:5" ht="9" customHeight="1" thickBot="1" x14ac:dyDescent="0.3"/>
    <row r="55" spans="2:5" ht="24" customHeight="1" x14ac:dyDescent="0.25">
      <c r="B55" s="158" t="s">
        <v>51</v>
      </c>
      <c r="C55" s="159"/>
    </row>
    <row r="56" spans="2:5" s="26" customFormat="1" ht="30.75" customHeight="1" x14ac:dyDescent="0.25">
      <c r="B56" s="28" t="s">
        <v>42</v>
      </c>
      <c r="C56" s="52"/>
      <c r="E56" s="50"/>
    </row>
    <row r="57" spans="2:5" s="26" customFormat="1" ht="108.75" customHeight="1" x14ac:dyDescent="0.25">
      <c r="B57" s="27" t="s">
        <v>57</v>
      </c>
      <c r="C57" s="51"/>
      <c r="E57" s="47">
        <f>+LEN(C57)</f>
        <v>0</v>
      </c>
    </row>
    <row r="58" spans="2:5" s="26" customFormat="1" ht="108.75" customHeight="1" x14ac:dyDescent="0.25">
      <c r="B58" s="28" t="s">
        <v>58</v>
      </c>
      <c r="C58" s="51"/>
      <c r="E58" s="47">
        <f>+LEN(C58)</f>
        <v>0</v>
      </c>
    </row>
    <row r="59" spans="2:5" s="26" customFormat="1" ht="108.75" customHeight="1" x14ac:dyDescent="0.25">
      <c r="B59" s="32" t="s">
        <v>128</v>
      </c>
      <c r="C59" s="51"/>
      <c r="E59" s="47">
        <f>+LEN(C59)</f>
        <v>0</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120" t="s">
        <v>44</v>
      </c>
      <c r="C62" s="130"/>
      <c r="E62" s="50"/>
    </row>
    <row r="63" spans="2:5" ht="217.5" customHeight="1" thickBot="1" x14ac:dyDescent="0.3">
      <c r="B63" s="156"/>
      <c r="C63" s="157"/>
      <c r="E63" s="47">
        <f>+LEN(B63)</f>
        <v>0</v>
      </c>
    </row>
    <row r="64" spans="2:5" ht="9" customHeight="1" thickBot="1" x14ac:dyDescent="0.3"/>
    <row r="65" spans="2:5" ht="24" customHeight="1" x14ac:dyDescent="0.25">
      <c r="B65" s="158" t="s">
        <v>52</v>
      </c>
      <c r="C65" s="159"/>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120" t="s">
        <v>44</v>
      </c>
      <c r="C72" s="130"/>
      <c r="E72" s="50"/>
    </row>
    <row r="73" spans="2:5" ht="217.5" customHeight="1" thickBot="1" x14ac:dyDescent="0.3">
      <c r="B73" s="156"/>
      <c r="C73" s="157"/>
      <c r="E73" s="47">
        <f>+LEN(B73)</f>
        <v>0</v>
      </c>
    </row>
  </sheetData>
  <sheetProtection password="DE12" sheet="1" objects="1" scenarios="1"/>
  <mergeCells count="22">
    <mergeCell ref="B42:C42"/>
    <mergeCell ref="B3:C3"/>
    <mergeCell ref="B12:C12"/>
    <mergeCell ref="B13:C13"/>
    <mergeCell ref="B5:C5"/>
    <mergeCell ref="B15:C15"/>
    <mergeCell ref="B22:C22"/>
    <mergeCell ref="B23:C23"/>
    <mergeCell ref="B25:C25"/>
    <mergeCell ref="B32:C32"/>
    <mergeCell ref="B33:C33"/>
    <mergeCell ref="B35:C35"/>
    <mergeCell ref="B63:C63"/>
    <mergeCell ref="B65:C65"/>
    <mergeCell ref="B72:C72"/>
    <mergeCell ref="B73:C73"/>
    <mergeCell ref="B43:C43"/>
    <mergeCell ref="B45:C45"/>
    <mergeCell ref="B52:C52"/>
    <mergeCell ref="B53:C53"/>
    <mergeCell ref="B55:C55"/>
    <mergeCell ref="B62:C62"/>
  </mergeCells>
  <dataValidations count="2">
    <dataValidation type="textLength" operator="lessThanOrEqual" allowBlank="1" showInputMessage="1" showErrorMessage="1" sqref="C69 C17 C18 C19 C27 C28 C29 C37 C38 C39 C47 C48 C49 C57 C58 C59 C67 C68 C7 C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topLeftCell="A4" zoomScaleNormal="100" zoomScalePageLayoutView="150" workbookViewId="0">
      <selection activeCell="B18" sqref="B18:C18"/>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70" t="s">
        <v>129</v>
      </c>
      <c r="D3" s="170"/>
      <c r="E3" s="170"/>
      <c r="F3" s="170"/>
      <c r="G3" s="170"/>
      <c r="H3" s="170"/>
      <c r="I3" s="170"/>
      <c r="J3" s="170"/>
    </row>
    <row r="4" spans="2:11" ht="9" customHeight="1" thickBot="1" x14ac:dyDescent="0.3"/>
    <row r="5" spans="2:11" ht="48.75" customHeight="1" x14ac:dyDescent="0.25">
      <c r="B5" s="162" t="s">
        <v>62</v>
      </c>
      <c r="C5" s="164" t="s">
        <v>59</v>
      </c>
      <c r="D5" s="164" t="s">
        <v>60</v>
      </c>
      <c r="E5" s="164" t="s">
        <v>76</v>
      </c>
      <c r="F5" s="164" t="s">
        <v>79</v>
      </c>
      <c r="G5" s="164" t="s">
        <v>61</v>
      </c>
      <c r="H5" s="164"/>
      <c r="I5" s="164" t="s">
        <v>86</v>
      </c>
      <c r="J5" s="171"/>
      <c r="K5" s="14"/>
    </row>
    <row r="6" spans="2:11" ht="15.75" thickBot="1" x14ac:dyDescent="0.3">
      <c r="B6" s="163"/>
      <c r="C6" s="165"/>
      <c r="D6" s="165"/>
      <c r="E6" s="165"/>
      <c r="F6" s="165"/>
      <c r="G6" s="15" t="s">
        <v>63</v>
      </c>
      <c r="H6" s="15" t="s">
        <v>64</v>
      </c>
      <c r="I6" s="15" t="s">
        <v>63</v>
      </c>
      <c r="J6" s="16" t="s">
        <v>64</v>
      </c>
    </row>
    <row r="7" spans="2:11" ht="19.5" customHeight="1" x14ac:dyDescent="0.25">
      <c r="B7" s="21">
        <v>1</v>
      </c>
      <c r="C7" s="22" t="s">
        <v>65</v>
      </c>
      <c r="D7" s="53">
        <f>SUM(E7:F7)</f>
        <v>18588</v>
      </c>
      <c r="E7" s="65">
        <v>11588</v>
      </c>
      <c r="F7" s="56">
        <f>+SUM(G7:J7)</f>
        <v>7000</v>
      </c>
      <c r="G7" s="65">
        <v>7000</v>
      </c>
      <c r="H7" s="67"/>
      <c r="I7" s="67"/>
      <c r="J7" s="68"/>
    </row>
    <row r="8" spans="2:11" ht="19.5" customHeight="1" x14ac:dyDescent="0.25">
      <c r="B8" s="17">
        <v>2</v>
      </c>
      <c r="C8" s="23" t="s">
        <v>66</v>
      </c>
      <c r="D8" s="53">
        <f t="shared" ref="D8:D16" si="0">SUM(E8:F8)</f>
        <v>64516</v>
      </c>
      <c r="E8" s="66">
        <v>52900</v>
      </c>
      <c r="F8" s="57">
        <f t="shared" ref="F8:F16" si="1">+SUM(G8:J8)</f>
        <v>11616</v>
      </c>
      <c r="G8" s="66"/>
      <c r="H8" s="69">
        <v>11616</v>
      </c>
      <c r="I8" s="69"/>
      <c r="J8" s="70"/>
    </row>
    <row r="9" spans="2:11" ht="19.5" customHeight="1" x14ac:dyDescent="0.25">
      <c r="B9" s="17">
        <v>3</v>
      </c>
      <c r="C9" s="23" t="s">
        <v>67</v>
      </c>
      <c r="D9" s="53">
        <f t="shared" si="0"/>
        <v>7200</v>
      </c>
      <c r="E9" s="66">
        <v>3960</v>
      </c>
      <c r="F9" s="57">
        <f t="shared" si="1"/>
        <v>3240</v>
      </c>
      <c r="G9" s="66">
        <v>3240</v>
      </c>
      <c r="H9" s="69"/>
      <c r="I9" s="69"/>
      <c r="J9" s="70"/>
    </row>
    <row r="10" spans="2:11" ht="19.5" customHeight="1" x14ac:dyDescent="0.25">
      <c r="B10" s="17">
        <v>4</v>
      </c>
      <c r="C10" s="23" t="s">
        <v>68</v>
      </c>
      <c r="D10" s="53">
        <f t="shared" si="0"/>
        <v>3600</v>
      </c>
      <c r="E10" s="66">
        <v>1800</v>
      </c>
      <c r="F10" s="57">
        <f t="shared" si="1"/>
        <v>1800</v>
      </c>
      <c r="G10" s="66">
        <v>1800</v>
      </c>
      <c r="H10" s="69"/>
      <c r="I10" s="69"/>
      <c r="J10" s="70"/>
    </row>
    <row r="11" spans="2:11" ht="19.5" customHeight="1" x14ac:dyDescent="0.25">
      <c r="B11" s="17">
        <v>5</v>
      </c>
      <c r="C11" s="23" t="s">
        <v>69</v>
      </c>
      <c r="D11" s="53">
        <f t="shared" si="0"/>
        <v>2400</v>
      </c>
      <c r="E11" s="66">
        <v>2400</v>
      </c>
      <c r="F11" s="57">
        <f t="shared" si="1"/>
        <v>0</v>
      </c>
      <c r="G11" s="66"/>
      <c r="H11" s="69"/>
      <c r="I11" s="69"/>
      <c r="J11" s="70"/>
    </row>
    <row r="12" spans="2:11" ht="19.5" customHeight="1" x14ac:dyDescent="0.25">
      <c r="B12" s="17">
        <v>6</v>
      </c>
      <c r="C12" s="23" t="s">
        <v>70</v>
      </c>
      <c r="D12" s="53">
        <f t="shared" si="0"/>
        <v>0</v>
      </c>
      <c r="E12" s="66"/>
      <c r="F12" s="57">
        <f t="shared" si="1"/>
        <v>0</v>
      </c>
      <c r="G12" s="66"/>
      <c r="H12" s="69"/>
      <c r="I12" s="69"/>
      <c r="J12" s="70"/>
    </row>
    <row r="13" spans="2:11" ht="19.5" customHeight="1" x14ac:dyDescent="0.25">
      <c r="B13" s="31">
        <v>7</v>
      </c>
      <c r="C13" s="23" t="s">
        <v>71</v>
      </c>
      <c r="D13" s="53">
        <f t="shared" si="0"/>
        <v>4200</v>
      </c>
      <c r="E13" s="66">
        <v>1800</v>
      </c>
      <c r="F13" s="57">
        <f t="shared" si="1"/>
        <v>2400</v>
      </c>
      <c r="G13" s="66">
        <v>2400</v>
      </c>
      <c r="H13" s="69"/>
      <c r="I13" s="69"/>
      <c r="J13" s="70"/>
    </row>
    <row r="14" spans="2:11" ht="19.5" customHeight="1" x14ac:dyDescent="0.25">
      <c r="B14" s="17">
        <v>8</v>
      </c>
      <c r="C14" s="23" t="s">
        <v>78</v>
      </c>
      <c r="D14" s="53">
        <f t="shared" si="0"/>
        <v>8400</v>
      </c>
      <c r="E14" s="66">
        <v>2900</v>
      </c>
      <c r="F14" s="57">
        <f t="shared" si="1"/>
        <v>5500</v>
      </c>
      <c r="G14" s="66">
        <v>5500</v>
      </c>
      <c r="H14" s="69"/>
      <c r="I14" s="69"/>
      <c r="J14" s="70"/>
    </row>
    <row r="15" spans="2:11" ht="19.5" customHeight="1" x14ac:dyDescent="0.25">
      <c r="B15" s="17">
        <v>9</v>
      </c>
      <c r="C15" s="23" t="s">
        <v>72</v>
      </c>
      <c r="D15" s="53">
        <f>SUM(E15:F15)</f>
        <v>6961.32</v>
      </c>
      <c r="E15" s="66">
        <v>6961.32</v>
      </c>
      <c r="F15" s="57">
        <f t="shared" si="1"/>
        <v>0</v>
      </c>
      <c r="G15" s="66"/>
      <c r="H15" s="69"/>
      <c r="I15" s="69"/>
      <c r="J15" s="70"/>
    </row>
    <row r="16" spans="2:11" ht="19.5" customHeight="1" x14ac:dyDescent="0.25">
      <c r="B16" s="17">
        <v>10</v>
      </c>
      <c r="C16" s="23" t="s">
        <v>73</v>
      </c>
      <c r="D16" s="53">
        <f t="shared" si="0"/>
        <v>0</v>
      </c>
      <c r="E16" s="66"/>
      <c r="F16" s="57">
        <f t="shared" si="1"/>
        <v>0</v>
      </c>
      <c r="G16" s="66"/>
      <c r="H16" s="69"/>
      <c r="I16" s="69"/>
      <c r="J16" s="70"/>
    </row>
    <row r="17" spans="2:10" ht="19.5" customHeight="1" x14ac:dyDescent="0.25">
      <c r="B17" s="17">
        <v>11</v>
      </c>
      <c r="C17" s="23" t="s">
        <v>77</v>
      </c>
      <c r="D17" s="53">
        <f>SUM(E17:F17)</f>
        <v>0</v>
      </c>
      <c r="E17" s="60"/>
      <c r="F17" s="57">
        <f>+SUM(G17:J17)</f>
        <v>0</v>
      </c>
      <c r="G17" s="66"/>
      <c r="H17" s="71"/>
      <c r="I17" s="69"/>
      <c r="J17" s="72"/>
    </row>
    <row r="18" spans="2:10" ht="19.5" customHeight="1" x14ac:dyDescent="0.25">
      <c r="B18" s="166" t="s">
        <v>74</v>
      </c>
      <c r="C18" s="167"/>
      <c r="D18" s="54">
        <f t="shared" ref="D18:I18" si="2">+SUM(D7:D17)</f>
        <v>115865.32</v>
      </c>
      <c r="E18" s="61">
        <f t="shared" si="2"/>
        <v>84309.32</v>
      </c>
      <c r="F18" s="58">
        <f t="shared" si="2"/>
        <v>31556</v>
      </c>
      <c r="G18" s="61">
        <f t="shared" si="2"/>
        <v>19940</v>
      </c>
      <c r="H18" s="63">
        <f t="shared" si="2"/>
        <v>11616</v>
      </c>
      <c r="I18" s="63">
        <f t="shared" si="2"/>
        <v>0</v>
      </c>
      <c r="J18" s="58">
        <f>+SUM(J6:J17)</f>
        <v>0</v>
      </c>
    </row>
    <row r="19" spans="2:10" ht="19.5" customHeight="1" thickBot="1" x14ac:dyDescent="0.3">
      <c r="B19" s="168" t="s">
        <v>75</v>
      </c>
      <c r="C19" s="169"/>
      <c r="D19" s="55">
        <f>IF(ISERR(D18/$D$18),"",(D18/$D$18))</f>
        <v>1</v>
      </c>
      <c r="E19" s="62">
        <f>IF(ISERR(E18/$D$18),"",(E18/$D$18))</f>
        <v>0.72764930869737388</v>
      </c>
      <c r="F19" s="59">
        <f>IF(ISERR(F18/$D$18),"",(F18/$D$18))</f>
        <v>0.27235069130262618</v>
      </c>
      <c r="G19" s="62">
        <f>IF(ISERR(G18/$F$18),"",(G18/$F$18))</f>
        <v>0.63189250855621748</v>
      </c>
      <c r="H19" s="64">
        <f>IF(ISERR(H18/$F$18),"",(H18/$F$18))</f>
        <v>0.36810749144378246</v>
      </c>
      <c r="I19" s="64">
        <f>IF(ISERR(I18/$F$18),"",(I18/$F$18))</f>
        <v>0</v>
      </c>
      <c r="J19" s="59">
        <f>IF(ISERR(J18/$F$18),"",(J18/$F$18))</f>
        <v>0</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Jorge Luis Delgado Gudalupe</cp:lastModifiedBy>
  <dcterms:created xsi:type="dcterms:W3CDTF">2014-04-02T19:38:48Z</dcterms:created>
  <dcterms:modified xsi:type="dcterms:W3CDTF">2014-07-25T14:58:55Z</dcterms:modified>
</cp:coreProperties>
</file>