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0" yWindow="0" windowWidth="19440" windowHeight="7155"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<sst xmlns="http://schemas.openxmlformats.org/spreadsheetml/2006/main" count="546" uniqueCount="196">
  <si>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</si>
  <si>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</si>
  <si>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</si>
  <si>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</si>
  <si>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</si>
  <si>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</si>
  <si>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</si>
  <si>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</si>
  <si>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</si>
  <si>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</si>
  <si>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</si>
  <si>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</si>
  <si>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</si>
  <si>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</si>
  <si>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</si>
  <si>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</si>
  <si>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</si>
  <si>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</si>
  <si>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</si>
  <si>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</si>
  <si>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</si>
  <si>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</si>
  <si>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</si>
  <si>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</si>
  <si>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</si>
  <si>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</si>
  <si>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</si>
  <si>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</si>
  <si>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</si>
  <si>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</si>
  <si>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</si>
  <si>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</si>
  <si>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</si>
  <si>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</si>
  <si>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</si>
  <si>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</si>
  <si>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</si>
  <si>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</si>
  <si>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</si>
  <si>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</si>
  <si>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</si>
  <si>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</si>
  <si>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</si>
  <si>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</si>
  <si>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</si>
  <si>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</si>
  <si>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</si>
  <si>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</si>
  <si>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</si>
  <si>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</si>
  <si>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</si>
  <si>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</si>
  <si>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</si>
  <si>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</si>
  <si>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</si>
  <si>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</si>
  <si>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</si>
  <si>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</si>
  <si>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</si>
  <si>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</si>
  <si>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</si>
  <si>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</si>
  <si>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</si>
  <si>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</si>
  <si>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</si>
  <si>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</si>
  <si>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</si>
  <si>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</si>
  <si>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</si>
  <si>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</si>
  <si>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</si>
  <si>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</si>
  <si>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</si>
  <si>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</si>
  <si>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</si>
  <si>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</si>
  <si>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</si>
  <si>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</si>
  <si>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</si>
  <si>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</si>
  <si>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</si>
  <si>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</si>
  <si>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</si>
  <si>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</si>
  <si>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</si>
  <si>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</si>
  <si>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</si>
  <si>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</si>
  <si>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</si>
  <si>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</si>
  <si>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</si>
  <si>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</si>
  <si>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</si>
  <si>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</si>
  <si>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</si>
  <si>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</si>
  <si>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</si>
  <si>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</si>
  <si>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</si>
  <si>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</si>
  <si>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</si>
  <si>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</si>
  <si>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</si>
  <si>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</si>
  <si>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</si>
  <si>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</si>
  <si>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</si>
  <si>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</si>
  <si>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</si>
  <si>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</si>
  <si>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</si>
  <si>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</si>
  <si>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</si>
  <si>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</si>
  <si>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</si>
  <si>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</si>
  <si>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</si>
  <si>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</si>
  <si>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</si>
  <si>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</si>
  <si>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</si>
  <si>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</si>
  <si>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</si>
  <si>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</si>
  <si>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</si>
  <si>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</si>
  <si>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</si>
  <si>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</si>
  <si>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</si>
  <si>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</si>
  <si>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AMPA</t>
  </si>
  <si>
    <t xml:space="preserve">Rosa Karina </t>
  </si>
  <si>
    <t>Pinasco Vela</t>
  </si>
  <si>
    <t xml:space="preserve">Mz. N. Lote 01- Urb. Vista Alegre </t>
  </si>
  <si>
    <t>Moyobamba</t>
  </si>
  <si>
    <t>San Martín</t>
  </si>
  <si>
    <t>042-342698/995306796</t>
  </si>
  <si>
    <t>www.ampaperu.info/www.facebook.com/AMPAPERU</t>
  </si>
  <si>
    <t>N° 11006066</t>
  </si>
  <si>
    <t>X</t>
  </si>
  <si>
    <t>Amazónicos por la Amazonía - AMPA</t>
  </si>
  <si>
    <t>Individual</t>
  </si>
  <si>
    <t xml:space="preserve">12 meses </t>
  </si>
  <si>
    <t>Trujillo López</t>
  </si>
  <si>
    <t>Jefatura Concesión para Conservación Alto Huayabamba</t>
  </si>
  <si>
    <t>Ingeniería Ambiental</t>
  </si>
  <si>
    <t>Av. Dos de mayo N° 123</t>
  </si>
  <si>
    <t>Bolívar</t>
  </si>
  <si>
    <t>La Libertad</t>
  </si>
  <si>
    <t>rosanatural@hotmail.com</t>
  </si>
  <si>
    <t>Impulso, promoción e instalación  de las Tecnologías Renovables y Térmicas – TERT,  en la provincia de Bolívar, región La Libertad.</t>
  </si>
  <si>
    <t>Diseño e Implementación del Mecanismo de Retribución por Servicios Ecosistémicos en la cuenca del Gera - Fase II - MRSE Gera</t>
  </si>
  <si>
    <t>3551-19</t>
  </si>
  <si>
    <t xml:space="preserve"> 01 de Julio 2014</t>
  </si>
  <si>
    <t xml:space="preserve"> 31 de Diciembre 2014</t>
  </si>
  <si>
    <t>FOREST TRENDS</t>
  </si>
  <si>
    <t>AMPA trabaja con participación activa de comunidades rurales impulsando mecanismos de conservación  y producción sostenible, a través de la valoración de los servicios ecosistémicos y cadenas de valor; fortalecemos capacidades organizacional/empresarial y desarrollamos competencias. En la provincia de Bolívar, se ha apoyado con la instalación de 200 cocinas mejoradas. Actualmente  se tiene aprobado por el FONDAM la implementación de 108 cocinas mejoradas en el distrito Bambamarca.</t>
  </si>
  <si>
    <t>Advance Investment Water Services in Alto Mayo – Fase I</t>
  </si>
  <si>
    <t>3551 - 19</t>
  </si>
  <si>
    <t>El proyecto se desarrolló para complementar el trabajo socioeconómico de tenencia de tierra y de percepción acerca de los servicios ecosistémicos para la línea de base del diagnóstico hidrológico rápido de la cuenca del Gera, con la finalidad de iniciar el proceso de diseño de un mecanismo de retribución de servicios ecosistémicos en esta cuenca; los resultados obtenidos fueron la línea base de la dinámica poblacional y de percepción sobre servicios ecosistémicos en la cuenca; propuesta de indicadores de desempeño, finalmente una propuesta de posibles intervenciones de diferentes actores con la visión de implementar el mecanismo de retribución.</t>
  </si>
  <si>
    <t>“Impulsando el Mecanismo de Retribución por Servicios Ecosistémicos (MRSE) en el Alto Mayo, Región San Martín - Perú.”</t>
  </si>
  <si>
    <t xml:space="preserve"> # 005-A-2013/A</t>
  </si>
  <si>
    <t>ICAA - USAID</t>
  </si>
  <si>
    <t>El proyecto contempla el diseño de un MRSE en la cuenca del río Gera, en donde se aprovecha la energía hidráulica para la generación de energía eléctrica, la cual es distribuida a la población del Alto Mayo. Las actividades que se vienen desarrollando contempla los siguientes resultados: población de la cuenca del Gera sensibilizada, a través de una estrategia de comunicación (campaña de sensibilización), fortalecimiento de capacidades en buenas prácticas agrícolas como parte de la mejorá de la economía local, MRSE desarrollado e implementado (realización de estudios de línea de base, alianzas institucionales establecidas, suscripción de acuerdos de conservación con los usuarios de la cuenca alta), además del impulso de un área de conservación como concesión para conservación a ser administrada por la misma población, finalmente la conformación de un comité de gestión de la cuenca del Gera.</t>
  </si>
  <si>
    <t>Consolidación del proyecto REDD+ y restauración de corredores biológicos en las Yungas de la Concesión para Conservación Alto Huayabamba.</t>
  </si>
  <si>
    <t>FONDO DE LAS AMÉRICAS - FONDAM</t>
  </si>
  <si>
    <t xml:space="preserve">El proyecto se desarrolló con el objetivo de contribuir en la mitigación del cambio climático global mediante la implementación de proyectos de reducción de emisiones por deforestación y degradación, así como para la restauración de bosques en corredores biológicos ribereños.
AMPA como organización responsable de la administración de la concesión para conservación Alto Huyabamba , ha elaborado su proyecto REDD Plus, el mismo que ha sido certificado en nivel ORO en el estándar Comunidad, Clima y Biodiversidad – CCB, el cual tiene como objetivo darle sostenibilidad financiera a las actividades que se realizan dentro de la CCAH, logrando que la asociación de usuarios de la CCAH residente en las Yungas perciba beneficios económicos directos por la implementación de actividades que reduzcan la deforestación de los bosques montanos, contribuyendo en la mejora de la calidad de vida de los usuarios de las yungas de la CCAH.
</t>
  </si>
  <si>
    <t>Gestión Integrada y Participativa de la Cuenca Alta del Huayabamba a través de una Concesión para Conservación.</t>
  </si>
  <si>
    <t>El proyecto buscó la participación activa de las familias usuarias de la concesión para conservación Alto Huyabamba a contribuir a la gestión integral de la cuenca alta – Páramos y humedales – zonas sumamente frágiles y productores del recurso hídrico. El proyecto se contempló el ordenamiento territorial de las 16 primeras unidades familiares piloto, con el objetivo de replicar el proceso y trabajar en el ámbito de las comunidades campesinas, a fin de determinar qué actividades realizar, cómo realizarlas y dónde, de acuerdo a la vocación del territorio, esto va permitir que las amenazas dentro de la CCAH disminuyan, se puede proteger los importantes servicios ambientales que alberga en beneficio de la mejora de la calidad de vida de las poblaciones  colindantes.</t>
  </si>
  <si>
    <t>Responsable Administrativo</t>
  </si>
  <si>
    <t>Técnico 2</t>
  </si>
  <si>
    <t xml:space="preserve">FIN: Promocionar e impulsar el desarrollo de la cadena de valor de las Tecnologías Renovables y Térmicas, asegurando la disponibilidad y fácil acceso al asesoramiento técnico, equipos, implementos e insumos para el uso masificado de las TERT. Contribuir a mejorar la calidad de vida de unidades familiares mediante la implementación de tecnologías que contribuyan a mejorar características de habitabilidad en sus viviendas.
PROPOSITO: Autoridades  locales  y usuarios han sido concientizados  y reconocen la importancia y beneficios del uso de TERT. Así   mismo  unidades familiares mejoran condiciones de habitabilidad de sus  viviendas, mediante el uso de cocinas mejoradas . Se ha desarrollado un importante circuito micro empresarial y significativo capital humano técnico, para satisfacer la  demanda proyectada para implementación de TERT, por los resultados obtenidos con el proyecto.
</t>
  </si>
  <si>
    <t>700 familiares, quienes serán beneficiadas con mejoramiento de las condiciones de habitabilidad de sus viviendas mediante la instalación de cocinas mejoradas; 200 familias, se beneficiarán con materiales para el mantenimiento de sus cocinas mejoradas instaladas por el Estado mediante el PENUD (2012); 100 familias que han implementado sus cocinas mejoradas con recursos propios; 24 Instituciones Educativas de nivel inicial y primaria, quienes serán beneficiadas con instalación de cocinas mejoradas; 6 Instituciones educativas,  de nivel secundario quienes serán beneficiadas con la implementación de módulos de sistemas biodigestores y 3 Centros de Salud quienes serán beneficiados con la implementación de módulos de termas solares, 60 jóvenes capacitados para ser instaladores locales de TERT; 2 microempresas constituidas. Se estima un aproximado de 1260 Unidades Familiares beneficiadas con una población estimada en 5 500 entre varones, mujeres, jóvenes, niños y ancianos</t>
  </si>
  <si>
    <t>Las cocinas mejoradas presentan una innovación tecnológica para los beneficiarios por sus características probadas: Promueve el aprovechamiento  energético con eficiencia, mejora la salud y calidad de vida de las unidades familiares y disminuye riesgos de accidentes durante la preparación de alimentos. En marco de la reducción de emisiones  de gases de efecto invernadero contribuyen con las estrategias para la mitigación del cambio climático en el país,  acercando a las comunidades campesinas a mecanismos de desarrollo limpio.  El uso de cocinas mejoradas adicionalmente,  contribuye  con las estrategias del país  y adicionan su grano de arena para el logro de las metas y objetivos de desarrollo del milenio relacionados con medio ambiente salud y género. En la ejecución del proyecto se espera conseguir de manera participativa, con enfoque de género y con el apoyo de otras Organizaciones y Municipalidades locales los siguientes resultados: RESULTADO 1.  Promoción, sensibilización fortalecimiento de capacidades  para la adopción, fomento y uso de Tecnologías  Renovables y Térmicas- TERT. Con este resultado se espera difundir y promocionar  los beneficios sociales, económicos y ambientales del uso de las TERT, dirigido a autoridades locales y población en general;  fortalecer capacidades de los usuarios, sobre instalación, uso y manejo de TERT; del mismo modo desarrollar un importante capital humano (instaladores locales) con capacidades para satisfacer técnicamente las demanda proyectada de uso de TERT. 
RESULTADO 2. Equipamiento e instalación de Tecnologías Renovables y Térmicas en las unidades familiares e instituciones sociales de la provincia de Bolívar. Se espera mejorar las condiciones de habitabilidad de 900 unidades familiares mediante la instalación, mantenimiento y recuperación de cocinas mejoradas; instalar módulos demostrativos de cocinas mejoradas, biodigestores y termas solares beneficiando a Instituciones Educativas, y postas médicas. 
RESULTADO 3. Desarrollo y fortalecimiento de una cadena de valor de las Tecnologías Renovables y Térmicas en la provincia de Bolívar zona del proyecto. Se espera institucionalizar 2 grupos micro empresariales, contribuir con su equipamiento básico y fortalecimiento de sus capacidades para la gestión eficiente de sus negocios, la articulación con el mercado los diferentes productos ofertados para la masificación del uso de TERT. 
RESULTADO 4. Asistencia técnica. Con este resultado se garantiza el continuo acompañamiento técnico durante las diferentes actividades fases y actividades contempladas para el desarrollo del presente proyecto, con personal técnico debidamente capacitado y equipado para el cumplimiento de sus funciones.</t>
  </si>
  <si>
    <t xml:space="preserve">El proyecto ha sido estructurado de tal manera que mediante el cumplimiento de sus actividades se logren los resultados planteados como objetivos, y estos a su vez contribuyan con la finalidad del proyecto. Las principales actividades consideradas en el proyecto se  direccionan para lograr la promoción de los beneficios de las TERT, fortalecer capacidades en los beneficiarios sobre la gestión eficiente de nuevas tecnologías limpias; impulso e institucionalización de núcleos micro empresariales, quienes serán fortalecidos en sus capacidades técnicas y financieras para ofertar soporte técnico, insumos y materiales para el proceso de masificación de las TERT. Durante el desarrollo de las diferentes actividades se considera trabajar bajo los siguientes criterios: 
a) Participación de los beneficiarios. La participación de  los beneficiarios se ha contemplado desde la percepción del  proyecto donde  de manera informada y concertada identificaron la demanda  a atender. Se concentrará esfuerzos   para el desarrollo de competencias en los beneficiarios para asegurar la sostenibilidad de los resultados alcanzados con el proyecto. La población  beneficiaria tiene la disposición y asume el compromiso de aportar en la ejecución del proyecto, sus conocimientos y experiencias, mano de obra no calificada y herramientas. Así mismo se comprometen con la sostenibilidad de la actividad una vez culminado el proyecto. El proyecto propone la puesta en marcha de un, proceso de intervención integral, orientado a la dotación de equipamiento y al fortalecimiento de capacidades y desarrollo de competencias mediante eventos de aprendizaje teórico práctico en campo, el establecimiento de un cronograma de visitas individuales a cada vivienda  beneficiaria y el desarrollo de espacios de intercambio de experiencias y de auto aprendizaje entre los beneficiarios del proyecto, orientado todo ello a promover el trabajo colectivo y asociado de los beneficiarios.  
b) Enfoque de género. El proyecto garantiza que toda intervención  sea con enfoque de género, contemplando la necesidad de involucrar a todos los miembros de las familias beneficiarias; fomentando igualdad de oportunidades para varones, mujeres, jóvenes y niños. La implementación de cocinas mejoradas, es una excelente opción para  mejorar las condiciones laborables  de la mujer y fomentar su revaloración dentro del núcleo familiar. 
c) Sinergias Institucionales. Como administradores de una Concesión para Conservación trabajamos de manera coordinada con las instituciones públicas,  privadas y directivas comunales de la provincia de Bolívar. Uno de nuestros principales  aliados es la directiva y socios de la Comunidad Campesina de Bambamarca, se cuenta con el apoyo de la Municipalidad Provincial de Bolívar, la Municipalidad Distrital de Bambamarca, quien dentro de sus funciones desencadena procesos que contribuyen a mejorar la calidad de vida de sus ciudadanos.
</t>
  </si>
  <si>
    <t xml:space="preserve">El proyecto, tanto en su fase de diseño como de implementación, dispone de una estrategia de sostenibilidad a largo plazo, basado en los siguientes aspectos: a) el proyecto, al tener una complejidad técnica importante en la medida que se trata de introducir en los beneficiarios una tecnología de aprovechamiento energético diferente a los sistemas tradicionales que desarrollan en la actualidad, se contó en la fase de planificación del proyecto con la asesoría de un técnico especialista, quien se encargó de supervisar y ajustar todas las propuestas de actividades planteadas en el proyecto, a fin de que se asegure las metas y un nivel de costo-beneficio aceptable que permita su auto sostenimiento a mediano y largo plazo; b) pensando en la ejecución del proyecto se ha puesto especial atención en el diseño de un plan de asistencia técnica permanente y también de un plan de formación que sirva para generar la autonomía en los beneficiarios en un plazo de 12 meses de duración del proyecto; y c) la administración de la CCAH cuenta con un programa de soporte y acompañamiento de largo plazo que sirve de plataforma al grupo beneficiario  para promover la réplica del proyecto con nuevos usuarios que se interesen en las TERT.
Al culminar la etapa de intervención del proyecto se tiene prevista que los beneficiarios del proyecto hayan adquirido competencias técnicas y capacidad de ahorro que les permita dar mantenimiento y sostenibilidad al proyecto y además estén capaces de vender servicios a otras familias interesadas, una vez transferido el proyecto.
</t>
  </si>
  <si>
    <t>El Director del Proyecto tiene la responsabilidad de la ejecución de las operaciones de campo a tiempo y de manera eficiente para el cumplimiento de los resultados y actividades propuestos en el presente proyecto. Trabajar de manera  coordinada con el Responsable Administrativo y Técnicos de Campo. Del mismo modo, El Director del Proyecto es el representante ante los pobladores beneficiarios en la Provincia de Bolívar, La Libertad. Es el responsable de los informes técnicos al financista.</t>
  </si>
  <si>
    <t>Experiencia mínima de 2 años en administración de proyectos de cooperación y empresas comerciales privadas, asesoramiento, contable, financiero y tributario.</t>
  </si>
  <si>
    <t xml:space="preserve">Profesional en Ciencias Contables o carreras afines. Con experiencia de al menos dos años de trabajo de ONG y/o proyectos ambientales y sociales.
Liderazgo, iniciativa y capacidad de trabajo bajo presión.
Sensible al trabajo con sectores sociales especialmente con poblaciones rurales e interesado en aplicar en su trabajo prácticas amigables con el ambiente.
</t>
  </si>
  <si>
    <t>1. Capacidad y eficiencia en la elaboración de informes financieros al ente Cooperante.                                                    2. Conocimiento general para presupuestar con Enfoque de Marco Lógico y Presupuesto por Resultados.
4. Dominio de la normativa vigente de la SUNAT                        5. Manejo de programas de computación (Microsoft Office), sistemas contables.                                                                           6. Capacidad de organización logística.</t>
  </si>
  <si>
    <t>Técnico, con especialización en instalación y mantenimiento de cocinas mejoradas, termas solares y biodigestores.</t>
  </si>
  <si>
    <t>Capacidad para coordinar, organizar y dirigir grupos poblacionales y desarrollo de actividades comunitarias. Capacidad de trabajo bajo presión y por resultados. Resistencia física para trabajos de campo y capacidad de adaptación a condiciones particulares a la zona del trabo, disponibilidad de tiempo completo, facilidad de redacción de informes de avance de las actividades.</t>
  </si>
  <si>
    <t>Técnico  de Campo 1</t>
  </si>
  <si>
    <t xml:space="preserve">Técnico, con especialización en instalación y mantenimiento de cocinas mejoradas, termas solares y biodigestores. </t>
  </si>
  <si>
    <t>Con experiencia mínima de 02 años, en instalación y mantenimiento de cocinas mejoradas, termas solares y biodigestores. Experiencia de trabajo con comunidades rurales.</t>
  </si>
  <si>
    <t>Ingeniero o Bachiller en Ambiental, Industrial o afines.</t>
  </si>
  <si>
    <t>Con experiencia mínima de 2 años en dirección de proyectos de cooperación,  conocimientos en Manejo de TERT,  capacidad y amplia experiencia de trabajo con poblaciones rurales.</t>
  </si>
  <si>
    <t>Buena redacción y fluidez en el dominio de la palabra. Alta capacidad para dirigir personal a su cargo. Con demostrada capacidad de síntesis y de liderazgo de quipos multidisciplinarios y con consistente experiencia en dirección de personal que demanda esfuerzo y trabajo bajo presión. Orientado al trabajo por objetivos y capacitado para enfrentar  situaciones de desafío y superación. Disponibilidad de tiempo completo y residencia laborar en Bolívar, La Libertad.</t>
  </si>
  <si>
    <t>Elaboración de los informes financieros. Planificación y ejecución presupuestal. Cotizaciones, adquisiciones, contrataciones y registros contables. Asistencia administrativa y contable. Labores de monitoreo de la ejecución presupuestal de acuerdo a las actividades planificadas por resultado esperado, además de revisar las rendiciones de gastos ejecutados.</t>
  </si>
  <si>
    <t>Con experiencia mínima de 02 años, en instalación y mantenimiento de cocinas mejoradas, termas solares y biodigestores. Experiencia de trabajo en comunidades rurales.</t>
  </si>
  <si>
    <t>Personal operativo de campo del proyecto. Su labor está ligada a cumplir o apoyar el cumplimiento de las actividades programadas en el proyecto. Realizar informes y rendiciones de acuerdo al avance de las actividades programadas, tener un registro de beneficiarios con las visitas técnicas correspondientes. Entre otras características importantes: a) Conocer bien el medio en el cual desarrolla su labor (idiosincrasia de la población); b) Disfruta del entorno natural y sabe comportarse y tolerar sus incomodidades; c) Tiene buen estado de salud y destrezas físicas; d) Es desenvuelto y con facilidad de expresión; e) Sabe resolver conflictos; f) Tiene capacidad de decisión, iniciativa propia y sabe emplearlas bien; g) Sabe trabajar en equipo y es de fácil convivencia en grupos aislados; y h) Respeta la cultura y costumbres locales.</t>
  </si>
  <si>
    <t>Comunidades Campesinas, Distritos  de Bambamarca, Bolívar, Condormarca, Uchumarca, Longotea y Ucuncha,  Provincia de Bolívar, La Libertad.</t>
  </si>
  <si>
    <t>El Proyecto se ubica geográficamente, en los distritos  que a la vez son Comunidades Campesinas: Bolívar, Uchumarca, Bambamarca Condormarca, Ucuncha y Longotea; provincia de Bolívar; región La Libertad; extremo Nor Oriente de la Región, cerca al río Marañón en la franja peruana denominada Ceja de Selva y a nivel de la Cordillera Central de los Andes; con una altitud promedio de 3129 metros sobre el nivel del mar, con una extensión geográfica de 1718.86 kilómetros cuadrados y una población de 16,650 habitantes ( 65% de población rural y 35% corresponde a la población urbana. 
La provincia de Bolívar es la menos atendida presupuestalmente y esto se refleja en los elevados niveles de pobreza  asentada en las zonas rurales;  según el FONCODES, Bolívar está ubicado en el nivel inferior del índice de carencias (Quintil 1).</t>
  </si>
  <si>
    <t>k.pinasco@ampaperu.info/ampa@ampaperu.info</t>
  </si>
  <si>
    <t xml:space="preserve">Impulsar la implementación del mecanismo de retribución por servicios ecosistémicos en la cuenca del  Gera, a través del compromiso financiero de Electro Oriente en la reforestación de la franja ribereña declarada intangible y con un acompañamiento local participativo de un comité de gestión de la cuenca; como resultados esperados tenemos la Declaratoria de Intangibilidad de la franja ribereña, que incluye la delimitación del área y la preparación del sustento técnico normativo para que la ALA pueda emitir la resolución de intangibilidad, suscripción de acuerdos de conservación o sujeción compartida con familias asentadas en las franjas ribereñas incluyendo la ejecución de acuerdos demostrativos, como labores de sensibilización, fortalecimiento de capacidades en actividades productivas sostenibles y reforestación, por último el monitoreo de la precipitación de la cuenca alta del Gera, generando la línea de base hidrológica inicial. </t>
  </si>
  <si>
    <t>Rosa Reydila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</si>
</sst>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0">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4"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opLeftCell="B2" zoomScale="220" zoomScaleNormal="220" workbookViewId="0">
      <selection activeCell="C17" sqref="C17:E17"/>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9" t="s">
        <v>118</v>
      </c>
      <c r="C2" s="79"/>
      <c r="D2" s="79"/>
      <c r="E2" s="79"/>
    </row>
    <row r="3" spans="2:5" x14ac:dyDescent="0.25">
      <c r="B3" s="80" t="s">
        <v>0</v>
      </c>
      <c r="C3" s="81"/>
      <c r="D3" s="81"/>
      <c r="E3" s="82"/>
    </row>
    <row r="4" spans="2:5" ht="30.75" customHeight="1" x14ac:dyDescent="0.25">
      <c r="B4" s="5" t="s">
        <v>1</v>
      </c>
      <c r="C4" s="77" t="s">
        <v>140</v>
      </c>
      <c r="D4" s="77"/>
      <c r="E4" s="78"/>
    </row>
    <row r="5" spans="2:5" ht="18.75" customHeight="1" x14ac:dyDescent="0.25">
      <c r="B5" s="5" t="s">
        <v>3</v>
      </c>
      <c r="C5" s="77" t="s">
        <v>130</v>
      </c>
      <c r="D5" s="77"/>
      <c r="E5" s="78"/>
    </row>
    <row r="6" spans="2:5" ht="18.75" customHeight="1" x14ac:dyDescent="0.25">
      <c r="B6" s="5" t="s">
        <v>4</v>
      </c>
      <c r="C6" s="77">
        <v>20531549211</v>
      </c>
      <c r="D6" s="77"/>
      <c r="E6" s="78"/>
    </row>
    <row r="7" spans="2:5" ht="18.75" customHeight="1" x14ac:dyDescent="0.25">
      <c r="B7" s="5" t="s">
        <v>25</v>
      </c>
      <c r="C7" s="77" t="s">
        <v>138</v>
      </c>
      <c r="D7" s="77"/>
      <c r="E7" s="78"/>
    </row>
    <row r="8" spans="2:5" ht="18.75" customHeight="1" x14ac:dyDescent="0.25">
      <c r="B8" s="5" t="s">
        <v>5</v>
      </c>
      <c r="C8" s="77">
        <v>2004</v>
      </c>
      <c r="D8" s="77"/>
      <c r="E8" s="78"/>
    </row>
    <row r="9" spans="2:5" ht="18.75" customHeight="1" x14ac:dyDescent="0.25">
      <c r="B9" s="5" t="s">
        <v>6</v>
      </c>
      <c r="C9" s="77" t="s">
        <v>131</v>
      </c>
      <c r="D9" s="77"/>
      <c r="E9" s="78"/>
    </row>
    <row r="10" spans="2:5" ht="18.75" customHeight="1" x14ac:dyDescent="0.25">
      <c r="B10" s="5" t="s">
        <v>7</v>
      </c>
      <c r="C10" s="77" t="s">
        <v>132</v>
      </c>
      <c r="D10" s="77"/>
      <c r="E10" s="78"/>
    </row>
    <row r="11" spans="2:5" ht="18.75" customHeight="1" x14ac:dyDescent="0.25">
      <c r="B11" s="5" t="s">
        <v>2</v>
      </c>
      <c r="C11" s="77">
        <v>964487</v>
      </c>
      <c r="D11" s="77"/>
      <c r="E11" s="78"/>
    </row>
    <row r="12" spans="2:5" ht="18.75" customHeight="1" x14ac:dyDescent="0.25">
      <c r="B12" s="5" t="s">
        <v>8</v>
      </c>
      <c r="C12" s="77" t="s">
        <v>133</v>
      </c>
      <c r="D12" s="77"/>
      <c r="E12" s="78"/>
    </row>
    <row r="13" spans="2:5" ht="18.75" customHeight="1" x14ac:dyDescent="0.25">
      <c r="B13" s="5" t="s">
        <v>26</v>
      </c>
      <c r="C13" s="77" t="s">
        <v>134</v>
      </c>
      <c r="D13" s="77"/>
      <c r="E13" s="78"/>
    </row>
    <row r="14" spans="2:5" ht="18.75" customHeight="1" x14ac:dyDescent="0.25">
      <c r="B14" s="5" t="s">
        <v>9</v>
      </c>
      <c r="C14" s="77" t="s">
        <v>135</v>
      </c>
      <c r="D14" s="77"/>
      <c r="E14" s="78"/>
    </row>
    <row r="15" spans="2:5" ht="18.75" customHeight="1" x14ac:dyDescent="0.25">
      <c r="B15" s="5" t="s">
        <v>10</v>
      </c>
      <c r="C15" s="77" t="s">
        <v>136</v>
      </c>
      <c r="D15" s="77"/>
      <c r="E15" s="78"/>
    </row>
    <row r="16" spans="2:5" ht="18.75" customHeight="1" x14ac:dyDescent="0.25">
      <c r="B16" s="5" t="s">
        <v>11</v>
      </c>
      <c r="C16" s="77" t="s">
        <v>193</v>
      </c>
      <c r="D16" s="77"/>
      <c r="E16" s="78"/>
    </row>
    <row r="17" spans="2:5" ht="18.75" customHeight="1" x14ac:dyDescent="0.25">
      <c r="B17" s="5" t="s">
        <v>12</v>
      </c>
      <c r="C17" s="77"/>
      <c r="D17" s="77"/>
      <c r="E17" s="78"/>
    </row>
    <row r="18" spans="2:5" ht="18.75" customHeight="1" x14ac:dyDescent="0.25">
      <c r="B18" s="5" t="s">
        <v>13</v>
      </c>
      <c r="C18" s="77" t="s">
        <v>137</v>
      </c>
      <c r="D18" s="77"/>
      <c r="E18" s="78"/>
    </row>
    <row r="19" spans="2:5" ht="18.75" customHeight="1" x14ac:dyDescent="0.25">
      <c r="B19" s="85" t="s">
        <v>14</v>
      </c>
      <c r="C19" s="86"/>
      <c r="D19" s="86"/>
      <c r="E19" s="87"/>
    </row>
    <row r="20" spans="2:5" ht="18.75" customHeight="1" x14ac:dyDescent="0.25">
      <c r="B20" s="5" t="s">
        <v>15</v>
      </c>
      <c r="C20" s="33"/>
      <c r="D20" s="4" t="s">
        <v>18</v>
      </c>
      <c r="E20" s="35" t="s">
        <v>139</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3"/>
      <c r="E23" s="84"/>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abSelected="1" zoomScale="150" zoomScaleNormal="150" zoomScalePageLayoutView="125" workbookViewId="0">
      <selection activeCell="G25" sqref="G25"/>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8" t="s">
        <v>119</v>
      </c>
      <c r="C2" s="88"/>
      <c r="D2" s="88"/>
      <c r="E2" s="88"/>
      <c r="F2" s="88"/>
      <c r="G2" s="88"/>
    </row>
    <row r="3" spans="2:10" ht="9" customHeight="1" thickBot="1" x14ac:dyDescent="0.3">
      <c r="B3" s="11"/>
      <c r="C3" s="11"/>
      <c r="D3" s="11"/>
      <c r="E3" s="11"/>
      <c r="F3" s="11"/>
      <c r="G3" s="11"/>
    </row>
    <row r="4" spans="2:10" x14ac:dyDescent="0.25">
      <c r="B4" s="92" t="s">
        <v>115</v>
      </c>
      <c r="C4" s="93"/>
      <c r="D4" s="93"/>
      <c r="E4" s="93"/>
      <c r="F4" s="93"/>
      <c r="G4" s="93"/>
      <c r="H4" s="94"/>
    </row>
    <row r="5" spans="2:10" ht="51" customHeight="1" x14ac:dyDescent="0.25">
      <c r="B5" s="8" t="s">
        <v>116</v>
      </c>
      <c r="C5" s="95" t="s">
        <v>150</v>
      </c>
      <c r="D5" s="96"/>
      <c r="E5" s="96"/>
      <c r="F5" s="96"/>
      <c r="G5" s="96"/>
      <c r="H5" s="97"/>
      <c r="J5" s="36">
        <f>+LEN(C5)</f>
        <v>131</v>
      </c>
    </row>
    <row r="6" spans="2:10" ht="30" customHeight="1" x14ac:dyDescent="0.25">
      <c r="B6" s="89" t="s">
        <v>123</v>
      </c>
      <c r="C6" s="90"/>
      <c r="D6" s="90"/>
      <c r="E6" s="90"/>
      <c r="F6" s="90"/>
      <c r="G6" s="98" t="s">
        <v>142</v>
      </c>
      <c r="H6" s="99"/>
    </row>
    <row r="7" spans="2:10" ht="30" customHeight="1" x14ac:dyDescent="0.25">
      <c r="B7" s="91" t="s">
        <v>125</v>
      </c>
      <c r="C7" s="90"/>
      <c r="D7" s="90"/>
      <c r="E7" s="90"/>
      <c r="F7" s="90"/>
      <c r="G7" s="48">
        <f>+'Financiamiento del Proyecto'!E18</f>
        <v>139403</v>
      </c>
      <c r="H7" s="49">
        <f>+'Financiamiento del Proyecto'!E19</f>
        <v>0.68942102738337219</v>
      </c>
    </row>
    <row r="8" spans="2:10" ht="30" customHeight="1" x14ac:dyDescent="0.25">
      <c r="B8" s="89" t="s">
        <v>124</v>
      </c>
      <c r="C8" s="90"/>
      <c r="D8" s="90"/>
      <c r="E8" s="90"/>
      <c r="F8" s="90"/>
      <c r="G8" s="48">
        <f>+'Financiamiento del Proyecto'!F18</f>
        <v>62800</v>
      </c>
      <c r="H8" s="49">
        <f>+'Financiamiento del Proyecto'!F19</f>
        <v>0.31057897261662787</v>
      </c>
    </row>
    <row r="9" spans="2:10" ht="30" customHeight="1" x14ac:dyDescent="0.25">
      <c r="B9" s="91" t="s">
        <v>126</v>
      </c>
      <c r="C9" s="123"/>
      <c r="D9" s="123"/>
      <c r="E9" s="123"/>
      <c r="F9" s="123"/>
      <c r="G9" s="117" t="s">
        <v>141</v>
      </c>
      <c r="H9" s="118"/>
    </row>
    <row r="10" spans="2:10" ht="30" customHeight="1" thickBot="1" x14ac:dyDescent="0.3">
      <c r="B10" s="124" t="s">
        <v>54</v>
      </c>
      <c r="C10" s="125"/>
      <c r="D10" s="119" t="s">
        <v>191</v>
      </c>
      <c r="E10" s="119"/>
      <c r="F10" s="119"/>
      <c r="G10" s="119"/>
      <c r="H10" s="120"/>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row>
    <row r="15" spans="2:10" ht="30.75" customHeight="1" x14ac:dyDescent="0.25">
      <c r="B15" s="111" t="s">
        <v>85</v>
      </c>
      <c r="C15" s="112"/>
      <c r="D15" s="113"/>
      <c r="E15" s="38" t="s">
        <v>139</v>
      </c>
    </row>
    <row r="16" spans="2:10" ht="30.75" customHeight="1" thickBot="1" x14ac:dyDescent="0.3">
      <c r="B16" s="114" t="s">
        <v>122</v>
      </c>
      <c r="C16" s="115"/>
      <c r="D16" s="116"/>
      <c r="E16" s="39"/>
    </row>
    <row r="17" spans="2:7" ht="9" customHeight="1" thickBot="1" x14ac:dyDescent="0.3"/>
    <row r="18" spans="2:7" ht="28.5" customHeight="1" x14ac:dyDescent="0.25">
      <c r="B18" s="100" t="s">
        <v>121</v>
      </c>
      <c r="C18" s="101"/>
      <c r="D18" s="101"/>
      <c r="E18" s="102"/>
      <c r="F18" s="7"/>
      <c r="G18" s="7"/>
    </row>
    <row r="19" spans="2:7" x14ac:dyDescent="0.25">
      <c r="B19" s="5" t="s">
        <v>27</v>
      </c>
      <c r="C19" s="103" t="s">
        <v>195</v>
      </c>
      <c r="D19" s="103"/>
      <c r="E19" s="104"/>
      <c r="F19" s="3"/>
      <c r="G19" s="3"/>
    </row>
    <row r="20" spans="2:7" x14ac:dyDescent="0.25">
      <c r="B20" s="9" t="s">
        <v>28</v>
      </c>
      <c r="C20" s="103" t="s">
        <v>143</v>
      </c>
      <c r="D20" s="103"/>
      <c r="E20" s="104"/>
      <c r="F20" s="3"/>
      <c r="G20" s="3"/>
    </row>
    <row r="21" spans="2:7" x14ac:dyDescent="0.25">
      <c r="B21" s="9" t="s">
        <v>29</v>
      </c>
      <c r="C21" s="103" t="s">
        <v>140</v>
      </c>
      <c r="D21" s="103"/>
      <c r="E21" s="104"/>
      <c r="F21" s="3"/>
      <c r="G21" s="3"/>
    </row>
    <row r="22" spans="2:7" x14ac:dyDescent="0.25">
      <c r="B22" s="9" t="s">
        <v>32</v>
      </c>
      <c r="C22" s="103" t="s">
        <v>144</v>
      </c>
      <c r="D22" s="103"/>
      <c r="E22" s="104"/>
      <c r="F22" s="3"/>
      <c r="G22" s="3"/>
    </row>
    <row r="23" spans="2:7" x14ac:dyDescent="0.25">
      <c r="B23" s="9" t="s">
        <v>55</v>
      </c>
      <c r="C23" s="103" t="s">
        <v>145</v>
      </c>
      <c r="D23" s="103"/>
      <c r="E23" s="104"/>
      <c r="F23" s="3"/>
      <c r="G23" s="3"/>
    </row>
    <row r="24" spans="2:7" x14ac:dyDescent="0.25">
      <c r="B24" s="9" t="s">
        <v>2</v>
      </c>
      <c r="C24" s="103">
        <v>40438386</v>
      </c>
      <c r="D24" s="103"/>
      <c r="E24" s="104"/>
      <c r="F24" s="3"/>
      <c r="G24" s="3"/>
    </row>
    <row r="25" spans="2:7" x14ac:dyDescent="0.25">
      <c r="B25" s="9" t="s">
        <v>30</v>
      </c>
      <c r="C25" s="103" t="s">
        <v>146</v>
      </c>
      <c r="D25" s="103"/>
      <c r="E25" s="104"/>
      <c r="F25" s="3"/>
      <c r="G25" s="3"/>
    </row>
    <row r="26" spans="2:7" x14ac:dyDescent="0.25">
      <c r="B26" s="9" t="s">
        <v>31</v>
      </c>
      <c r="C26" s="103" t="s">
        <v>147</v>
      </c>
      <c r="D26" s="103"/>
      <c r="E26" s="104"/>
      <c r="F26" s="3"/>
      <c r="G26" s="3"/>
    </row>
    <row r="27" spans="2:7" x14ac:dyDescent="0.25">
      <c r="B27" s="9" t="s">
        <v>9</v>
      </c>
      <c r="C27" s="103" t="s">
        <v>148</v>
      </c>
      <c r="D27" s="103"/>
      <c r="E27" s="104"/>
      <c r="F27" s="3"/>
      <c r="G27" s="3"/>
    </row>
    <row r="28" spans="2:7" x14ac:dyDescent="0.25">
      <c r="B28" s="9" t="s">
        <v>10</v>
      </c>
      <c r="C28" s="103">
        <v>956449179</v>
      </c>
      <c r="D28" s="103"/>
      <c r="E28" s="104"/>
      <c r="F28" s="3"/>
      <c r="G28" s="3"/>
    </row>
    <row r="29" spans="2:7" ht="15.75" thickBot="1" x14ac:dyDescent="0.3">
      <c r="B29" s="10" t="s">
        <v>33</v>
      </c>
      <c r="C29" s="121" t="s">
        <v>149</v>
      </c>
      <c r="D29" s="121"/>
      <c r="E29" s="122"/>
      <c r="F29" s="3"/>
      <c r="G29" s="3"/>
    </row>
    <row r="30" spans="2:7" ht="9" customHeight="1" thickBot="1" x14ac:dyDescent="0.3"/>
    <row r="31" spans="2:7" x14ac:dyDescent="0.25">
      <c r="B31" s="80" t="s">
        <v>34</v>
      </c>
      <c r="C31" s="81"/>
      <c r="D31" s="81"/>
      <c r="E31" s="82"/>
      <c r="F31" s="3"/>
      <c r="G31" s="3"/>
    </row>
    <row r="32" spans="2:7" ht="30" customHeight="1" x14ac:dyDescent="0.25">
      <c r="B32" s="5" t="s">
        <v>1</v>
      </c>
      <c r="C32" s="77"/>
      <c r="D32" s="77"/>
      <c r="E32" s="78"/>
      <c r="F32" s="3"/>
      <c r="G32" s="3"/>
    </row>
    <row r="33" spans="2:7" x14ac:dyDescent="0.25">
      <c r="B33" s="5" t="s">
        <v>3</v>
      </c>
      <c r="C33" s="77"/>
      <c r="D33" s="77"/>
      <c r="E33" s="78"/>
      <c r="F33" s="3"/>
      <c r="G33" s="3"/>
    </row>
    <row r="34" spans="2:7" x14ac:dyDescent="0.25">
      <c r="B34" s="5" t="s">
        <v>4</v>
      </c>
      <c r="C34" s="77"/>
      <c r="D34" s="77"/>
      <c r="E34" s="78"/>
      <c r="F34" s="3"/>
      <c r="G34" s="3"/>
    </row>
    <row r="35" spans="2:7" x14ac:dyDescent="0.25">
      <c r="B35" s="5" t="s">
        <v>25</v>
      </c>
      <c r="C35" s="77"/>
      <c r="D35" s="77"/>
      <c r="E35" s="78"/>
      <c r="F35" s="3"/>
      <c r="G35" s="3"/>
    </row>
    <row r="36" spans="2:7" x14ac:dyDescent="0.25">
      <c r="B36" s="5" t="s">
        <v>5</v>
      </c>
      <c r="C36" s="77"/>
      <c r="D36" s="77"/>
      <c r="E36" s="78"/>
      <c r="F36" s="3"/>
      <c r="G36" s="3"/>
    </row>
    <row r="37" spans="2:7" x14ac:dyDescent="0.25">
      <c r="B37" s="5" t="s">
        <v>6</v>
      </c>
      <c r="C37" s="77"/>
      <c r="D37" s="77"/>
      <c r="E37" s="78"/>
    </row>
    <row r="38" spans="2:7" x14ac:dyDescent="0.25">
      <c r="B38" s="5" t="s">
        <v>7</v>
      </c>
      <c r="C38" s="77"/>
      <c r="D38" s="77"/>
      <c r="E38" s="78"/>
    </row>
    <row r="39" spans="2:7" x14ac:dyDescent="0.25">
      <c r="B39" s="5" t="s">
        <v>2</v>
      </c>
      <c r="C39" s="77"/>
      <c r="D39" s="77"/>
      <c r="E39" s="78"/>
    </row>
    <row r="40" spans="2:7" x14ac:dyDescent="0.25">
      <c r="B40" s="5" t="s">
        <v>8</v>
      </c>
      <c r="C40" s="77"/>
      <c r="D40" s="77"/>
      <c r="E40" s="78"/>
    </row>
    <row r="41" spans="2:7" x14ac:dyDescent="0.25">
      <c r="B41" s="5" t="s">
        <v>26</v>
      </c>
      <c r="C41" s="77"/>
      <c r="D41" s="77"/>
      <c r="E41" s="78"/>
    </row>
    <row r="42" spans="2:7" x14ac:dyDescent="0.25">
      <c r="B42" s="5" t="s">
        <v>9</v>
      </c>
      <c r="C42" s="77"/>
      <c r="D42" s="77"/>
      <c r="E42" s="78"/>
    </row>
    <row r="43" spans="2:7" x14ac:dyDescent="0.25">
      <c r="B43" s="5" t="s">
        <v>10</v>
      </c>
      <c r="C43" s="77"/>
      <c r="D43" s="77"/>
      <c r="E43" s="78"/>
    </row>
    <row r="44" spans="2:7" x14ac:dyDescent="0.25">
      <c r="B44" s="5" t="s">
        <v>11</v>
      </c>
      <c r="C44" s="77"/>
      <c r="D44" s="77"/>
      <c r="E44" s="78"/>
    </row>
    <row r="45" spans="2:7" x14ac:dyDescent="0.25">
      <c r="B45" s="5" t="s">
        <v>12</v>
      </c>
      <c r="C45" s="77"/>
      <c r="D45" s="77"/>
      <c r="E45" s="78"/>
    </row>
    <row r="46" spans="2:7" x14ac:dyDescent="0.25">
      <c r="B46" s="5" t="s">
        <v>13</v>
      </c>
      <c r="C46" s="77"/>
      <c r="D46" s="77"/>
      <c r="E46" s="78"/>
    </row>
    <row r="47" spans="2:7" x14ac:dyDescent="0.25">
      <c r="B47" s="85" t="s">
        <v>14</v>
      </c>
      <c r="C47" s="86"/>
      <c r="D47" s="86"/>
      <c r="E47" s="87"/>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6"/>
      <c r="C53" s="127"/>
      <c r="D53" s="83"/>
      <c r="E53" s="84"/>
    </row>
    <row r="54" spans="2:5" ht="9" customHeight="1" thickBot="1" x14ac:dyDescent="0.3"/>
    <row r="55" spans="2:5" x14ac:dyDescent="0.25">
      <c r="B55" s="80" t="s">
        <v>35</v>
      </c>
      <c r="C55" s="81"/>
      <c r="D55" s="81"/>
      <c r="E55" s="82"/>
    </row>
    <row r="56" spans="2:5" ht="30" customHeight="1" x14ac:dyDescent="0.25">
      <c r="B56" s="5" t="s">
        <v>1</v>
      </c>
      <c r="C56" s="77"/>
      <c r="D56" s="77"/>
      <c r="E56" s="78"/>
    </row>
    <row r="57" spans="2:5" x14ac:dyDescent="0.25">
      <c r="B57" s="5" t="s">
        <v>3</v>
      </c>
      <c r="C57" s="77"/>
      <c r="D57" s="77"/>
      <c r="E57" s="78"/>
    </row>
    <row r="58" spans="2:5" x14ac:dyDescent="0.25">
      <c r="B58" s="5" t="s">
        <v>4</v>
      </c>
      <c r="C58" s="77"/>
      <c r="D58" s="77"/>
      <c r="E58" s="78"/>
    </row>
    <row r="59" spans="2:5" x14ac:dyDescent="0.25">
      <c r="B59" s="5" t="s">
        <v>25</v>
      </c>
      <c r="C59" s="77"/>
      <c r="D59" s="77"/>
      <c r="E59" s="78"/>
    </row>
    <row r="60" spans="2:5" x14ac:dyDescent="0.25">
      <c r="B60" s="5" t="s">
        <v>5</v>
      </c>
      <c r="C60" s="77"/>
      <c r="D60" s="77"/>
      <c r="E60" s="78"/>
    </row>
    <row r="61" spans="2:5" x14ac:dyDescent="0.25">
      <c r="B61" s="5" t="s">
        <v>6</v>
      </c>
      <c r="C61" s="77"/>
      <c r="D61" s="77"/>
      <c r="E61" s="78"/>
    </row>
    <row r="62" spans="2:5" x14ac:dyDescent="0.25">
      <c r="B62" s="5" t="s">
        <v>7</v>
      </c>
      <c r="C62" s="77"/>
      <c r="D62" s="77"/>
      <c r="E62" s="78"/>
    </row>
    <row r="63" spans="2:5" x14ac:dyDescent="0.25">
      <c r="B63" s="5" t="s">
        <v>2</v>
      </c>
      <c r="C63" s="77"/>
      <c r="D63" s="77"/>
      <c r="E63" s="78"/>
    </row>
    <row r="64" spans="2:5" x14ac:dyDescent="0.25">
      <c r="B64" s="5" t="s">
        <v>8</v>
      </c>
      <c r="C64" s="77"/>
      <c r="D64" s="77"/>
      <c r="E64" s="78"/>
    </row>
    <row r="65" spans="2:5" x14ac:dyDescent="0.25">
      <c r="B65" s="5" t="s">
        <v>26</v>
      </c>
      <c r="C65" s="77"/>
      <c r="D65" s="77"/>
      <c r="E65" s="78"/>
    </row>
    <row r="66" spans="2:5" x14ac:dyDescent="0.25">
      <c r="B66" s="5" t="s">
        <v>9</v>
      </c>
      <c r="C66" s="77"/>
      <c r="D66" s="77"/>
      <c r="E66" s="78"/>
    </row>
    <row r="67" spans="2:5" x14ac:dyDescent="0.25">
      <c r="B67" s="5" t="s">
        <v>10</v>
      </c>
      <c r="C67" s="77"/>
      <c r="D67" s="77"/>
      <c r="E67" s="78"/>
    </row>
    <row r="68" spans="2:5" x14ac:dyDescent="0.25">
      <c r="B68" s="5" t="s">
        <v>11</v>
      </c>
      <c r="C68" s="77"/>
      <c r="D68" s="77"/>
      <c r="E68" s="78"/>
    </row>
    <row r="69" spans="2:5" x14ac:dyDescent="0.25">
      <c r="B69" s="5" t="s">
        <v>12</v>
      </c>
      <c r="C69" s="77"/>
      <c r="D69" s="77"/>
      <c r="E69" s="78"/>
    </row>
    <row r="70" spans="2:5" x14ac:dyDescent="0.25">
      <c r="B70" s="5" t="s">
        <v>13</v>
      </c>
      <c r="C70" s="77"/>
      <c r="D70" s="77"/>
      <c r="E70" s="78"/>
    </row>
    <row r="71" spans="2:5" x14ac:dyDescent="0.25">
      <c r="B71" s="85" t="s">
        <v>14</v>
      </c>
      <c r="C71" s="86"/>
      <c r="D71" s="86"/>
      <c r="E71" s="87"/>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6"/>
      <c r="C77" s="127"/>
      <c r="D77" s="83"/>
      <c r="E77" s="84"/>
    </row>
    <row r="78" spans="2:5" ht="9" customHeight="1" thickBot="1" x14ac:dyDescent="0.3"/>
    <row r="79" spans="2:5" x14ac:dyDescent="0.25">
      <c r="B79" s="80" t="s">
        <v>36</v>
      </c>
      <c r="C79" s="81"/>
      <c r="D79" s="81"/>
      <c r="E79" s="82"/>
    </row>
    <row r="80" spans="2:5" ht="30" customHeight="1" x14ac:dyDescent="0.25">
      <c r="B80" s="5" t="s">
        <v>1</v>
      </c>
      <c r="C80" s="77"/>
      <c r="D80" s="77"/>
      <c r="E80" s="78"/>
    </row>
    <row r="81" spans="2:5" x14ac:dyDescent="0.25">
      <c r="B81" s="5" t="s">
        <v>3</v>
      </c>
      <c r="C81" s="77"/>
      <c r="D81" s="77"/>
      <c r="E81" s="78"/>
    </row>
    <row r="82" spans="2:5" x14ac:dyDescent="0.25">
      <c r="B82" s="5" t="s">
        <v>4</v>
      </c>
      <c r="C82" s="77"/>
      <c r="D82" s="77"/>
      <c r="E82" s="78"/>
    </row>
    <row r="83" spans="2:5" x14ac:dyDescent="0.25">
      <c r="B83" s="5" t="s">
        <v>25</v>
      </c>
      <c r="C83" s="77"/>
      <c r="D83" s="77"/>
      <c r="E83" s="78"/>
    </row>
    <row r="84" spans="2:5" x14ac:dyDescent="0.25">
      <c r="B84" s="5" t="s">
        <v>5</v>
      </c>
      <c r="C84" s="77"/>
      <c r="D84" s="77"/>
      <c r="E84" s="78"/>
    </row>
    <row r="85" spans="2:5" x14ac:dyDescent="0.25">
      <c r="B85" s="5" t="s">
        <v>6</v>
      </c>
      <c r="C85" s="77"/>
      <c r="D85" s="77"/>
      <c r="E85" s="78"/>
    </row>
    <row r="86" spans="2:5" x14ac:dyDescent="0.25">
      <c r="B86" s="5" t="s">
        <v>7</v>
      </c>
      <c r="C86" s="77"/>
      <c r="D86" s="77"/>
      <c r="E86" s="78"/>
    </row>
    <row r="87" spans="2:5" x14ac:dyDescent="0.25">
      <c r="B87" s="5" t="s">
        <v>2</v>
      </c>
      <c r="C87" s="77"/>
      <c r="D87" s="77"/>
      <c r="E87" s="78"/>
    </row>
    <row r="88" spans="2:5" x14ac:dyDescent="0.25">
      <c r="B88" s="5" t="s">
        <v>8</v>
      </c>
      <c r="C88" s="77"/>
      <c r="D88" s="77"/>
      <c r="E88" s="78"/>
    </row>
    <row r="89" spans="2:5" x14ac:dyDescent="0.25">
      <c r="B89" s="5" t="s">
        <v>26</v>
      </c>
      <c r="C89" s="77"/>
      <c r="D89" s="77"/>
      <c r="E89" s="78"/>
    </row>
    <row r="90" spans="2:5" x14ac:dyDescent="0.25">
      <c r="B90" s="5" t="s">
        <v>9</v>
      </c>
      <c r="C90" s="77"/>
      <c r="D90" s="77"/>
      <c r="E90" s="78"/>
    </row>
    <row r="91" spans="2:5" x14ac:dyDescent="0.25">
      <c r="B91" s="5" t="s">
        <v>10</v>
      </c>
      <c r="C91" s="77"/>
      <c r="D91" s="77"/>
      <c r="E91" s="78"/>
    </row>
    <row r="92" spans="2:5" x14ac:dyDescent="0.25">
      <c r="B92" s="5" t="s">
        <v>11</v>
      </c>
      <c r="C92" s="77"/>
      <c r="D92" s="77"/>
      <c r="E92" s="78"/>
    </row>
    <row r="93" spans="2:5" x14ac:dyDescent="0.25">
      <c r="B93" s="5" t="s">
        <v>12</v>
      </c>
      <c r="C93" s="77"/>
      <c r="D93" s="77"/>
      <c r="E93" s="78"/>
    </row>
    <row r="94" spans="2:5" x14ac:dyDescent="0.25">
      <c r="B94" s="5" t="s">
        <v>13</v>
      </c>
      <c r="C94" s="77"/>
      <c r="D94" s="77"/>
      <c r="E94" s="78"/>
    </row>
    <row r="95" spans="2:5" x14ac:dyDescent="0.25">
      <c r="B95" s="85" t="s">
        <v>14</v>
      </c>
      <c r="C95" s="86"/>
      <c r="D95" s="86"/>
      <c r="E95" s="8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6"/>
      <c r="C101" s="127"/>
      <c r="D101" s="83"/>
      <c r="E101" s="84"/>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150" zoomScaleNormal="150" workbookViewId="0">
      <selection activeCell="B8" sqref="B8:G8"/>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8" t="s">
        <v>95</v>
      </c>
      <c r="C2" s="88"/>
      <c r="D2" s="88"/>
      <c r="E2" s="88"/>
      <c r="F2" s="88"/>
      <c r="G2" s="88"/>
      <c r="J2" s="88"/>
      <c r="K2" s="88"/>
      <c r="L2" s="88"/>
      <c r="M2" s="88"/>
      <c r="N2" s="88"/>
      <c r="O2" s="88"/>
    </row>
    <row r="3" spans="2:15" ht="30" customHeight="1" x14ac:dyDescent="0.25">
      <c r="B3" s="128" t="s">
        <v>96</v>
      </c>
      <c r="C3" s="129"/>
      <c r="D3" s="129"/>
      <c r="E3" s="129"/>
      <c r="F3" s="129"/>
      <c r="G3" s="129"/>
      <c r="J3" s="128"/>
      <c r="K3" s="129"/>
      <c r="L3" s="129"/>
      <c r="M3" s="129"/>
      <c r="N3" s="129"/>
      <c r="O3" s="129"/>
    </row>
    <row r="4" spans="2:15" ht="9" customHeight="1" thickBot="1" x14ac:dyDescent="0.3"/>
    <row r="5" spans="2:15" x14ac:dyDescent="0.25">
      <c r="B5" s="80" t="s">
        <v>0</v>
      </c>
      <c r="C5" s="81"/>
      <c r="D5" s="81"/>
      <c r="E5" s="81"/>
      <c r="F5" s="81"/>
      <c r="G5" s="82"/>
      <c r="J5" s="80" t="s">
        <v>34</v>
      </c>
      <c r="K5" s="81"/>
      <c r="L5" s="81"/>
      <c r="M5" s="81"/>
      <c r="N5" s="81"/>
      <c r="O5" s="82"/>
    </row>
    <row r="6" spans="2:15" ht="30" customHeight="1" x14ac:dyDescent="0.25">
      <c r="B6" s="130" t="s">
        <v>97</v>
      </c>
      <c r="C6" s="131"/>
      <c r="D6" s="132" t="s">
        <v>140</v>
      </c>
      <c r="E6" s="132"/>
      <c r="F6" s="132"/>
      <c r="G6" s="133"/>
      <c r="J6" s="130" t="s">
        <v>97</v>
      </c>
      <c r="K6" s="131"/>
      <c r="L6" s="132"/>
      <c r="M6" s="132"/>
      <c r="N6" s="132"/>
      <c r="O6" s="133"/>
    </row>
    <row r="7" spans="2:15" ht="44.25" customHeight="1" x14ac:dyDescent="0.25">
      <c r="B7" s="134" t="s">
        <v>120</v>
      </c>
      <c r="C7" s="131"/>
      <c r="D7" s="131"/>
      <c r="E7" s="131"/>
      <c r="F7" s="131"/>
      <c r="G7" s="135"/>
      <c r="J7" s="134" t="s">
        <v>98</v>
      </c>
      <c r="K7" s="131"/>
      <c r="L7" s="131"/>
      <c r="M7" s="131"/>
      <c r="N7" s="131"/>
      <c r="O7" s="135"/>
    </row>
    <row r="8" spans="2:15" ht="105" customHeight="1" x14ac:dyDescent="0.25">
      <c r="B8" s="137" t="s">
        <v>156</v>
      </c>
      <c r="C8" s="132"/>
      <c r="D8" s="132"/>
      <c r="E8" s="132"/>
      <c r="F8" s="132"/>
      <c r="G8" s="133"/>
      <c r="J8" s="137"/>
      <c r="K8" s="132"/>
      <c r="L8" s="132"/>
      <c r="M8" s="132"/>
      <c r="N8" s="132"/>
      <c r="O8" s="133"/>
    </row>
    <row r="9" spans="2:15" ht="31.5" customHeight="1" thickBot="1" x14ac:dyDescent="0.3">
      <c r="B9" s="138" t="s">
        <v>99</v>
      </c>
      <c r="C9" s="139"/>
      <c r="D9" s="139"/>
      <c r="E9" s="139"/>
      <c r="F9" s="139"/>
      <c r="G9" s="140"/>
      <c r="J9" s="138" t="s">
        <v>99</v>
      </c>
      <c r="K9" s="139"/>
      <c r="L9" s="139"/>
      <c r="M9" s="139"/>
      <c r="N9" s="139"/>
      <c r="O9" s="140"/>
    </row>
    <row r="10" spans="2:15" ht="30" customHeight="1" x14ac:dyDescent="0.25">
      <c r="B10" s="29" t="s">
        <v>100</v>
      </c>
      <c r="C10" s="30" t="s">
        <v>101</v>
      </c>
      <c r="D10" s="141" t="s">
        <v>151</v>
      </c>
      <c r="E10" s="142"/>
      <c r="F10" s="142"/>
      <c r="G10" s="143"/>
      <c r="J10" s="29" t="s">
        <v>100</v>
      </c>
      <c r="K10" s="30" t="s">
        <v>101</v>
      </c>
      <c r="L10" s="141"/>
      <c r="M10" s="142"/>
      <c r="N10" s="142"/>
      <c r="O10" s="143"/>
    </row>
    <row r="11" spans="2:15" x14ac:dyDescent="0.25">
      <c r="B11" s="91" t="s">
        <v>102</v>
      </c>
      <c r="C11" s="123"/>
      <c r="D11" s="132" t="s">
        <v>152</v>
      </c>
      <c r="E11" s="132"/>
      <c r="F11" s="132"/>
      <c r="G11" s="133"/>
      <c r="J11" s="91" t="s">
        <v>102</v>
      </c>
      <c r="K11" s="123"/>
      <c r="L11" s="132"/>
      <c r="M11" s="132"/>
      <c r="N11" s="132"/>
      <c r="O11" s="133"/>
    </row>
    <row r="12" spans="2:15" ht="30" x14ac:dyDescent="0.25">
      <c r="B12" s="91" t="s">
        <v>103</v>
      </c>
      <c r="C12" s="123"/>
      <c r="D12" s="40">
        <v>26015</v>
      </c>
      <c r="E12" s="25" t="s">
        <v>104</v>
      </c>
      <c r="F12" s="144">
        <v>26015</v>
      </c>
      <c r="G12" s="145"/>
      <c r="J12" s="91" t="s">
        <v>103</v>
      </c>
      <c r="K12" s="123"/>
      <c r="L12" s="40"/>
      <c r="M12" s="25" t="s">
        <v>104</v>
      </c>
      <c r="N12" s="144"/>
      <c r="O12" s="145"/>
    </row>
    <row r="13" spans="2:15" x14ac:dyDescent="0.25">
      <c r="B13" s="91" t="s">
        <v>105</v>
      </c>
      <c r="C13" s="123"/>
      <c r="D13" s="41" t="s">
        <v>153</v>
      </c>
      <c r="E13" s="25" t="s">
        <v>106</v>
      </c>
      <c r="F13" s="132" t="s">
        <v>154</v>
      </c>
      <c r="G13" s="133"/>
      <c r="J13" s="91" t="s">
        <v>105</v>
      </c>
      <c r="K13" s="123"/>
      <c r="L13" s="41"/>
      <c r="M13" s="25" t="s">
        <v>106</v>
      </c>
      <c r="N13" s="132"/>
      <c r="O13" s="133"/>
    </row>
    <row r="14" spans="2:15" ht="15" customHeight="1" x14ac:dyDescent="0.25">
      <c r="B14" s="91" t="s">
        <v>107</v>
      </c>
      <c r="C14" s="123"/>
      <c r="D14" s="42" t="s">
        <v>130</v>
      </c>
      <c r="E14" s="25" t="s">
        <v>108</v>
      </c>
      <c r="F14" s="146"/>
      <c r="G14" s="147"/>
      <c r="J14" s="91" t="s">
        <v>107</v>
      </c>
      <c r="K14" s="123"/>
      <c r="L14" s="42"/>
      <c r="M14" s="25" t="s">
        <v>108</v>
      </c>
      <c r="N14" s="146"/>
      <c r="O14" s="147"/>
    </row>
    <row r="15" spans="2:15" x14ac:dyDescent="0.25">
      <c r="B15" s="91" t="s">
        <v>109</v>
      </c>
      <c r="C15" s="123"/>
      <c r="D15" s="132" t="s">
        <v>155</v>
      </c>
      <c r="E15" s="132"/>
      <c r="F15" s="132"/>
      <c r="G15" s="133"/>
      <c r="J15" s="91" t="s">
        <v>109</v>
      </c>
      <c r="K15" s="123"/>
      <c r="L15" s="132"/>
      <c r="M15" s="132"/>
      <c r="N15" s="132"/>
      <c r="O15" s="133"/>
    </row>
    <row r="16" spans="2:15" x14ac:dyDescent="0.25">
      <c r="B16" s="89" t="s">
        <v>110</v>
      </c>
      <c r="C16" s="90"/>
      <c r="D16" s="90"/>
      <c r="E16" s="90"/>
      <c r="F16" s="90"/>
      <c r="G16" s="136"/>
      <c r="J16" s="89" t="s">
        <v>110</v>
      </c>
      <c r="K16" s="90"/>
      <c r="L16" s="90"/>
      <c r="M16" s="90"/>
      <c r="N16" s="90"/>
      <c r="O16" s="136"/>
    </row>
    <row r="17" spans="2:15" ht="180" customHeight="1" thickBot="1" x14ac:dyDescent="0.3">
      <c r="B17" s="149" t="s">
        <v>194</v>
      </c>
      <c r="C17" s="150"/>
      <c r="D17" s="150"/>
      <c r="E17" s="150"/>
      <c r="F17" s="150"/>
      <c r="G17" s="151"/>
      <c r="J17" s="149"/>
      <c r="K17" s="150"/>
      <c r="L17" s="150"/>
      <c r="M17" s="150"/>
      <c r="N17" s="150"/>
      <c r="O17" s="151"/>
    </row>
    <row r="18" spans="2:15" ht="30" customHeight="1" x14ac:dyDescent="0.25">
      <c r="B18" s="29" t="s">
        <v>111</v>
      </c>
      <c r="C18" s="30" t="s">
        <v>101</v>
      </c>
      <c r="D18" s="141" t="s">
        <v>157</v>
      </c>
      <c r="E18" s="142"/>
      <c r="F18" s="142"/>
      <c r="G18" s="143"/>
      <c r="J18" s="29" t="s">
        <v>111</v>
      </c>
      <c r="K18" s="30" t="s">
        <v>101</v>
      </c>
      <c r="L18" s="141"/>
      <c r="M18" s="142"/>
      <c r="N18" s="142"/>
      <c r="O18" s="143"/>
    </row>
    <row r="19" spans="2:15" x14ac:dyDescent="0.25">
      <c r="B19" s="91" t="s">
        <v>102</v>
      </c>
      <c r="C19" s="123"/>
      <c r="D19" s="132" t="s">
        <v>158</v>
      </c>
      <c r="E19" s="132"/>
      <c r="F19" s="132"/>
      <c r="G19" s="133"/>
      <c r="J19" s="91" t="s">
        <v>102</v>
      </c>
      <c r="K19" s="123"/>
      <c r="L19" s="132"/>
      <c r="M19" s="132"/>
      <c r="N19" s="132"/>
      <c r="O19" s="133"/>
    </row>
    <row r="20" spans="2:15" ht="30" x14ac:dyDescent="0.25">
      <c r="B20" s="91" t="s">
        <v>103</v>
      </c>
      <c r="C20" s="123"/>
      <c r="D20" s="43">
        <v>28600</v>
      </c>
      <c r="E20" s="25" t="s">
        <v>104</v>
      </c>
      <c r="F20" s="152">
        <v>28600</v>
      </c>
      <c r="G20" s="153"/>
      <c r="J20" s="91" t="s">
        <v>103</v>
      </c>
      <c r="K20" s="123"/>
      <c r="L20" s="43"/>
      <c r="M20" s="25" t="s">
        <v>104</v>
      </c>
      <c r="N20" s="152"/>
      <c r="O20" s="153"/>
    </row>
    <row r="21" spans="2:15" x14ac:dyDescent="0.25">
      <c r="B21" s="91" t="s">
        <v>105</v>
      </c>
      <c r="C21" s="123"/>
      <c r="D21" s="76">
        <v>41519</v>
      </c>
      <c r="E21" s="25" t="s">
        <v>106</v>
      </c>
      <c r="F21" s="148">
        <v>41713</v>
      </c>
      <c r="G21" s="133"/>
      <c r="J21" s="91" t="s">
        <v>105</v>
      </c>
      <c r="K21" s="123"/>
      <c r="L21" s="41"/>
      <c r="M21" s="25" t="s">
        <v>106</v>
      </c>
      <c r="N21" s="132"/>
      <c r="O21" s="133"/>
    </row>
    <row r="22" spans="2:15" ht="15" customHeight="1" x14ac:dyDescent="0.25">
      <c r="B22" s="91" t="s">
        <v>107</v>
      </c>
      <c r="C22" s="123"/>
      <c r="D22" s="42" t="s">
        <v>130</v>
      </c>
      <c r="E22" s="25" t="s">
        <v>108</v>
      </c>
      <c r="F22" s="146"/>
      <c r="G22" s="147"/>
      <c r="J22" s="91" t="s">
        <v>107</v>
      </c>
      <c r="K22" s="123"/>
      <c r="L22" s="42"/>
      <c r="M22" s="25" t="s">
        <v>108</v>
      </c>
      <c r="N22" s="146"/>
      <c r="O22" s="147"/>
    </row>
    <row r="23" spans="2:15" x14ac:dyDescent="0.25">
      <c r="B23" s="91" t="s">
        <v>109</v>
      </c>
      <c r="C23" s="123"/>
      <c r="D23" s="132" t="s">
        <v>155</v>
      </c>
      <c r="E23" s="132"/>
      <c r="F23" s="132"/>
      <c r="G23" s="133"/>
      <c r="J23" s="91" t="s">
        <v>109</v>
      </c>
      <c r="K23" s="123"/>
      <c r="L23" s="132"/>
      <c r="M23" s="132"/>
      <c r="N23" s="132"/>
      <c r="O23" s="133"/>
    </row>
    <row r="24" spans="2:15" x14ac:dyDescent="0.25">
      <c r="B24" s="89" t="s">
        <v>110</v>
      </c>
      <c r="C24" s="90"/>
      <c r="D24" s="90"/>
      <c r="E24" s="90"/>
      <c r="F24" s="90"/>
      <c r="G24" s="136"/>
      <c r="J24" s="89" t="s">
        <v>110</v>
      </c>
      <c r="K24" s="90"/>
      <c r="L24" s="90"/>
      <c r="M24" s="90"/>
      <c r="N24" s="90"/>
      <c r="O24" s="136"/>
    </row>
    <row r="25" spans="2:15" ht="180" customHeight="1" thickBot="1" x14ac:dyDescent="0.3">
      <c r="B25" s="149" t="s">
        <v>159</v>
      </c>
      <c r="C25" s="150"/>
      <c r="D25" s="150"/>
      <c r="E25" s="150"/>
      <c r="F25" s="150"/>
      <c r="G25" s="151"/>
      <c r="J25" s="149"/>
      <c r="K25" s="150"/>
      <c r="L25" s="150"/>
      <c r="M25" s="150"/>
      <c r="N25" s="150"/>
      <c r="O25" s="151"/>
    </row>
    <row r="26" spans="2:15" ht="30" customHeight="1" x14ac:dyDescent="0.25">
      <c r="B26" s="29" t="s">
        <v>112</v>
      </c>
      <c r="C26" s="30" t="s">
        <v>101</v>
      </c>
      <c r="D26" s="141" t="s">
        <v>160</v>
      </c>
      <c r="E26" s="142"/>
      <c r="F26" s="142"/>
      <c r="G26" s="143"/>
      <c r="J26" s="29" t="s">
        <v>112</v>
      </c>
      <c r="K26" s="30" t="s">
        <v>101</v>
      </c>
      <c r="L26" s="141"/>
      <c r="M26" s="142"/>
      <c r="N26" s="142"/>
      <c r="O26" s="143"/>
    </row>
    <row r="27" spans="2:15" x14ac:dyDescent="0.25">
      <c r="B27" s="91" t="s">
        <v>102</v>
      </c>
      <c r="C27" s="123"/>
      <c r="D27" s="132" t="s">
        <v>161</v>
      </c>
      <c r="E27" s="132"/>
      <c r="F27" s="132"/>
      <c r="G27" s="133"/>
      <c r="J27" s="91" t="s">
        <v>102</v>
      </c>
      <c r="K27" s="123"/>
      <c r="L27" s="132"/>
      <c r="M27" s="132"/>
      <c r="N27" s="132"/>
      <c r="O27" s="133"/>
    </row>
    <row r="28" spans="2:15" ht="30" x14ac:dyDescent="0.25">
      <c r="B28" s="91" t="s">
        <v>103</v>
      </c>
      <c r="C28" s="123"/>
      <c r="D28" s="43">
        <v>51537.04</v>
      </c>
      <c r="E28" s="25" t="s">
        <v>104</v>
      </c>
      <c r="F28" s="152">
        <v>51537.04</v>
      </c>
      <c r="G28" s="153"/>
      <c r="J28" s="91" t="s">
        <v>103</v>
      </c>
      <c r="K28" s="123"/>
      <c r="L28" s="43"/>
      <c r="M28" s="25" t="s">
        <v>104</v>
      </c>
      <c r="N28" s="152"/>
      <c r="O28" s="153"/>
    </row>
    <row r="29" spans="2:15" x14ac:dyDescent="0.25">
      <c r="B29" s="91" t="s">
        <v>105</v>
      </c>
      <c r="C29" s="123"/>
      <c r="D29" s="76">
        <v>41760</v>
      </c>
      <c r="E29" s="25" t="s">
        <v>106</v>
      </c>
      <c r="F29" s="148">
        <v>42124</v>
      </c>
      <c r="G29" s="133"/>
      <c r="J29" s="91" t="s">
        <v>105</v>
      </c>
      <c r="K29" s="123"/>
      <c r="L29" s="41"/>
      <c r="M29" s="25" t="s">
        <v>106</v>
      </c>
      <c r="N29" s="132"/>
      <c r="O29" s="133"/>
    </row>
    <row r="30" spans="2:15" ht="15" customHeight="1" x14ac:dyDescent="0.25">
      <c r="B30" s="91" t="s">
        <v>107</v>
      </c>
      <c r="C30" s="123"/>
      <c r="D30" s="42" t="s">
        <v>130</v>
      </c>
      <c r="E30" s="25" t="s">
        <v>108</v>
      </c>
      <c r="F30" s="146"/>
      <c r="G30" s="147"/>
      <c r="J30" s="91" t="s">
        <v>107</v>
      </c>
      <c r="K30" s="123"/>
      <c r="L30" s="42"/>
      <c r="M30" s="25" t="s">
        <v>108</v>
      </c>
      <c r="N30" s="146"/>
      <c r="O30" s="147"/>
    </row>
    <row r="31" spans="2:15" x14ac:dyDescent="0.25">
      <c r="B31" s="91" t="s">
        <v>109</v>
      </c>
      <c r="C31" s="123"/>
      <c r="D31" s="132" t="s">
        <v>162</v>
      </c>
      <c r="E31" s="132"/>
      <c r="F31" s="132"/>
      <c r="G31" s="133"/>
      <c r="J31" s="91" t="s">
        <v>109</v>
      </c>
      <c r="K31" s="123"/>
      <c r="L31" s="132"/>
      <c r="M31" s="132"/>
      <c r="N31" s="132"/>
      <c r="O31" s="133"/>
    </row>
    <row r="32" spans="2:15" x14ac:dyDescent="0.25">
      <c r="B32" s="89" t="s">
        <v>110</v>
      </c>
      <c r="C32" s="90"/>
      <c r="D32" s="90"/>
      <c r="E32" s="90"/>
      <c r="F32" s="90"/>
      <c r="G32" s="136"/>
      <c r="J32" s="89" t="s">
        <v>110</v>
      </c>
      <c r="K32" s="90"/>
      <c r="L32" s="90"/>
      <c r="M32" s="90"/>
      <c r="N32" s="90"/>
      <c r="O32" s="136"/>
    </row>
    <row r="33" spans="2:15" ht="180" customHeight="1" thickBot="1" x14ac:dyDescent="0.3">
      <c r="B33" s="149" t="s">
        <v>163</v>
      </c>
      <c r="C33" s="150"/>
      <c r="D33" s="150"/>
      <c r="E33" s="150"/>
      <c r="F33" s="150"/>
      <c r="G33" s="151"/>
      <c r="J33" s="149"/>
      <c r="K33" s="150"/>
      <c r="L33" s="150"/>
      <c r="M33" s="150"/>
      <c r="N33" s="150"/>
      <c r="O33" s="151"/>
    </row>
    <row r="34" spans="2:15" ht="30" customHeight="1" x14ac:dyDescent="0.25">
      <c r="B34" s="29" t="s">
        <v>113</v>
      </c>
      <c r="C34" s="30" t="s">
        <v>101</v>
      </c>
      <c r="D34" s="141" t="s">
        <v>164</v>
      </c>
      <c r="E34" s="142"/>
      <c r="F34" s="142"/>
      <c r="G34" s="143"/>
      <c r="J34" s="29" t="s">
        <v>113</v>
      </c>
      <c r="K34" s="30" t="s">
        <v>101</v>
      </c>
      <c r="L34" s="141"/>
      <c r="M34" s="142"/>
      <c r="N34" s="142"/>
      <c r="O34" s="143"/>
    </row>
    <row r="35" spans="2:15" x14ac:dyDescent="0.25">
      <c r="B35" s="91" t="s">
        <v>102</v>
      </c>
      <c r="C35" s="123"/>
      <c r="D35" s="132">
        <v>77</v>
      </c>
      <c r="E35" s="132"/>
      <c r="F35" s="132"/>
      <c r="G35" s="133"/>
      <c r="J35" s="91" t="s">
        <v>102</v>
      </c>
      <c r="K35" s="123"/>
      <c r="L35" s="132"/>
      <c r="M35" s="132"/>
      <c r="N35" s="132"/>
      <c r="O35" s="133"/>
    </row>
    <row r="36" spans="2:15" ht="30" x14ac:dyDescent="0.25">
      <c r="B36" s="91" t="s">
        <v>103</v>
      </c>
      <c r="C36" s="123"/>
      <c r="D36" s="43">
        <v>98786</v>
      </c>
      <c r="E36" s="25" t="s">
        <v>104</v>
      </c>
      <c r="F36" s="152">
        <v>98786</v>
      </c>
      <c r="G36" s="153"/>
      <c r="J36" s="91" t="s">
        <v>103</v>
      </c>
      <c r="K36" s="123"/>
      <c r="L36" s="43"/>
      <c r="M36" s="25" t="s">
        <v>104</v>
      </c>
      <c r="N36" s="152"/>
      <c r="O36" s="153"/>
    </row>
    <row r="37" spans="2:15" x14ac:dyDescent="0.25">
      <c r="B37" s="91" t="s">
        <v>105</v>
      </c>
      <c r="C37" s="123"/>
      <c r="D37" s="76">
        <v>41211</v>
      </c>
      <c r="E37" s="25" t="s">
        <v>106</v>
      </c>
      <c r="F37" s="148">
        <v>41576</v>
      </c>
      <c r="G37" s="133"/>
      <c r="J37" s="91" t="s">
        <v>105</v>
      </c>
      <c r="K37" s="123"/>
      <c r="L37" s="41"/>
      <c r="M37" s="25" t="s">
        <v>106</v>
      </c>
      <c r="N37" s="132"/>
      <c r="O37" s="133"/>
    </row>
    <row r="38" spans="2:15" ht="15" customHeight="1" x14ac:dyDescent="0.25">
      <c r="B38" s="91" t="s">
        <v>107</v>
      </c>
      <c r="C38" s="123"/>
      <c r="D38" s="42" t="s">
        <v>130</v>
      </c>
      <c r="E38" s="25" t="s">
        <v>108</v>
      </c>
      <c r="F38" s="146"/>
      <c r="G38" s="147"/>
      <c r="J38" s="91" t="s">
        <v>107</v>
      </c>
      <c r="K38" s="123"/>
      <c r="L38" s="42"/>
      <c r="M38" s="25" t="s">
        <v>108</v>
      </c>
      <c r="N38" s="146"/>
      <c r="O38" s="147"/>
    </row>
    <row r="39" spans="2:15" x14ac:dyDescent="0.25">
      <c r="B39" s="91" t="s">
        <v>109</v>
      </c>
      <c r="C39" s="123"/>
      <c r="D39" s="132" t="s">
        <v>165</v>
      </c>
      <c r="E39" s="132"/>
      <c r="F39" s="132"/>
      <c r="G39" s="133"/>
      <c r="J39" s="91" t="s">
        <v>109</v>
      </c>
      <c r="K39" s="123"/>
      <c r="L39" s="132"/>
      <c r="M39" s="132"/>
      <c r="N39" s="132"/>
      <c r="O39" s="133"/>
    </row>
    <row r="40" spans="2:15" x14ac:dyDescent="0.25">
      <c r="B40" s="89" t="s">
        <v>110</v>
      </c>
      <c r="C40" s="90"/>
      <c r="D40" s="90"/>
      <c r="E40" s="90"/>
      <c r="F40" s="90"/>
      <c r="G40" s="136"/>
      <c r="J40" s="89" t="s">
        <v>110</v>
      </c>
      <c r="K40" s="90"/>
      <c r="L40" s="90"/>
      <c r="M40" s="90"/>
      <c r="N40" s="90"/>
      <c r="O40" s="136"/>
    </row>
    <row r="41" spans="2:15" ht="180" customHeight="1" thickBot="1" x14ac:dyDescent="0.3">
      <c r="B41" s="149" t="s">
        <v>166</v>
      </c>
      <c r="C41" s="150"/>
      <c r="D41" s="150"/>
      <c r="E41" s="150"/>
      <c r="F41" s="150"/>
      <c r="G41" s="151"/>
      <c r="J41" s="149"/>
      <c r="K41" s="150"/>
      <c r="L41" s="150"/>
      <c r="M41" s="150"/>
      <c r="N41" s="150"/>
      <c r="O41" s="151"/>
    </row>
    <row r="42" spans="2:15" ht="30" customHeight="1" x14ac:dyDescent="0.25">
      <c r="B42" s="29" t="s">
        <v>114</v>
      </c>
      <c r="C42" s="30" t="s">
        <v>101</v>
      </c>
      <c r="D42" s="141" t="s">
        <v>167</v>
      </c>
      <c r="E42" s="142"/>
      <c r="F42" s="142"/>
      <c r="G42" s="143"/>
      <c r="J42" s="29" t="s">
        <v>114</v>
      </c>
      <c r="K42" s="30" t="s">
        <v>101</v>
      </c>
      <c r="L42" s="141"/>
      <c r="M42" s="142"/>
      <c r="N42" s="142"/>
      <c r="O42" s="143"/>
    </row>
    <row r="43" spans="2:15" x14ac:dyDescent="0.25">
      <c r="B43" s="91" t="s">
        <v>102</v>
      </c>
      <c r="C43" s="123"/>
      <c r="D43" s="132">
        <v>79</v>
      </c>
      <c r="E43" s="132"/>
      <c r="F43" s="132"/>
      <c r="G43" s="133"/>
      <c r="J43" s="91" t="s">
        <v>102</v>
      </c>
      <c r="K43" s="123"/>
      <c r="L43" s="132"/>
      <c r="M43" s="132"/>
      <c r="N43" s="132"/>
      <c r="O43" s="133"/>
    </row>
    <row r="44" spans="2:15" ht="30" x14ac:dyDescent="0.25">
      <c r="B44" s="91" t="s">
        <v>103</v>
      </c>
      <c r="C44" s="123"/>
      <c r="D44" s="43">
        <v>97477.94</v>
      </c>
      <c r="E44" s="25" t="s">
        <v>104</v>
      </c>
      <c r="F44" s="152">
        <v>97477.94</v>
      </c>
      <c r="G44" s="153"/>
      <c r="J44" s="91" t="s">
        <v>103</v>
      </c>
      <c r="K44" s="123"/>
      <c r="L44" s="43"/>
      <c r="M44" s="25" t="s">
        <v>104</v>
      </c>
      <c r="N44" s="152"/>
      <c r="O44" s="153"/>
    </row>
    <row r="45" spans="2:15" x14ac:dyDescent="0.25">
      <c r="B45" s="91" t="s">
        <v>105</v>
      </c>
      <c r="C45" s="123"/>
      <c r="D45" s="44">
        <v>40293</v>
      </c>
      <c r="E45" s="25" t="s">
        <v>106</v>
      </c>
      <c r="F45" s="148">
        <v>40841</v>
      </c>
      <c r="G45" s="133"/>
      <c r="J45" s="91" t="s">
        <v>105</v>
      </c>
      <c r="K45" s="123"/>
      <c r="L45" s="44"/>
      <c r="M45" s="25" t="s">
        <v>106</v>
      </c>
      <c r="N45" s="132"/>
      <c r="O45" s="133"/>
    </row>
    <row r="46" spans="2:15" ht="15" customHeight="1" x14ac:dyDescent="0.25">
      <c r="B46" s="91" t="s">
        <v>107</v>
      </c>
      <c r="C46" s="123"/>
      <c r="D46" s="42" t="s">
        <v>130</v>
      </c>
      <c r="E46" s="25" t="s">
        <v>108</v>
      </c>
      <c r="F46" s="146"/>
      <c r="G46" s="147"/>
      <c r="J46" s="91" t="s">
        <v>107</v>
      </c>
      <c r="K46" s="123"/>
      <c r="L46" s="42"/>
      <c r="M46" s="25" t="s">
        <v>108</v>
      </c>
      <c r="N46" s="146"/>
      <c r="O46" s="147"/>
    </row>
    <row r="47" spans="2:15" x14ac:dyDescent="0.25">
      <c r="B47" s="91" t="s">
        <v>109</v>
      </c>
      <c r="C47" s="123"/>
      <c r="D47" s="132" t="s">
        <v>165</v>
      </c>
      <c r="E47" s="132"/>
      <c r="F47" s="132"/>
      <c r="G47" s="133"/>
      <c r="J47" s="91" t="s">
        <v>109</v>
      </c>
      <c r="K47" s="123"/>
      <c r="L47" s="132"/>
      <c r="M47" s="132"/>
      <c r="N47" s="132"/>
      <c r="O47" s="133"/>
    </row>
    <row r="48" spans="2:15" x14ac:dyDescent="0.25">
      <c r="B48" s="89" t="s">
        <v>110</v>
      </c>
      <c r="C48" s="90"/>
      <c r="D48" s="90"/>
      <c r="E48" s="90"/>
      <c r="F48" s="90"/>
      <c r="G48" s="136"/>
      <c r="J48" s="89" t="s">
        <v>110</v>
      </c>
      <c r="K48" s="90"/>
      <c r="L48" s="90"/>
      <c r="M48" s="90"/>
      <c r="N48" s="90"/>
      <c r="O48" s="136"/>
    </row>
    <row r="49" spans="2:15" ht="180.75" customHeight="1" thickBot="1" x14ac:dyDescent="0.3">
      <c r="B49" s="149" t="s">
        <v>168</v>
      </c>
      <c r="C49" s="150"/>
      <c r="D49" s="150"/>
      <c r="E49" s="150"/>
      <c r="F49" s="150"/>
      <c r="G49" s="151"/>
      <c r="J49" s="149"/>
      <c r="K49" s="150"/>
      <c r="L49" s="150"/>
      <c r="M49" s="150"/>
      <c r="N49" s="150"/>
      <c r="O49" s="151"/>
    </row>
    <row r="50" spans="2:15" ht="9" customHeight="1" thickBot="1" x14ac:dyDescent="0.3"/>
    <row r="51" spans="2:15" x14ac:dyDescent="0.25">
      <c r="B51" s="80" t="s">
        <v>35</v>
      </c>
      <c r="C51" s="81"/>
      <c r="D51" s="81"/>
      <c r="E51" s="81"/>
      <c r="F51" s="81"/>
      <c r="G51" s="82"/>
      <c r="J51" s="80" t="s">
        <v>36</v>
      </c>
      <c r="K51" s="81"/>
      <c r="L51" s="81"/>
      <c r="M51" s="81"/>
      <c r="N51" s="81"/>
      <c r="O51" s="82"/>
    </row>
    <row r="52" spans="2:15" ht="29.25" customHeight="1" x14ac:dyDescent="0.25">
      <c r="B52" s="130" t="s">
        <v>97</v>
      </c>
      <c r="C52" s="131"/>
      <c r="D52" s="132"/>
      <c r="E52" s="132"/>
      <c r="F52" s="132"/>
      <c r="G52" s="133"/>
      <c r="J52" s="130" t="s">
        <v>97</v>
      </c>
      <c r="K52" s="131"/>
      <c r="L52" s="132"/>
      <c r="M52" s="132"/>
      <c r="N52" s="132"/>
      <c r="O52" s="133"/>
    </row>
    <row r="53" spans="2:15" ht="48.75" customHeight="1" x14ac:dyDescent="0.25">
      <c r="B53" s="134" t="s">
        <v>120</v>
      </c>
      <c r="C53" s="131"/>
      <c r="D53" s="131"/>
      <c r="E53" s="131"/>
      <c r="F53" s="131"/>
      <c r="G53" s="135"/>
      <c r="J53" s="134" t="s">
        <v>120</v>
      </c>
      <c r="K53" s="131"/>
      <c r="L53" s="131"/>
      <c r="M53" s="131"/>
      <c r="N53" s="131"/>
      <c r="O53" s="135"/>
    </row>
    <row r="54" spans="2:15" ht="105" customHeight="1" x14ac:dyDescent="0.25">
      <c r="B54" s="137"/>
      <c r="C54" s="132"/>
      <c r="D54" s="132"/>
      <c r="E54" s="132"/>
      <c r="F54" s="132"/>
      <c r="G54" s="133"/>
      <c r="J54" s="137"/>
      <c r="K54" s="132"/>
      <c r="L54" s="132"/>
      <c r="M54" s="132"/>
      <c r="N54" s="132"/>
      <c r="O54" s="133"/>
    </row>
    <row r="55" spans="2:15" ht="30.75" customHeight="1" thickBot="1" x14ac:dyDescent="0.3">
      <c r="B55" s="138" t="s">
        <v>99</v>
      </c>
      <c r="C55" s="139"/>
      <c r="D55" s="139"/>
      <c r="E55" s="139"/>
      <c r="F55" s="139"/>
      <c r="G55" s="140"/>
      <c r="J55" s="138" t="s">
        <v>99</v>
      </c>
      <c r="K55" s="139"/>
      <c r="L55" s="139"/>
      <c r="M55" s="139"/>
      <c r="N55" s="139"/>
      <c r="O55" s="140"/>
    </row>
    <row r="56" spans="2:15" ht="30" customHeight="1" x14ac:dyDescent="0.25">
      <c r="B56" s="29" t="s">
        <v>100</v>
      </c>
      <c r="C56" s="30" t="s">
        <v>101</v>
      </c>
      <c r="D56" s="141"/>
      <c r="E56" s="142"/>
      <c r="F56" s="142"/>
      <c r="G56" s="143"/>
      <c r="J56" s="29" t="s">
        <v>100</v>
      </c>
      <c r="K56" s="30" t="s">
        <v>101</v>
      </c>
      <c r="L56" s="141"/>
      <c r="M56" s="142"/>
      <c r="N56" s="142"/>
      <c r="O56" s="143"/>
    </row>
    <row r="57" spans="2:15" x14ac:dyDescent="0.25">
      <c r="B57" s="91" t="s">
        <v>102</v>
      </c>
      <c r="C57" s="123"/>
      <c r="D57" s="132"/>
      <c r="E57" s="132"/>
      <c r="F57" s="132"/>
      <c r="G57" s="133"/>
      <c r="J57" s="91" t="s">
        <v>102</v>
      </c>
      <c r="K57" s="123"/>
      <c r="L57" s="132"/>
      <c r="M57" s="132"/>
      <c r="N57" s="132"/>
      <c r="O57" s="133"/>
    </row>
    <row r="58" spans="2:15" ht="30" x14ac:dyDescent="0.25">
      <c r="B58" s="91" t="s">
        <v>103</v>
      </c>
      <c r="C58" s="123"/>
      <c r="D58" s="40"/>
      <c r="E58" s="25" t="s">
        <v>104</v>
      </c>
      <c r="F58" s="144"/>
      <c r="G58" s="145"/>
      <c r="J58" s="91" t="s">
        <v>103</v>
      </c>
      <c r="K58" s="123"/>
      <c r="L58" s="40"/>
      <c r="M58" s="25" t="s">
        <v>104</v>
      </c>
      <c r="N58" s="144"/>
      <c r="O58" s="145"/>
    </row>
    <row r="59" spans="2:15" x14ac:dyDescent="0.25">
      <c r="B59" s="91" t="s">
        <v>105</v>
      </c>
      <c r="C59" s="123"/>
      <c r="D59" s="41"/>
      <c r="E59" s="25" t="s">
        <v>106</v>
      </c>
      <c r="F59" s="132"/>
      <c r="G59" s="133"/>
      <c r="J59" s="91" t="s">
        <v>105</v>
      </c>
      <c r="K59" s="123"/>
      <c r="L59" s="41"/>
      <c r="M59" s="25" t="s">
        <v>106</v>
      </c>
      <c r="N59" s="132"/>
      <c r="O59" s="133"/>
    </row>
    <row r="60" spans="2:15" ht="15" customHeight="1" x14ac:dyDescent="0.25">
      <c r="B60" s="91" t="s">
        <v>107</v>
      </c>
      <c r="C60" s="123"/>
      <c r="D60" s="42"/>
      <c r="E60" s="25" t="s">
        <v>108</v>
      </c>
      <c r="F60" s="146"/>
      <c r="G60" s="147"/>
      <c r="J60" s="91" t="s">
        <v>107</v>
      </c>
      <c r="K60" s="123"/>
      <c r="L60" s="42"/>
      <c r="M60" s="25" t="s">
        <v>108</v>
      </c>
      <c r="N60" s="146"/>
      <c r="O60" s="147"/>
    </row>
    <row r="61" spans="2:15" x14ac:dyDescent="0.25">
      <c r="B61" s="91" t="s">
        <v>109</v>
      </c>
      <c r="C61" s="123"/>
      <c r="D61" s="132"/>
      <c r="E61" s="132"/>
      <c r="F61" s="132"/>
      <c r="G61" s="133"/>
      <c r="J61" s="91" t="s">
        <v>109</v>
      </c>
      <c r="K61" s="123"/>
      <c r="L61" s="132"/>
      <c r="M61" s="132"/>
      <c r="N61" s="132"/>
      <c r="O61" s="133"/>
    </row>
    <row r="62" spans="2:15" x14ac:dyDescent="0.25">
      <c r="B62" s="89" t="s">
        <v>110</v>
      </c>
      <c r="C62" s="90"/>
      <c r="D62" s="90"/>
      <c r="E62" s="90"/>
      <c r="F62" s="90"/>
      <c r="G62" s="136"/>
      <c r="J62" s="89" t="s">
        <v>110</v>
      </c>
      <c r="K62" s="90"/>
      <c r="L62" s="90"/>
      <c r="M62" s="90"/>
      <c r="N62" s="90"/>
      <c r="O62" s="136"/>
    </row>
    <row r="63" spans="2:15" ht="180" customHeight="1" thickBot="1" x14ac:dyDescent="0.3">
      <c r="B63" s="149"/>
      <c r="C63" s="150"/>
      <c r="D63" s="150"/>
      <c r="E63" s="150"/>
      <c r="F63" s="150"/>
      <c r="G63" s="151"/>
      <c r="J63" s="149"/>
      <c r="K63" s="150"/>
      <c r="L63" s="150"/>
      <c r="M63" s="150"/>
      <c r="N63" s="150"/>
      <c r="O63" s="151"/>
    </row>
    <row r="64" spans="2:15" ht="30" customHeight="1" x14ac:dyDescent="0.25">
      <c r="B64" s="29" t="s">
        <v>111</v>
      </c>
      <c r="C64" s="30" t="s">
        <v>101</v>
      </c>
      <c r="D64" s="141"/>
      <c r="E64" s="142"/>
      <c r="F64" s="142"/>
      <c r="G64" s="143"/>
      <c r="J64" s="29" t="s">
        <v>111</v>
      </c>
      <c r="K64" s="30" t="s">
        <v>101</v>
      </c>
      <c r="L64" s="141"/>
      <c r="M64" s="142"/>
      <c r="N64" s="142"/>
      <c r="O64" s="143"/>
    </row>
    <row r="65" spans="2:15" x14ac:dyDescent="0.25">
      <c r="B65" s="91" t="s">
        <v>102</v>
      </c>
      <c r="C65" s="123"/>
      <c r="D65" s="132"/>
      <c r="E65" s="132"/>
      <c r="F65" s="132"/>
      <c r="G65" s="133"/>
      <c r="J65" s="91" t="s">
        <v>102</v>
      </c>
      <c r="K65" s="123"/>
      <c r="L65" s="132"/>
      <c r="M65" s="132"/>
      <c r="N65" s="132"/>
      <c r="O65" s="133"/>
    </row>
    <row r="66" spans="2:15" ht="30" x14ac:dyDescent="0.25">
      <c r="B66" s="91" t="s">
        <v>103</v>
      </c>
      <c r="C66" s="123"/>
      <c r="D66" s="43"/>
      <c r="E66" s="25" t="s">
        <v>104</v>
      </c>
      <c r="F66" s="152"/>
      <c r="G66" s="153"/>
      <c r="J66" s="91" t="s">
        <v>103</v>
      </c>
      <c r="K66" s="123"/>
      <c r="L66" s="43"/>
      <c r="M66" s="25" t="s">
        <v>104</v>
      </c>
      <c r="N66" s="152"/>
      <c r="O66" s="153"/>
    </row>
    <row r="67" spans="2:15" x14ac:dyDescent="0.25">
      <c r="B67" s="91" t="s">
        <v>105</v>
      </c>
      <c r="C67" s="123"/>
      <c r="D67" s="41"/>
      <c r="E67" s="25" t="s">
        <v>106</v>
      </c>
      <c r="F67" s="132"/>
      <c r="G67" s="133"/>
      <c r="J67" s="91" t="s">
        <v>105</v>
      </c>
      <c r="K67" s="123"/>
      <c r="L67" s="41"/>
      <c r="M67" s="25" t="s">
        <v>106</v>
      </c>
      <c r="N67" s="132"/>
      <c r="O67" s="133"/>
    </row>
    <row r="68" spans="2:15" ht="15" customHeight="1" x14ac:dyDescent="0.25">
      <c r="B68" s="91" t="s">
        <v>107</v>
      </c>
      <c r="C68" s="123"/>
      <c r="D68" s="42"/>
      <c r="E68" s="25" t="s">
        <v>108</v>
      </c>
      <c r="F68" s="146"/>
      <c r="G68" s="147"/>
      <c r="J68" s="91" t="s">
        <v>107</v>
      </c>
      <c r="K68" s="123"/>
      <c r="L68" s="42"/>
      <c r="M68" s="25" t="s">
        <v>108</v>
      </c>
      <c r="N68" s="146"/>
      <c r="O68" s="147"/>
    </row>
    <row r="69" spans="2:15" x14ac:dyDescent="0.25">
      <c r="B69" s="91" t="s">
        <v>109</v>
      </c>
      <c r="C69" s="123"/>
      <c r="D69" s="132"/>
      <c r="E69" s="132"/>
      <c r="F69" s="132"/>
      <c r="G69" s="133"/>
      <c r="J69" s="91" t="s">
        <v>109</v>
      </c>
      <c r="K69" s="123"/>
      <c r="L69" s="132"/>
      <c r="M69" s="132"/>
      <c r="N69" s="132"/>
      <c r="O69" s="133"/>
    </row>
    <row r="70" spans="2:15" x14ac:dyDescent="0.25">
      <c r="B70" s="89" t="s">
        <v>110</v>
      </c>
      <c r="C70" s="90"/>
      <c r="D70" s="90"/>
      <c r="E70" s="90"/>
      <c r="F70" s="90"/>
      <c r="G70" s="136"/>
      <c r="J70" s="89" t="s">
        <v>110</v>
      </c>
      <c r="K70" s="90"/>
      <c r="L70" s="90"/>
      <c r="M70" s="90"/>
      <c r="N70" s="90"/>
      <c r="O70" s="136"/>
    </row>
    <row r="71" spans="2:15" ht="180" customHeight="1" thickBot="1" x14ac:dyDescent="0.3">
      <c r="B71" s="149"/>
      <c r="C71" s="150"/>
      <c r="D71" s="150"/>
      <c r="E71" s="150"/>
      <c r="F71" s="150"/>
      <c r="G71" s="151"/>
      <c r="J71" s="149"/>
      <c r="K71" s="150"/>
      <c r="L71" s="150"/>
      <c r="M71" s="150"/>
      <c r="N71" s="150"/>
      <c r="O71" s="151"/>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91" t="s">
        <v>102</v>
      </c>
      <c r="C73" s="123"/>
      <c r="D73" s="132"/>
      <c r="E73" s="132"/>
      <c r="F73" s="132"/>
      <c r="G73" s="133"/>
      <c r="J73" s="91" t="s">
        <v>102</v>
      </c>
      <c r="K73" s="123"/>
      <c r="L73" s="132"/>
      <c r="M73" s="132"/>
      <c r="N73" s="132"/>
      <c r="O73" s="133"/>
    </row>
    <row r="74" spans="2:15" ht="30" x14ac:dyDescent="0.25">
      <c r="B74" s="91" t="s">
        <v>103</v>
      </c>
      <c r="C74" s="123"/>
      <c r="D74" s="43"/>
      <c r="E74" s="25" t="s">
        <v>104</v>
      </c>
      <c r="F74" s="152"/>
      <c r="G74" s="153"/>
      <c r="J74" s="91" t="s">
        <v>103</v>
      </c>
      <c r="K74" s="123"/>
      <c r="L74" s="43"/>
      <c r="M74" s="25" t="s">
        <v>104</v>
      </c>
      <c r="N74" s="152"/>
      <c r="O74" s="153"/>
    </row>
    <row r="75" spans="2:15" x14ac:dyDescent="0.25">
      <c r="B75" s="91" t="s">
        <v>105</v>
      </c>
      <c r="C75" s="123"/>
      <c r="D75" s="41"/>
      <c r="E75" s="25" t="s">
        <v>106</v>
      </c>
      <c r="F75" s="132"/>
      <c r="G75" s="133"/>
      <c r="J75" s="91" t="s">
        <v>105</v>
      </c>
      <c r="K75" s="123"/>
      <c r="L75" s="41"/>
      <c r="M75" s="25" t="s">
        <v>106</v>
      </c>
      <c r="N75" s="132"/>
      <c r="O75" s="133"/>
    </row>
    <row r="76" spans="2:15" ht="15" customHeight="1" x14ac:dyDescent="0.25">
      <c r="B76" s="91" t="s">
        <v>107</v>
      </c>
      <c r="C76" s="123"/>
      <c r="D76" s="42"/>
      <c r="E76" s="25" t="s">
        <v>108</v>
      </c>
      <c r="F76" s="146"/>
      <c r="G76" s="147"/>
      <c r="J76" s="91" t="s">
        <v>107</v>
      </c>
      <c r="K76" s="123"/>
      <c r="L76" s="42"/>
      <c r="M76" s="25" t="s">
        <v>108</v>
      </c>
      <c r="N76" s="146"/>
      <c r="O76" s="147"/>
    </row>
    <row r="77" spans="2:15" x14ac:dyDescent="0.25">
      <c r="B77" s="91" t="s">
        <v>109</v>
      </c>
      <c r="C77" s="123"/>
      <c r="D77" s="132"/>
      <c r="E77" s="132"/>
      <c r="F77" s="132"/>
      <c r="G77" s="133"/>
      <c r="J77" s="91" t="s">
        <v>109</v>
      </c>
      <c r="K77" s="123"/>
      <c r="L77" s="132"/>
      <c r="M77" s="132"/>
      <c r="N77" s="132"/>
      <c r="O77" s="133"/>
    </row>
    <row r="78" spans="2:15" x14ac:dyDescent="0.25">
      <c r="B78" s="89" t="s">
        <v>110</v>
      </c>
      <c r="C78" s="90"/>
      <c r="D78" s="90"/>
      <c r="E78" s="90"/>
      <c r="F78" s="90"/>
      <c r="G78" s="136"/>
      <c r="J78" s="89" t="s">
        <v>110</v>
      </c>
      <c r="K78" s="90"/>
      <c r="L78" s="90"/>
      <c r="M78" s="90"/>
      <c r="N78" s="90"/>
      <c r="O78" s="136"/>
    </row>
    <row r="79" spans="2:15" ht="180" customHeight="1" thickBot="1" x14ac:dyDescent="0.3">
      <c r="B79" s="149"/>
      <c r="C79" s="150"/>
      <c r="D79" s="150"/>
      <c r="E79" s="150"/>
      <c r="F79" s="150"/>
      <c r="G79" s="151"/>
      <c r="J79" s="149"/>
      <c r="K79" s="150"/>
      <c r="L79" s="150"/>
      <c r="M79" s="150"/>
      <c r="N79" s="150"/>
      <c r="O79" s="151"/>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91" t="s">
        <v>102</v>
      </c>
      <c r="C81" s="123"/>
      <c r="D81" s="132"/>
      <c r="E81" s="132"/>
      <c r="F81" s="132"/>
      <c r="G81" s="133"/>
      <c r="J81" s="91" t="s">
        <v>102</v>
      </c>
      <c r="K81" s="123"/>
      <c r="L81" s="132"/>
      <c r="M81" s="132"/>
      <c r="N81" s="132"/>
      <c r="O81" s="133"/>
    </row>
    <row r="82" spans="2:15" ht="30" x14ac:dyDescent="0.25">
      <c r="B82" s="91" t="s">
        <v>103</v>
      </c>
      <c r="C82" s="123"/>
      <c r="D82" s="43"/>
      <c r="E82" s="25" t="s">
        <v>104</v>
      </c>
      <c r="F82" s="152"/>
      <c r="G82" s="153"/>
      <c r="J82" s="91" t="s">
        <v>103</v>
      </c>
      <c r="K82" s="123"/>
      <c r="L82" s="43"/>
      <c r="M82" s="25" t="s">
        <v>104</v>
      </c>
      <c r="N82" s="152"/>
      <c r="O82" s="153"/>
    </row>
    <row r="83" spans="2:15" x14ac:dyDescent="0.25">
      <c r="B83" s="91" t="s">
        <v>105</v>
      </c>
      <c r="C83" s="123"/>
      <c r="D83" s="41"/>
      <c r="E83" s="25" t="s">
        <v>106</v>
      </c>
      <c r="F83" s="132"/>
      <c r="G83" s="133"/>
      <c r="J83" s="91" t="s">
        <v>105</v>
      </c>
      <c r="K83" s="123"/>
      <c r="L83" s="41"/>
      <c r="M83" s="25" t="s">
        <v>106</v>
      </c>
      <c r="N83" s="132"/>
      <c r="O83" s="133"/>
    </row>
    <row r="84" spans="2:15" ht="15" customHeight="1" x14ac:dyDescent="0.25">
      <c r="B84" s="91" t="s">
        <v>107</v>
      </c>
      <c r="C84" s="123"/>
      <c r="D84" s="42"/>
      <c r="E84" s="25" t="s">
        <v>108</v>
      </c>
      <c r="F84" s="146"/>
      <c r="G84" s="147"/>
      <c r="J84" s="91" t="s">
        <v>107</v>
      </c>
      <c r="K84" s="123"/>
      <c r="L84" s="42"/>
      <c r="M84" s="25" t="s">
        <v>108</v>
      </c>
      <c r="N84" s="146"/>
      <c r="O84" s="147"/>
    </row>
    <row r="85" spans="2:15" x14ac:dyDescent="0.25">
      <c r="B85" s="91" t="s">
        <v>109</v>
      </c>
      <c r="C85" s="123"/>
      <c r="D85" s="132"/>
      <c r="E85" s="132"/>
      <c r="F85" s="132"/>
      <c r="G85" s="133"/>
      <c r="J85" s="91" t="s">
        <v>109</v>
      </c>
      <c r="K85" s="123"/>
      <c r="L85" s="132"/>
      <c r="M85" s="132"/>
      <c r="N85" s="132"/>
      <c r="O85" s="133"/>
    </row>
    <row r="86" spans="2:15" x14ac:dyDescent="0.25">
      <c r="B86" s="89" t="s">
        <v>110</v>
      </c>
      <c r="C86" s="90"/>
      <c r="D86" s="90"/>
      <c r="E86" s="90"/>
      <c r="F86" s="90"/>
      <c r="G86" s="136"/>
      <c r="J86" s="89" t="s">
        <v>110</v>
      </c>
      <c r="K86" s="90"/>
      <c r="L86" s="90"/>
      <c r="M86" s="90"/>
      <c r="N86" s="90"/>
      <c r="O86" s="136"/>
    </row>
    <row r="87" spans="2:15" ht="180" customHeight="1" thickBot="1" x14ac:dyDescent="0.3">
      <c r="B87" s="149"/>
      <c r="C87" s="150"/>
      <c r="D87" s="150"/>
      <c r="E87" s="150"/>
      <c r="F87" s="150"/>
      <c r="G87" s="151"/>
      <c r="J87" s="149"/>
      <c r="K87" s="150"/>
      <c r="L87" s="150"/>
      <c r="M87" s="150"/>
      <c r="N87" s="150"/>
      <c r="O87" s="151"/>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91" t="s">
        <v>102</v>
      </c>
      <c r="C89" s="123"/>
      <c r="D89" s="132"/>
      <c r="E89" s="132"/>
      <c r="F89" s="132"/>
      <c r="G89" s="133"/>
      <c r="J89" s="91" t="s">
        <v>102</v>
      </c>
      <c r="K89" s="123"/>
      <c r="L89" s="132"/>
      <c r="M89" s="132"/>
      <c r="N89" s="132"/>
      <c r="O89" s="133"/>
    </row>
    <row r="90" spans="2:15" ht="30" x14ac:dyDescent="0.25">
      <c r="B90" s="91" t="s">
        <v>103</v>
      </c>
      <c r="C90" s="123"/>
      <c r="D90" s="43"/>
      <c r="E90" s="25" t="s">
        <v>104</v>
      </c>
      <c r="F90" s="152"/>
      <c r="G90" s="153"/>
      <c r="J90" s="91" t="s">
        <v>103</v>
      </c>
      <c r="K90" s="123"/>
      <c r="L90" s="43"/>
      <c r="M90" s="25" t="s">
        <v>104</v>
      </c>
      <c r="N90" s="152"/>
      <c r="O90" s="153"/>
    </row>
    <row r="91" spans="2:15" x14ac:dyDescent="0.25">
      <c r="B91" s="91" t="s">
        <v>105</v>
      </c>
      <c r="C91" s="123"/>
      <c r="D91" s="44"/>
      <c r="E91" s="25" t="s">
        <v>106</v>
      </c>
      <c r="F91" s="132"/>
      <c r="G91" s="133"/>
      <c r="J91" s="91" t="s">
        <v>105</v>
      </c>
      <c r="K91" s="123"/>
      <c r="L91" s="44"/>
      <c r="M91" s="25" t="s">
        <v>106</v>
      </c>
      <c r="N91" s="132"/>
      <c r="O91" s="133"/>
    </row>
    <row r="92" spans="2:15" ht="15" customHeight="1" x14ac:dyDescent="0.25">
      <c r="B92" s="91" t="s">
        <v>107</v>
      </c>
      <c r="C92" s="123"/>
      <c r="D92" s="42"/>
      <c r="E92" s="25" t="s">
        <v>108</v>
      </c>
      <c r="F92" s="146"/>
      <c r="G92" s="147"/>
      <c r="J92" s="91" t="s">
        <v>107</v>
      </c>
      <c r="K92" s="123"/>
      <c r="L92" s="42"/>
      <c r="M92" s="25" t="s">
        <v>108</v>
      </c>
      <c r="N92" s="146"/>
      <c r="O92" s="147"/>
    </row>
    <row r="93" spans="2:15" x14ac:dyDescent="0.25">
      <c r="B93" s="91" t="s">
        <v>109</v>
      </c>
      <c r="C93" s="123"/>
      <c r="D93" s="132"/>
      <c r="E93" s="132"/>
      <c r="F93" s="132"/>
      <c r="G93" s="133"/>
      <c r="J93" s="91" t="s">
        <v>109</v>
      </c>
      <c r="K93" s="123"/>
      <c r="L93" s="132"/>
      <c r="M93" s="132"/>
      <c r="N93" s="132"/>
      <c r="O93" s="133"/>
    </row>
    <row r="94" spans="2:15" x14ac:dyDescent="0.25">
      <c r="B94" s="89" t="s">
        <v>110</v>
      </c>
      <c r="C94" s="90"/>
      <c r="D94" s="90"/>
      <c r="E94" s="90"/>
      <c r="F94" s="90"/>
      <c r="G94" s="136"/>
      <c r="J94" s="89" t="s">
        <v>110</v>
      </c>
      <c r="K94" s="90"/>
      <c r="L94" s="90"/>
      <c r="M94" s="90"/>
      <c r="N94" s="90"/>
      <c r="O94" s="136"/>
    </row>
    <row r="95" spans="2:15" ht="180.75" customHeight="1" thickBot="1" x14ac:dyDescent="0.3">
      <c r="B95" s="149"/>
      <c r="C95" s="150"/>
      <c r="D95" s="150"/>
      <c r="E95" s="150"/>
      <c r="F95" s="150"/>
      <c r="G95" s="151"/>
      <c r="J95" s="149"/>
      <c r="K95" s="150"/>
      <c r="L95" s="150"/>
      <c r="M95" s="150"/>
      <c r="N95" s="150"/>
      <c r="O95" s="151"/>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180" zoomScaleNormal="180" zoomScalePageLayoutView="150" workbookViewId="0">
      <selection activeCell="B7" sqref="B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192</v>
      </c>
      <c r="D7" s="47">
        <f>+LEN(B7)</f>
        <v>828</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172</v>
      </c>
      <c r="D11" s="47">
        <f>+LEN(B11)</f>
        <v>979</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171</v>
      </c>
      <c r="D15" s="47">
        <f>+LEN(B15)</f>
        <v>893</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173</v>
      </c>
      <c r="D19" s="47">
        <f>+LEN(B19)</f>
        <v>2718</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174</v>
      </c>
      <c r="D23" s="47">
        <f>+LEN(B23)</f>
        <v>2936</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175</v>
      </c>
      <c r="D27" s="47">
        <f>+LEN(B27)</f>
        <v>1565</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B1" zoomScale="90" zoomScaleNormal="90" zoomScalePageLayoutView="90" workbookViewId="0">
      <selection activeCell="C39" sqref="C39"/>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8" t="s">
        <v>56</v>
      </c>
      <c r="C3" s="88"/>
    </row>
    <row r="4" spans="2:5" ht="9" customHeight="1" thickBot="1" x14ac:dyDescent="0.3"/>
    <row r="5" spans="2:5" ht="24" customHeight="1" x14ac:dyDescent="0.25">
      <c r="B5" s="158" t="s">
        <v>41</v>
      </c>
      <c r="C5" s="159"/>
    </row>
    <row r="6" spans="2:5" ht="24" customHeight="1" x14ac:dyDescent="0.25">
      <c r="B6" s="28" t="s">
        <v>42</v>
      </c>
      <c r="C6" s="13" t="s">
        <v>43</v>
      </c>
    </row>
    <row r="7" spans="2:5" ht="109.5" customHeight="1" x14ac:dyDescent="0.25">
      <c r="B7" s="8" t="s">
        <v>57</v>
      </c>
      <c r="C7" s="51" t="s">
        <v>185</v>
      </c>
      <c r="E7" s="47">
        <f>+LEN(C7)</f>
        <v>56</v>
      </c>
    </row>
    <row r="8" spans="2:5" ht="109.5" customHeight="1" x14ac:dyDescent="0.25">
      <c r="B8" s="32" t="s">
        <v>58</v>
      </c>
      <c r="C8" s="51" t="s">
        <v>186</v>
      </c>
      <c r="E8" s="47">
        <f>+LEN(C8)</f>
        <v>176</v>
      </c>
    </row>
    <row r="9" spans="2:5" ht="109.5" customHeight="1" x14ac:dyDescent="0.25">
      <c r="B9" s="32" t="s">
        <v>128</v>
      </c>
      <c r="C9" s="51" t="s">
        <v>187</v>
      </c>
      <c r="E9" s="47">
        <f>+LEN(C9)</f>
        <v>466</v>
      </c>
    </row>
    <row r="10" spans="2:5" ht="30" customHeight="1" x14ac:dyDescent="0.25">
      <c r="B10" s="32" t="s">
        <v>46</v>
      </c>
      <c r="C10" s="51"/>
    </row>
    <row r="11" spans="2:5" ht="30" customHeight="1" x14ac:dyDescent="0.25">
      <c r="B11" s="28" t="s">
        <v>45</v>
      </c>
      <c r="C11" s="51"/>
    </row>
    <row r="12" spans="2:5" ht="21.75" customHeight="1" x14ac:dyDescent="0.25">
      <c r="B12" s="154" t="s">
        <v>44</v>
      </c>
      <c r="C12" s="155"/>
    </row>
    <row r="13" spans="2:5" ht="217.5" customHeight="1" thickBot="1" x14ac:dyDescent="0.3">
      <c r="B13" s="156" t="s">
        <v>176</v>
      </c>
      <c r="C13" s="157"/>
      <c r="E13" s="47">
        <f>+LEN(B13)</f>
        <v>493</v>
      </c>
    </row>
    <row r="14" spans="2:5" ht="9" customHeight="1" thickBot="1" x14ac:dyDescent="0.3"/>
    <row r="15" spans="2:5" ht="24" customHeight="1" x14ac:dyDescent="0.25">
      <c r="B15" s="158" t="s">
        <v>47</v>
      </c>
      <c r="C15" s="159"/>
    </row>
    <row r="16" spans="2:5" s="26" customFormat="1" ht="30.75" customHeight="1" x14ac:dyDescent="0.25">
      <c r="B16" s="28" t="s">
        <v>42</v>
      </c>
      <c r="C16" s="52" t="s">
        <v>169</v>
      </c>
      <c r="E16" s="50"/>
    </row>
    <row r="17" spans="2:5" s="26" customFormat="1" ht="108.75" customHeight="1" x14ac:dyDescent="0.25">
      <c r="B17" s="27" t="s">
        <v>57</v>
      </c>
      <c r="C17" s="51" t="s">
        <v>178</v>
      </c>
      <c r="E17" s="47">
        <f>+LEN(C17)</f>
        <v>360</v>
      </c>
    </row>
    <row r="18" spans="2:5" s="26" customFormat="1" ht="108.75" customHeight="1" x14ac:dyDescent="0.25">
      <c r="B18" s="28" t="s">
        <v>58</v>
      </c>
      <c r="C18" s="51" t="s">
        <v>177</v>
      </c>
      <c r="E18" s="47">
        <f>+LEN(C18)</f>
        <v>157</v>
      </c>
    </row>
    <row r="19" spans="2:5" s="26" customFormat="1" ht="108.75" customHeight="1" x14ac:dyDescent="0.25">
      <c r="B19" s="32" t="s">
        <v>128</v>
      </c>
      <c r="C19" s="51" t="s">
        <v>179</v>
      </c>
      <c r="E19" s="47">
        <f>+LEN(C19)</f>
        <v>500</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89" t="s">
        <v>44</v>
      </c>
      <c r="C22" s="136"/>
      <c r="E22" s="50"/>
    </row>
    <row r="23" spans="2:5" ht="217.5" customHeight="1" thickBot="1" x14ac:dyDescent="0.3">
      <c r="B23" s="156" t="s">
        <v>188</v>
      </c>
      <c r="C23" s="157"/>
      <c r="E23" s="47">
        <f>+LEN(B23)</f>
        <v>357</v>
      </c>
    </row>
    <row r="24" spans="2:5" ht="9" customHeight="1" thickBot="1" x14ac:dyDescent="0.3"/>
    <row r="25" spans="2:5" ht="24" customHeight="1" x14ac:dyDescent="0.25">
      <c r="B25" s="158" t="s">
        <v>48</v>
      </c>
      <c r="C25" s="159"/>
    </row>
    <row r="26" spans="2:5" s="26" customFormat="1" ht="30.75" customHeight="1" x14ac:dyDescent="0.25">
      <c r="B26" s="28" t="s">
        <v>42</v>
      </c>
      <c r="C26" s="52" t="s">
        <v>182</v>
      </c>
      <c r="E26" s="50"/>
    </row>
    <row r="27" spans="2:5" s="26" customFormat="1" ht="108.75" customHeight="1" x14ac:dyDescent="0.25">
      <c r="B27" s="27" t="s">
        <v>57</v>
      </c>
      <c r="C27" s="51" t="s">
        <v>183</v>
      </c>
      <c r="E27" s="47">
        <f>+LEN(C27)</f>
        <v>114</v>
      </c>
    </row>
    <row r="28" spans="2:5" s="26" customFormat="1" ht="108.75" customHeight="1" x14ac:dyDescent="0.25">
      <c r="B28" s="28" t="s">
        <v>58</v>
      </c>
      <c r="C28" s="51" t="s">
        <v>189</v>
      </c>
      <c r="E28" s="47">
        <f>+LEN(C28)</f>
        <v>166</v>
      </c>
    </row>
    <row r="29" spans="2:5" s="26" customFormat="1" ht="108.75" customHeight="1" x14ac:dyDescent="0.25">
      <c r="B29" s="32" t="s">
        <v>128</v>
      </c>
      <c r="C29" s="51" t="s">
        <v>181</v>
      </c>
      <c r="E29" s="47">
        <f>+LEN(C29)</f>
        <v>376</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89" t="s">
        <v>44</v>
      </c>
      <c r="C32" s="136"/>
      <c r="E32" s="50"/>
    </row>
    <row r="33" spans="2:5" ht="217.5" customHeight="1" thickBot="1" x14ac:dyDescent="0.3">
      <c r="B33" s="156" t="s">
        <v>190</v>
      </c>
      <c r="C33" s="157"/>
      <c r="E33" s="47">
        <f>+LEN(B33)</f>
        <v>838</v>
      </c>
    </row>
    <row r="34" spans="2:5" ht="9" customHeight="1" thickBot="1" x14ac:dyDescent="0.3"/>
    <row r="35" spans="2:5" ht="24" customHeight="1" x14ac:dyDescent="0.25">
      <c r="B35" s="158" t="s">
        <v>49</v>
      </c>
      <c r="C35" s="159"/>
    </row>
    <row r="36" spans="2:5" s="26" customFormat="1" ht="30.75" customHeight="1" x14ac:dyDescent="0.25">
      <c r="B36" s="28" t="s">
        <v>42</v>
      </c>
      <c r="C36" s="52" t="s">
        <v>170</v>
      </c>
      <c r="E36" s="50"/>
    </row>
    <row r="37" spans="2:5" s="26" customFormat="1" ht="108.75" customHeight="1" x14ac:dyDescent="0.25">
      <c r="B37" s="27" t="s">
        <v>57</v>
      </c>
      <c r="C37" s="51" t="s">
        <v>180</v>
      </c>
      <c r="E37" s="47">
        <f>+LEN(C37)</f>
        <v>113</v>
      </c>
    </row>
    <row r="38" spans="2:5" s="26" customFormat="1" ht="108.75" customHeight="1" x14ac:dyDescent="0.25">
      <c r="B38" s="28" t="s">
        <v>58</v>
      </c>
      <c r="C38" s="51" t="s">
        <v>184</v>
      </c>
      <c r="E38" s="47">
        <f>+LEN(C38)</f>
        <v>167</v>
      </c>
    </row>
    <row r="39" spans="2:5" s="26" customFormat="1" ht="108.75" customHeight="1" x14ac:dyDescent="0.25">
      <c r="B39" s="32" t="s">
        <v>128</v>
      </c>
      <c r="C39" s="51" t="s">
        <v>181</v>
      </c>
      <c r="E39" s="47">
        <f>+LEN(C39)</f>
        <v>376</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89" t="s">
        <v>44</v>
      </c>
      <c r="C42" s="136"/>
      <c r="E42" s="50"/>
    </row>
    <row r="43" spans="2:5" ht="217.5" customHeight="1" thickBot="1" x14ac:dyDescent="0.3">
      <c r="B43" s="156" t="s">
        <v>190</v>
      </c>
      <c r="C43" s="157"/>
      <c r="E43" s="47">
        <f>+LEN(B43)</f>
        <v>838</v>
      </c>
    </row>
    <row r="44" spans="2:5" ht="9" customHeight="1" thickBot="1" x14ac:dyDescent="0.3"/>
    <row r="45" spans="2:5" ht="24" customHeight="1" x14ac:dyDescent="0.25">
      <c r="B45" s="158" t="s">
        <v>50</v>
      </c>
      <c r="C45" s="159"/>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9" t="s">
        <v>44</v>
      </c>
      <c r="C52" s="136"/>
      <c r="E52" s="50"/>
    </row>
    <row r="53" spans="2:5" ht="217.5" customHeight="1" thickBot="1" x14ac:dyDescent="0.3">
      <c r="B53" s="156"/>
      <c r="C53" s="157"/>
      <c r="E53" s="47">
        <f>+LEN(B53)</f>
        <v>0</v>
      </c>
    </row>
    <row r="54" spans="2:5" ht="9" customHeight="1" thickBot="1" x14ac:dyDescent="0.3"/>
    <row r="55" spans="2:5" ht="24" customHeight="1" x14ac:dyDescent="0.25">
      <c r="B55" s="158" t="s">
        <v>51</v>
      </c>
      <c r="C55" s="159"/>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9" t="s">
        <v>44</v>
      </c>
      <c r="C62" s="136"/>
      <c r="E62" s="50"/>
    </row>
    <row r="63" spans="2:5" ht="217.5" customHeight="1" thickBot="1" x14ac:dyDescent="0.3">
      <c r="B63" s="156"/>
      <c r="C63" s="157"/>
      <c r="E63" s="47">
        <f>+LEN(B63)</f>
        <v>0</v>
      </c>
    </row>
    <row r="64" spans="2:5" ht="9" customHeight="1" thickBot="1" x14ac:dyDescent="0.3"/>
    <row r="65" spans="2:5" ht="24" customHeight="1" x14ac:dyDescent="0.25">
      <c r="B65" s="158" t="s">
        <v>52</v>
      </c>
      <c r="C65" s="159"/>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9" t="s">
        <v>44</v>
      </c>
      <c r="C72" s="136"/>
      <c r="E72" s="50"/>
    </row>
    <row r="73" spans="2:5" ht="217.5" customHeight="1" thickBot="1" x14ac:dyDescent="0.3">
      <c r="B73" s="156"/>
      <c r="C73" s="157"/>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H16" sqref="H16"/>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8" t="s">
        <v>129</v>
      </c>
      <c r="D3" s="168"/>
      <c r="E3" s="168"/>
      <c r="F3" s="168"/>
      <c r="G3" s="168"/>
      <c r="H3" s="168"/>
      <c r="I3" s="168"/>
      <c r="J3" s="168"/>
    </row>
    <row r="4" spans="2:11" ht="9" customHeight="1" thickBot="1" x14ac:dyDescent="0.3"/>
    <row r="5" spans="2:11" ht="48.75" customHeight="1" x14ac:dyDescent="0.25">
      <c r="B5" s="160" t="s">
        <v>62</v>
      </c>
      <c r="C5" s="162" t="s">
        <v>59</v>
      </c>
      <c r="D5" s="162" t="s">
        <v>60</v>
      </c>
      <c r="E5" s="162" t="s">
        <v>76</v>
      </c>
      <c r="F5" s="162" t="s">
        <v>79</v>
      </c>
      <c r="G5" s="162" t="s">
        <v>61</v>
      </c>
      <c r="H5" s="162"/>
      <c r="I5" s="162" t="s">
        <v>86</v>
      </c>
      <c r="J5" s="169"/>
      <c r="K5" s="14"/>
    </row>
    <row r="6" spans="2:11" ht="15.75" thickBot="1" x14ac:dyDescent="0.3">
      <c r="B6" s="161"/>
      <c r="C6" s="163"/>
      <c r="D6" s="163"/>
      <c r="E6" s="163"/>
      <c r="F6" s="163"/>
      <c r="G6" s="15" t="s">
        <v>63</v>
      </c>
      <c r="H6" s="15" t="s">
        <v>64</v>
      </c>
      <c r="I6" s="15" t="s">
        <v>63</v>
      </c>
      <c r="J6" s="16" t="s">
        <v>64</v>
      </c>
    </row>
    <row r="7" spans="2:11" ht="19.5" customHeight="1" x14ac:dyDescent="0.25">
      <c r="B7" s="21">
        <v>1</v>
      </c>
      <c r="C7" s="22" t="s">
        <v>65</v>
      </c>
      <c r="D7" s="53">
        <f>SUM(E7:F7)</f>
        <v>16900</v>
      </c>
      <c r="E7" s="65">
        <v>16900</v>
      </c>
      <c r="F7" s="56">
        <f>+SUM(G7:J7)</f>
        <v>0</v>
      </c>
      <c r="G7" s="65"/>
      <c r="H7" s="67"/>
      <c r="I7" s="67"/>
      <c r="J7" s="68"/>
    </row>
    <row r="8" spans="2:11" ht="19.5" customHeight="1" x14ac:dyDescent="0.25">
      <c r="B8" s="17">
        <v>2</v>
      </c>
      <c r="C8" s="23" t="s">
        <v>66</v>
      </c>
      <c r="D8" s="53">
        <f t="shared" ref="D8:D16" si="0">SUM(E8:F8)</f>
        <v>44000</v>
      </c>
      <c r="E8" s="66">
        <v>44000</v>
      </c>
      <c r="F8" s="57">
        <f t="shared" ref="F8:F16" si="1">+SUM(G8:J8)</f>
        <v>0</v>
      </c>
      <c r="G8" s="66"/>
      <c r="H8" s="69"/>
      <c r="I8" s="69"/>
      <c r="J8" s="70"/>
    </row>
    <row r="9" spans="2:11" ht="19.5" customHeight="1" x14ac:dyDescent="0.25">
      <c r="B9" s="17">
        <v>3</v>
      </c>
      <c r="C9" s="23" t="s">
        <v>67</v>
      </c>
      <c r="D9" s="53">
        <f t="shared" si="0"/>
        <v>15560</v>
      </c>
      <c r="E9" s="66">
        <v>13560</v>
      </c>
      <c r="F9" s="57">
        <f t="shared" si="1"/>
        <v>2000</v>
      </c>
      <c r="G9" s="66"/>
      <c r="H9" s="69">
        <v>2000</v>
      </c>
      <c r="I9" s="69"/>
      <c r="J9" s="70"/>
    </row>
    <row r="10" spans="2:11" ht="19.5" customHeight="1" x14ac:dyDescent="0.25">
      <c r="B10" s="17">
        <v>4</v>
      </c>
      <c r="C10" s="23" t="s">
        <v>68</v>
      </c>
      <c r="D10" s="53">
        <f t="shared" si="0"/>
        <v>25303</v>
      </c>
      <c r="E10" s="66">
        <v>25303</v>
      </c>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8500</v>
      </c>
      <c r="E12" s="66">
        <v>8500</v>
      </c>
      <c r="F12" s="57">
        <f t="shared" si="1"/>
        <v>0</v>
      </c>
      <c r="G12" s="66"/>
      <c r="H12" s="69"/>
      <c r="I12" s="69"/>
      <c r="J12" s="70"/>
    </row>
    <row r="13" spans="2:11" ht="19.5" customHeight="1" x14ac:dyDescent="0.25">
      <c r="B13" s="31">
        <v>7</v>
      </c>
      <c r="C13" s="23" t="s">
        <v>71</v>
      </c>
      <c r="D13" s="53">
        <f t="shared" si="0"/>
        <v>76450</v>
      </c>
      <c r="E13" s="66">
        <v>24050</v>
      </c>
      <c r="F13" s="57">
        <f t="shared" si="1"/>
        <v>52400</v>
      </c>
      <c r="G13" s="66">
        <v>50000</v>
      </c>
      <c r="H13" s="69">
        <v>2400</v>
      </c>
      <c r="I13" s="69"/>
      <c r="J13" s="70"/>
    </row>
    <row r="14" spans="2:11" ht="19.5" customHeight="1" x14ac:dyDescent="0.25">
      <c r="B14" s="17">
        <v>8</v>
      </c>
      <c r="C14" s="23" t="s">
        <v>78</v>
      </c>
      <c r="D14" s="53">
        <f t="shared" si="0"/>
        <v>6000</v>
      </c>
      <c r="E14" s="66">
        <v>6000</v>
      </c>
      <c r="F14" s="57">
        <f t="shared" si="1"/>
        <v>0</v>
      </c>
      <c r="G14" s="66"/>
      <c r="H14" s="69"/>
      <c r="I14" s="69"/>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9490</v>
      </c>
      <c r="E16" s="66">
        <v>1090</v>
      </c>
      <c r="F16" s="57">
        <f t="shared" si="1"/>
        <v>8400</v>
      </c>
      <c r="G16" s="66"/>
      <c r="H16" s="69">
        <v>8400</v>
      </c>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4" t="s">
        <v>74</v>
      </c>
      <c r="C18" s="165"/>
      <c r="D18" s="54">
        <f t="shared" ref="D18:I18" si="2">+SUM(D7:D17)</f>
        <v>202203</v>
      </c>
      <c r="E18" s="61">
        <f t="shared" si="2"/>
        <v>139403</v>
      </c>
      <c r="F18" s="58">
        <f t="shared" si="2"/>
        <v>62800</v>
      </c>
      <c r="G18" s="61">
        <f t="shared" si="2"/>
        <v>50000</v>
      </c>
      <c r="H18" s="63">
        <f t="shared" si="2"/>
        <v>12800</v>
      </c>
      <c r="I18" s="63">
        <f t="shared" si="2"/>
        <v>0</v>
      </c>
      <c r="J18" s="58">
        <f>+SUM(J6:J17)</f>
        <v>0</v>
      </c>
    </row>
    <row r="19" spans="2:10" ht="19.5" customHeight="1" thickBot="1" x14ac:dyDescent="0.3">
      <c r="B19" s="166" t="s">
        <v>75</v>
      </c>
      <c r="C19" s="167"/>
      <c r="D19" s="55">
        <f>IF(ISERR(D18/$D$18),"",(D18/$D$18))</f>
        <v>1</v>
      </c>
      <c r="E19" s="62">
        <f>IF(ISERR(E18/$D$18),"",(E18/$D$18))</f>
        <v>0.68942102738337219</v>
      </c>
      <c r="F19" s="59">
        <f>IF(ISERR(F18/$D$18),"",(F18/$D$18))</f>
        <v>0.31057897261662787</v>
      </c>
      <c r="G19" s="62">
        <f>IF(ISERR(G18/$F$18),"",(G18/$F$18))</f>
        <v>0.79617834394904463</v>
      </c>
      <c r="H19" s="64">
        <f>IF(ISERR(H18/$F$18),"",(H18/$F$18))</f>
        <v>0.20382165605095542</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Rita Vilca</cp:lastModifiedBy>
  <dcterms:created xsi:type="dcterms:W3CDTF">2014-04-02T19:38:48Z</dcterms:created>
  <dcterms:modified xsi:type="dcterms:W3CDTF">2014-08-02T16:59:58Z</dcterms:modified>
</cp:coreProperties>
</file>