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workbookProtection workbookPassword="DE12" lockStructure="1"/>
  <bookViews>
    <workbookView xWindow="10305" yWindow="345" windowWidth="5055" windowHeight="7560" tabRatio="844" firstSheet="1" activeTab="1"/>
  </bookViews>
  <sheets>
    <sheet name="Datos Generales EP" sheetId="1" r:id="rId1"/>
    <sheet name="Datos Generales Perfil" sheetId="2" r:id="rId2"/>
    <sheet name="CV. Institucional" sheetId="7" r:id="rId3"/>
    <sheet name="Descripción Perfil" sheetId="6" r:id="rId4"/>
    <sheet name="Equipo de Trabajo" sheetId="4" r:id="rId5"/>
    <sheet name="Financiamiento del Proyecto" sheetId="5" r:id="rId6"/>
    <sheet name="Sheet1" sheetId="8" state="hidden" r:id="rId7"/>
  </sheets>
  <definedNames>
    <definedName name="_xlnm.Print_Area" localSheetId="1">'Datos Generales Perfil'!$A$1:$H$101</definedName>
  </definedNames>
  <calcPr calcId="145621"/>
</workbook>
</file>

<file path=xl/calcChain.xml><?xml version="1.0" encoding="utf-8"?>
<calcChain xmlns="http://schemas.openxmlformats.org/spreadsheetml/2006/main">
  <c r="E14" i="5" l="1"/>
  <c r="E7" i="5"/>
  <c r="G12" i="5" l="1"/>
  <c r="D20" i="7"/>
  <c r="G8" i="5" l="1"/>
  <c r="J8" i="5"/>
  <c r="E8" i="5"/>
  <c r="E12" i="5"/>
  <c r="G7" i="5"/>
  <c r="I7" i="5"/>
  <c r="N12" i="7" l="1"/>
  <c r="L12" i="7"/>
  <c r="E23" i="4" l="1"/>
  <c r="E33" i="4"/>
  <c r="E43" i="4"/>
  <c r="E53" i="4"/>
  <c r="E63" i="4"/>
  <c r="E73" i="4"/>
  <c r="E69" i="4"/>
  <c r="E68" i="4"/>
  <c r="E67" i="4"/>
  <c r="E59" i="4"/>
  <c r="E58" i="4"/>
  <c r="E57" i="4"/>
  <c r="E49" i="4"/>
  <c r="E48" i="4"/>
  <c r="E47" i="4"/>
  <c r="E39" i="4"/>
  <c r="E38" i="4"/>
  <c r="E37" i="4"/>
  <c r="E29" i="4"/>
  <c r="E28" i="4"/>
  <c r="E27" i="4"/>
  <c r="E19" i="4"/>
  <c r="E18" i="4"/>
  <c r="E17" i="4"/>
  <c r="E13" i="4"/>
  <c r="E9" i="4"/>
  <c r="E8" i="4"/>
  <c r="E7" i="4"/>
  <c r="D27" i="6"/>
  <c r="D23" i="6"/>
  <c r="D19" i="6"/>
  <c r="D15" i="6"/>
  <c r="D11" i="6"/>
  <c r="D7" i="6"/>
  <c r="J5" i="2"/>
  <c r="F17" i="5" l="1"/>
  <c r="J18" i="5"/>
  <c r="I18" i="5"/>
  <c r="H18" i="5"/>
  <c r="G18" i="5"/>
  <c r="F9" i="5"/>
  <c r="D9" i="5" s="1"/>
  <c r="F10" i="5"/>
  <c r="D10" i="5" s="1"/>
  <c r="F11" i="5"/>
  <c r="D11" i="5" s="1"/>
  <c r="F12" i="5"/>
  <c r="D12" i="5" s="1"/>
  <c r="F13" i="5"/>
  <c r="D13" i="5" s="1"/>
  <c r="F14" i="5"/>
  <c r="F15" i="5"/>
  <c r="D15" i="5" s="1"/>
  <c r="F16" i="5"/>
  <c r="D16" i="5" s="1"/>
  <c r="E18" i="5"/>
  <c r="F8" i="5"/>
  <c r="D8" i="5" s="1"/>
  <c r="F7" i="5"/>
  <c r="D7" i="5" l="1"/>
  <c r="D17" i="5"/>
  <c r="D14" i="5"/>
  <c r="G7" i="2"/>
  <c r="F18" i="5"/>
  <c r="G21" i="5" l="1"/>
  <c r="G19" i="5"/>
  <c r="D18" i="5"/>
  <c r="D21" i="5" s="1"/>
  <c r="J19" i="5"/>
  <c r="G8" i="2"/>
  <c r="H19" i="5"/>
  <c r="I19" i="5"/>
  <c r="F19" i="5" l="1"/>
  <c r="H8" i="2" s="1"/>
  <c r="E19" i="5"/>
  <c r="H7" i="2" s="1"/>
  <c r="D19" i="5"/>
</calcChain>
</file>

<file path=xl/sharedStrings.xml><?xml version="1.0" encoding="utf-8"?>
<sst xmlns="http://schemas.openxmlformats.org/spreadsheetml/2006/main" count="536" uniqueCount="188">
  <si>
    <t>ENTIDAD PROPONENTE</t>
  </si>
  <si>
    <t>Nombre o Razón Social:</t>
  </si>
  <si>
    <t>Documento Nacional de Identidad (DNI):</t>
  </si>
  <si>
    <t>Acrónimo:</t>
  </si>
  <si>
    <t>N° RUC:</t>
  </si>
  <si>
    <t>Fecha de Constitución:</t>
  </si>
  <si>
    <t>Nombre(s) de Representante Legal:</t>
  </si>
  <si>
    <t>Apellido(s) de Representante Legal:</t>
  </si>
  <si>
    <t>Dirección:</t>
  </si>
  <si>
    <t>Departamento:</t>
  </si>
  <si>
    <t>Teléfono:</t>
  </si>
  <si>
    <t>E-Mail</t>
  </si>
  <si>
    <t>Fax:</t>
  </si>
  <si>
    <t>Web-site:</t>
  </si>
  <si>
    <r>
      <rPr>
        <b/>
        <sz val="11"/>
        <color theme="1"/>
        <rFont val="Calibri"/>
        <family val="2"/>
        <scheme val="minor"/>
      </rPr>
      <t>Tipo de Institución (Constitución):</t>
    </r>
    <r>
      <rPr>
        <sz val="10"/>
        <color theme="1"/>
        <rFont val="Calibri"/>
        <family val="2"/>
        <scheme val="minor"/>
      </rPr>
      <t xml:space="preserve"> (</t>
    </r>
    <r>
      <rPr>
        <i/>
        <sz val="9"/>
        <color theme="1"/>
        <rFont val="Calibri"/>
        <family val="2"/>
        <scheme val="minor"/>
      </rPr>
      <t>Marcar con una X</t>
    </r>
    <r>
      <rPr>
        <sz val="10"/>
        <color theme="1"/>
        <rFont val="Calibri"/>
        <family val="2"/>
        <scheme val="minor"/>
      </rPr>
      <t>) (</t>
    </r>
    <r>
      <rPr>
        <i/>
        <sz val="10"/>
        <color rgb="FFFF0000"/>
        <rFont val="Calibri"/>
        <family val="2"/>
        <scheme val="minor"/>
      </rPr>
      <t>solo marcar una</t>
    </r>
    <r>
      <rPr>
        <sz val="10"/>
        <color theme="1"/>
        <rFont val="Calibri"/>
        <family val="2"/>
        <scheme val="minor"/>
      </rPr>
      <t>)</t>
    </r>
  </si>
  <si>
    <t>Empresa Privada</t>
  </si>
  <si>
    <t>Empresa Pública</t>
  </si>
  <si>
    <t>Universidad /Instituto</t>
  </si>
  <si>
    <t>ONG</t>
  </si>
  <si>
    <t>Asociación/Corporación</t>
  </si>
  <si>
    <t>Comunidad</t>
  </si>
  <si>
    <t>Entidad Gubernamental</t>
  </si>
  <si>
    <t>Fundación</t>
  </si>
  <si>
    <r>
      <t>Otros: (</t>
    </r>
    <r>
      <rPr>
        <i/>
        <sz val="9"/>
        <color theme="1"/>
        <rFont val="Calibri"/>
        <family val="2"/>
        <scheme val="minor"/>
      </rPr>
      <t>indicar</t>
    </r>
    <r>
      <rPr>
        <sz val="10"/>
        <color theme="1"/>
        <rFont val="Calibri"/>
        <family val="2"/>
        <scheme val="minor"/>
      </rPr>
      <t>)</t>
    </r>
  </si>
  <si>
    <t>Cooperativa</t>
  </si>
  <si>
    <t>N° Inscripción en Registros Públicos:</t>
  </si>
  <si>
    <t>Distrito:</t>
  </si>
  <si>
    <t>Nombres:</t>
  </si>
  <si>
    <t>Apellidos:</t>
  </si>
  <si>
    <t>Institución:</t>
  </si>
  <si>
    <t>Dirección Domicilio:</t>
  </si>
  <si>
    <t>Ciudad:</t>
  </si>
  <si>
    <t>Cargo que ocupa:</t>
  </si>
  <si>
    <t>E-mail:</t>
  </si>
  <si>
    <r>
      <t xml:space="preserve">ENTIDAD ASOCIADA I </t>
    </r>
    <r>
      <rPr>
        <sz val="11"/>
        <color theme="1"/>
        <rFont val="Calibri"/>
        <family val="2"/>
        <scheme val="minor"/>
      </rPr>
      <t>(</t>
    </r>
    <r>
      <rPr>
        <i/>
        <sz val="9"/>
        <color theme="1"/>
        <rFont val="Calibri"/>
        <family val="2"/>
        <scheme val="minor"/>
      </rPr>
      <t>de ser el caso</t>
    </r>
    <r>
      <rPr>
        <sz val="11"/>
        <color theme="1"/>
        <rFont val="Calibri"/>
        <family val="2"/>
        <scheme val="minor"/>
      </rPr>
      <t>)</t>
    </r>
  </si>
  <si>
    <r>
      <t xml:space="preserve">ENTIDAD ASOCIADA II </t>
    </r>
    <r>
      <rPr>
        <sz val="11"/>
        <color theme="1"/>
        <rFont val="Calibri"/>
        <family val="2"/>
        <scheme val="minor"/>
      </rPr>
      <t>(</t>
    </r>
    <r>
      <rPr>
        <i/>
        <sz val="9"/>
        <color theme="1"/>
        <rFont val="Calibri"/>
        <family val="2"/>
        <scheme val="minor"/>
      </rPr>
      <t>de ser el caso</t>
    </r>
    <r>
      <rPr>
        <sz val="11"/>
        <color theme="1"/>
        <rFont val="Calibri"/>
        <family val="2"/>
        <scheme val="minor"/>
      </rPr>
      <t>)</t>
    </r>
  </si>
  <si>
    <r>
      <t xml:space="preserve">ENTIDAD ASOCIADA III </t>
    </r>
    <r>
      <rPr>
        <sz val="11"/>
        <color theme="1"/>
        <rFont val="Calibri"/>
        <family val="2"/>
        <scheme val="minor"/>
      </rPr>
      <t>(</t>
    </r>
    <r>
      <rPr>
        <i/>
        <sz val="9"/>
        <color theme="1"/>
        <rFont val="Calibri"/>
        <family val="2"/>
        <scheme val="minor"/>
      </rPr>
      <t>de ser el caso</t>
    </r>
    <r>
      <rPr>
        <sz val="11"/>
        <color theme="1"/>
        <rFont val="Calibri"/>
        <family val="2"/>
        <scheme val="minor"/>
      </rPr>
      <t>)</t>
    </r>
  </si>
  <si>
    <r>
      <rPr>
        <b/>
        <sz val="11"/>
        <color theme="1"/>
        <rFont val="Calibri"/>
        <family val="2"/>
        <scheme val="minor"/>
      </rPr>
      <t>AMBITO GEOGRÁFICO:</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1000 caracteres</t>
    </r>
    <r>
      <rPr>
        <sz val="11"/>
        <color rgb="FFFF0000"/>
        <rFont val="Calibri"/>
        <family val="2"/>
        <scheme val="minor"/>
      </rPr>
      <t>)</t>
    </r>
  </si>
  <si>
    <r>
      <rPr>
        <b/>
        <sz val="11"/>
        <color theme="1"/>
        <rFont val="Calibri"/>
        <family val="2"/>
        <scheme val="minor"/>
      </rPr>
      <t>BENEFICIARIOS (y usuarios finales):</t>
    </r>
    <r>
      <rPr>
        <sz val="11"/>
        <color rgb="FFFF0000"/>
        <rFont val="Calibri"/>
        <family val="2"/>
        <scheme val="minor"/>
      </rPr>
      <t xml:space="preserve"> (</t>
    </r>
    <r>
      <rPr>
        <i/>
        <sz val="9"/>
        <color rgb="FFFF0000"/>
        <rFont val="Calibri"/>
        <family val="2"/>
        <scheme val="minor"/>
      </rPr>
      <t>hasta 1000 caracteres</t>
    </r>
    <r>
      <rPr>
        <sz val="11"/>
        <color rgb="FFFF0000"/>
        <rFont val="Calibri"/>
        <family val="2"/>
        <scheme val="minor"/>
      </rPr>
      <t>)</t>
    </r>
  </si>
  <si>
    <r>
      <rPr>
        <b/>
        <sz val="11"/>
        <color theme="1"/>
        <rFont val="Calibri"/>
        <family val="2"/>
        <scheme val="minor"/>
      </rPr>
      <t>RESULTADOS O IMPACTOS ESPERADOS</t>
    </r>
    <r>
      <rPr>
        <sz val="11"/>
        <color rgb="FFFF0000"/>
        <rFont val="Calibri"/>
        <family val="2"/>
        <scheme val="minor"/>
      </rPr>
      <t xml:space="preserve"> (</t>
    </r>
    <r>
      <rPr>
        <i/>
        <sz val="9"/>
        <color rgb="FFFF0000"/>
        <rFont val="Calibri"/>
        <family val="2"/>
        <scheme val="minor"/>
      </rPr>
      <t>hasta 3000 caracteres</t>
    </r>
    <r>
      <rPr>
        <sz val="11"/>
        <color rgb="FFFF0000"/>
        <rFont val="Calibri"/>
        <family val="2"/>
        <scheme val="minor"/>
      </rPr>
      <t>)</t>
    </r>
  </si>
  <si>
    <t>EQUIPO DE TRABAJO</t>
  </si>
  <si>
    <t>Coordinador de Proyecto</t>
  </si>
  <si>
    <t>Cargo en el Proyecto:</t>
  </si>
  <si>
    <t>Coordinador del Proyecto</t>
  </si>
  <si>
    <r>
      <rPr>
        <b/>
        <sz val="11"/>
        <color theme="1"/>
        <rFont val="Calibri"/>
        <family val="2"/>
        <scheme val="minor"/>
      </rPr>
      <t>Roles y responsabilidades dentro del Proyecto:</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2000 caracteres</t>
    </r>
    <r>
      <rPr>
        <sz val="11"/>
        <color rgb="FFFF0000"/>
        <rFont val="Calibri"/>
        <family val="2"/>
        <scheme val="minor"/>
      </rPr>
      <t>)</t>
    </r>
  </si>
  <si>
    <r>
      <t>Entidad en la que labora:</t>
    </r>
    <r>
      <rPr>
        <sz val="11"/>
        <color theme="1"/>
        <rFont val="Calibri"/>
        <family val="2"/>
        <scheme val="minor"/>
      </rPr>
      <t xml:space="preserve"> </t>
    </r>
    <r>
      <rPr>
        <sz val="11"/>
        <color rgb="FFFF0000"/>
        <rFont val="Calibri"/>
        <family val="2"/>
        <scheme val="minor"/>
      </rPr>
      <t>(</t>
    </r>
    <r>
      <rPr>
        <i/>
        <sz val="9"/>
        <color rgb="FFFF0000"/>
        <rFont val="Calibri"/>
        <family val="2"/>
        <scheme val="minor"/>
      </rPr>
      <t>opcional</t>
    </r>
    <r>
      <rPr>
        <sz val="11"/>
        <color rgb="FFFF0000"/>
        <rFont val="Calibri"/>
        <family val="2"/>
        <scheme val="minor"/>
      </rPr>
      <t>)</t>
    </r>
  </si>
  <si>
    <r>
      <t>Nombre de la persona propuesta, en caso la tenga:</t>
    </r>
    <r>
      <rPr>
        <sz val="11"/>
        <color theme="1"/>
        <rFont val="Calibri"/>
        <family val="2"/>
        <scheme val="minor"/>
      </rPr>
      <t xml:space="preserve"> </t>
    </r>
    <r>
      <rPr>
        <sz val="11"/>
        <color rgb="FFFF0000"/>
        <rFont val="Calibri"/>
        <family val="2"/>
        <scheme val="minor"/>
      </rPr>
      <t>(</t>
    </r>
    <r>
      <rPr>
        <i/>
        <sz val="9"/>
        <color rgb="FFFF0000"/>
        <rFont val="Calibri"/>
        <family val="2"/>
        <scheme val="minor"/>
      </rPr>
      <t>opcional</t>
    </r>
    <r>
      <rPr>
        <sz val="11"/>
        <color rgb="FFFF0000"/>
        <rFont val="Calibri"/>
        <family val="2"/>
        <scheme val="minor"/>
      </rPr>
      <t>)</t>
    </r>
  </si>
  <si>
    <t>Especialista 1</t>
  </si>
  <si>
    <t>Especialista 2</t>
  </si>
  <si>
    <t>Especialista 3</t>
  </si>
  <si>
    <t>Especialista 4</t>
  </si>
  <si>
    <t>Especialista 5</t>
  </si>
  <si>
    <t>Especialista 6</t>
  </si>
  <si>
    <t>FINANCIAMIENTO DEL PROYECTO</t>
  </si>
  <si>
    <r>
      <rPr>
        <b/>
        <sz val="11"/>
        <color theme="1"/>
        <rFont val="Calibri"/>
        <family val="2"/>
        <scheme val="minor"/>
      </rPr>
      <t>Ubicación Principal del Proyecto</t>
    </r>
    <r>
      <rPr>
        <sz val="11"/>
        <color theme="1"/>
        <rFont val="Calibri"/>
        <family val="2"/>
        <scheme val="minor"/>
      </rPr>
      <t>: 
(</t>
    </r>
    <r>
      <rPr>
        <i/>
        <sz val="9"/>
        <color theme="1"/>
        <rFont val="Calibri"/>
        <family val="2"/>
        <scheme val="minor"/>
      </rPr>
      <t>Ej.: Comunidad/Celendín/Cajamarca</t>
    </r>
    <r>
      <rPr>
        <sz val="11"/>
        <color theme="1"/>
        <rFont val="Calibri"/>
        <family val="2"/>
        <scheme val="minor"/>
      </rPr>
      <t>)</t>
    </r>
  </si>
  <si>
    <t>Título o Grado Académico:</t>
  </si>
  <si>
    <t>Describir brevemente el perfil de las principales personas que conformarían el equipo del Proyecto. Si ya se tiene a la persona propuesta indíquelo (es opcional y no influye en la calificación). En la etapa 2 del concurso se podrá actualizar esta información.</t>
  </si>
  <si>
    <r>
      <rPr>
        <b/>
        <sz val="11"/>
        <color theme="1"/>
        <rFont val="Calibri"/>
        <family val="2"/>
        <scheme val="minor"/>
      </rPr>
      <t>Profesión y Grado Académico:</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500 caracteres</t>
    </r>
    <r>
      <rPr>
        <sz val="11"/>
        <color rgb="FFFF0000"/>
        <rFont val="Calibri"/>
        <family val="2"/>
        <scheme val="minor"/>
      </rPr>
      <t>)</t>
    </r>
  </si>
  <si>
    <r>
      <t>Experiencia Mínima Requerida (</t>
    </r>
    <r>
      <rPr>
        <b/>
        <sz val="10"/>
        <color theme="1"/>
        <rFont val="Calibri"/>
        <family val="2"/>
        <scheme val="minor"/>
      </rPr>
      <t>años</t>
    </r>
    <r>
      <rPr>
        <b/>
        <sz val="11"/>
        <color theme="1"/>
        <rFont val="Calibri"/>
        <family val="2"/>
        <scheme val="minor"/>
      </rPr>
      <t xml:space="preserve">):
</t>
    </r>
    <r>
      <rPr>
        <sz val="11"/>
        <color rgb="FFFF0000"/>
        <rFont val="Calibri"/>
        <family val="2"/>
        <scheme val="minor"/>
      </rPr>
      <t>(</t>
    </r>
    <r>
      <rPr>
        <i/>
        <sz val="9"/>
        <color rgb="FFFF0000"/>
        <rFont val="Calibri"/>
        <family val="2"/>
        <scheme val="minor"/>
      </rPr>
      <t>Hasta 500 caracteres</t>
    </r>
    <r>
      <rPr>
        <sz val="11"/>
        <color rgb="FFFF0000"/>
        <rFont val="Calibri"/>
        <family val="2"/>
        <scheme val="minor"/>
      </rPr>
      <t>)</t>
    </r>
  </si>
  <si>
    <t>TIPO DE GASTO</t>
  </si>
  <si>
    <t>TOTAL (USD)</t>
  </si>
  <si>
    <t>APORTE ENTIDAD PROPONENTE 
(USD)</t>
  </si>
  <si>
    <t>N°</t>
  </si>
  <si>
    <t>Monetario</t>
  </si>
  <si>
    <t>No Monetario</t>
  </si>
  <si>
    <t>Consultorías, asesorías y similares</t>
  </si>
  <si>
    <t>Personal</t>
  </si>
  <si>
    <t>Viajes</t>
  </si>
  <si>
    <t>Alimentos y Bebidas</t>
  </si>
  <si>
    <t>Alquileres</t>
  </si>
  <si>
    <t>Equipos</t>
  </si>
  <si>
    <t>Materiales e insumos</t>
  </si>
  <si>
    <t>Otros gastos elegibles</t>
  </si>
  <si>
    <t>Otros gastos por contrapartida</t>
  </si>
  <si>
    <t>Total (USD)</t>
  </si>
  <si>
    <t>Total (%)</t>
  </si>
  <si>
    <t>APORTE SOLICITADO A FASERT 
(USD)</t>
  </si>
  <si>
    <t>Gastos financieros</t>
  </si>
  <si>
    <t>Servicios de publicidad y  difusión</t>
  </si>
  <si>
    <t>TOTAL APORTE DE CONTRAPARTIDA
(USD)</t>
  </si>
  <si>
    <r>
      <rPr>
        <b/>
        <sz val="11"/>
        <color theme="1"/>
        <rFont val="Calibri"/>
        <family val="2"/>
        <scheme val="minor"/>
      </rPr>
      <t>DESCRIPCIÓN DE LA ESTRATEGIA DE INTERVENCIÓN/METODOLOGÍA Y ACTIVIDADES</t>
    </r>
    <r>
      <rPr>
        <sz val="11"/>
        <color rgb="FFFF0000"/>
        <rFont val="Calibri"/>
        <family val="2"/>
        <scheme val="minor"/>
      </rPr>
      <t xml:space="preserve"> (</t>
    </r>
    <r>
      <rPr>
        <i/>
        <sz val="9"/>
        <color rgb="FFFF0000"/>
        <rFont val="Calibri"/>
        <family val="2"/>
        <scheme val="minor"/>
      </rPr>
      <t>hasta 3000 caracteres</t>
    </r>
    <r>
      <rPr>
        <sz val="11"/>
        <color rgb="FFFF0000"/>
        <rFont val="Calibri"/>
        <family val="2"/>
        <scheme val="minor"/>
      </rPr>
      <t>)</t>
    </r>
  </si>
  <si>
    <r>
      <rPr>
        <b/>
        <sz val="11"/>
        <color theme="1"/>
        <rFont val="Calibri"/>
        <family val="2"/>
        <scheme val="minor"/>
      </rPr>
      <t>DESCRIPCIÓN DE LA ESTRATEGIA DE SOSTENIBILIDAD DE LA PROPUESTA</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2000 caracteres</t>
    </r>
    <r>
      <rPr>
        <sz val="11"/>
        <color rgb="FFFF0000"/>
        <rFont val="Calibri"/>
        <family val="2"/>
        <scheme val="minor"/>
      </rPr>
      <t>)</t>
    </r>
  </si>
  <si>
    <t>PRIORIDADES DE LA CONVOCATORIA</t>
  </si>
  <si>
    <r>
      <rPr>
        <sz val="11"/>
        <color theme="1"/>
        <rFont val="Calibri"/>
        <family val="2"/>
        <scheme val="minor"/>
      </rPr>
      <t>(</t>
    </r>
    <r>
      <rPr>
        <i/>
        <sz val="9"/>
        <color theme="1"/>
        <rFont val="Calibri"/>
        <family val="2"/>
        <scheme val="minor"/>
      </rPr>
      <t>Describir de forma clara, lógica y consisa los alcances generales de la propuesta, indicando datos validados y fiables.</t>
    </r>
    <r>
      <rPr>
        <sz val="11"/>
        <color theme="1"/>
        <rFont val="Calibri"/>
        <family val="2"/>
        <scheme val="minor"/>
      </rPr>
      <t>)</t>
    </r>
  </si>
  <si>
    <t>Categoría I: Proyectos de  dinamización del mercado de las TERT para uso doméstico</t>
  </si>
  <si>
    <t>Categoría II: Proyectos de  masificación para instalación de TERT  para uso doméstico y/o comunitario.</t>
  </si>
  <si>
    <t>APORTE DE ENTIDADES ASOCIADAS
(USD)</t>
  </si>
  <si>
    <t>Explicar la situación del área geográfica que abarca el Proyecto, de lo más local a lo más Regional/Nacional.</t>
  </si>
  <si>
    <r>
      <rPr>
        <b/>
        <sz val="11"/>
        <color theme="1"/>
        <rFont val="Calibri"/>
        <family val="2"/>
        <scheme val="minor"/>
      </rPr>
      <t>OBJETIVOS GENERAL Y ESPECÍFICOS o PROPÓSITO DEL PROYECTO:</t>
    </r>
    <r>
      <rPr>
        <sz val="11"/>
        <color rgb="FFFF0000"/>
        <rFont val="Calibri"/>
        <family val="2"/>
        <scheme val="minor"/>
      </rPr>
      <t xml:space="preserve"> (</t>
    </r>
    <r>
      <rPr>
        <i/>
        <sz val="9"/>
        <color rgb="FFFF0000"/>
        <rFont val="Calibri"/>
        <family val="2"/>
        <scheme val="minor"/>
      </rPr>
      <t>hasta 1000 caracteres</t>
    </r>
    <r>
      <rPr>
        <sz val="11"/>
        <color rgb="FFFF0000"/>
        <rFont val="Calibri"/>
        <family val="2"/>
        <scheme val="minor"/>
      </rPr>
      <t>)</t>
    </r>
  </si>
  <si>
    <t xml:space="preserve">Defina y explique los resultados finales que se esperan obtener con el fin de alcanzar el propósito del Proyecto. Describir cómo los resultados esperados contribuirán a mejorar la calidad de los beneficiarios del proyecto, a través del acceso sostenible a servicios modernos de energía proporcionados a partir de las TERT y, asimismo, como contribuirán a dinamizar el mercado de las TERT. Para el caso de proyectos de uso productivo de la energía térmica,  indicar el Valor Actual Neto (VAN) esperado, en razón a los beneficios económicos proyectados durante la vida útil de la TERT respecto al costo de la intervención, calculado a una tasa de descuento de 12%. </t>
  </si>
  <si>
    <t>Describir de forma breve y concisa el Objetivo General del Proyecto. El Objetivo General debe reflejar la contribución del proyecto a largo plazo (no se espera lograr el Objetivo General durante la vida del proyecto). Defina los Objetivos Específicos o Propósitos del Proyecto. Debe representar el para qué ha sido diseñado el Proyecto y lo que se quiere lograr, es decir,  el mejoramiento de la situación o problema abordado en el Proyecto al final de la ejecución.</t>
  </si>
  <si>
    <t xml:space="preserve">Explicar la estrategia de sostenibilidad que se plantea para asegurar que los resultados propuestos logren, mediante la implementación del Proyecto, y cómo éstos continuarán manteniéndose (y de ser posible mejorándose al término de la intervención). Explicar si el Proyecto desarrollará nuevos enfoques basados en el desarrollo de mercado, tales como fortalecimiento de proveedores, vínculos con sistemas de financiamiento o crédito, la generación de iniciativas empresariales u otros, que permitan garantizar la sostenibilidad del Proyecto. Indicar los principales riesgos y eventuales planes de contingencia. </t>
  </si>
  <si>
    <t xml:space="preserve">Identificar el tipo de población a quienes se va a beneficiar y de qué forma se proyecta beneficiar a la población objetivo, concretamente, gracias al Proyecto. En lo posible, cuantificar  el porcentaje (%) de hombres y mujeres:
- Para el caso de  Proyectos de masificación de TERT, cuantificar el número de familias que acceden a TERT de uso doméstico, y, de ser el caso, el número de emprendimientos locales proyectados para brindar servicios de soporte a las TERT instaladas.
- Para Proyectos de dinamización del mercado TERT doméstico, se deberán cuantificar las familias que acceden a TERT; de ser el caso, además deberá cuantificarse por el lado de la oferta el número de proveedores de TERT que podrán fortalecerse por acciones del Proyecto. 
- Para los proyectos de uso productivo de energía renovable térmica, se deberá cuantificar el número de unidades productivas (MyPES  y/o unidades productivas familiares) que acceden a una TERT para mejorar sus procesos.
</t>
  </si>
  <si>
    <t>Describa la estrategia de intervención, la metodología y las actividades que llevará a cabo para promover al acceso a las TERT de acuerdo a los objetivos y resultados planteados. Explicar cómo se ha involucrado o se involucrará en cada fase del proyecto a los actores de la cadena de valor de las TERT (fabricantes/proveedores,  usuarios finales y/o instituciones financieras, de ser el caso), así como a las autoridades locales y otros actores de interés; así como las posibles sinergias del Proyecto con otras iniciativas del sector público para brindar acceso a servicios de energía empleando TERT.</t>
  </si>
  <si>
    <t>DESCRIPCIÓN DEL PERFIL</t>
  </si>
  <si>
    <r>
      <rPr>
        <b/>
        <sz val="11"/>
        <color theme="1"/>
        <rFont val="Calibri"/>
        <family val="2"/>
        <scheme val="minor"/>
      </rPr>
      <t>EXPERIENCIA INSTITUCIONAL</t>
    </r>
    <r>
      <rPr>
        <sz val="11"/>
        <color theme="1"/>
        <rFont val="Calibri"/>
        <family val="2"/>
        <scheme val="minor"/>
      </rPr>
      <t xml:space="preserve"> (</t>
    </r>
    <r>
      <rPr>
        <i/>
        <sz val="9"/>
        <color theme="1"/>
        <rFont val="Calibri"/>
        <family val="2"/>
        <scheme val="minor"/>
      </rPr>
      <t>Esta información es válida para todo el concurso y deberá ser mantenida en caso de pasar a la Fase de elaboración de propuesta. Debe coincidir con la información introducida en el Sistema en Línea - SLC.</t>
    </r>
    <r>
      <rPr>
        <sz val="11"/>
        <color theme="1"/>
        <rFont val="Calibri"/>
        <family val="2"/>
        <scheme val="minor"/>
      </rPr>
      <t>)</t>
    </r>
  </si>
  <si>
    <t>Describir la experiencia relevante de los últimos 5 años de la Entidad Proponente y Entidades Asociadas, relacionadas a TERT.</t>
  </si>
  <si>
    <t>RAZÓN SOCIAL:</t>
  </si>
  <si>
    <r>
      <rPr>
        <b/>
        <sz val="11"/>
        <color theme="1"/>
        <rFont val="Calibri"/>
        <family val="2"/>
        <scheme val="minor"/>
      </rPr>
      <t>SECTORES CLAVE</t>
    </r>
    <r>
      <rPr>
        <sz val="11"/>
        <color theme="1"/>
        <rFont val="Calibri"/>
        <family val="2"/>
        <scheme val="minor"/>
      </rPr>
      <t xml:space="preserve"> (</t>
    </r>
    <r>
      <rPr>
        <i/>
        <sz val="9"/>
        <color theme="1"/>
        <rFont val="Calibri"/>
        <family val="2"/>
        <scheme val="minor"/>
      </rPr>
      <t>Indicar de forma resumida los sectores clave en los cuales trabaja la institución tales como: Proyectos de acceso a través de energías Renovables, Fortalecimiento empresarial, servicio de desarrollo de negocios, etc.</t>
    </r>
    <r>
      <rPr>
        <sz val="11"/>
        <color theme="1"/>
        <rFont val="Calibri"/>
        <family val="2"/>
        <scheme val="minor"/>
      </rPr>
      <t xml:space="preserve">) </t>
    </r>
    <r>
      <rPr>
        <sz val="11"/>
        <color rgb="FFFF0000"/>
        <rFont val="Calibri"/>
        <family val="2"/>
        <scheme val="minor"/>
      </rPr>
      <t>(</t>
    </r>
    <r>
      <rPr>
        <i/>
        <sz val="9"/>
        <color rgb="FFFF0000"/>
        <rFont val="Calibri"/>
        <family val="2"/>
        <scheme val="minor"/>
      </rPr>
      <t>500 Caracteres</t>
    </r>
    <r>
      <rPr>
        <sz val="9"/>
        <color rgb="FFFF0000"/>
        <rFont val="Calibri"/>
        <family val="2"/>
        <scheme val="minor"/>
      </rPr>
      <t>)</t>
    </r>
  </si>
  <si>
    <r>
      <rPr>
        <b/>
        <sz val="11"/>
        <color theme="1"/>
        <rFont val="Calibri"/>
        <family val="2"/>
        <scheme val="minor"/>
      </rPr>
      <t>EXPERIENCIA INSTITUCIONAL</t>
    </r>
    <r>
      <rPr>
        <sz val="11"/>
        <color rgb="FFFF0000"/>
        <rFont val="Calibri"/>
        <family val="2"/>
        <scheme val="minor"/>
      </rPr>
      <t xml:space="preserve"> (</t>
    </r>
    <r>
      <rPr>
        <i/>
        <sz val="9"/>
        <color rgb="FFFF0000"/>
        <rFont val="Calibri"/>
        <family val="2"/>
        <scheme val="minor"/>
      </rPr>
      <t>Relacionada a proyectos de Energía Renovable, indicar las 5 principales experiencias en los últimos 5 años</t>
    </r>
    <r>
      <rPr>
        <sz val="11"/>
        <color rgb="FFFF0000"/>
        <rFont val="Calibri"/>
        <family val="2"/>
        <scheme val="minor"/>
      </rPr>
      <t>)</t>
    </r>
  </si>
  <si>
    <t>1.</t>
  </si>
  <si>
    <t>Nombre del Trabajo</t>
  </si>
  <si>
    <t>Número de Contrato</t>
  </si>
  <si>
    <t>Valor total del Contrato (US$)</t>
  </si>
  <si>
    <t>Valor de los servicios prestados dentro del contrato (US$)</t>
  </si>
  <si>
    <t>Fecha de Inicio (mes/año)</t>
  </si>
  <si>
    <t>Fecha de Termino (mes/año)</t>
  </si>
  <si>
    <t>Entidad Principal</t>
  </si>
  <si>
    <t>Entidad Asociada</t>
  </si>
  <si>
    <t>Contratante o Cliente</t>
  </si>
  <si>
    <r>
      <rPr>
        <b/>
        <sz val="11"/>
        <color theme="1"/>
        <rFont val="Calibri"/>
        <family val="2"/>
        <scheme val="minor"/>
      </rPr>
      <t>Breve descripción Narrativa del Trabajo</t>
    </r>
    <r>
      <rPr>
        <sz val="11"/>
        <color rgb="FFFF0000"/>
        <rFont val="Calibri"/>
        <family val="2"/>
        <scheme val="minor"/>
      </rPr>
      <t xml:space="preserve"> (</t>
    </r>
    <r>
      <rPr>
        <i/>
        <sz val="9"/>
        <color rgb="FFFF0000"/>
        <rFont val="Calibri"/>
        <family val="2"/>
        <scheme val="minor"/>
      </rPr>
      <t>1000 caracteres</t>
    </r>
    <r>
      <rPr>
        <sz val="11"/>
        <color rgb="FFFF0000"/>
        <rFont val="Calibri"/>
        <family val="2"/>
        <scheme val="minor"/>
      </rPr>
      <t>)</t>
    </r>
  </si>
  <si>
    <t>2.</t>
  </si>
  <si>
    <t>3.</t>
  </si>
  <si>
    <t>4.</t>
  </si>
  <si>
    <t>5.</t>
  </si>
  <si>
    <t>RESUMEN DEL PERFIL</t>
  </si>
  <si>
    <r>
      <rPr>
        <b/>
        <sz val="11"/>
        <color theme="1"/>
        <rFont val="Calibri"/>
        <family val="2"/>
        <scheme val="minor"/>
      </rPr>
      <t>TITULO DEL PERFIL</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200 caracteres</t>
    </r>
    <r>
      <rPr>
        <sz val="11"/>
        <color rgb="FFFF0000"/>
        <rFont val="Calibri"/>
        <family val="2"/>
        <scheme val="minor"/>
      </rPr>
      <t>)</t>
    </r>
  </si>
  <si>
    <r>
      <t xml:space="preserve">Indicar la categoría en la cual se inscribe el Perfil </t>
    </r>
    <r>
      <rPr>
        <sz val="11"/>
        <color theme="1"/>
        <rFont val="Calibri"/>
        <family val="2"/>
        <scheme val="minor"/>
      </rPr>
      <t>(</t>
    </r>
    <r>
      <rPr>
        <i/>
        <sz val="9"/>
        <color theme="1"/>
        <rFont val="Calibri"/>
        <family val="2"/>
        <scheme val="minor"/>
      </rPr>
      <t>marcar con una X</t>
    </r>
    <r>
      <rPr>
        <sz val="11"/>
        <color theme="1"/>
        <rFont val="Calibri"/>
        <family val="2"/>
        <scheme val="minor"/>
      </rPr>
      <t xml:space="preserve">)
 </t>
    </r>
    <r>
      <rPr>
        <sz val="11"/>
        <color rgb="FFFF0000"/>
        <rFont val="Calibri"/>
        <family val="2"/>
        <scheme val="minor"/>
      </rPr>
      <t>(</t>
    </r>
    <r>
      <rPr>
        <i/>
        <sz val="9"/>
        <color rgb="FFFF0000"/>
        <rFont val="Calibri"/>
        <family val="2"/>
        <scheme val="minor"/>
      </rPr>
      <t>solo marcar una</t>
    </r>
    <r>
      <rPr>
        <sz val="11"/>
        <color rgb="FFFF0000"/>
        <rFont val="Calibri"/>
        <family val="2"/>
        <scheme val="minor"/>
      </rPr>
      <t>)</t>
    </r>
  </si>
  <si>
    <r>
      <rPr>
        <b/>
        <sz val="11"/>
        <color theme="1"/>
        <rFont val="Calibri"/>
        <family val="2"/>
        <scheme val="minor"/>
      </rPr>
      <t xml:space="preserve">DATOS GENERALES ENTIDAD PROPONENTE </t>
    </r>
    <r>
      <rPr>
        <sz val="11"/>
        <color theme="1"/>
        <rFont val="Calibri"/>
        <family val="2"/>
        <scheme val="minor"/>
      </rPr>
      <t>(</t>
    </r>
    <r>
      <rPr>
        <i/>
        <sz val="9"/>
        <color theme="1"/>
        <rFont val="Calibri"/>
        <family val="2"/>
        <scheme val="minor"/>
      </rPr>
      <t>Esta información es válida para todo el concurso y deberá ser mantenida en caso de pasar a la Fase de Elaboración de Propuesta. Debe coincidir con la información introducida en el Sistema en Línea - SLC</t>
    </r>
    <r>
      <rPr>
        <sz val="11"/>
        <color theme="1"/>
        <rFont val="Calibri"/>
        <family val="2"/>
        <scheme val="minor"/>
      </rPr>
      <t>)</t>
    </r>
  </si>
  <si>
    <r>
      <rPr>
        <b/>
        <sz val="11"/>
        <color theme="1"/>
        <rFont val="Calibri"/>
        <family val="2"/>
        <scheme val="minor"/>
      </rPr>
      <t>DATOS GENERALES DL PERFIL</t>
    </r>
    <r>
      <rPr>
        <sz val="11"/>
        <color theme="1"/>
        <rFont val="Calibri"/>
        <family val="2"/>
        <scheme val="minor"/>
      </rPr>
      <t xml:space="preserve"> (</t>
    </r>
    <r>
      <rPr>
        <i/>
        <sz val="9"/>
        <color theme="1"/>
        <rFont val="Calibri"/>
        <family val="2"/>
        <scheme val="minor"/>
      </rPr>
      <t>Esta información es válida para todo el concurso y deberá ser mantenida en caso de pasar a la Fase de Elaboración de Propuesta. Debe coincidir con la información introducida en el Sistema en Línea - SLC</t>
    </r>
    <r>
      <rPr>
        <sz val="11"/>
        <color theme="1"/>
        <rFont val="Calibri"/>
        <family val="2"/>
        <scheme val="minor"/>
      </rPr>
      <t>)</t>
    </r>
  </si>
  <si>
    <r>
      <rPr>
        <b/>
        <sz val="11"/>
        <color theme="1"/>
        <rFont val="Calibri"/>
        <family val="2"/>
        <scheme val="minor"/>
      </rPr>
      <t>SECTORES CLAVE</t>
    </r>
    <r>
      <rPr>
        <sz val="11"/>
        <color theme="1"/>
        <rFont val="Calibri"/>
        <family val="2"/>
        <scheme val="minor"/>
      </rPr>
      <t xml:space="preserve"> (</t>
    </r>
    <r>
      <rPr>
        <i/>
        <sz val="9"/>
        <color theme="1"/>
        <rFont val="Calibri"/>
        <family val="2"/>
        <scheme val="minor"/>
      </rPr>
      <t>Indicar de forma resumida los sectores clave en los cuales trabaja la institución tales como: Proyectos de acceso a través de Energías Renovables, Fortalecimiento empresarial, servicio de desarrollo de negocios, etc.</t>
    </r>
    <r>
      <rPr>
        <sz val="11"/>
        <color theme="1"/>
        <rFont val="Calibri"/>
        <family val="2"/>
        <scheme val="minor"/>
      </rPr>
      <t xml:space="preserve">) </t>
    </r>
    <r>
      <rPr>
        <sz val="11"/>
        <color rgb="FFFF0000"/>
        <rFont val="Calibri"/>
        <family val="2"/>
        <scheme val="minor"/>
      </rPr>
      <t>(</t>
    </r>
    <r>
      <rPr>
        <i/>
        <sz val="9"/>
        <color rgb="FFFF0000"/>
        <rFont val="Calibri"/>
        <family val="2"/>
        <scheme val="minor"/>
      </rPr>
      <t>500 Caracteres</t>
    </r>
    <r>
      <rPr>
        <sz val="9"/>
        <color rgb="FFFF0000"/>
        <rFont val="Calibri"/>
        <family val="2"/>
        <scheme val="minor"/>
      </rPr>
      <t>)</t>
    </r>
  </si>
  <si>
    <r>
      <rPr>
        <b/>
        <sz val="11"/>
        <color theme="1"/>
        <rFont val="Calibri"/>
        <family val="2"/>
        <scheme val="minor"/>
      </rPr>
      <t>ENCARGADO/COORDINADOR DE AL PPROPUESTA:</t>
    </r>
    <r>
      <rPr>
        <sz val="11"/>
        <color theme="1"/>
        <rFont val="Calibri"/>
        <family val="2"/>
        <scheme val="minor"/>
      </rPr>
      <t xml:space="preserve">
(</t>
    </r>
    <r>
      <rPr>
        <i/>
        <sz val="9"/>
        <color theme="1"/>
        <rFont val="Calibri"/>
        <family val="2"/>
        <scheme val="minor"/>
      </rPr>
      <t>encargado de proponer el proyecto y principal persona de contacto en el concurso</t>
    </r>
    <r>
      <rPr>
        <sz val="11"/>
        <color theme="1"/>
        <rFont val="Calibri"/>
        <family val="2"/>
        <scheme val="minor"/>
      </rPr>
      <t>)</t>
    </r>
  </si>
  <si>
    <t>Categoría III: Proyectos de usos productivos de Energía Renovable Térmica.</t>
  </si>
  <si>
    <r>
      <rPr>
        <b/>
        <sz val="11"/>
        <color theme="1"/>
        <rFont val="Calibri"/>
        <family val="2"/>
        <scheme val="minor"/>
      </rPr>
      <t>DURACIÓN DE EJECUCIÓN DEL PROYECTO (meses):</t>
    </r>
    <r>
      <rPr>
        <sz val="11"/>
        <color theme="1"/>
        <rFont val="Calibri"/>
        <family val="2"/>
        <scheme val="minor"/>
      </rPr>
      <t xml:space="preserve"> </t>
    </r>
    <r>
      <rPr>
        <sz val="10"/>
        <color theme="1"/>
        <rFont val="Calibri"/>
        <family val="2"/>
        <scheme val="minor"/>
      </rPr>
      <t>el proyecto debe iniciar su ejecución a partir de Noviembre de 2014 y culminar a mas tardar en Noviembre de 2015</t>
    </r>
    <r>
      <rPr>
        <sz val="11"/>
        <color theme="1"/>
        <rFont val="Calibri"/>
        <family val="2"/>
        <scheme val="minor"/>
      </rPr>
      <t xml:space="preserve"> </t>
    </r>
    <r>
      <rPr>
        <sz val="11"/>
        <color rgb="FFFF0000"/>
        <rFont val="Calibri"/>
        <family val="2"/>
        <scheme val="minor"/>
      </rPr>
      <t>(</t>
    </r>
    <r>
      <rPr>
        <i/>
        <sz val="9"/>
        <color rgb="FFFF0000"/>
        <rFont val="Calibri"/>
        <family val="2"/>
        <scheme val="minor"/>
      </rPr>
      <t>entre 6 y 12 meses</t>
    </r>
    <r>
      <rPr>
        <sz val="11"/>
        <color rgb="FFFF0000"/>
        <rFont val="Calibri"/>
        <family val="2"/>
        <scheme val="minor"/>
      </rPr>
      <t>)</t>
    </r>
  </si>
  <si>
    <r>
      <rPr>
        <b/>
        <sz val="11"/>
        <color theme="1"/>
        <rFont val="Calibri"/>
        <family val="2"/>
        <scheme val="minor"/>
      </rPr>
      <t xml:space="preserve">APORTE DE CONTRAPARTIDA (USD): </t>
    </r>
    <r>
      <rPr>
        <sz val="10"/>
        <color theme="1"/>
        <rFont val="Calibri"/>
        <family val="2"/>
        <scheme val="minor"/>
      </rPr>
      <t>Incluye aporte de la Entidad Proponente, el aporte de las Entidades  Asociadas, Beneficiarios y otras fuentes.</t>
    </r>
  </si>
  <si>
    <t xml:space="preserve">FINANCIAMIENTO SOLICITADO A FASERT (USD): </t>
  </si>
  <si>
    <r>
      <t>Es una postulación individual o en Alianza:</t>
    </r>
    <r>
      <rPr>
        <sz val="11"/>
        <color theme="1"/>
        <rFont val="Calibri"/>
        <family val="2"/>
        <scheme val="minor"/>
      </rPr>
      <t xml:space="preserve"> (</t>
    </r>
    <r>
      <rPr>
        <i/>
        <sz val="9"/>
        <color theme="1"/>
        <rFont val="Calibri"/>
        <family val="2"/>
        <scheme val="minor"/>
      </rPr>
      <t>Individual o en Alianza</t>
    </r>
    <r>
      <rPr>
        <sz val="11"/>
        <color theme="1"/>
        <rFont val="Calibri"/>
        <family val="2"/>
        <scheme val="minor"/>
      </rPr>
      <t>)
(</t>
    </r>
    <r>
      <rPr>
        <i/>
        <sz val="9"/>
        <color theme="1"/>
        <rFont val="Calibri"/>
        <family val="2"/>
        <scheme val="minor"/>
      </rPr>
      <t>de ser una postulación en Alianza completar la información solicitada recuadros abajo</t>
    </r>
    <r>
      <rPr>
        <sz val="11"/>
        <color theme="1"/>
        <rFont val="Calibri"/>
        <family val="2"/>
        <scheme val="minor"/>
      </rPr>
      <t>)</t>
    </r>
  </si>
  <si>
    <t>Otros: (indicar)</t>
  </si>
  <si>
    <r>
      <t xml:space="preserve">Descripción de perfil profesional de la persona:
</t>
    </r>
    <r>
      <rPr>
        <sz val="11"/>
        <color rgb="FFFF0000"/>
        <rFont val="Calibri"/>
        <family val="2"/>
        <scheme val="minor"/>
      </rPr>
      <t>(</t>
    </r>
    <r>
      <rPr>
        <i/>
        <sz val="9"/>
        <color rgb="FFFF0000"/>
        <rFont val="Calibri"/>
        <family val="2"/>
        <scheme val="minor"/>
      </rPr>
      <t>Hasta 500 caracteres</t>
    </r>
    <r>
      <rPr>
        <sz val="11"/>
        <color rgb="FFFF0000"/>
        <rFont val="Calibri"/>
        <family val="2"/>
        <scheme val="minor"/>
      </rPr>
      <t>)</t>
    </r>
  </si>
  <si>
    <t>En esta Etapa se requiere un cálculo aproximado del total de cada tipo de gasto, de acuerdo al Capítulo VII de las Bases. Este  presupuesto debe realizarse con el valor total, incluyendo Impuesto General a las Ventas (IGV). Para presupuestar personal, no deben considerarse los Beneficios Sociales dentro del aporte solicitado a FASERT. 
De resultar seleccionado el Perfil de Proyecto, este monto eventualmente podrá ser ajustado en la Etapa 2 de presentación de Propuesta Detallada y será el aporte máximo a ser financiado por FASERT.</t>
  </si>
  <si>
    <t>Asociación Pataz</t>
  </si>
  <si>
    <t>Juan Miguel Quinto</t>
  </si>
  <si>
    <t>Perez Vasquez</t>
  </si>
  <si>
    <t>X</t>
  </si>
  <si>
    <t>En Alianza</t>
  </si>
  <si>
    <t>Huaguil/Chugay/Sánchez Carrión/La Libertad</t>
  </si>
  <si>
    <t>JUAN MIGUEL QUINTO</t>
  </si>
  <si>
    <t>PEREZ VASQUEZ</t>
  </si>
  <si>
    <t>ASOCIACION PATAZ</t>
  </si>
  <si>
    <t>SECRETARIO EJECUTIVO</t>
  </si>
  <si>
    <t>MAGISTER</t>
  </si>
  <si>
    <t>N° 07610235</t>
  </si>
  <si>
    <t>JR. INDEPENDENCIA NRO. 263 INT. 302</t>
  </si>
  <si>
    <t>TRUJILLO</t>
  </si>
  <si>
    <t>LA LIBERTAD</t>
  </si>
  <si>
    <t xml:space="preserve">jperez@asociacionpataz.org.pe </t>
  </si>
  <si>
    <t>Asociación Civil para la Investigación y Desarrollo Forestal</t>
  </si>
  <si>
    <t>ADEFOR</t>
  </si>
  <si>
    <t>Florencio Aurelio</t>
  </si>
  <si>
    <t>Flores Tapia</t>
  </si>
  <si>
    <t>N° 06511860</t>
  </si>
  <si>
    <t>Cajamarca</t>
  </si>
  <si>
    <t>florencio.flores@adefor.org</t>
  </si>
  <si>
    <t>ASOCIACIÓN PATAZ</t>
  </si>
  <si>
    <t>(044) - 220477</t>
  </si>
  <si>
    <t>Mejoramiento del proceso de deshidratado de hongos comestibles con infraestructura a base de energía renovable térmica en el distrito de Chugay, provincia de Sánchez Carrión, región La Libertad</t>
  </si>
  <si>
    <t>04 de Diciembre de 1990</t>
  </si>
  <si>
    <t>12 de Octubre de 1990</t>
  </si>
  <si>
    <t xml:space="preserve">Carretera Aeropuerto km 3- Fundo Tartar-Cajamarca </t>
  </si>
  <si>
    <t>(051)76363097 - 76361369</t>
  </si>
  <si>
    <t>(051)76363097</t>
  </si>
  <si>
    <t>http://www.adefor.org</t>
  </si>
  <si>
    <t>Promover actividades de forestación e industrialización de la madera, conservación de la diversidad biológica, protección y uso sostenible de especies de flora y fauna y en general actividades de desarrollo científico y biotecnológico. Contribuir a la generación de conciencia ambiental en la sociedad, realizar investigaciones en silvicultura, manejo, aprovechamiento y transformación forestal. Brindar servicios de abastecimientos de semillas de productos maderables y no maderables.</t>
  </si>
  <si>
    <t>Puesta en valor de hongos comestibles, en bosques de pino en Cajamarca</t>
  </si>
  <si>
    <t>28CAJ2013</t>
  </si>
  <si>
    <t xml:space="preserve">Este proyecto tiene como proposito,mejorar el aprovechamiento de hongos comestibles en bosques de pino (puesta en valor), para mejorar incrementar los ingresos familiares, al mejorar la producción, productividad, calidad y comercialización de los hongos, mediante la capacitación, asistencia técnica y la asociatividad empresarial, en los distritos de Cajamarca y Encañada. Para ello se han lanteado los siguientes resultados:
1. Mejorar la producción de hongos comestibles, en bosques cultivados de pino
2. Mejorar la calidad del hongo comestible fresco 
3. Mejorar la calidad del hongo comestible seco, con fines comerciales.
4. Mejorar la comercialización del hongo comestible seco.
La metodología del deshidratado de estos hongos es a través de dos procesos un presecado en campo (solar) y un secado de acabado en planta con biomasa.
</t>
  </si>
  <si>
    <t>ALAC-SOCODEVI</t>
  </si>
  <si>
    <t>BLS NEGOCIOS AMBIENTALES PRODUCTIVOS S.A.C</t>
  </si>
  <si>
    <t>Este proyecto se ubicará en la Región Natural de la Sierra, ubicado en los caserios Licame, San Francisco, Macullida, San Juan Bajo, Chugollpaque, Huaguil, Colpas, Arcopampa, Sitabal, Nuevo Huaycho, Canucubamba y El Progreso del distrito de Chugay, provincia de Sánchez Carrión, región La Libertad. Se tiene como centroide de este ámbito las coordenadas UTM: 854614,  9131606 y con una altitud por sobre los 3,300 ms.n.m., así mismo este ámbito se ubica en el quintil 1 del mapa de pobreza, un IDH de 0.09312 (Re-Calculado según la nueva metodología, PNUD-2010) lo cual lo ubica en el último lugar como el distrito más pobre del Perú, lo que nos indica que la población esta en una situación de extrema pobreza.</t>
  </si>
  <si>
    <t xml:space="preserve">Edinson </t>
  </si>
  <si>
    <t>Mallqui Cruzado</t>
  </si>
  <si>
    <t>Chugay</t>
  </si>
  <si>
    <t>La Libertad</t>
  </si>
  <si>
    <t>Plaza de Armas s/n</t>
  </si>
  <si>
    <t>13 de diciembre de 1943, Ley N° 9864</t>
  </si>
  <si>
    <t>Municipalidad Distrital de Chugay</t>
  </si>
  <si>
    <t>Se ha implementado paneles solares y un aerogenerador para el funcionamiento de telecentros de un proyecto de Mejoramiento de la Calidad Educativa en caseríos sin energía eléctrica del distrito de Pataz; así mismo, se han implementado Cocinas Mejoradas en viviendas de familias beneficiarias de un proyecto de Salud y Nutrición en comunidades del distrito de Pataz, trabajamos proyectos productivos, como forestación de 1,000 ha de pino con el componente de certificación para la captura de carbono.</t>
  </si>
  <si>
    <t>MEJORAMIENTO DE LA CALIDAD DE LA EDUCACIÓN A TRAVÉS DEL USO DE LAS TECNOLOGÍAS DE LA INFORMACIÓN EN EL DISTRITO DE PATAZ</t>
  </si>
  <si>
    <t>UGEL Pataz</t>
  </si>
  <si>
    <t>Mejorar el nivel de aprendizaje en las áreas de Comunicación y Matemática de los estudiantes de educación primaria de 15 Instituciones Educativas, para ello se han planteado los siguientes resultados: R1.Capacitación Integral
R.2.Docentes con competencias desarrolladas mejoran el proceso enseñanza- aprendizaje de sus estudiantes.
R.3.Padres de familia capacitados, participan activamente en los procesos de enseñanza-aprendizaje de sus hijos en edad escolar.
R.4.Estudiantes de Nivel Primaria emplean las TIC en el cumplimiento de sus tareas escolares.
R5.Instituciones Educativas del distrito de Pataz implementadas con la tecnología de Telecentros Educativos.</t>
  </si>
  <si>
    <t>Promoviendo la seguridad alimentaria y salud y nutrición en Comunidades del Distrito de Pataz, región La Libertad</t>
  </si>
  <si>
    <t>Caritas Hco</t>
  </si>
  <si>
    <t xml:space="preserve">Este proyecto tiene como propósito: Contribuir a mejorar la salud y nutrición de niños menores de 3 años y madres gestantes de 13 anexos del distrito de Pataz, Región La Libertad. Para ello, se planteó los siguientes componente: R1.Madres, niños y niñas menores de tres años con mejores prácticas de estimulación temprana y desarrollo infantil. 
R2. Las madres y las niñas y niños menores de 3 años de edad han mejorado sus prácticas de salud y nutrición y el acceso a servicios de salud 
R3. Familias y comunidad educativa con mejores condiciones sanitarias en la comunidad, vivienda y escuela. Donde se considera la implementación de cocinas mejoradas como parte de la vivienda saluble.
R4. Familias con niños y ninas menores de 3 años mejoran y amplian su producción de alimentos. </t>
  </si>
  <si>
    <t>El 100 % de la población beneficiaria es rural. El 84 % de la población no tienen electricidad. Se tendrá 500 unidades productivas, de las cuales 48 % son conducidas por mujeres y 52 % por hombres.  Para el pre secado del hongo se tendrá unidades productivas familiares, una TERT será para unas 8 a 10 familias y el secado definitivo servirá para las 500 unidades productivas.</t>
  </si>
  <si>
    <t>Incrementar el valor en la comercializacion de hongos deshidratados usando tecnologías limpias -TERT- por los beneficiarios del proyecto de forestación de la Pampa de Huagil en el distrito de Chugay, provincia de Sánchez Carrión, región La Libertad. Los objetivos especificos son:
- 700,000 kg de hongos frescos para ser deshidratados ¿periodo?????????????
- 70,000 kg de hongos secos de calidad para comercialización.
- 90,000 jornales generados (330 empleos generados) productos de la actividad.
- 01 Asociación Empresarial de Productores comercilizando hongos comestibles.
- 01 Empresa adquiriendo hongos comestibles.</t>
  </si>
  <si>
    <t xml:space="preserve"> 
1) Mayor valor de comercialización de hongos deshidratados. Indicador: Incremento del valor de venta de hongos secos con el proyecto respecto al valor de venta de hongos sin proyecto. 
2) Familias beneficiarias elevan sus ingresos por producción y comercialización. Indicador: Ingreso de las familias que producen y venden hongos secos con proyecto respecto a los ingresos que tenian las familias sin proyecto.
3) Eficiente proceso de post cosecha del hongo de pino usando TERT. Indicador: Menor tiempo del proceso de secado del hongo de pino y mejor calidad del producto, respecto al proceso de secado tradicional.
4) Productores capacitados y fortalecidos acceden al mercado exitosamente. Indicador: Toda la cosecha del hongo ha sido procesada con la TERT y comercializada en el periodo de la campaña.</t>
  </si>
  <si>
    <t xml:space="preserve">La Asociación Pataz, ADEFOR y la Municipalidad Distrital de Chugay han iniciado el proceso de implementación de un proyecto de forestación con pinos en la cabecera de cuenca del distrito de Chugay, se tiene actualmente 500 ha de plantaciones de pino instaladas y 1,000 ha adicionales estan en proceso para los próximos 6 años, haciendo un total de 1,500 ha. Estos nuevos bosques tienen el potencial de generar una fuente adicional de ingresos ligada a la recolección y procesamiento de hongos del genero Boletus, con una cosecha por hectárea que puede variar entre 500 y 2000 kg de hongo fresco.
El proyecto propuesto implica el uso de tecnología energía renovable termica para el secado del hongo durante la época de producción del mismo (septiembre a mayo) y su utilización en los meses restantes para el secado de productos complementarios de la zona como papa seca, trigo pelado, mote pelado, maiz para cancha (guayungas), oca, hierbas aromáticas, etc.
Secado
Este proceso se realizará en dos etapas, el primero se realizará a traves de un pre secado, en campo de productores a través de un secador tradicional, que cubrirá la producción de hongos de unas 8 a 10 familias donde ingresa el hongo recien cosechado conteniendo 90% de humedad, luego de este primer secado el procentaje de humedad baja a 30, el cual no es comercial, por lo que se requiere pasar a un proceso de deshidratado que se realizará a través de un Deshidratador Solar que hace uso del calor a través de nucleos de calor, este modulo bajara la humedad al 9%, que es el porcentaje comercial para este producto, además que permite obtener un producto de óptima calidad y en menor tiempo.
Se capacitara a productores en el uso del pre secado y del secado, ya que de ello depende la calidad del hongo a comercializar, se formarán productores operadores locales de la TERT, se brindará fortalecimento en gestión administrativa y comercial de producción, empaque y transporte de producto, supervisiones y evaluaciones periodicas.
</t>
  </si>
  <si>
    <t>Los resultados del proyecto serán sostenibles por la permanente producción de hongos frescos en las plantaciones de pino que se manejan y mantengan técnicamente bien; así mismo, porque el procesamiento y la comercialización estarán a cargo de la organización de los productores creada especialmente para dicho fin en un mercado especializado de gastronomía.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</si>
</sst>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 &quot;€&quot;_-;\-* #,##0.00\ &quot;€&quot;_-;_-* &quot;-&quot;??\ &quot;€&quot;_-;_-@_-"/>
    <numFmt numFmtId="165" formatCode="[$$-409]#,##0.00"/>
    <numFmt numFmtId="166" formatCode="_-[$$-409]* #,##0.00_ ;_-[$$-409]* \-#,##0.00\ ;_-[$$-409]* &quot;-&quot;??_ ;_-@_ "/>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i/>
      <sz val="9"/>
      <color theme="1"/>
      <name val="Calibri"/>
      <family val="2"/>
      <scheme val="minor"/>
    </font>
    <font>
      <sz val="10"/>
      <color theme="1"/>
      <name val="Calibri"/>
      <family val="2"/>
      <scheme val="minor"/>
    </font>
    <font>
      <i/>
      <sz val="9"/>
      <color rgb="FFFF0000"/>
      <name val="Calibri"/>
      <family val="2"/>
      <scheme val="minor"/>
    </font>
    <font>
      <b/>
      <sz val="10"/>
      <color theme="1"/>
      <name val="Calibri"/>
      <family val="2"/>
      <scheme val="minor"/>
    </font>
    <font>
      <i/>
      <sz val="10"/>
      <color rgb="FFFF0000"/>
      <name val="Calibri"/>
      <family val="2"/>
      <scheme val="minor"/>
    </font>
    <font>
      <sz val="11"/>
      <color theme="1"/>
      <name val="Calibri"/>
      <family val="2"/>
      <scheme val="minor"/>
    </font>
    <font>
      <sz val="11"/>
      <color theme="0" tint="-0.34998626667073579"/>
      <name val="Calibri"/>
      <family val="2"/>
      <scheme val="minor"/>
    </font>
    <font>
      <u/>
      <sz val="11"/>
      <color theme="10"/>
      <name val="Calibri"/>
      <family val="2"/>
      <scheme val="minor"/>
    </font>
    <font>
      <u/>
      <sz val="11"/>
      <color theme="11"/>
      <name val="Calibri"/>
      <family val="2"/>
      <scheme val="minor"/>
    </font>
    <font>
      <sz val="9"/>
      <color rgb="FFFF0000"/>
      <name val="Calibri"/>
      <family val="2"/>
      <scheme val="minor"/>
    </font>
    <font>
      <sz val="9"/>
      <color theme="1"/>
      <name val="Calibri"/>
      <family val="2"/>
      <scheme val="minor"/>
    </font>
    <font>
      <sz val="11"/>
      <color theme="9" tint="-0.249977111117893"/>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0" tint="-0.249977111117893"/>
        <bgColor indexed="64"/>
      </patternFill>
    </fill>
  </fills>
  <borders count="3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top/>
      <bottom style="thin">
        <color auto="1"/>
      </bottom>
      <diagonal/>
    </border>
    <border>
      <left/>
      <right/>
      <top style="thin">
        <color auto="1"/>
      </top>
      <bottom style="thin">
        <color auto="1"/>
      </bottom>
      <diagonal/>
    </border>
    <border>
      <left/>
      <right/>
      <top style="thin">
        <color auto="1"/>
      </top>
      <bottom style="medium">
        <color auto="1"/>
      </bottom>
      <diagonal/>
    </border>
    <border>
      <left style="thin">
        <color auto="1"/>
      </left>
      <right style="medium">
        <color auto="1"/>
      </right>
      <top style="thin">
        <color auto="1"/>
      </top>
      <bottom/>
      <diagonal/>
    </border>
    <border>
      <left style="thin">
        <color indexed="64"/>
      </left>
      <right/>
      <top style="thin">
        <color indexed="64"/>
      </top>
      <bottom style="thin">
        <color indexed="64"/>
      </bottom>
      <diagonal/>
    </border>
    <border>
      <left style="medium">
        <color auto="1"/>
      </left>
      <right style="thin">
        <color auto="1"/>
      </right>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s>
  <cellStyleXfs count="5">
    <xf numFmtId="0" fontId="0" fillId="0" borderId="0"/>
    <xf numFmtId="9" fontId="8"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164" fontId="8" fillId="0" borderId="0" applyFont="0" applyFill="0" applyBorder="0" applyAlignment="0" applyProtection="0"/>
  </cellStyleXfs>
  <cellXfs count="173">
    <xf numFmtId="0" fontId="0" fillId="0" borderId="0" xfId="0"/>
    <xf numFmtId="0" fontId="0" fillId="3" borderId="0" xfId="0" applyFill="1"/>
    <xf numFmtId="0" fontId="4" fillId="3" borderId="0" xfId="0" applyFont="1" applyFill="1" applyAlignment="1">
      <alignment horizontal="left" vertical="center"/>
    </xf>
    <xf numFmtId="0" fontId="4" fillId="3" borderId="0" xfId="0" applyFont="1" applyFill="1"/>
    <xf numFmtId="0" fontId="4" fillId="5" borderId="1" xfId="0" applyFont="1" applyFill="1" applyBorder="1" applyAlignment="1">
      <alignment horizontal="left" vertical="center"/>
    </xf>
    <xf numFmtId="0" fontId="4" fillId="5" borderId="5" xfId="0" applyFont="1" applyFill="1" applyBorder="1" applyAlignment="1">
      <alignment horizontal="left" vertical="center"/>
    </xf>
    <xf numFmtId="0" fontId="4" fillId="5" borderId="7" xfId="0" applyFont="1" applyFill="1" applyBorder="1" applyAlignment="1">
      <alignment horizontal="left" vertical="center"/>
    </xf>
    <xf numFmtId="0" fontId="0" fillId="3" borderId="0" xfId="0" applyFill="1" applyAlignment="1">
      <alignment vertical="center" wrapText="1"/>
    </xf>
    <xf numFmtId="0" fontId="0" fillId="5" borderId="5" xfId="0" applyFill="1" applyBorder="1" applyAlignment="1">
      <alignment vertical="center" wrapText="1"/>
    </xf>
    <xf numFmtId="0" fontId="4" fillId="5" borderId="5" xfId="0" applyFont="1" applyFill="1" applyBorder="1"/>
    <xf numFmtId="0" fontId="4" fillId="5" borderId="7" xfId="0" applyFont="1" applyFill="1" applyBorder="1"/>
    <xf numFmtId="0" fontId="0" fillId="3" borderId="0" xfId="0" applyFill="1" applyAlignment="1">
      <alignment horizontal="left" vertical="center" wrapText="1"/>
    </xf>
    <xf numFmtId="0" fontId="2" fillId="3" borderId="0" xfId="0" applyFont="1" applyFill="1"/>
    <xf numFmtId="0" fontId="2" fillId="0" borderId="6" xfId="0" applyFont="1" applyFill="1" applyBorder="1" applyAlignment="1">
      <alignment horizontal="left" vertical="center"/>
    </xf>
    <xf numFmtId="0" fontId="0" fillId="3" borderId="0" xfId="0" applyFill="1" applyAlignment="1">
      <alignment horizontal="center" vertical="center" wrapText="1"/>
    </xf>
    <xf numFmtId="0" fontId="2" fillId="7" borderId="8" xfId="0" applyFont="1" applyFill="1" applyBorder="1" applyAlignment="1">
      <alignment horizontal="center" vertical="center"/>
    </xf>
    <xf numFmtId="0" fontId="2" fillId="7" borderId="9" xfId="0" applyFont="1" applyFill="1" applyBorder="1" applyAlignment="1">
      <alignment horizontal="center" vertical="center"/>
    </xf>
    <xf numFmtId="0" fontId="2" fillId="5" borderId="5" xfId="0" applyFont="1" applyFill="1" applyBorder="1" applyAlignment="1">
      <alignment horizontal="center" vertical="center"/>
    </xf>
    <xf numFmtId="0" fontId="0" fillId="7" borderId="18" xfId="0" applyFill="1" applyBorder="1" applyAlignment="1">
      <alignment horizontal="left" vertical="center"/>
    </xf>
    <xf numFmtId="0" fontId="0" fillId="7" borderId="18" xfId="0" applyFill="1" applyBorder="1"/>
    <xf numFmtId="0" fontId="4" fillId="5" borderId="19" xfId="0" applyFont="1" applyFill="1" applyBorder="1" applyAlignment="1">
      <alignment horizontal="left" vertical="center" wrapText="1"/>
    </xf>
    <xf numFmtId="0" fontId="2" fillId="5" borderId="2" xfId="0" applyFont="1" applyFill="1" applyBorder="1" applyAlignment="1">
      <alignment horizontal="center" vertical="center"/>
    </xf>
    <xf numFmtId="0" fontId="2" fillId="5" borderId="4" xfId="0" applyFont="1" applyFill="1" applyBorder="1" applyAlignment="1">
      <alignment horizontal="left" vertical="center"/>
    </xf>
    <xf numFmtId="0" fontId="2" fillId="5" borderId="6" xfId="0" applyFont="1" applyFill="1" applyBorder="1" applyAlignment="1">
      <alignment horizontal="left" vertical="center"/>
    </xf>
    <xf numFmtId="0" fontId="3" fillId="3" borderId="0" xfId="0" applyFont="1" applyFill="1" applyAlignment="1">
      <alignment horizontal="left" vertical="center"/>
    </xf>
    <xf numFmtId="0" fontId="2" fillId="5" borderId="1" xfId="0" applyFont="1" applyFill="1" applyBorder="1" applyAlignment="1">
      <alignment horizontal="left" vertical="center" wrapText="1"/>
    </xf>
    <xf numFmtId="0" fontId="0" fillId="3" borderId="0" xfId="0" applyFill="1" applyAlignment="1">
      <alignment horizontal="left" vertical="center" wrapText="1"/>
    </xf>
    <xf numFmtId="0" fontId="0" fillId="5" borderId="5" xfId="0"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2" xfId="0" applyFont="1" applyFill="1" applyBorder="1" applyAlignment="1">
      <alignment horizontal="left" vertical="center"/>
    </xf>
    <xf numFmtId="0" fontId="2" fillId="5" borderId="3" xfId="0" applyFont="1" applyFill="1" applyBorder="1" applyAlignment="1">
      <alignment horizontal="left" vertical="center"/>
    </xf>
    <xf numFmtId="0" fontId="2" fillId="5" borderId="28" xfId="0" applyFont="1" applyFill="1" applyBorder="1" applyAlignment="1">
      <alignment horizontal="center" vertical="center"/>
    </xf>
    <xf numFmtId="0" fontId="2" fillId="5" borderId="5" xfId="0" applyFont="1" applyFill="1" applyBorder="1" applyAlignment="1">
      <alignment vertical="center" wrapText="1"/>
    </xf>
    <xf numFmtId="0" fontId="4" fillId="2" borderId="1" xfId="0" applyFont="1" applyFill="1" applyBorder="1" applyAlignment="1" applyProtection="1">
      <alignment horizontal="center" vertical="center"/>
      <protection locked="0"/>
    </xf>
    <xf numFmtId="0" fontId="4" fillId="2" borderId="8" xfId="0" applyFont="1" applyFill="1" applyBorder="1" applyAlignment="1" applyProtection="1">
      <alignment horizontal="center" vertical="center"/>
      <protection locked="0"/>
    </xf>
    <xf numFmtId="0" fontId="4" fillId="2" borderId="6" xfId="0" applyFont="1" applyFill="1" applyBorder="1" applyAlignment="1" applyProtection="1">
      <alignment horizontal="center" vertical="center"/>
      <protection locked="0"/>
    </xf>
    <xf numFmtId="0" fontId="9" fillId="3" borderId="0" xfId="0" applyFont="1" applyFill="1" applyAlignment="1">
      <alignment horizontal="center" vertical="center"/>
    </xf>
    <xf numFmtId="0" fontId="0" fillId="2" borderId="6" xfId="0" applyFill="1" applyBorder="1" applyAlignment="1" applyProtection="1">
      <alignment horizontal="center" vertical="center" wrapText="1"/>
      <protection locked="0"/>
    </xf>
    <xf numFmtId="0" fontId="0" fillId="2" borderId="26" xfId="0" applyFill="1" applyBorder="1" applyAlignment="1" applyProtection="1">
      <alignment horizontal="center" vertical="center" wrapText="1"/>
      <protection locked="0"/>
    </xf>
    <xf numFmtId="0" fontId="0" fillId="2" borderId="9" xfId="0" applyFill="1" applyBorder="1" applyAlignment="1" applyProtection="1">
      <alignment horizontal="center" vertical="center" wrapText="1"/>
      <protection locked="0"/>
    </xf>
    <xf numFmtId="166" fontId="0" fillId="2" borderId="1" xfId="4" applyNumberFormat="1" applyFont="1" applyFill="1" applyBorder="1" applyAlignment="1" applyProtection="1">
      <alignment horizontal="left" vertical="center" wrapText="1"/>
      <protection locked="0"/>
    </xf>
    <xf numFmtId="0" fontId="0" fillId="2" borderId="1" xfId="0" applyFill="1" applyBorder="1" applyAlignment="1" applyProtection="1">
      <alignment horizontal="left" vertical="center" wrapText="1"/>
      <protection locked="0"/>
    </xf>
    <xf numFmtId="0" fontId="0" fillId="2" borderId="1" xfId="0" applyFill="1" applyBorder="1" applyAlignment="1" applyProtection="1">
      <alignment horizontal="center" vertical="center" wrapText="1"/>
      <protection locked="0"/>
    </xf>
    <xf numFmtId="166" fontId="0" fillId="2" borderId="1" xfId="0" applyNumberFormat="1" applyFill="1" applyBorder="1" applyAlignment="1" applyProtection="1">
      <alignment horizontal="left" vertical="center" wrapText="1"/>
      <protection locked="0"/>
    </xf>
    <xf numFmtId="17" fontId="0" fillId="2" borderId="1" xfId="0" applyNumberFormat="1" applyFill="1" applyBorder="1" applyAlignment="1" applyProtection="1">
      <alignment horizontal="left" vertical="center" wrapText="1"/>
      <protection locked="0"/>
    </xf>
    <xf numFmtId="0" fontId="0" fillId="3" borderId="0" xfId="0" applyFill="1" applyAlignment="1">
      <alignment wrapText="1"/>
    </xf>
    <xf numFmtId="0" fontId="4" fillId="2" borderId="20" xfId="0" applyFont="1" applyFill="1" applyBorder="1" applyAlignment="1" applyProtection="1">
      <alignment horizontal="left" vertical="center" wrapText="1"/>
      <protection locked="0"/>
    </xf>
    <xf numFmtId="0" fontId="9" fillId="3" borderId="0" xfId="0" applyFont="1" applyFill="1" applyProtection="1">
      <protection hidden="1"/>
    </xf>
    <xf numFmtId="166" fontId="0" fillId="5" borderId="1" xfId="0" applyNumberFormat="1" applyFill="1" applyBorder="1" applyAlignment="1" applyProtection="1">
      <alignment horizontal="center" vertical="center"/>
      <protection hidden="1"/>
    </xf>
    <xf numFmtId="9" fontId="0" fillId="5" borderId="6" xfId="1" applyFont="1" applyFill="1" applyBorder="1" applyAlignment="1" applyProtection="1">
      <alignment horizontal="center" vertical="center"/>
      <protection hidden="1"/>
    </xf>
    <xf numFmtId="0" fontId="9" fillId="3" borderId="0" xfId="0" applyFont="1" applyFill="1" applyAlignment="1" applyProtection="1">
      <alignment horizontal="left" vertical="center" wrapText="1"/>
      <protection hidden="1"/>
    </xf>
    <xf numFmtId="0" fontId="4" fillId="0" borderId="6" xfId="0" applyFont="1" applyFill="1" applyBorder="1" applyAlignment="1" applyProtection="1">
      <alignment horizontal="left" vertical="center" wrapText="1"/>
      <protection locked="0"/>
    </xf>
    <xf numFmtId="0" fontId="2" fillId="0" borderId="6" xfId="0" applyFont="1" applyFill="1" applyBorder="1" applyAlignment="1" applyProtection="1">
      <alignment horizontal="left" vertical="center" wrapText="1"/>
      <protection locked="0"/>
    </xf>
    <xf numFmtId="166" fontId="0" fillId="5" borderId="23" xfId="0" applyNumberFormat="1" applyFill="1" applyBorder="1" applyAlignment="1" applyProtection="1">
      <alignment vertical="center"/>
      <protection hidden="1"/>
    </xf>
    <xf numFmtId="166" fontId="2" fillId="5" borderId="23" xfId="0" applyNumberFormat="1" applyFont="1" applyFill="1" applyBorder="1" applyAlignment="1" applyProtection="1">
      <alignment horizontal="center" vertical="center"/>
      <protection hidden="1"/>
    </xf>
    <xf numFmtId="9" fontId="2" fillId="5" borderId="25" xfId="1" applyFont="1" applyFill="1" applyBorder="1" applyAlignment="1" applyProtection="1">
      <alignment horizontal="center" vertical="center"/>
      <protection hidden="1"/>
    </xf>
    <xf numFmtId="166" fontId="0" fillId="5" borderId="4" xfId="0" applyNumberFormat="1" applyFill="1" applyBorder="1" applyAlignment="1" applyProtection="1">
      <alignment vertical="center"/>
      <protection hidden="1"/>
    </xf>
    <xf numFmtId="166" fontId="0" fillId="5" borderId="13" xfId="0" applyNumberFormat="1" applyFill="1" applyBorder="1" applyAlignment="1" applyProtection="1">
      <alignment vertical="center"/>
      <protection hidden="1"/>
    </xf>
    <xf numFmtId="166" fontId="2" fillId="5" borderId="13" xfId="0" applyNumberFormat="1" applyFont="1" applyFill="1" applyBorder="1" applyAlignment="1" applyProtection="1">
      <alignment horizontal="center" vertical="center"/>
      <protection hidden="1"/>
    </xf>
    <xf numFmtId="9" fontId="2" fillId="5" borderId="9" xfId="1" applyFont="1" applyFill="1" applyBorder="1" applyAlignment="1" applyProtection="1">
      <alignment horizontal="center" vertical="center"/>
      <protection hidden="1"/>
    </xf>
    <xf numFmtId="166" fontId="0" fillId="5" borderId="5" xfId="0" applyNumberFormat="1" applyFill="1" applyBorder="1" applyAlignment="1" applyProtection="1">
      <alignment vertical="center"/>
      <protection hidden="1"/>
    </xf>
    <xf numFmtId="166" fontId="2" fillId="5" borderId="28" xfId="0" applyNumberFormat="1" applyFont="1" applyFill="1" applyBorder="1" applyAlignment="1" applyProtection="1">
      <alignment horizontal="center" vertical="center"/>
      <protection hidden="1"/>
    </xf>
    <xf numFmtId="9" fontId="2" fillId="5" borderId="7" xfId="1" applyFont="1" applyFill="1" applyBorder="1" applyAlignment="1" applyProtection="1">
      <alignment horizontal="center" vertical="center"/>
      <protection hidden="1"/>
    </xf>
    <xf numFmtId="166" fontId="2" fillId="5" borderId="12" xfId="0" applyNumberFormat="1" applyFont="1" applyFill="1" applyBorder="1" applyAlignment="1" applyProtection="1">
      <alignment horizontal="center" vertical="center"/>
      <protection hidden="1"/>
    </xf>
    <xf numFmtId="9" fontId="2" fillId="5" borderId="8" xfId="1" applyFont="1" applyFill="1" applyBorder="1" applyAlignment="1" applyProtection="1">
      <alignment horizontal="center" vertical="center"/>
      <protection hidden="1"/>
    </xf>
    <xf numFmtId="166" fontId="0" fillId="2" borderId="2" xfId="0" applyNumberFormat="1" applyFill="1" applyBorder="1" applyAlignment="1" applyProtection="1">
      <alignment vertical="center"/>
      <protection locked="0"/>
    </xf>
    <xf numFmtId="166" fontId="0" fillId="2" borderId="5" xfId="0" applyNumberFormat="1" applyFill="1" applyBorder="1" applyAlignment="1" applyProtection="1">
      <alignment vertical="center"/>
      <protection locked="0"/>
    </xf>
    <xf numFmtId="166" fontId="0" fillId="2" borderId="3" xfId="0" applyNumberFormat="1" applyFill="1" applyBorder="1" applyAlignment="1" applyProtection="1">
      <alignment vertical="center"/>
      <protection locked="0"/>
    </xf>
    <xf numFmtId="166" fontId="0" fillId="2" borderId="4" xfId="0" applyNumberFormat="1" applyFill="1" applyBorder="1" applyAlignment="1" applyProtection="1">
      <alignment vertical="center"/>
      <protection locked="0"/>
    </xf>
    <xf numFmtId="166" fontId="0" fillId="2" borderId="1" xfId="0" applyNumberFormat="1" applyFill="1" applyBorder="1" applyAlignment="1" applyProtection="1">
      <alignment vertical="center"/>
      <protection locked="0"/>
    </xf>
    <xf numFmtId="166" fontId="0" fillId="2" borderId="6" xfId="0" applyNumberFormat="1" applyFill="1" applyBorder="1" applyAlignment="1" applyProtection="1">
      <alignment vertical="center"/>
      <protection locked="0"/>
    </xf>
    <xf numFmtId="166" fontId="0" fillId="5" borderId="1" xfId="0" applyNumberFormat="1" applyFill="1" applyBorder="1" applyAlignment="1" applyProtection="1">
      <alignment vertical="center"/>
    </xf>
    <xf numFmtId="166" fontId="0" fillId="5" borderId="6" xfId="0" applyNumberFormat="1" applyFill="1" applyBorder="1" applyAlignment="1" applyProtection="1">
      <alignment vertical="center"/>
    </xf>
    <xf numFmtId="166" fontId="0" fillId="3" borderId="0" xfId="0" applyNumberFormat="1" applyFill="1"/>
    <xf numFmtId="0" fontId="0" fillId="5" borderId="0" xfId="0" applyFill="1"/>
    <xf numFmtId="0" fontId="14" fillId="5" borderId="0" xfId="0" applyFont="1" applyFill="1" applyProtection="1">
      <protection hidden="1"/>
    </xf>
    <xf numFmtId="17" fontId="0" fillId="2" borderId="1" xfId="0" applyNumberFormat="1" applyFill="1" applyBorder="1" applyAlignment="1" applyProtection="1">
      <alignment horizontal="left" vertical="center" wrapText="1"/>
      <protection locked="0"/>
    </xf>
    <xf numFmtId="0" fontId="4" fillId="2" borderId="8"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protection locked="0"/>
    </xf>
    <xf numFmtId="0" fontId="4" fillId="2" borderId="1" xfId="0" applyFont="1" applyFill="1" applyBorder="1" applyAlignment="1" applyProtection="1">
      <alignment horizontal="left" vertical="center" wrapText="1"/>
      <protection locked="0"/>
    </xf>
    <xf numFmtId="0" fontId="4" fillId="2" borderId="6" xfId="0" applyFont="1" applyFill="1" applyBorder="1" applyAlignment="1" applyProtection="1">
      <alignment horizontal="left" vertical="center" wrapText="1"/>
      <protection locked="0"/>
    </xf>
    <xf numFmtId="0" fontId="4" fillId="4" borderId="5" xfId="0" applyFont="1" applyFill="1" applyBorder="1" applyAlignment="1">
      <alignment horizontal="left" vertical="center"/>
    </xf>
    <xf numFmtId="0" fontId="4" fillId="4" borderId="1" xfId="0" applyFont="1" applyFill="1" applyBorder="1" applyAlignment="1">
      <alignment horizontal="left" vertical="center"/>
    </xf>
    <xf numFmtId="0" fontId="4" fillId="4" borderId="6" xfId="0" applyFont="1" applyFill="1" applyBorder="1" applyAlignment="1">
      <alignment horizontal="left" vertical="center"/>
    </xf>
    <xf numFmtId="49" fontId="0" fillId="3" borderId="0" xfId="0" applyNumberFormat="1" applyFill="1" applyAlignment="1">
      <alignment horizontal="left" vertical="center" wrapText="1"/>
    </xf>
    <xf numFmtId="0" fontId="2" fillId="6" borderId="2" xfId="0" applyFont="1" applyFill="1" applyBorder="1" applyAlignment="1">
      <alignment horizontal="left" vertical="center"/>
    </xf>
    <xf numFmtId="0" fontId="2" fillId="6" borderId="3" xfId="0" applyFont="1" applyFill="1" applyBorder="1" applyAlignment="1">
      <alignment horizontal="left" vertical="center"/>
    </xf>
    <xf numFmtId="0" fontId="2" fillId="6" borderId="4" xfId="0" applyFont="1" applyFill="1" applyBorder="1" applyAlignment="1">
      <alignment horizontal="left" vertical="center"/>
    </xf>
    <xf numFmtId="0" fontId="4" fillId="5" borderId="16" xfId="0" applyFont="1" applyFill="1" applyBorder="1" applyAlignment="1">
      <alignment horizontal="center" vertical="center"/>
    </xf>
    <xf numFmtId="0" fontId="4" fillId="5" borderId="17" xfId="0" applyFont="1" applyFill="1" applyBorder="1" applyAlignment="1">
      <alignment horizontal="center" vertical="center"/>
    </xf>
    <xf numFmtId="0" fontId="0" fillId="2" borderId="1" xfId="0" applyFill="1" applyBorder="1" applyAlignment="1" applyProtection="1">
      <alignment horizontal="center" vertical="center"/>
      <protection locked="0"/>
    </xf>
    <xf numFmtId="0" fontId="0" fillId="2" borderId="6" xfId="0" applyFill="1" applyBorder="1" applyAlignment="1" applyProtection="1">
      <alignment horizontal="center" vertical="center"/>
      <protection locked="0"/>
    </xf>
    <xf numFmtId="0" fontId="0" fillId="0" borderId="8" xfId="0" applyFill="1" applyBorder="1" applyAlignment="1" applyProtection="1">
      <alignment horizontal="center" vertical="center" wrapText="1"/>
      <protection locked="0"/>
    </xf>
    <xf numFmtId="0" fontId="0" fillId="0" borderId="9" xfId="0" applyFill="1" applyBorder="1" applyAlignment="1" applyProtection="1">
      <alignment horizontal="center" vertical="center" wrapText="1"/>
      <protection locked="0"/>
    </xf>
    <xf numFmtId="0" fontId="4" fillId="0" borderId="1" xfId="0" applyFont="1" applyFill="1" applyBorder="1" applyAlignment="1" applyProtection="1">
      <alignment horizontal="left" vertical="center"/>
      <protection locked="0"/>
    </xf>
    <xf numFmtId="0" fontId="4" fillId="0" borderId="6" xfId="0" applyFont="1" applyFill="1" applyBorder="1" applyAlignment="1" applyProtection="1">
      <alignment horizontal="left" vertical="center"/>
      <protection locked="0"/>
    </xf>
    <xf numFmtId="0" fontId="4" fillId="0" borderId="8" xfId="0" applyFont="1" applyFill="1" applyBorder="1" applyAlignment="1" applyProtection="1">
      <alignment horizontal="left" vertical="center"/>
      <protection locked="0"/>
    </xf>
    <xf numFmtId="0" fontId="4" fillId="0" borderId="9" xfId="0" applyFont="1" applyFill="1" applyBorder="1" applyAlignment="1" applyProtection="1">
      <alignment horizontal="left" vertical="center"/>
      <protection locked="0"/>
    </xf>
    <xf numFmtId="0" fontId="2" fillId="5" borderId="5" xfId="0" applyFont="1" applyFill="1" applyBorder="1" applyAlignment="1">
      <alignment horizontal="left" vertical="center" wrapText="1"/>
    </xf>
    <xf numFmtId="0" fontId="2" fillId="5" borderId="1" xfId="0" applyFont="1" applyFill="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horizontal="left" vertical="center" wrapText="1"/>
    </xf>
    <xf numFmtId="0" fontId="0" fillId="6" borderId="2" xfId="0" applyFill="1" applyBorder="1" applyAlignment="1">
      <alignment horizontal="left"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6" xfId="0" applyFont="1" applyFill="1" applyBorder="1" applyAlignment="1">
      <alignment horizontal="left" vertical="center"/>
    </xf>
    <xf numFmtId="0" fontId="2" fillId="6" borderId="2" xfId="0" applyFont="1" applyFill="1" applyBorder="1" applyAlignment="1">
      <alignment horizontal="left" vertical="center" wrapText="1"/>
    </xf>
    <xf numFmtId="0" fontId="2" fillId="6" borderId="3" xfId="0" applyFont="1" applyFill="1" applyBorder="1" applyAlignment="1">
      <alignment horizontal="left" vertical="center" wrapText="1"/>
    </xf>
    <xf numFmtId="0" fontId="2" fillId="6" borderId="4" xfId="0" applyFont="1" applyFill="1" applyBorder="1" applyAlignment="1">
      <alignment horizontal="left" vertical="center" wrapText="1"/>
    </xf>
    <xf numFmtId="0" fontId="0" fillId="5" borderId="14" xfId="0" applyFill="1" applyBorder="1" applyAlignment="1">
      <alignment horizontal="left" vertical="center" wrapText="1"/>
    </xf>
    <xf numFmtId="0" fontId="0" fillId="5" borderId="2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0" fillId="5" borderId="25" xfId="0" applyFill="1" applyBorder="1" applyAlignment="1">
      <alignment horizontal="left" vertical="center" wrapText="1"/>
    </xf>
    <xf numFmtId="0" fontId="0" fillId="5" borderId="17" xfId="0" applyFill="1" applyBorder="1" applyAlignment="1">
      <alignment horizontal="left" vertical="center" wrapText="1"/>
    </xf>
    <xf numFmtId="0" fontId="0" fillId="3" borderId="0" xfId="0" applyFill="1" applyAlignment="1">
      <alignment horizontal="left" vertical="center" wrapText="1"/>
    </xf>
    <xf numFmtId="0" fontId="0" fillId="5" borderId="5" xfId="0" applyFill="1" applyBorder="1" applyAlignment="1">
      <alignment horizontal="left" vertical="center" wrapText="1"/>
    </xf>
    <xf numFmtId="0" fontId="0" fillId="5" borderId="1" xfId="0" applyFill="1" applyBorder="1" applyAlignment="1">
      <alignment horizontal="left" vertical="center" wrapText="1"/>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0" borderId="27" xfId="0" applyFill="1" applyBorder="1" applyAlignment="1" applyProtection="1">
      <alignment horizontal="left" vertical="center" wrapText="1"/>
      <protection locked="0"/>
    </xf>
    <xf numFmtId="0" fontId="0" fillId="0" borderId="24" xfId="0" applyFill="1" applyBorder="1" applyAlignment="1" applyProtection="1">
      <alignment horizontal="left" vertical="center" wrapText="1"/>
      <protection locked="0"/>
    </xf>
    <xf numFmtId="0" fontId="0" fillId="0" borderId="21" xfId="0" applyFill="1" applyBorder="1" applyAlignment="1" applyProtection="1">
      <alignment horizontal="left" vertical="center" wrapText="1"/>
      <protection locked="0"/>
    </xf>
    <xf numFmtId="165" fontId="0" fillId="0" borderId="1" xfId="0" applyNumberFormat="1" applyFill="1" applyBorder="1" applyAlignment="1" applyProtection="1">
      <alignment horizontal="center" vertical="center"/>
      <protection locked="0"/>
    </xf>
    <xf numFmtId="165" fontId="0" fillId="0" borderId="6" xfId="0" applyNumberFormat="1" applyFill="1" applyBorder="1" applyAlignment="1" applyProtection="1">
      <alignment horizontal="center" vertical="center"/>
      <protection locked="0"/>
    </xf>
    <xf numFmtId="0" fontId="0" fillId="5" borderId="6" xfId="0" applyFill="1" applyBorder="1" applyAlignment="1">
      <alignment horizontal="left" vertical="center" wrapText="1"/>
    </xf>
    <xf numFmtId="0" fontId="0" fillId="2" borderId="16" xfId="0" applyFill="1" applyBorder="1" applyAlignment="1" applyProtection="1">
      <alignment horizontal="left" vertical="center" wrapText="1"/>
      <protection locked="0"/>
    </xf>
    <xf numFmtId="0" fontId="0" fillId="2" borderId="25"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27" xfId="0" applyFill="1" applyBorder="1" applyAlignment="1" applyProtection="1">
      <alignment horizontal="center" vertical="center" wrapText="1"/>
      <protection locked="0"/>
    </xf>
    <xf numFmtId="0" fontId="0" fillId="2" borderId="21" xfId="0" applyFill="1" applyBorder="1" applyAlignment="1" applyProtection="1">
      <alignment horizontal="center"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166" fontId="0" fillId="2" borderId="1" xfId="0" applyNumberFormat="1" applyFill="1" applyBorder="1" applyAlignment="1" applyProtection="1">
      <alignment horizontal="left" vertical="center" wrapText="1"/>
      <protection locked="0"/>
    </xf>
    <xf numFmtId="166" fontId="0" fillId="2" borderId="6" xfId="0" applyNumberFormat="1" applyFill="1" applyBorder="1" applyAlignment="1" applyProtection="1">
      <alignment horizontal="left" vertical="center" wrapText="1"/>
      <protection locked="0"/>
    </xf>
    <xf numFmtId="0" fontId="0" fillId="2" borderId="29" xfId="0" applyFill="1" applyBorder="1" applyAlignment="1" applyProtection="1">
      <alignment horizontal="left" vertical="center" wrapText="1"/>
      <protection locked="0"/>
    </xf>
    <xf numFmtId="0" fontId="0" fillId="2" borderId="30" xfId="0"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166" fontId="0" fillId="2" borderId="1" xfId="4" applyNumberFormat="1" applyFont="1" applyFill="1" applyBorder="1" applyAlignment="1" applyProtection="1">
      <alignment horizontal="left" vertical="center" wrapText="1"/>
      <protection locked="0"/>
    </xf>
    <xf numFmtId="166" fontId="0" fillId="2" borderId="6" xfId="4" applyNumberFormat="1" applyFont="1" applyFill="1" applyBorder="1" applyAlignment="1" applyProtection="1">
      <alignment horizontal="left" vertical="center" wrapText="1"/>
      <protection locked="0"/>
    </xf>
    <xf numFmtId="0" fontId="0" fillId="7" borderId="5" xfId="0" applyFill="1" applyBorder="1" applyAlignment="1">
      <alignment horizontal="left" vertical="center" wrapText="1"/>
    </xf>
    <xf numFmtId="0" fontId="0" fillId="7" borderId="1" xfId="0" applyFill="1" applyBorder="1" applyAlignment="1">
      <alignment horizontal="left" vertical="center" wrapText="1"/>
    </xf>
    <xf numFmtId="0" fontId="0" fillId="7" borderId="6" xfId="0" applyFill="1" applyBorder="1" applyAlignment="1">
      <alignment horizontal="left" vertical="center" wrapText="1"/>
    </xf>
    <xf numFmtId="0" fontId="0" fillId="2" borderId="5" xfId="0" applyFill="1" applyBorder="1" applyAlignment="1" applyProtection="1">
      <alignment horizontal="left" vertical="center" wrapText="1"/>
      <protection locked="0"/>
    </xf>
    <xf numFmtId="0" fontId="0" fillId="7" borderId="7" xfId="0" applyFill="1" applyBorder="1" applyAlignment="1">
      <alignment horizontal="left" vertical="center" wrapText="1"/>
    </xf>
    <xf numFmtId="0" fontId="0" fillId="7" borderId="8" xfId="0" applyFill="1" applyBorder="1" applyAlignment="1">
      <alignment horizontal="left" vertical="center" wrapText="1"/>
    </xf>
    <xf numFmtId="0" fontId="0" fillId="7" borderId="9" xfId="0" applyFill="1" applyBorder="1" applyAlignment="1">
      <alignment horizontal="left" vertical="center" wrapText="1"/>
    </xf>
    <xf numFmtId="0" fontId="2" fillId="7" borderId="5" xfId="0" applyFont="1" applyFill="1" applyBorder="1" applyAlignment="1">
      <alignment horizontal="left" vertical="center" wrapText="1"/>
    </xf>
    <xf numFmtId="17" fontId="0" fillId="2" borderId="1" xfId="0" applyNumberFormat="1" applyFill="1" applyBorder="1" applyAlignment="1" applyProtection="1">
      <alignment horizontal="left" vertical="center" wrapText="1"/>
      <protection locked="0"/>
    </xf>
    <xf numFmtId="0" fontId="0" fillId="2" borderId="27" xfId="0" applyFill="1" applyBorder="1" applyAlignment="1" applyProtection="1">
      <alignment horizontal="left" vertical="center" wrapText="1"/>
      <protection locked="0"/>
    </xf>
    <xf numFmtId="0" fontId="0" fillId="2" borderId="24"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protection locked="0"/>
    </xf>
    <xf numFmtId="0" fontId="4" fillId="3" borderId="0" xfId="0" applyFont="1" applyFill="1" applyAlignment="1">
      <alignment horizontal="left" vertical="center" wrapText="1"/>
    </xf>
    <xf numFmtId="0" fontId="6" fillId="3" borderId="0" xfId="0" applyFont="1" applyFill="1" applyAlignment="1">
      <alignment horizontal="left" vertical="center" wrapText="1"/>
    </xf>
    <xf numFmtId="0" fontId="4" fillId="0" borderId="16" xfId="0" applyFont="1" applyFill="1" applyBorder="1" applyAlignment="1" applyProtection="1">
      <alignment horizontal="left" vertical="center" wrapText="1"/>
      <protection locked="0"/>
    </xf>
    <xf numFmtId="0" fontId="4" fillId="0" borderId="22" xfId="0" applyFont="1" applyFill="1" applyBorder="1" applyAlignment="1" applyProtection="1">
      <alignment horizontal="left" vertical="center" wrapText="1"/>
      <protection locked="0"/>
    </xf>
    <xf numFmtId="0" fontId="2" fillId="6" borderId="10" xfId="0" applyFont="1" applyFill="1" applyBorder="1" applyAlignment="1">
      <alignment horizontal="left" vertical="center"/>
    </xf>
    <xf numFmtId="0" fontId="2" fillId="6" borderId="11" xfId="0" applyFont="1" applyFill="1" applyBorder="1" applyAlignment="1">
      <alignment horizontal="left" vertical="center"/>
    </xf>
    <xf numFmtId="0" fontId="0" fillId="5" borderId="5" xfId="0" applyFill="1" applyBorder="1" applyAlignment="1">
      <alignment horizontal="left" vertical="center"/>
    </xf>
    <xf numFmtId="0" fontId="0" fillId="5" borderId="6" xfId="0" applyFill="1" applyBorder="1" applyAlignment="1">
      <alignment horizontal="left" vertical="center"/>
    </xf>
    <xf numFmtId="0" fontId="2" fillId="7" borderId="2" xfId="0" applyFont="1" applyFill="1" applyBorder="1" applyAlignment="1">
      <alignment horizontal="center" vertical="center"/>
    </xf>
    <xf numFmtId="0" fontId="2" fillId="7" borderId="7" xfId="0" applyFont="1" applyFill="1" applyBorder="1" applyAlignment="1">
      <alignment horizontal="center" vertical="center"/>
    </xf>
    <xf numFmtId="0" fontId="2" fillId="7" borderId="3"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5" borderId="14" xfId="0" applyFont="1" applyFill="1" applyBorder="1" applyAlignment="1">
      <alignment horizontal="left" vertical="center" indent="4"/>
    </xf>
    <xf numFmtId="0" fontId="2" fillId="5" borderId="21" xfId="0" applyFont="1" applyFill="1" applyBorder="1" applyAlignment="1">
      <alignment horizontal="left" vertical="center" indent="4"/>
    </xf>
    <xf numFmtId="0" fontId="2" fillId="5" borderId="16" xfId="0" applyFont="1" applyFill="1" applyBorder="1" applyAlignment="1">
      <alignment horizontal="left" vertical="center" indent="4"/>
    </xf>
    <xf numFmtId="0" fontId="2" fillId="5" borderId="22" xfId="0" applyFont="1" applyFill="1" applyBorder="1" applyAlignment="1">
      <alignment horizontal="left" vertical="center" indent="4"/>
    </xf>
    <xf numFmtId="0" fontId="13" fillId="3" borderId="0" xfId="0" applyFont="1" applyFill="1" applyAlignment="1">
      <alignment horizontal="left" vertical="center" wrapText="1"/>
    </xf>
    <xf numFmtId="0" fontId="2" fillId="7" borderId="4" xfId="0" applyFont="1" applyFill="1" applyBorder="1" applyAlignment="1">
      <alignment horizontal="center" vertical="center" wrapText="1"/>
    </xf>
  </cellXfs>
  <cellStyles count="5">
    <cellStyle name="Hipervínculo" xfId="2" builtinId="8" hidden="1"/>
    <cellStyle name="Hipervínculo visitado" xfId="3" builtinId="9" hidden="1"/>
    <cellStyle name="Moneda" xfId="4" builtinId="4"/>
    <cellStyle name="Normal" xfId="0" builtinId="0"/>
    <cellStyle name="Porcentaje" xfId="1" builtinId="5"/>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9"/>
  <sheetViews>
    <sheetView topLeftCell="A9" zoomScaleNormal="100" workbookViewId="0"/>
  </sheetViews>
  <sheetFormatPr baseColWidth="10" defaultColWidth="8.85546875" defaultRowHeight="15" x14ac:dyDescent="0.25"/>
  <cols>
    <col min="1" max="1" width="1.7109375" style="1" customWidth="1"/>
    <col min="2" max="2" width="36.7109375" style="1" customWidth="1"/>
    <col min="3" max="3" width="4.7109375" style="1" customWidth="1"/>
    <col min="4" max="4" width="36.7109375" style="1" customWidth="1"/>
    <col min="5" max="5" width="4.7109375" style="1" customWidth="1"/>
    <col min="6" max="16384" width="8.85546875" style="1"/>
  </cols>
  <sheetData>
    <row r="1" spans="2:5" ht="9" customHeight="1" x14ac:dyDescent="0.25"/>
    <row r="2" spans="2:5" ht="53.25" customHeight="1" thickBot="1" x14ac:dyDescent="0.3">
      <c r="B2" s="84" t="s">
        <v>118</v>
      </c>
      <c r="C2" s="84"/>
      <c r="D2" s="84"/>
      <c r="E2" s="84"/>
    </row>
    <row r="3" spans="2:5" x14ac:dyDescent="0.25">
      <c r="B3" s="85" t="s">
        <v>0</v>
      </c>
      <c r="C3" s="86"/>
      <c r="D3" s="86"/>
      <c r="E3" s="87"/>
    </row>
    <row r="4" spans="2:5" ht="30.75" customHeight="1" x14ac:dyDescent="0.25">
      <c r="B4" s="5" t="s">
        <v>1</v>
      </c>
      <c r="C4" s="79" t="s">
        <v>130</v>
      </c>
      <c r="D4" s="79"/>
      <c r="E4" s="80"/>
    </row>
    <row r="5" spans="2:5" ht="18.75" customHeight="1" x14ac:dyDescent="0.25">
      <c r="B5" s="5" t="s">
        <v>3</v>
      </c>
      <c r="C5" s="79"/>
      <c r="D5" s="79"/>
      <c r="E5" s="80"/>
    </row>
    <row r="6" spans="2:5" ht="18.75" customHeight="1" x14ac:dyDescent="0.25">
      <c r="B6" s="5" t="s">
        <v>4</v>
      </c>
      <c r="C6" s="79">
        <v>20510161492</v>
      </c>
      <c r="D6" s="79"/>
      <c r="E6" s="80"/>
    </row>
    <row r="7" spans="2:5" ht="18.75" customHeight="1" x14ac:dyDescent="0.25">
      <c r="B7" s="5" t="s">
        <v>25</v>
      </c>
      <c r="C7" s="79"/>
      <c r="D7" s="79"/>
      <c r="E7" s="80"/>
    </row>
    <row r="8" spans="2:5" ht="18.75" customHeight="1" x14ac:dyDescent="0.25">
      <c r="B8" s="5" t="s">
        <v>5</v>
      </c>
      <c r="C8" s="79"/>
      <c r="D8" s="79"/>
      <c r="E8" s="80"/>
    </row>
    <row r="9" spans="2:5" ht="18.75" customHeight="1" x14ac:dyDescent="0.25">
      <c r="B9" s="5" t="s">
        <v>6</v>
      </c>
      <c r="C9" s="79" t="s">
        <v>131</v>
      </c>
      <c r="D9" s="79"/>
      <c r="E9" s="80"/>
    </row>
    <row r="10" spans="2:5" ht="18.75" customHeight="1" x14ac:dyDescent="0.25">
      <c r="B10" s="5" t="s">
        <v>7</v>
      </c>
      <c r="C10" s="79" t="s">
        <v>132</v>
      </c>
      <c r="D10" s="79"/>
      <c r="E10" s="80"/>
    </row>
    <row r="11" spans="2:5" ht="18.75" customHeight="1" x14ac:dyDescent="0.25">
      <c r="B11" s="5" t="s">
        <v>2</v>
      </c>
      <c r="C11" s="79" t="s">
        <v>141</v>
      </c>
      <c r="D11" s="79"/>
      <c r="E11" s="80"/>
    </row>
    <row r="12" spans="2:5" ht="18.75" customHeight="1" x14ac:dyDescent="0.25">
      <c r="B12" s="5" t="s">
        <v>8</v>
      </c>
      <c r="C12" s="79"/>
      <c r="D12" s="79"/>
      <c r="E12" s="80"/>
    </row>
    <row r="13" spans="2:5" ht="18.75" customHeight="1" x14ac:dyDescent="0.25">
      <c r="B13" s="5" t="s">
        <v>26</v>
      </c>
      <c r="C13" s="79"/>
      <c r="D13" s="79"/>
      <c r="E13" s="80"/>
    </row>
    <row r="14" spans="2:5" ht="18.75" customHeight="1" x14ac:dyDescent="0.25">
      <c r="B14" s="5" t="s">
        <v>9</v>
      </c>
      <c r="C14" s="79"/>
      <c r="D14" s="79"/>
      <c r="E14" s="80"/>
    </row>
    <row r="15" spans="2:5" ht="18.75" customHeight="1" x14ac:dyDescent="0.25">
      <c r="B15" s="5" t="s">
        <v>10</v>
      </c>
      <c r="C15" s="79"/>
      <c r="D15" s="79"/>
      <c r="E15" s="80"/>
    </row>
    <row r="16" spans="2:5" ht="18.75" customHeight="1" x14ac:dyDescent="0.25">
      <c r="B16" s="5" t="s">
        <v>11</v>
      </c>
      <c r="C16" s="79"/>
      <c r="D16" s="79"/>
      <c r="E16" s="80"/>
    </row>
    <row r="17" spans="2:5" ht="18.75" customHeight="1" x14ac:dyDescent="0.25">
      <c r="B17" s="5" t="s">
        <v>12</v>
      </c>
      <c r="C17" s="79"/>
      <c r="D17" s="79"/>
      <c r="E17" s="80"/>
    </row>
    <row r="18" spans="2:5" ht="18.75" customHeight="1" x14ac:dyDescent="0.25">
      <c r="B18" s="5" t="s">
        <v>13</v>
      </c>
      <c r="C18" s="79"/>
      <c r="D18" s="79"/>
      <c r="E18" s="80"/>
    </row>
    <row r="19" spans="2:5" ht="18.75" customHeight="1" x14ac:dyDescent="0.25">
      <c r="B19" s="81" t="s">
        <v>14</v>
      </c>
      <c r="C19" s="82"/>
      <c r="D19" s="82"/>
      <c r="E19" s="83"/>
    </row>
    <row r="20" spans="2:5" ht="18.75" customHeight="1" x14ac:dyDescent="0.25">
      <c r="B20" s="5" t="s">
        <v>15</v>
      </c>
      <c r="C20" s="33"/>
      <c r="D20" s="4" t="s">
        <v>18</v>
      </c>
      <c r="E20" s="35" t="s">
        <v>133</v>
      </c>
    </row>
    <row r="21" spans="2:5" ht="18.75" customHeight="1" x14ac:dyDescent="0.25">
      <c r="B21" s="5" t="s">
        <v>17</v>
      </c>
      <c r="C21" s="33"/>
      <c r="D21" s="4" t="s">
        <v>24</v>
      </c>
      <c r="E21" s="35"/>
    </row>
    <row r="22" spans="2:5" ht="18.75" customHeight="1" x14ac:dyDescent="0.25">
      <c r="B22" s="5" t="s">
        <v>19</v>
      </c>
      <c r="C22" s="33"/>
      <c r="D22" s="4" t="s">
        <v>22</v>
      </c>
      <c r="E22" s="35"/>
    </row>
    <row r="23" spans="2:5" ht="18.75" customHeight="1" thickBot="1" x14ac:dyDescent="0.3">
      <c r="B23" s="6" t="s">
        <v>23</v>
      </c>
      <c r="C23" s="34"/>
      <c r="D23" s="77"/>
      <c r="E23" s="78"/>
    </row>
    <row r="24" spans="2:5" x14ac:dyDescent="0.25">
      <c r="B24" s="2"/>
      <c r="C24" s="2"/>
      <c r="D24" s="2"/>
      <c r="E24" s="2"/>
    </row>
    <row r="25" spans="2:5" x14ac:dyDescent="0.25">
      <c r="B25" s="2"/>
      <c r="C25" s="2"/>
      <c r="D25" s="2"/>
      <c r="E25" s="2"/>
    </row>
    <row r="26" spans="2:5" x14ac:dyDescent="0.25">
      <c r="B26" s="2"/>
      <c r="C26" s="2"/>
      <c r="D26" s="2"/>
      <c r="E26" s="2"/>
    </row>
    <row r="27" spans="2:5" x14ac:dyDescent="0.25">
      <c r="B27" s="2"/>
      <c r="C27" s="2"/>
      <c r="D27" s="2"/>
      <c r="E27" s="2"/>
    </row>
    <row r="28" spans="2:5" x14ac:dyDescent="0.25">
      <c r="B28" s="2"/>
      <c r="C28" s="2"/>
      <c r="D28" s="2"/>
      <c r="E28" s="2"/>
    </row>
    <row r="29" spans="2:5" x14ac:dyDescent="0.25">
      <c r="B29" s="2"/>
      <c r="C29" s="2"/>
      <c r="D29" s="2"/>
      <c r="E29" s="2"/>
    </row>
    <row r="30" spans="2:5" x14ac:dyDescent="0.25">
      <c r="B30" s="2"/>
      <c r="C30" s="2"/>
      <c r="D30" s="2"/>
      <c r="E30" s="2"/>
    </row>
    <row r="31" spans="2:5" x14ac:dyDescent="0.25">
      <c r="B31" s="2"/>
      <c r="C31" s="2"/>
      <c r="D31" s="2"/>
      <c r="E31" s="2"/>
    </row>
    <row r="32" spans="2:5" x14ac:dyDescent="0.25">
      <c r="B32" s="2"/>
      <c r="C32" s="2"/>
      <c r="D32" s="2"/>
      <c r="E32" s="2"/>
    </row>
    <row r="33" spans="2:5" x14ac:dyDescent="0.25">
      <c r="B33" s="2"/>
      <c r="C33" s="2"/>
      <c r="D33" s="2"/>
      <c r="E33" s="2"/>
    </row>
    <row r="34" spans="2:5" x14ac:dyDescent="0.25">
      <c r="B34" s="2"/>
      <c r="C34" s="2"/>
      <c r="D34" s="2"/>
      <c r="E34" s="2"/>
    </row>
    <row r="35" spans="2:5" x14ac:dyDescent="0.25">
      <c r="B35" s="2"/>
      <c r="C35" s="2"/>
      <c r="D35" s="2"/>
      <c r="E35" s="2"/>
    </row>
    <row r="36" spans="2:5" x14ac:dyDescent="0.25">
      <c r="B36" s="2"/>
      <c r="C36" s="2"/>
      <c r="D36" s="2"/>
      <c r="E36" s="2"/>
    </row>
    <row r="37" spans="2:5" x14ac:dyDescent="0.25">
      <c r="B37" s="2"/>
      <c r="C37" s="2"/>
      <c r="D37" s="2"/>
      <c r="E37" s="2"/>
    </row>
    <row r="38" spans="2:5" x14ac:dyDescent="0.25">
      <c r="B38" s="2"/>
      <c r="C38" s="2"/>
      <c r="D38" s="2"/>
      <c r="E38" s="2"/>
    </row>
    <row r="39" spans="2:5" x14ac:dyDescent="0.25">
      <c r="B39" s="2"/>
      <c r="C39" s="2"/>
      <c r="D39" s="2"/>
      <c r="E39" s="2"/>
    </row>
    <row r="40" spans="2:5" x14ac:dyDescent="0.25">
      <c r="B40" s="2"/>
      <c r="C40" s="2"/>
      <c r="D40" s="2"/>
      <c r="E40" s="2"/>
    </row>
    <row r="41" spans="2:5" x14ac:dyDescent="0.25">
      <c r="B41" s="2"/>
      <c r="C41" s="2"/>
      <c r="D41" s="2"/>
      <c r="E41" s="2"/>
    </row>
    <row r="42" spans="2:5" x14ac:dyDescent="0.25">
      <c r="B42" s="2"/>
      <c r="C42" s="2"/>
      <c r="D42" s="2"/>
      <c r="E42" s="2"/>
    </row>
    <row r="43" spans="2:5" x14ac:dyDescent="0.25">
      <c r="B43" s="2"/>
      <c r="C43" s="2"/>
      <c r="D43" s="2"/>
      <c r="E43" s="2"/>
    </row>
    <row r="44" spans="2:5" x14ac:dyDescent="0.25">
      <c r="B44" s="2"/>
      <c r="C44" s="2"/>
      <c r="D44" s="2"/>
      <c r="E44" s="2"/>
    </row>
    <row r="45" spans="2:5" x14ac:dyDescent="0.25">
      <c r="B45" s="2"/>
      <c r="C45" s="2"/>
      <c r="D45" s="2"/>
      <c r="E45" s="2"/>
    </row>
    <row r="46" spans="2:5" x14ac:dyDescent="0.25">
      <c r="B46" s="2"/>
      <c r="C46" s="2"/>
      <c r="D46" s="2"/>
      <c r="E46" s="2"/>
    </row>
    <row r="47" spans="2:5" x14ac:dyDescent="0.25">
      <c r="B47" s="2"/>
      <c r="C47" s="2"/>
      <c r="D47" s="2"/>
      <c r="E47" s="2"/>
    </row>
    <row r="48" spans="2:5" x14ac:dyDescent="0.25">
      <c r="B48" s="2"/>
      <c r="C48" s="2"/>
      <c r="D48" s="2"/>
      <c r="E48" s="2"/>
    </row>
    <row r="49" spans="2:5" x14ac:dyDescent="0.25">
      <c r="B49" s="3"/>
      <c r="C49" s="3"/>
      <c r="D49" s="3"/>
      <c r="E49" s="3"/>
    </row>
    <row r="50" spans="2:5" x14ac:dyDescent="0.25">
      <c r="B50" s="3"/>
      <c r="C50" s="3"/>
      <c r="D50" s="3"/>
      <c r="E50" s="3"/>
    </row>
    <row r="51" spans="2:5" x14ac:dyDescent="0.25">
      <c r="B51" s="3"/>
      <c r="C51" s="3"/>
      <c r="D51" s="3"/>
      <c r="E51" s="3"/>
    </row>
    <row r="52" spans="2:5" x14ac:dyDescent="0.25">
      <c r="B52" s="3"/>
      <c r="C52" s="3"/>
      <c r="D52" s="3"/>
      <c r="E52" s="3"/>
    </row>
    <row r="53" spans="2:5" x14ac:dyDescent="0.25">
      <c r="B53" s="3"/>
      <c r="C53" s="3"/>
      <c r="D53" s="3"/>
      <c r="E53" s="3"/>
    </row>
    <row r="54" spans="2:5" x14ac:dyDescent="0.25">
      <c r="B54" s="3"/>
      <c r="C54" s="3"/>
      <c r="D54" s="3"/>
      <c r="E54" s="3"/>
    </row>
    <row r="55" spans="2:5" x14ac:dyDescent="0.25">
      <c r="B55" s="3"/>
      <c r="C55" s="3"/>
      <c r="D55" s="3"/>
      <c r="E55" s="3"/>
    </row>
    <row r="56" spans="2:5" x14ac:dyDescent="0.25">
      <c r="B56" s="3"/>
      <c r="C56" s="3"/>
      <c r="D56" s="3"/>
      <c r="E56" s="3"/>
    </row>
    <row r="57" spans="2:5" x14ac:dyDescent="0.25">
      <c r="B57" s="3"/>
      <c r="C57" s="3"/>
      <c r="D57" s="3"/>
      <c r="E57" s="3"/>
    </row>
    <row r="58" spans="2:5" x14ac:dyDescent="0.25">
      <c r="B58" s="3"/>
      <c r="C58" s="3"/>
      <c r="D58" s="3"/>
      <c r="E58" s="3"/>
    </row>
    <row r="59" spans="2:5" x14ac:dyDescent="0.25">
      <c r="B59" s="3"/>
      <c r="C59" s="3"/>
      <c r="D59" s="3"/>
      <c r="E59" s="3"/>
    </row>
    <row r="60" spans="2:5" x14ac:dyDescent="0.25">
      <c r="B60" s="3"/>
      <c r="C60" s="3"/>
      <c r="D60" s="3"/>
      <c r="E60" s="3"/>
    </row>
    <row r="61" spans="2:5" x14ac:dyDescent="0.25">
      <c r="B61" s="3"/>
      <c r="C61" s="3"/>
      <c r="D61" s="3"/>
      <c r="E61" s="3"/>
    </row>
    <row r="62" spans="2:5" x14ac:dyDescent="0.25">
      <c r="B62" s="3"/>
      <c r="C62" s="3"/>
      <c r="D62" s="3"/>
      <c r="E62" s="3"/>
    </row>
    <row r="63" spans="2:5" x14ac:dyDescent="0.25">
      <c r="B63" s="3"/>
      <c r="C63" s="3"/>
      <c r="D63" s="3"/>
      <c r="E63" s="3"/>
    </row>
    <row r="64" spans="2:5" x14ac:dyDescent="0.25">
      <c r="B64" s="3"/>
      <c r="C64" s="3"/>
      <c r="D64" s="3"/>
      <c r="E64" s="3"/>
    </row>
    <row r="65" spans="2:5" x14ac:dyDescent="0.25">
      <c r="B65" s="3"/>
      <c r="C65" s="3"/>
      <c r="D65" s="3"/>
      <c r="E65" s="3"/>
    </row>
    <row r="66" spans="2:5" x14ac:dyDescent="0.25">
      <c r="B66" s="3"/>
      <c r="C66" s="3"/>
      <c r="D66" s="3"/>
      <c r="E66" s="3"/>
    </row>
    <row r="67" spans="2:5" x14ac:dyDescent="0.25">
      <c r="B67" s="3"/>
      <c r="C67" s="3"/>
      <c r="D67" s="3"/>
      <c r="E67" s="3"/>
    </row>
    <row r="68" spans="2:5" x14ac:dyDescent="0.25">
      <c r="B68" s="3"/>
      <c r="C68" s="3"/>
      <c r="D68" s="3"/>
      <c r="E68" s="3"/>
    </row>
    <row r="69" spans="2:5" x14ac:dyDescent="0.25">
      <c r="B69" s="3"/>
      <c r="C69" s="3"/>
      <c r="D69" s="3"/>
      <c r="E69" s="3"/>
    </row>
    <row r="70" spans="2:5" x14ac:dyDescent="0.25">
      <c r="B70" s="3"/>
      <c r="C70" s="3"/>
      <c r="D70" s="3"/>
      <c r="E70" s="3"/>
    </row>
    <row r="71" spans="2:5" x14ac:dyDescent="0.25">
      <c r="B71" s="3"/>
      <c r="C71" s="3"/>
      <c r="D71" s="3"/>
      <c r="E71" s="3"/>
    </row>
    <row r="72" spans="2:5" x14ac:dyDescent="0.25">
      <c r="B72" s="3"/>
      <c r="C72" s="3"/>
      <c r="D72" s="3"/>
      <c r="E72" s="3"/>
    </row>
    <row r="73" spans="2:5" x14ac:dyDescent="0.25">
      <c r="B73" s="3"/>
      <c r="C73" s="3"/>
      <c r="D73" s="3"/>
      <c r="E73" s="3"/>
    </row>
    <row r="74" spans="2:5" x14ac:dyDescent="0.25">
      <c r="B74" s="3"/>
      <c r="C74" s="3"/>
      <c r="D74" s="3"/>
      <c r="E74" s="3"/>
    </row>
    <row r="75" spans="2:5" x14ac:dyDescent="0.25">
      <c r="B75" s="3"/>
      <c r="C75" s="3"/>
      <c r="D75" s="3"/>
      <c r="E75" s="3"/>
    </row>
    <row r="76" spans="2:5" x14ac:dyDescent="0.25">
      <c r="B76" s="3"/>
      <c r="C76" s="3"/>
      <c r="D76" s="3"/>
      <c r="E76" s="3"/>
    </row>
    <row r="77" spans="2:5" x14ac:dyDescent="0.25">
      <c r="B77" s="3"/>
      <c r="C77" s="3"/>
      <c r="D77" s="3"/>
      <c r="E77" s="3"/>
    </row>
    <row r="78" spans="2:5" x14ac:dyDescent="0.25">
      <c r="B78" s="3"/>
      <c r="C78" s="3"/>
      <c r="D78" s="3"/>
      <c r="E78" s="3"/>
    </row>
    <row r="79" spans="2:5" x14ac:dyDescent="0.25">
      <c r="B79" s="3"/>
      <c r="C79" s="3"/>
      <c r="D79" s="3"/>
      <c r="E79" s="3"/>
    </row>
  </sheetData>
  <sheetProtection password="DE12" sheet="1" objects="1" scenarios="1"/>
  <mergeCells count="19">
    <mergeCell ref="C7:E7"/>
    <mergeCell ref="B2:E2"/>
    <mergeCell ref="B3:E3"/>
    <mergeCell ref="C4:E4"/>
    <mergeCell ref="C5:E5"/>
    <mergeCell ref="C6:E6"/>
    <mergeCell ref="C8:E8"/>
    <mergeCell ref="C9:E9"/>
    <mergeCell ref="C10:E10"/>
    <mergeCell ref="C11:E11"/>
    <mergeCell ref="C12:E12"/>
    <mergeCell ref="D23:E23"/>
    <mergeCell ref="C13:E13"/>
    <mergeCell ref="C15:E15"/>
    <mergeCell ref="C16:E16"/>
    <mergeCell ref="C17:E17"/>
    <mergeCell ref="C18:E18"/>
    <mergeCell ref="B19:E19"/>
    <mergeCell ref="C14: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1"/>
  <sheetViews>
    <sheetView tabSelected="1" view="pageBreakPreview" zoomScaleNormal="100" zoomScaleSheetLayoutView="100" zoomScalePageLayoutView="125" workbookViewId="0">
      <selection activeCell="C58" sqref="C58:E58"/>
    </sheetView>
  </sheetViews>
  <sheetFormatPr baseColWidth="10" defaultColWidth="8.85546875" defaultRowHeight="15" x14ac:dyDescent="0.25"/>
  <cols>
    <col min="1" max="1" width="1.7109375" style="1" customWidth="1"/>
    <col min="2" max="2" width="37.28515625" style="1" customWidth="1"/>
    <col min="3" max="3" width="6" style="1" customWidth="1"/>
    <col min="4" max="4" width="33.7109375" style="1" customWidth="1"/>
    <col min="5" max="5" width="5.85546875" style="1" customWidth="1"/>
    <col min="6" max="6" width="5" style="1" customWidth="1"/>
    <col min="7" max="7" width="11.7109375" style="1" customWidth="1"/>
    <col min="8" max="8" width="10.42578125" style="1" customWidth="1"/>
    <col min="9" max="9" width="2.28515625" style="1" customWidth="1"/>
    <col min="10" max="16384" width="8.85546875" style="1"/>
  </cols>
  <sheetData>
    <row r="1" spans="2:10" ht="9" customHeight="1" x14ac:dyDescent="0.25"/>
    <row r="2" spans="2:10" ht="43.5" customHeight="1" x14ac:dyDescent="0.25">
      <c r="B2" s="117" t="s">
        <v>119</v>
      </c>
      <c r="C2" s="117"/>
      <c r="D2" s="117"/>
      <c r="E2" s="117"/>
      <c r="F2" s="117"/>
      <c r="G2" s="117"/>
    </row>
    <row r="3" spans="2:10" ht="9" customHeight="1" thickBot="1" x14ac:dyDescent="0.3">
      <c r="B3" s="11"/>
      <c r="C3" s="11"/>
      <c r="D3" s="11"/>
      <c r="E3" s="11"/>
      <c r="F3" s="11"/>
      <c r="G3" s="11"/>
    </row>
    <row r="4" spans="2:10" x14ac:dyDescent="0.25">
      <c r="B4" s="120" t="s">
        <v>115</v>
      </c>
      <c r="C4" s="121"/>
      <c r="D4" s="121"/>
      <c r="E4" s="121"/>
      <c r="F4" s="121"/>
      <c r="G4" s="121"/>
      <c r="H4" s="122"/>
    </row>
    <row r="5" spans="2:10" ht="51" customHeight="1" x14ac:dyDescent="0.25">
      <c r="B5" s="8" t="s">
        <v>116</v>
      </c>
      <c r="C5" s="123" t="s">
        <v>155</v>
      </c>
      <c r="D5" s="124"/>
      <c r="E5" s="124"/>
      <c r="F5" s="124"/>
      <c r="G5" s="124"/>
      <c r="H5" s="125"/>
      <c r="J5" s="36">
        <f>+LEN(C5)</f>
        <v>193</v>
      </c>
    </row>
    <row r="6" spans="2:10" ht="30" customHeight="1" x14ac:dyDescent="0.25">
      <c r="B6" s="118" t="s">
        <v>123</v>
      </c>
      <c r="C6" s="119"/>
      <c r="D6" s="119"/>
      <c r="E6" s="119"/>
      <c r="F6" s="119"/>
      <c r="G6" s="126">
        <v>12</v>
      </c>
      <c r="H6" s="127"/>
    </row>
    <row r="7" spans="2:10" ht="30" customHeight="1" x14ac:dyDescent="0.25">
      <c r="B7" s="98" t="s">
        <v>125</v>
      </c>
      <c r="C7" s="119"/>
      <c r="D7" s="119"/>
      <c r="E7" s="119"/>
      <c r="F7" s="119"/>
      <c r="G7" s="48">
        <f>+'Financiamiento del Proyecto'!E18</f>
        <v>81272.727272727279</v>
      </c>
      <c r="H7" s="49">
        <f>+'Financiamiento del Proyecto'!E19</f>
        <v>0.64576711932967346</v>
      </c>
    </row>
    <row r="8" spans="2:10" ht="30" customHeight="1" x14ac:dyDescent="0.25">
      <c r="B8" s="118" t="s">
        <v>124</v>
      </c>
      <c r="C8" s="119"/>
      <c r="D8" s="119"/>
      <c r="E8" s="119"/>
      <c r="F8" s="119"/>
      <c r="G8" s="48">
        <f>+'Financiamiento del Proyecto'!F18</f>
        <v>44581.818181818184</v>
      </c>
      <c r="H8" s="49">
        <f>+'Financiamiento del Proyecto'!F19</f>
        <v>0.35423288067032649</v>
      </c>
    </row>
    <row r="9" spans="2:10" ht="30" customHeight="1" x14ac:dyDescent="0.25">
      <c r="B9" s="98" t="s">
        <v>126</v>
      </c>
      <c r="C9" s="99"/>
      <c r="D9" s="99"/>
      <c r="E9" s="99"/>
      <c r="F9" s="99"/>
      <c r="G9" s="90" t="s">
        <v>134</v>
      </c>
      <c r="H9" s="91"/>
    </row>
    <row r="10" spans="2:10" ht="30" customHeight="1" thickBot="1" x14ac:dyDescent="0.3">
      <c r="B10" s="100" t="s">
        <v>54</v>
      </c>
      <c r="C10" s="101"/>
      <c r="D10" s="92" t="s">
        <v>135</v>
      </c>
      <c r="E10" s="92"/>
      <c r="F10" s="92"/>
      <c r="G10" s="92"/>
      <c r="H10" s="93"/>
    </row>
    <row r="11" spans="2:10" ht="9" customHeight="1" thickBot="1" x14ac:dyDescent="0.3"/>
    <row r="12" spans="2:10" ht="30" customHeight="1" x14ac:dyDescent="0.25">
      <c r="B12" s="108" t="s">
        <v>82</v>
      </c>
      <c r="C12" s="109"/>
      <c r="D12" s="109"/>
      <c r="E12" s="110"/>
    </row>
    <row r="13" spans="2:10" ht="30" customHeight="1" x14ac:dyDescent="0.25">
      <c r="B13" s="105" t="s">
        <v>117</v>
      </c>
      <c r="C13" s="106"/>
      <c r="D13" s="106"/>
      <c r="E13" s="107"/>
    </row>
    <row r="14" spans="2:10" ht="30.75" customHeight="1" x14ac:dyDescent="0.25">
      <c r="B14" s="111" t="s">
        <v>84</v>
      </c>
      <c r="C14" s="112"/>
      <c r="D14" s="113"/>
      <c r="E14" s="37"/>
    </row>
    <row r="15" spans="2:10" ht="30.75" customHeight="1" x14ac:dyDescent="0.25">
      <c r="B15" s="111" t="s">
        <v>85</v>
      </c>
      <c r="C15" s="112"/>
      <c r="D15" s="113"/>
      <c r="E15" s="38"/>
    </row>
    <row r="16" spans="2:10" ht="30.75" customHeight="1" thickBot="1" x14ac:dyDescent="0.3">
      <c r="B16" s="114" t="s">
        <v>122</v>
      </c>
      <c r="C16" s="115"/>
      <c r="D16" s="116"/>
      <c r="E16" s="39" t="s">
        <v>133</v>
      </c>
    </row>
    <row r="17" spans="2:7" ht="9" customHeight="1" thickBot="1" x14ac:dyDescent="0.3"/>
    <row r="18" spans="2:7" ht="28.5" customHeight="1" x14ac:dyDescent="0.25">
      <c r="B18" s="102" t="s">
        <v>121</v>
      </c>
      <c r="C18" s="103"/>
      <c r="D18" s="103"/>
      <c r="E18" s="104"/>
      <c r="F18" s="7"/>
      <c r="G18" s="7"/>
    </row>
    <row r="19" spans="2:7" x14ac:dyDescent="0.25">
      <c r="B19" s="5" t="s">
        <v>27</v>
      </c>
      <c r="C19" s="94" t="s">
        <v>136</v>
      </c>
      <c r="D19" s="94"/>
      <c r="E19" s="95"/>
      <c r="F19" s="3"/>
      <c r="G19" s="3"/>
    </row>
    <row r="20" spans="2:7" x14ac:dyDescent="0.25">
      <c r="B20" s="9" t="s">
        <v>28</v>
      </c>
      <c r="C20" s="94" t="s">
        <v>137</v>
      </c>
      <c r="D20" s="94"/>
      <c r="E20" s="95"/>
      <c r="F20" s="3"/>
      <c r="G20" s="3"/>
    </row>
    <row r="21" spans="2:7" x14ac:dyDescent="0.25">
      <c r="B21" s="9" t="s">
        <v>29</v>
      </c>
      <c r="C21" s="94" t="s">
        <v>138</v>
      </c>
      <c r="D21" s="94"/>
      <c r="E21" s="95"/>
      <c r="F21" s="3"/>
      <c r="G21" s="3"/>
    </row>
    <row r="22" spans="2:7" x14ac:dyDescent="0.25">
      <c r="B22" s="9" t="s">
        <v>32</v>
      </c>
      <c r="C22" s="94" t="s">
        <v>139</v>
      </c>
      <c r="D22" s="94"/>
      <c r="E22" s="95"/>
      <c r="F22" s="3"/>
      <c r="G22" s="3"/>
    </row>
    <row r="23" spans="2:7" x14ac:dyDescent="0.25">
      <c r="B23" s="9" t="s">
        <v>55</v>
      </c>
      <c r="C23" s="94" t="s">
        <v>140</v>
      </c>
      <c r="D23" s="94"/>
      <c r="E23" s="95"/>
      <c r="F23" s="3"/>
      <c r="G23" s="3"/>
    </row>
    <row r="24" spans="2:7" x14ac:dyDescent="0.25">
      <c r="B24" s="9" t="s">
        <v>2</v>
      </c>
      <c r="C24" s="79" t="s">
        <v>141</v>
      </c>
      <c r="D24" s="79"/>
      <c r="E24" s="80"/>
      <c r="F24" s="3"/>
      <c r="G24" s="3"/>
    </row>
    <row r="25" spans="2:7" x14ac:dyDescent="0.25">
      <c r="B25" s="9" t="s">
        <v>30</v>
      </c>
      <c r="C25" s="94" t="s">
        <v>142</v>
      </c>
      <c r="D25" s="94"/>
      <c r="E25" s="95"/>
      <c r="F25" s="3"/>
      <c r="G25" s="3"/>
    </row>
    <row r="26" spans="2:7" x14ac:dyDescent="0.25">
      <c r="B26" s="9" t="s">
        <v>31</v>
      </c>
      <c r="C26" s="94" t="s">
        <v>143</v>
      </c>
      <c r="D26" s="94"/>
      <c r="E26" s="95"/>
      <c r="F26" s="3"/>
      <c r="G26" s="3"/>
    </row>
    <row r="27" spans="2:7" x14ac:dyDescent="0.25">
      <c r="B27" s="9" t="s">
        <v>9</v>
      </c>
      <c r="C27" s="94" t="s">
        <v>144</v>
      </c>
      <c r="D27" s="94"/>
      <c r="E27" s="95"/>
      <c r="F27" s="3"/>
      <c r="G27" s="3"/>
    </row>
    <row r="28" spans="2:7" x14ac:dyDescent="0.25">
      <c r="B28" s="9" t="s">
        <v>10</v>
      </c>
      <c r="C28" s="94" t="s">
        <v>154</v>
      </c>
      <c r="D28" s="94"/>
      <c r="E28" s="95"/>
      <c r="F28" s="3"/>
      <c r="G28" s="3"/>
    </row>
    <row r="29" spans="2:7" ht="15.75" thickBot="1" x14ac:dyDescent="0.3">
      <c r="B29" s="10" t="s">
        <v>33</v>
      </c>
      <c r="C29" s="96" t="s">
        <v>145</v>
      </c>
      <c r="D29" s="96"/>
      <c r="E29" s="97"/>
      <c r="F29" s="3"/>
      <c r="G29" s="3"/>
    </row>
    <row r="30" spans="2:7" ht="9" customHeight="1" thickBot="1" x14ac:dyDescent="0.3"/>
    <row r="31" spans="2:7" x14ac:dyDescent="0.25">
      <c r="B31" s="85" t="s">
        <v>34</v>
      </c>
      <c r="C31" s="86"/>
      <c r="D31" s="86"/>
      <c r="E31" s="87"/>
      <c r="F31" s="3"/>
      <c r="G31" s="3"/>
    </row>
    <row r="32" spans="2:7" ht="30" customHeight="1" x14ac:dyDescent="0.25">
      <c r="B32" s="5" t="s">
        <v>1</v>
      </c>
      <c r="C32" s="79" t="s">
        <v>146</v>
      </c>
      <c r="D32" s="79"/>
      <c r="E32" s="80"/>
      <c r="F32" s="3"/>
      <c r="G32" s="3"/>
    </row>
    <row r="33" spans="2:7" ht="15" customHeight="1" x14ac:dyDescent="0.25">
      <c r="B33" s="5" t="s">
        <v>3</v>
      </c>
      <c r="C33" s="79" t="s">
        <v>147</v>
      </c>
      <c r="D33" s="79"/>
      <c r="E33" s="80"/>
      <c r="F33" s="3"/>
      <c r="G33" s="3"/>
    </row>
    <row r="34" spans="2:7" x14ac:dyDescent="0.25">
      <c r="B34" s="5" t="s">
        <v>4</v>
      </c>
      <c r="C34" s="79">
        <v>20113901455</v>
      </c>
      <c r="D34" s="79"/>
      <c r="E34" s="80"/>
      <c r="F34" s="3"/>
      <c r="G34" s="3"/>
    </row>
    <row r="35" spans="2:7" ht="15" customHeight="1" x14ac:dyDescent="0.25">
      <c r="B35" s="5" t="s">
        <v>25</v>
      </c>
      <c r="C35" s="79" t="s">
        <v>156</v>
      </c>
      <c r="D35" s="79"/>
      <c r="E35" s="80"/>
      <c r="F35" s="3"/>
      <c r="G35" s="3"/>
    </row>
    <row r="36" spans="2:7" ht="15" customHeight="1" x14ac:dyDescent="0.25">
      <c r="B36" s="5" t="s">
        <v>5</v>
      </c>
      <c r="C36" s="79" t="s">
        <v>157</v>
      </c>
      <c r="D36" s="79"/>
      <c r="E36" s="80"/>
      <c r="F36" s="3"/>
      <c r="G36" s="3"/>
    </row>
    <row r="37" spans="2:7" ht="15" customHeight="1" x14ac:dyDescent="0.25">
      <c r="B37" s="5" t="s">
        <v>6</v>
      </c>
      <c r="C37" s="79" t="s">
        <v>148</v>
      </c>
      <c r="D37" s="79"/>
      <c r="E37" s="80"/>
    </row>
    <row r="38" spans="2:7" ht="15" customHeight="1" x14ac:dyDescent="0.25">
      <c r="B38" s="5" t="s">
        <v>7</v>
      </c>
      <c r="C38" s="79" t="s">
        <v>149</v>
      </c>
      <c r="D38" s="79"/>
      <c r="E38" s="80"/>
    </row>
    <row r="39" spans="2:7" ht="15" customHeight="1" x14ac:dyDescent="0.25">
      <c r="B39" s="5" t="s">
        <v>2</v>
      </c>
      <c r="C39" s="79" t="s">
        <v>150</v>
      </c>
      <c r="D39" s="79"/>
      <c r="E39" s="80"/>
    </row>
    <row r="40" spans="2:7" ht="15" customHeight="1" x14ac:dyDescent="0.25">
      <c r="B40" s="5" t="s">
        <v>8</v>
      </c>
      <c r="C40" s="79" t="s">
        <v>158</v>
      </c>
      <c r="D40" s="79"/>
      <c r="E40" s="80"/>
    </row>
    <row r="41" spans="2:7" ht="15" customHeight="1" x14ac:dyDescent="0.25">
      <c r="B41" s="5" t="s">
        <v>26</v>
      </c>
      <c r="C41" s="79" t="s">
        <v>151</v>
      </c>
      <c r="D41" s="79"/>
      <c r="E41" s="80"/>
    </row>
    <row r="42" spans="2:7" ht="15" customHeight="1" x14ac:dyDescent="0.25">
      <c r="B42" s="5" t="s">
        <v>9</v>
      </c>
      <c r="C42" s="79" t="s">
        <v>151</v>
      </c>
      <c r="D42" s="79"/>
      <c r="E42" s="80"/>
    </row>
    <row r="43" spans="2:7" ht="15" customHeight="1" x14ac:dyDescent="0.25">
      <c r="B43" s="5" t="s">
        <v>10</v>
      </c>
      <c r="C43" s="79" t="s">
        <v>159</v>
      </c>
      <c r="D43" s="79"/>
      <c r="E43" s="80"/>
    </row>
    <row r="44" spans="2:7" ht="15" customHeight="1" x14ac:dyDescent="0.25">
      <c r="B44" s="5" t="s">
        <v>11</v>
      </c>
      <c r="C44" s="79" t="s">
        <v>152</v>
      </c>
      <c r="D44" s="79"/>
      <c r="E44" s="80"/>
    </row>
    <row r="45" spans="2:7" ht="15" customHeight="1" x14ac:dyDescent="0.25">
      <c r="B45" s="5" t="s">
        <v>12</v>
      </c>
      <c r="C45" s="79" t="s">
        <v>160</v>
      </c>
      <c r="D45" s="79"/>
      <c r="E45" s="80"/>
    </row>
    <row r="46" spans="2:7" x14ac:dyDescent="0.25">
      <c r="B46" s="5" t="s">
        <v>13</v>
      </c>
      <c r="C46" s="79" t="s">
        <v>161</v>
      </c>
      <c r="D46" s="79"/>
      <c r="E46" s="80"/>
    </row>
    <row r="47" spans="2:7" x14ac:dyDescent="0.25">
      <c r="B47" s="81" t="s">
        <v>14</v>
      </c>
      <c r="C47" s="82"/>
      <c r="D47" s="82"/>
      <c r="E47" s="83"/>
    </row>
    <row r="48" spans="2:7" x14ac:dyDescent="0.25">
      <c r="B48" s="5" t="s">
        <v>15</v>
      </c>
      <c r="C48" s="33"/>
      <c r="D48" s="4" t="s">
        <v>16</v>
      </c>
      <c r="E48" s="35"/>
    </row>
    <row r="49" spans="2:5" x14ac:dyDescent="0.25">
      <c r="B49" s="5" t="s">
        <v>17</v>
      </c>
      <c r="C49" s="33"/>
      <c r="D49" s="4" t="s">
        <v>18</v>
      </c>
      <c r="E49" s="35" t="s">
        <v>133</v>
      </c>
    </row>
    <row r="50" spans="2:5" x14ac:dyDescent="0.25">
      <c r="B50" s="5" t="s">
        <v>19</v>
      </c>
      <c r="C50" s="33"/>
      <c r="D50" s="4" t="s">
        <v>20</v>
      </c>
      <c r="E50" s="35"/>
    </row>
    <row r="51" spans="2:5" x14ac:dyDescent="0.25">
      <c r="B51" s="5" t="s">
        <v>21</v>
      </c>
      <c r="C51" s="33"/>
      <c r="D51" s="4" t="s">
        <v>22</v>
      </c>
      <c r="E51" s="35"/>
    </row>
    <row r="52" spans="2:5" x14ac:dyDescent="0.25">
      <c r="B52" s="5" t="s">
        <v>24</v>
      </c>
      <c r="C52" s="33"/>
      <c r="D52" s="4" t="s">
        <v>127</v>
      </c>
      <c r="E52" s="35"/>
    </row>
    <row r="53" spans="2:5" ht="15.75" thickBot="1" x14ac:dyDescent="0.3">
      <c r="B53" s="88"/>
      <c r="C53" s="89"/>
      <c r="D53" s="77"/>
      <c r="E53" s="78"/>
    </row>
    <row r="54" spans="2:5" ht="9" customHeight="1" thickBot="1" x14ac:dyDescent="0.3"/>
    <row r="55" spans="2:5" x14ac:dyDescent="0.25">
      <c r="B55" s="85" t="s">
        <v>35</v>
      </c>
      <c r="C55" s="86"/>
      <c r="D55" s="86"/>
      <c r="E55" s="87"/>
    </row>
    <row r="56" spans="2:5" ht="30" customHeight="1" x14ac:dyDescent="0.25">
      <c r="B56" s="5" t="s">
        <v>1</v>
      </c>
      <c r="C56" s="79" t="s">
        <v>175</v>
      </c>
      <c r="D56" s="79"/>
      <c r="E56" s="80"/>
    </row>
    <row r="57" spans="2:5" x14ac:dyDescent="0.25">
      <c r="B57" s="5" t="s">
        <v>3</v>
      </c>
      <c r="C57" s="79"/>
      <c r="D57" s="79"/>
      <c r="E57" s="80"/>
    </row>
    <row r="58" spans="2:5" x14ac:dyDescent="0.25">
      <c r="B58" s="5" t="s">
        <v>4</v>
      </c>
      <c r="C58" s="79"/>
      <c r="D58" s="79"/>
      <c r="E58" s="80"/>
    </row>
    <row r="59" spans="2:5" x14ac:dyDescent="0.25">
      <c r="B59" s="5" t="s">
        <v>25</v>
      </c>
      <c r="C59" s="79"/>
      <c r="D59" s="79"/>
      <c r="E59" s="80"/>
    </row>
    <row r="60" spans="2:5" x14ac:dyDescent="0.25">
      <c r="B60" s="5" t="s">
        <v>5</v>
      </c>
      <c r="C60" s="79" t="s">
        <v>174</v>
      </c>
      <c r="D60" s="79"/>
      <c r="E60" s="80"/>
    </row>
    <row r="61" spans="2:5" x14ac:dyDescent="0.25">
      <c r="B61" s="5" t="s">
        <v>6</v>
      </c>
      <c r="C61" s="79" t="s">
        <v>169</v>
      </c>
      <c r="D61" s="79"/>
      <c r="E61" s="80"/>
    </row>
    <row r="62" spans="2:5" x14ac:dyDescent="0.25">
      <c r="B62" s="5" t="s">
        <v>7</v>
      </c>
      <c r="C62" s="79" t="s">
        <v>170</v>
      </c>
      <c r="D62" s="79"/>
      <c r="E62" s="80"/>
    </row>
    <row r="63" spans="2:5" x14ac:dyDescent="0.25">
      <c r="B63" s="5" t="s">
        <v>2</v>
      </c>
      <c r="C63" s="79"/>
      <c r="D63" s="79"/>
      <c r="E63" s="80"/>
    </row>
    <row r="64" spans="2:5" x14ac:dyDescent="0.25">
      <c r="B64" s="5" t="s">
        <v>8</v>
      </c>
      <c r="C64" s="79" t="s">
        <v>173</v>
      </c>
      <c r="D64" s="79"/>
      <c r="E64" s="80"/>
    </row>
    <row r="65" spans="2:5" x14ac:dyDescent="0.25">
      <c r="B65" s="5" t="s">
        <v>26</v>
      </c>
      <c r="C65" s="79" t="s">
        <v>171</v>
      </c>
      <c r="D65" s="79"/>
      <c r="E65" s="80"/>
    </row>
    <row r="66" spans="2:5" x14ac:dyDescent="0.25">
      <c r="B66" s="5" t="s">
        <v>9</v>
      </c>
      <c r="C66" s="79" t="s">
        <v>172</v>
      </c>
      <c r="D66" s="79"/>
      <c r="E66" s="80"/>
    </row>
    <row r="67" spans="2:5" x14ac:dyDescent="0.25">
      <c r="B67" s="5" t="s">
        <v>10</v>
      </c>
      <c r="C67" s="79"/>
      <c r="D67" s="79"/>
      <c r="E67" s="80"/>
    </row>
    <row r="68" spans="2:5" x14ac:dyDescent="0.25">
      <c r="B68" s="5" t="s">
        <v>11</v>
      </c>
      <c r="C68" s="79"/>
      <c r="D68" s="79"/>
      <c r="E68" s="80"/>
    </row>
    <row r="69" spans="2:5" x14ac:dyDescent="0.25">
      <c r="B69" s="5" t="s">
        <v>12</v>
      </c>
      <c r="C69" s="79"/>
      <c r="D69" s="79"/>
      <c r="E69" s="80"/>
    </row>
    <row r="70" spans="2:5" ht="15" customHeight="1" x14ac:dyDescent="0.25">
      <c r="B70" s="5" t="s">
        <v>13</v>
      </c>
      <c r="C70" s="79"/>
      <c r="D70" s="79"/>
      <c r="E70" s="80"/>
    </row>
    <row r="71" spans="2:5" x14ac:dyDescent="0.25">
      <c r="B71" s="81" t="s">
        <v>14</v>
      </c>
      <c r="C71" s="82"/>
      <c r="D71" s="82"/>
      <c r="E71" s="83"/>
    </row>
    <row r="72" spans="2:5" x14ac:dyDescent="0.25">
      <c r="B72" s="5" t="s">
        <v>15</v>
      </c>
      <c r="C72" s="33"/>
      <c r="D72" s="4" t="s">
        <v>16</v>
      </c>
      <c r="E72" s="35"/>
    </row>
    <row r="73" spans="2:5" x14ac:dyDescent="0.25">
      <c r="B73" s="5" t="s">
        <v>17</v>
      </c>
      <c r="C73" s="33"/>
      <c r="D73" s="4" t="s">
        <v>18</v>
      </c>
      <c r="E73" s="35"/>
    </row>
    <row r="74" spans="2:5" x14ac:dyDescent="0.25">
      <c r="B74" s="5" t="s">
        <v>19</v>
      </c>
      <c r="C74" s="33"/>
      <c r="D74" s="4" t="s">
        <v>20</v>
      </c>
      <c r="E74" s="35"/>
    </row>
    <row r="75" spans="2:5" x14ac:dyDescent="0.25">
      <c r="B75" s="5" t="s">
        <v>21</v>
      </c>
      <c r="C75" s="33" t="s">
        <v>133</v>
      </c>
      <c r="D75" s="4" t="s">
        <v>22</v>
      </c>
      <c r="E75" s="35"/>
    </row>
    <row r="76" spans="2:5" x14ac:dyDescent="0.25">
      <c r="B76" s="5" t="s">
        <v>24</v>
      </c>
      <c r="C76" s="33"/>
      <c r="D76" s="4" t="s">
        <v>127</v>
      </c>
      <c r="E76" s="35"/>
    </row>
    <row r="77" spans="2:5" ht="15.75" thickBot="1" x14ac:dyDescent="0.3">
      <c r="B77" s="88"/>
      <c r="C77" s="89"/>
      <c r="D77" s="77"/>
      <c r="E77" s="78"/>
    </row>
    <row r="78" spans="2:5" ht="9" customHeight="1" thickBot="1" x14ac:dyDescent="0.3"/>
    <row r="79" spans="2:5" x14ac:dyDescent="0.25">
      <c r="B79" s="85" t="s">
        <v>36</v>
      </c>
      <c r="C79" s="86"/>
      <c r="D79" s="86"/>
      <c r="E79" s="87"/>
    </row>
    <row r="80" spans="2:5" ht="30" customHeight="1" x14ac:dyDescent="0.25">
      <c r="B80" s="5" t="s">
        <v>1</v>
      </c>
      <c r="C80" s="79"/>
      <c r="D80" s="79"/>
      <c r="E80" s="80"/>
    </row>
    <row r="81" spans="2:5" x14ac:dyDescent="0.25">
      <c r="B81" s="5" t="s">
        <v>3</v>
      </c>
      <c r="C81" s="79"/>
      <c r="D81" s="79"/>
      <c r="E81" s="80"/>
    </row>
    <row r="82" spans="2:5" x14ac:dyDescent="0.25">
      <c r="B82" s="5" t="s">
        <v>4</v>
      </c>
      <c r="C82" s="79"/>
      <c r="D82" s="79"/>
      <c r="E82" s="80"/>
    </row>
    <row r="83" spans="2:5" x14ac:dyDescent="0.25">
      <c r="B83" s="5" t="s">
        <v>25</v>
      </c>
      <c r="C83" s="79"/>
      <c r="D83" s="79"/>
      <c r="E83" s="80"/>
    </row>
    <row r="84" spans="2:5" x14ac:dyDescent="0.25">
      <c r="B84" s="5" t="s">
        <v>5</v>
      </c>
      <c r="C84" s="79"/>
      <c r="D84" s="79"/>
      <c r="E84" s="80"/>
    </row>
    <row r="85" spans="2:5" x14ac:dyDescent="0.25">
      <c r="B85" s="5" t="s">
        <v>6</v>
      </c>
      <c r="C85" s="79"/>
      <c r="D85" s="79"/>
      <c r="E85" s="80"/>
    </row>
    <row r="86" spans="2:5" x14ac:dyDescent="0.25">
      <c r="B86" s="5" t="s">
        <v>7</v>
      </c>
      <c r="C86" s="79"/>
      <c r="D86" s="79"/>
      <c r="E86" s="80"/>
    </row>
    <row r="87" spans="2:5" x14ac:dyDescent="0.25">
      <c r="B87" s="5" t="s">
        <v>2</v>
      </c>
      <c r="C87" s="79"/>
      <c r="D87" s="79"/>
      <c r="E87" s="80"/>
    </row>
    <row r="88" spans="2:5" x14ac:dyDescent="0.25">
      <c r="B88" s="5" t="s">
        <v>8</v>
      </c>
      <c r="C88" s="79"/>
      <c r="D88" s="79"/>
      <c r="E88" s="80"/>
    </row>
    <row r="89" spans="2:5" x14ac:dyDescent="0.25">
      <c r="B89" s="5" t="s">
        <v>26</v>
      </c>
      <c r="C89" s="79"/>
      <c r="D89" s="79"/>
      <c r="E89" s="80"/>
    </row>
    <row r="90" spans="2:5" x14ac:dyDescent="0.25">
      <c r="B90" s="5" t="s">
        <v>9</v>
      </c>
      <c r="C90" s="79"/>
      <c r="D90" s="79"/>
      <c r="E90" s="80"/>
    </row>
    <row r="91" spans="2:5" x14ac:dyDescent="0.25">
      <c r="B91" s="5" t="s">
        <v>10</v>
      </c>
      <c r="C91" s="79"/>
      <c r="D91" s="79"/>
      <c r="E91" s="80"/>
    </row>
    <row r="92" spans="2:5" x14ac:dyDescent="0.25">
      <c r="B92" s="5" t="s">
        <v>11</v>
      </c>
      <c r="C92" s="79"/>
      <c r="D92" s="79"/>
      <c r="E92" s="80"/>
    </row>
    <row r="93" spans="2:5" x14ac:dyDescent="0.25">
      <c r="B93" s="5" t="s">
        <v>12</v>
      </c>
      <c r="C93" s="79"/>
      <c r="D93" s="79"/>
      <c r="E93" s="80"/>
    </row>
    <row r="94" spans="2:5" x14ac:dyDescent="0.25">
      <c r="B94" s="5" t="s">
        <v>13</v>
      </c>
      <c r="C94" s="79"/>
      <c r="D94" s="79"/>
      <c r="E94" s="80"/>
    </row>
    <row r="95" spans="2:5" x14ac:dyDescent="0.25">
      <c r="B95" s="81" t="s">
        <v>14</v>
      </c>
      <c r="C95" s="82"/>
      <c r="D95" s="82"/>
      <c r="E95" s="83"/>
    </row>
    <row r="96" spans="2:5" x14ac:dyDescent="0.25">
      <c r="B96" s="5" t="s">
        <v>15</v>
      </c>
      <c r="C96" s="33"/>
      <c r="D96" s="4" t="s">
        <v>16</v>
      </c>
      <c r="E96" s="35"/>
    </row>
    <row r="97" spans="2:5" x14ac:dyDescent="0.25">
      <c r="B97" s="5" t="s">
        <v>17</v>
      </c>
      <c r="C97" s="33"/>
      <c r="D97" s="4" t="s">
        <v>18</v>
      </c>
      <c r="E97" s="35"/>
    </row>
    <row r="98" spans="2:5" x14ac:dyDescent="0.25">
      <c r="B98" s="5" t="s">
        <v>19</v>
      </c>
      <c r="C98" s="33"/>
      <c r="D98" s="4" t="s">
        <v>20</v>
      </c>
      <c r="E98" s="35"/>
    </row>
    <row r="99" spans="2:5" x14ac:dyDescent="0.25">
      <c r="B99" s="5" t="s">
        <v>21</v>
      </c>
      <c r="C99" s="33"/>
      <c r="D99" s="4" t="s">
        <v>22</v>
      </c>
      <c r="E99" s="35"/>
    </row>
    <row r="100" spans="2:5" x14ac:dyDescent="0.25">
      <c r="B100" s="5" t="s">
        <v>24</v>
      </c>
      <c r="C100" s="33"/>
      <c r="D100" s="4" t="s">
        <v>127</v>
      </c>
      <c r="E100" s="35"/>
    </row>
    <row r="101" spans="2:5" ht="15.75" thickBot="1" x14ac:dyDescent="0.3">
      <c r="B101" s="88"/>
      <c r="C101" s="89"/>
      <c r="D101" s="77"/>
      <c r="E101" s="78"/>
    </row>
  </sheetData>
  <sheetProtection password="DE12" sheet="1" objects="1" scenarios="1"/>
  <mergeCells count="85">
    <mergeCell ref="B2:G2"/>
    <mergeCell ref="B6:F6"/>
    <mergeCell ref="B8:F8"/>
    <mergeCell ref="B7:F7"/>
    <mergeCell ref="B4:H4"/>
    <mergeCell ref="C5:H5"/>
    <mergeCell ref="G6:H6"/>
    <mergeCell ref="B18:E18"/>
    <mergeCell ref="C19:E19"/>
    <mergeCell ref="B13:E13"/>
    <mergeCell ref="B12:E12"/>
    <mergeCell ref="B14:D14"/>
    <mergeCell ref="B15:D15"/>
    <mergeCell ref="B16:D16"/>
    <mergeCell ref="G9:H9"/>
    <mergeCell ref="D10:H10"/>
    <mergeCell ref="C32:E32"/>
    <mergeCell ref="C20:E20"/>
    <mergeCell ref="C21:E21"/>
    <mergeCell ref="C22:E22"/>
    <mergeCell ref="C23:E23"/>
    <mergeCell ref="C24:E24"/>
    <mergeCell ref="C25:E25"/>
    <mergeCell ref="C26:E26"/>
    <mergeCell ref="C27:E27"/>
    <mergeCell ref="C28:E28"/>
    <mergeCell ref="C29:E29"/>
    <mergeCell ref="B31:E31"/>
    <mergeCell ref="B9:F9"/>
    <mergeCell ref="B10:C10"/>
    <mergeCell ref="C44:E44"/>
    <mergeCell ref="C33:E33"/>
    <mergeCell ref="C34:E34"/>
    <mergeCell ref="C35:E35"/>
    <mergeCell ref="C36:E36"/>
    <mergeCell ref="C37:E37"/>
    <mergeCell ref="C38:E38"/>
    <mergeCell ref="C39:E39"/>
    <mergeCell ref="C40:E40"/>
    <mergeCell ref="C41:E41"/>
    <mergeCell ref="C42:E42"/>
    <mergeCell ref="C43:E43"/>
    <mergeCell ref="C60:E60"/>
    <mergeCell ref="C45:E45"/>
    <mergeCell ref="C46:E46"/>
    <mergeCell ref="B47:E47"/>
    <mergeCell ref="D53:E53"/>
    <mergeCell ref="B55:E55"/>
    <mergeCell ref="C56:E56"/>
    <mergeCell ref="C57:E57"/>
    <mergeCell ref="C58:E58"/>
    <mergeCell ref="C59:E59"/>
    <mergeCell ref="B53:C53"/>
    <mergeCell ref="B71:E71"/>
    <mergeCell ref="C61:E61"/>
    <mergeCell ref="C62:E62"/>
    <mergeCell ref="C63:E63"/>
    <mergeCell ref="C64:E64"/>
    <mergeCell ref="C65:E65"/>
    <mergeCell ref="C66:E66"/>
    <mergeCell ref="C67:E67"/>
    <mergeCell ref="C68:E68"/>
    <mergeCell ref="C69:E69"/>
    <mergeCell ref="C70:E70"/>
    <mergeCell ref="C89:E89"/>
    <mergeCell ref="D77:E77"/>
    <mergeCell ref="B79:E79"/>
    <mergeCell ref="C80:E80"/>
    <mergeCell ref="C81:E81"/>
    <mergeCell ref="C82:E82"/>
    <mergeCell ref="C83:E83"/>
    <mergeCell ref="C84:E84"/>
    <mergeCell ref="C85:E85"/>
    <mergeCell ref="C86:E86"/>
    <mergeCell ref="C87:E87"/>
    <mergeCell ref="C88:E88"/>
    <mergeCell ref="B77:C77"/>
    <mergeCell ref="B95:E95"/>
    <mergeCell ref="D101:E101"/>
    <mergeCell ref="C90:E90"/>
    <mergeCell ref="C91:E91"/>
    <mergeCell ref="C92:E92"/>
    <mergeCell ref="C93:E93"/>
    <mergeCell ref="C94:E94"/>
    <mergeCell ref="B101:C101"/>
  </mergeCells>
  <dataValidations count="1">
    <dataValidation type="textLength" operator="lessThan" allowBlank="1" showInputMessage="1" showErrorMessage="1" sqref="C5:H5">
      <formula1>200</formula1>
    </dataValidation>
  </dataValidations>
  <pageMargins left="0.7" right="0.7" top="0.75" bottom="0.75" header="0.3" footer="0.3"/>
  <pageSetup paperSize="9" scale="7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95"/>
  <sheetViews>
    <sheetView topLeftCell="G1" zoomScale="130" zoomScaleNormal="130" workbookViewId="0">
      <selection activeCell="J17" sqref="J17:O17"/>
    </sheetView>
  </sheetViews>
  <sheetFormatPr baseColWidth="10" defaultColWidth="9.140625" defaultRowHeight="15" x14ac:dyDescent="0.25"/>
  <cols>
    <col min="1" max="1" width="1.7109375" style="1" customWidth="1"/>
    <col min="2" max="2" width="2.85546875" style="1" customWidth="1"/>
    <col min="3" max="3" width="27.140625" style="1" customWidth="1"/>
    <col min="4" max="4" width="16" style="1" customWidth="1"/>
    <col min="5" max="5" width="30" style="1" customWidth="1"/>
    <col min="6" max="7" width="7.85546875" style="1" customWidth="1"/>
    <col min="8" max="9" width="2.5703125" style="1" customWidth="1"/>
    <col min="10" max="10" width="2.85546875" style="1" customWidth="1"/>
    <col min="11" max="11" width="27.140625" style="1" customWidth="1"/>
    <col min="12" max="12" width="16" style="1" customWidth="1"/>
    <col min="13" max="13" width="30" style="1" customWidth="1"/>
    <col min="14" max="15" width="7.85546875" style="1" customWidth="1"/>
    <col min="16" max="16" width="1.7109375" style="1" customWidth="1"/>
    <col min="17" max="16384" width="9.140625" style="1"/>
  </cols>
  <sheetData>
    <row r="2" spans="2:15" ht="47.25" customHeight="1" x14ac:dyDescent="0.25">
      <c r="B2" s="117" t="s">
        <v>95</v>
      </c>
      <c r="C2" s="117"/>
      <c r="D2" s="117"/>
      <c r="E2" s="117"/>
      <c r="F2" s="117"/>
      <c r="G2" s="117"/>
      <c r="J2" s="117"/>
      <c r="K2" s="117"/>
      <c r="L2" s="117"/>
      <c r="M2" s="117"/>
      <c r="N2" s="117"/>
      <c r="O2" s="117"/>
    </row>
    <row r="3" spans="2:15" ht="30" customHeight="1" x14ac:dyDescent="0.25">
      <c r="B3" s="155" t="s">
        <v>96</v>
      </c>
      <c r="C3" s="156"/>
      <c r="D3" s="156"/>
      <c r="E3" s="156"/>
      <c r="F3" s="156"/>
      <c r="G3" s="156"/>
      <c r="J3" s="155"/>
      <c r="K3" s="156"/>
      <c r="L3" s="156"/>
      <c r="M3" s="156"/>
      <c r="N3" s="156"/>
      <c r="O3" s="156"/>
    </row>
    <row r="4" spans="2:15" ht="9" customHeight="1" thickBot="1" x14ac:dyDescent="0.3"/>
    <row r="5" spans="2:15" x14ac:dyDescent="0.25">
      <c r="B5" s="85" t="s">
        <v>0</v>
      </c>
      <c r="C5" s="86"/>
      <c r="D5" s="86"/>
      <c r="E5" s="86"/>
      <c r="F5" s="86"/>
      <c r="G5" s="87"/>
      <c r="J5" s="85" t="s">
        <v>34</v>
      </c>
      <c r="K5" s="86"/>
      <c r="L5" s="86"/>
      <c r="M5" s="86"/>
      <c r="N5" s="86"/>
      <c r="O5" s="87"/>
    </row>
    <row r="6" spans="2:15" ht="30" customHeight="1" x14ac:dyDescent="0.25">
      <c r="B6" s="150" t="s">
        <v>97</v>
      </c>
      <c r="C6" s="144"/>
      <c r="D6" s="134" t="s">
        <v>153</v>
      </c>
      <c r="E6" s="134"/>
      <c r="F6" s="134"/>
      <c r="G6" s="135"/>
      <c r="J6" s="150" t="s">
        <v>97</v>
      </c>
      <c r="K6" s="144"/>
      <c r="L6" s="134" t="s">
        <v>146</v>
      </c>
      <c r="M6" s="134"/>
      <c r="N6" s="134"/>
      <c r="O6" s="135"/>
    </row>
    <row r="7" spans="2:15" ht="44.25" customHeight="1" x14ac:dyDescent="0.25">
      <c r="B7" s="143" t="s">
        <v>120</v>
      </c>
      <c r="C7" s="144"/>
      <c r="D7" s="144"/>
      <c r="E7" s="144"/>
      <c r="F7" s="144"/>
      <c r="G7" s="145"/>
      <c r="J7" s="143" t="s">
        <v>98</v>
      </c>
      <c r="K7" s="144"/>
      <c r="L7" s="144"/>
      <c r="M7" s="144"/>
      <c r="N7" s="144"/>
      <c r="O7" s="145"/>
    </row>
    <row r="8" spans="2:15" ht="105" customHeight="1" x14ac:dyDescent="0.25">
      <c r="B8" s="146" t="s">
        <v>176</v>
      </c>
      <c r="C8" s="134"/>
      <c r="D8" s="134"/>
      <c r="E8" s="134"/>
      <c r="F8" s="134"/>
      <c r="G8" s="135"/>
      <c r="J8" s="146" t="s">
        <v>162</v>
      </c>
      <c r="K8" s="134"/>
      <c r="L8" s="134"/>
      <c r="M8" s="134"/>
      <c r="N8" s="134"/>
      <c r="O8" s="135"/>
    </row>
    <row r="9" spans="2:15" ht="31.5" customHeight="1" thickBot="1" x14ac:dyDescent="0.3">
      <c r="B9" s="147" t="s">
        <v>99</v>
      </c>
      <c r="C9" s="148"/>
      <c r="D9" s="148"/>
      <c r="E9" s="148"/>
      <c r="F9" s="148"/>
      <c r="G9" s="149"/>
      <c r="J9" s="147" t="s">
        <v>99</v>
      </c>
      <c r="K9" s="148"/>
      <c r="L9" s="148"/>
      <c r="M9" s="148"/>
      <c r="N9" s="148"/>
      <c r="O9" s="149"/>
    </row>
    <row r="10" spans="2:15" ht="30" customHeight="1" x14ac:dyDescent="0.25">
      <c r="B10" s="29" t="s">
        <v>100</v>
      </c>
      <c r="C10" s="30" t="s">
        <v>101</v>
      </c>
      <c r="D10" s="138" t="s">
        <v>177</v>
      </c>
      <c r="E10" s="139"/>
      <c r="F10" s="139"/>
      <c r="G10" s="140"/>
      <c r="J10" s="29" t="s">
        <v>100</v>
      </c>
      <c r="K10" s="30" t="s">
        <v>101</v>
      </c>
      <c r="L10" s="138" t="s">
        <v>163</v>
      </c>
      <c r="M10" s="139"/>
      <c r="N10" s="139"/>
      <c r="O10" s="140"/>
    </row>
    <row r="11" spans="2:15" x14ac:dyDescent="0.25">
      <c r="B11" s="98" t="s">
        <v>102</v>
      </c>
      <c r="C11" s="99"/>
      <c r="D11" s="134"/>
      <c r="E11" s="134"/>
      <c r="F11" s="134"/>
      <c r="G11" s="135"/>
      <c r="J11" s="98" t="s">
        <v>102</v>
      </c>
      <c r="K11" s="99"/>
      <c r="L11" s="134" t="s">
        <v>164</v>
      </c>
      <c r="M11" s="134"/>
      <c r="N11" s="134"/>
      <c r="O11" s="135"/>
    </row>
    <row r="12" spans="2:15" ht="30" x14ac:dyDescent="0.25">
      <c r="B12" s="98" t="s">
        <v>103</v>
      </c>
      <c r="C12" s="99"/>
      <c r="D12" s="40">
        <v>88389</v>
      </c>
      <c r="E12" s="25" t="s">
        <v>104</v>
      </c>
      <c r="F12" s="141"/>
      <c r="G12" s="142"/>
      <c r="J12" s="98" t="s">
        <v>103</v>
      </c>
      <c r="K12" s="99"/>
      <c r="L12" s="40">
        <f>4116104.24/2.75</f>
        <v>1496765.1781818182</v>
      </c>
      <c r="M12" s="25" t="s">
        <v>104</v>
      </c>
      <c r="N12" s="141">
        <f>1495242.24/2.75</f>
        <v>543724.45090909093</v>
      </c>
      <c r="O12" s="142"/>
    </row>
    <row r="13" spans="2:15" x14ac:dyDescent="0.25">
      <c r="B13" s="98" t="s">
        <v>105</v>
      </c>
      <c r="C13" s="99"/>
      <c r="D13" s="44">
        <v>41275</v>
      </c>
      <c r="E13" s="25" t="s">
        <v>106</v>
      </c>
      <c r="F13" s="151">
        <v>42339</v>
      </c>
      <c r="G13" s="135"/>
      <c r="J13" s="98" t="s">
        <v>105</v>
      </c>
      <c r="K13" s="99"/>
      <c r="L13" s="76">
        <v>41699</v>
      </c>
      <c r="M13" s="25" t="s">
        <v>106</v>
      </c>
      <c r="N13" s="151">
        <v>42795</v>
      </c>
      <c r="O13" s="135"/>
    </row>
    <row r="14" spans="2:15" ht="15" customHeight="1" x14ac:dyDescent="0.25">
      <c r="B14" s="98" t="s">
        <v>107</v>
      </c>
      <c r="C14" s="99"/>
      <c r="D14" s="42" t="s">
        <v>130</v>
      </c>
      <c r="E14" s="25" t="s">
        <v>108</v>
      </c>
      <c r="F14" s="132" t="s">
        <v>178</v>
      </c>
      <c r="G14" s="133"/>
      <c r="J14" s="98" t="s">
        <v>107</v>
      </c>
      <c r="K14" s="99"/>
      <c r="L14" s="42" t="s">
        <v>147</v>
      </c>
      <c r="M14" s="25" t="s">
        <v>108</v>
      </c>
      <c r="N14" s="132" t="s">
        <v>166</v>
      </c>
      <c r="O14" s="133"/>
    </row>
    <row r="15" spans="2:15" ht="15" customHeight="1" x14ac:dyDescent="0.25">
      <c r="B15" s="98" t="s">
        <v>109</v>
      </c>
      <c r="C15" s="99"/>
      <c r="D15" s="134"/>
      <c r="E15" s="134"/>
      <c r="F15" s="134"/>
      <c r="G15" s="135"/>
      <c r="J15" s="98" t="s">
        <v>109</v>
      </c>
      <c r="K15" s="99"/>
      <c r="L15" s="152" t="s">
        <v>167</v>
      </c>
      <c r="M15" s="153"/>
      <c r="N15" s="153"/>
      <c r="O15" s="154"/>
    </row>
    <row r="16" spans="2:15" x14ac:dyDescent="0.25">
      <c r="B16" s="118" t="s">
        <v>110</v>
      </c>
      <c r="C16" s="119"/>
      <c r="D16" s="119"/>
      <c r="E16" s="119"/>
      <c r="F16" s="119"/>
      <c r="G16" s="128"/>
      <c r="J16" s="118" t="s">
        <v>110</v>
      </c>
      <c r="K16" s="119"/>
      <c r="L16" s="119"/>
      <c r="M16" s="119"/>
      <c r="N16" s="119"/>
      <c r="O16" s="128"/>
    </row>
    <row r="17" spans="2:15" ht="180" customHeight="1" thickBot="1" x14ac:dyDescent="0.3">
      <c r="B17" s="129" t="s">
        <v>179</v>
      </c>
      <c r="C17" s="130"/>
      <c r="D17" s="130"/>
      <c r="E17" s="130"/>
      <c r="F17" s="130"/>
      <c r="G17" s="131"/>
      <c r="J17" s="129" t="s">
        <v>165</v>
      </c>
      <c r="K17" s="130"/>
      <c r="L17" s="130"/>
      <c r="M17" s="130"/>
      <c r="N17" s="130"/>
      <c r="O17" s="131"/>
    </row>
    <row r="18" spans="2:15" ht="30" customHeight="1" x14ac:dyDescent="0.25">
      <c r="B18" s="29" t="s">
        <v>111</v>
      </c>
      <c r="C18" s="30" t="s">
        <v>101</v>
      </c>
      <c r="D18" s="138" t="s">
        <v>180</v>
      </c>
      <c r="E18" s="139"/>
      <c r="F18" s="139"/>
      <c r="G18" s="140"/>
      <c r="J18" s="29" t="s">
        <v>111</v>
      </c>
      <c r="K18" s="30" t="s">
        <v>101</v>
      </c>
      <c r="L18" s="138"/>
      <c r="M18" s="139"/>
      <c r="N18" s="139"/>
      <c r="O18" s="140"/>
    </row>
    <row r="19" spans="2:15" x14ac:dyDescent="0.25">
      <c r="B19" s="98" t="s">
        <v>102</v>
      </c>
      <c r="C19" s="99"/>
      <c r="D19" s="134"/>
      <c r="E19" s="134"/>
      <c r="F19" s="134"/>
      <c r="G19" s="135"/>
      <c r="J19" s="98" t="s">
        <v>102</v>
      </c>
      <c r="K19" s="99"/>
      <c r="L19" s="134"/>
      <c r="M19" s="134"/>
      <c r="N19" s="134"/>
      <c r="O19" s="135"/>
    </row>
    <row r="20" spans="2:15" ht="30" x14ac:dyDescent="0.25">
      <c r="B20" s="98" t="s">
        <v>103</v>
      </c>
      <c r="C20" s="99"/>
      <c r="D20" s="43">
        <f>1219313/2.75</f>
        <v>443386.54545454547</v>
      </c>
      <c r="E20" s="25" t="s">
        <v>104</v>
      </c>
      <c r="F20" s="136"/>
      <c r="G20" s="137"/>
      <c r="J20" s="98" t="s">
        <v>103</v>
      </c>
      <c r="K20" s="99"/>
      <c r="L20" s="43"/>
      <c r="M20" s="25" t="s">
        <v>104</v>
      </c>
      <c r="N20" s="136"/>
      <c r="O20" s="137"/>
    </row>
    <row r="21" spans="2:15" x14ac:dyDescent="0.25">
      <c r="B21" s="98" t="s">
        <v>105</v>
      </c>
      <c r="C21" s="99"/>
      <c r="D21" s="44">
        <v>41122</v>
      </c>
      <c r="E21" s="25" t="s">
        <v>106</v>
      </c>
      <c r="F21" s="151">
        <v>42186</v>
      </c>
      <c r="G21" s="135"/>
      <c r="J21" s="98" t="s">
        <v>105</v>
      </c>
      <c r="K21" s="99"/>
      <c r="L21" s="41"/>
      <c r="M21" s="25" t="s">
        <v>106</v>
      </c>
      <c r="N21" s="134"/>
      <c r="O21" s="135"/>
    </row>
    <row r="22" spans="2:15" ht="15" customHeight="1" x14ac:dyDescent="0.25">
      <c r="B22" s="98" t="s">
        <v>107</v>
      </c>
      <c r="C22" s="99"/>
      <c r="D22" s="42" t="s">
        <v>130</v>
      </c>
      <c r="E22" s="25" t="s">
        <v>108</v>
      </c>
      <c r="F22" s="132" t="s">
        <v>181</v>
      </c>
      <c r="G22" s="133"/>
      <c r="J22" s="98" t="s">
        <v>107</v>
      </c>
      <c r="K22" s="99"/>
      <c r="L22" s="42"/>
      <c r="M22" s="25" t="s">
        <v>108</v>
      </c>
      <c r="N22" s="132"/>
      <c r="O22" s="133"/>
    </row>
    <row r="23" spans="2:15" x14ac:dyDescent="0.25">
      <c r="B23" s="98" t="s">
        <v>109</v>
      </c>
      <c r="C23" s="99"/>
      <c r="D23" s="134"/>
      <c r="E23" s="134"/>
      <c r="F23" s="134"/>
      <c r="G23" s="135"/>
      <c r="J23" s="98" t="s">
        <v>109</v>
      </c>
      <c r="K23" s="99"/>
      <c r="L23" s="134"/>
      <c r="M23" s="134"/>
      <c r="N23" s="134"/>
      <c r="O23" s="135"/>
    </row>
    <row r="24" spans="2:15" x14ac:dyDescent="0.25">
      <c r="B24" s="118" t="s">
        <v>110</v>
      </c>
      <c r="C24" s="119"/>
      <c r="D24" s="119"/>
      <c r="E24" s="119"/>
      <c r="F24" s="119"/>
      <c r="G24" s="128"/>
      <c r="J24" s="118" t="s">
        <v>110</v>
      </c>
      <c r="K24" s="119"/>
      <c r="L24" s="119"/>
      <c r="M24" s="119"/>
      <c r="N24" s="119"/>
      <c r="O24" s="128"/>
    </row>
    <row r="25" spans="2:15" ht="180" customHeight="1" thickBot="1" x14ac:dyDescent="0.3">
      <c r="B25" s="129" t="s">
        <v>182</v>
      </c>
      <c r="C25" s="130"/>
      <c r="D25" s="130"/>
      <c r="E25" s="130"/>
      <c r="F25" s="130"/>
      <c r="G25" s="131"/>
      <c r="J25" s="129"/>
      <c r="K25" s="130"/>
      <c r="L25" s="130"/>
      <c r="M25" s="130"/>
      <c r="N25" s="130"/>
      <c r="O25" s="131"/>
    </row>
    <row r="26" spans="2:15" ht="30" customHeight="1" x14ac:dyDescent="0.25">
      <c r="B26" s="29" t="s">
        <v>112</v>
      </c>
      <c r="C26" s="30" t="s">
        <v>101</v>
      </c>
      <c r="D26" s="138"/>
      <c r="E26" s="139"/>
      <c r="F26" s="139"/>
      <c r="G26" s="140"/>
      <c r="J26" s="29" t="s">
        <v>112</v>
      </c>
      <c r="K26" s="30" t="s">
        <v>101</v>
      </c>
      <c r="L26" s="138"/>
      <c r="M26" s="139"/>
      <c r="N26" s="139"/>
      <c r="O26" s="140"/>
    </row>
    <row r="27" spans="2:15" x14ac:dyDescent="0.25">
      <c r="B27" s="98" t="s">
        <v>102</v>
      </c>
      <c r="C27" s="99"/>
      <c r="D27" s="134"/>
      <c r="E27" s="134"/>
      <c r="F27" s="134"/>
      <c r="G27" s="135"/>
      <c r="J27" s="98" t="s">
        <v>102</v>
      </c>
      <c r="K27" s="99"/>
      <c r="L27" s="134"/>
      <c r="M27" s="134"/>
      <c r="N27" s="134"/>
      <c r="O27" s="135"/>
    </row>
    <row r="28" spans="2:15" ht="30" x14ac:dyDescent="0.25">
      <c r="B28" s="98" t="s">
        <v>103</v>
      </c>
      <c r="C28" s="99"/>
      <c r="D28" s="43"/>
      <c r="E28" s="25" t="s">
        <v>104</v>
      </c>
      <c r="F28" s="136"/>
      <c r="G28" s="137"/>
      <c r="J28" s="98" t="s">
        <v>103</v>
      </c>
      <c r="K28" s="99"/>
      <c r="L28" s="43"/>
      <c r="M28" s="25" t="s">
        <v>104</v>
      </c>
      <c r="N28" s="136"/>
      <c r="O28" s="137"/>
    </row>
    <row r="29" spans="2:15" x14ac:dyDescent="0.25">
      <c r="B29" s="98" t="s">
        <v>105</v>
      </c>
      <c r="C29" s="99"/>
      <c r="D29" s="41"/>
      <c r="E29" s="25" t="s">
        <v>106</v>
      </c>
      <c r="F29" s="134"/>
      <c r="G29" s="135"/>
      <c r="J29" s="98" t="s">
        <v>105</v>
      </c>
      <c r="K29" s="99"/>
      <c r="L29" s="41"/>
      <c r="M29" s="25" t="s">
        <v>106</v>
      </c>
      <c r="N29" s="134"/>
      <c r="O29" s="135"/>
    </row>
    <row r="30" spans="2:15" ht="15" customHeight="1" x14ac:dyDescent="0.25">
      <c r="B30" s="98" t="s">
        <v>107</v>
      </c>
      <c r="C30" s="99"/>
      <c r="D30" s="42"/>
      <c r="E30" s="25" t="s">
        <v>108</v>
      </c>
      <c r="F30" s="132"/>
      <c r="G30" s="133"/>
      <c r="J30" s="98" t="s">
        <v>107</v>
      </c>
      <c r="K30" s="99"/>
      <c r="L30" s="42"/>
      <c r="M30" s="25" t="s">
        <v>108</v>
      </c>
      <c r="N30" s="132"/>
      <c r="O30" s="133"/>
    </row>
    <row r="31" spans="2:15" x14ac:dyDescent="0.25">
      <c r="B31" s="98" t="s">
        <v>109</v>
      </c>
      <c r="C31" s="99"/>
      <c r="D31" s="134"/>
      <c r="E31" s="134"/>
      <c r="F31" s="134"/>
      <c r="G31" s="135"/>
      <c r="J31" s="98" t="s">
        <v>109</v>
      </c>
      <c r="K31" s="99"/>
      <c r="L31" s="134"/>
      <c r="M31" s="134"/>
      <c r="N31" s="134"/>
      <c r="O31" s="135"/>
    </row>
    <row r="32" spans="2:15" x14ac:dyDescent="0.25">
      <c r="B32" s="118" t="s">
        <v>110</v>
      </c>
      <c r="C32" s="119"/>
      <c r="D32" s="119"/>
      <c r="E32" s="119"/>
      <c r="F32" s="119"/>
      <c r="G32" s="128"/>
      <c r="J32" s="118" t="s">
        <v>110</v>
      </c>
      <c r="K32" s="119"/>
      <c r="L32" s="119"/>
      <c r="M32" s="119"/>
      <c r="N32" s="119"/>
      <c r="O32" s="128"/>
    </row>
    <row r="33" spans="2:15" ht="180" customHeight="1" thickBot="1" x14ac:dyDescent="0.3">
      <c r="B33" s="129"/>
      <c r="C33" s="130"/>
      <c r="D33" s="130"/>
      <c r="E33" s="130"/>
      <c r="F33" s="130"/>
      <c r="G33" s="131"/>
      <c r="J33" s="129"/>
      <c r="K33" s="130"/>
      <c r="L33" s="130"/>
      <c r="M33" s="130"/>
      <c r="N33" s="130"/>
      <c r="O33" s="131"/>
    </row>
    <row r="34" spans="2:15" ht="30" customHeight="1" x14ac:dyDescent="0.25">
      <c r="B34" s="29" t="s">
        <v>113</v>
      </c>
      <c r="C34" s="30" t="s">
        <v>101</v>
      </c>
      <c r="D34" s="138"/>
      <c r="E34" s="139"/>
      <c r="F34" s="139"/>
      <c r="G34" s="140"/>
      <c r="J34" s="29" t="s">
        <v>113</v>
      </c>
      <c r="K34" s="30" t="s">
        <v>101</v>
      </c>
      <c r="L34" s="138"/>
      <c r="M34" s="139"/>
      <c r="N34" s="139"/>
      <c r="O34" s="140"/>
    </row>
    <row r="35" spans="2:15" x14ac:dyDescent="0.25">
      <c r="B35" s="98" t="s">
        <v>102</v>
      </c>
      <c r="C35" s="99"/>
      <c r="D35" s="134"/>
      <c r="E35" s="134"/>
      <c r="F35" s="134"/>
      <c r="G35" s="135"/>
      <c r="J35" s="98" t="s">
        <v>102</v>
      </c>
      <c r="K35" s="99"/>
      <c r="L35" s="134"/>
      <c r="M35" s="134"/>
      <c r="N35" s="134"/>
      <c r="O35" s="135"/>
    </row>
    <row r="36" spans="2:15" ht="30" x14ac:dyDescent="0.25">
      <c r="B36" s="98" t="s">
        <v>103</v>
      </c>
      <c r="C36" s="99"/>
      <c r="D36" s="43"/>
      <c r="E36" s="25" t="s">
        <v>104</v>
      </c>
      <c r="F36" s="136"/>
      <c r="G36" s="137"/>
      <c r="J36" s="98" t="s">
        <v>103</v>
      </c>
      <c r="K36" s="99"/>
      <c r="L36" s="43"/>
      <c r="M36" s="25" t="s">
        <v>104</v>
      </c>
      <c r="N36" s="136"/>
      <c r="O36" s="137"/>
    </row>
    <row r="37" spans="2:15" x14ac:dyDescent="0.25">
      <c r="B37" s="98" t="s">
        <v>105</v>
      </c>
      <c r="C37" s="99"/>
      <c r="D37" s="41"/>
      <c r="E37" s="25" t="s">
        <v>106</v>
      </c>
      <c r="F37" s="134"/>
      <c r="G37" s="135"/>
      <c r="J37" s="98" t="s">
        <v>105</v>
      </c>
      <c r="K37" s="99"/>
      <c r="L37" s="41"/>
      <c r="M37" s="25" t="s">
        <v>106</v>
      </c>
      <c r="N37" s="134"/>
      <c r="O37" s="135"/>
    </row>
    <row r="38" spans="2:15" ht="15" customHeight="1" x14ac:dyDescent="0.25">
      <c r="B38" s="98" t="s">
        <v>107</v>
      </c>
      <c r="C38" s="99"/>
      <c r="D38" s="42"/>
      <c r="E38" s="25" t="s">
        <v>108</v>
      </c>
      <c r="F38" s="132"/>
      <c r="G38" s="133"/>
      <c r="J38" s="98" t="s">
        <v>107</v>
      </c>
      <c r="K38" s="99"/>
      <c r="L38" s="42"/>
      <c r="M38" s="25" t="s">
        <v>108</v>
      </c>
      <c r="N38" s="132"/>
      <c r="O38" s="133"/>
    </row>
    <row r="39" spans="2:15" x14ac:dyDescent="0.25">
      <c r="B39" s="98" t="s">
        <v>109</v>
      </c>
      <c r="C39" s="99"/>
      <c r="D39" s="134"/>
      <c r="E39" s="134"/>
      <c r="F39" s="134"/>
      <c r="G39" s="135"/>
      <c r="J39" s="98" t="s">
        <v>109</v>
      </c>
      <c r="K39" s="99"/>
      <c r="L39" s="134"/>
      <c r="M39" s="134"/>
      <c r="N39" s="134"/>
      <c r="O39" s="135"/>
    </row>
    <row r="40" spans="2:15" x14ac:dyDescent="0.25">
      <c r="B40" s="118" t="s">
        <v>110</v>
      </c>
      <c r="C40" s="119"/>
      <c r="D40" s="119"/>
      <c r="E40" s="119"/>
      <c r="F40" s="119"/>
      <c r="G40" s="128"/>
      <c r="J40" s="118" t="s">
        <v>110</v>
      </c>
      <c r="K40" s="119"/>
      <c r="L40" s="119"/>
      <c r="M40" s="119"/>
      <c r="N40" s="119"/>
      <c r="O40" s="128"/>
    </row>
    <row r="41" spans="2:15" ht="180" customHeight="1" thickBot="1" x14ac:dyDescent="0.3">
      <c r="B41" s="129"/>
      <c r="C41" s="130"/>
      <c r="D41" s="130"/>
      <c r="E41" s="130"/>
      <c r="F41" s="130"/>
      <c r="G41" s="131"/>
      <c r="J41" s="129"/>
      <c r="K41" s="130"/>
      <c r="L41" s="130"/>
      <c r="M41" s="130"/>
      <c r="N41" s="130"/>
      <c r="O41" s="131"/>
    </row>
    <row r="42" spans="2:15" ht="30" customHeight="1" x14ac:dyDescent="0.25">
      <c r="B42" s="29" t="s">
        <v>114</v>
      </c>
      <c r="C42" s="30" t="s">
        <v>101</v>
      </c>
      <c r="D42" s="138"/>
      <c r="E42" s="139"/>
      <c r="F42" s="139"/>
      <c r="G42" s="140"/>
      <c r="J42" s="29" t="s">
        <v>114</v>
      </c>
      <c r="K42" s="30" t="s">
        <v>101</v>
      </c>
      <c r="L42" s="138"/>
      <c r="M42" s="139"/>
      <c r="N42" s="139"/>
      <c r="O42" s="140"/>
    </row>
    <row r="43" spans="2:15" x14ac:dyDescent="0.25">
      <c r="B43" s="98" t="s">
        <v>102</v>
      </c>
      <c r="C43" s="99"/>
      <c r="D43" s="134"/>
      <c r="E43" s="134"/>
      <c r="F43" s="134"/>
      <c r="G43" s="135"/>
      <c r="J43" s="98" t="s">
        <v>102</v>
      </c>
      <c r="K43" s="99"/>
      <c r="L43" s="134"/>
      <c r="M43" s="134"/>
      <c r="N43" s="134"/>
      <c r="O43" s="135"/>
    </row>
    <row r="44" spans="2:15" ht="30" x14ac:dyDescent="0.25">
      <c r="B44" s="98" t="s">
        <v>103</v>
      </c>
      <c r="C44" s="99"/>
      <c r="D44" s="43"/>
      <c r="E44" s="25" t="s">
        <v>104</v>
      </c>
      <c r="F44" s="136"/>
      <c r="G44" s="137"/>
      <c r="J44" s="98" t="s">
        <v>103</v>
      </c>
      <c r="K44" s="99"/>
      <c r="L44" s="43"/>
      <c r="M44" s="25" t="s">
        <v>104</v>
      </c>
      <c r="N44" s="136"/>
      <c r="O44" s="137"/>
    </row>
    <row r="45" spans="2:15" x14ac:dyDescent="0.25">
      <c r="B45" s="98" t="s">
        <v>105</v>
      </c>
      <c r="C45" s="99"/>
      <c r="D45" s="44"/>
      <c r="E45" s="25" t="s">
        <v>106</v>
      </c>
      <c r="F45" s="134"/>
      <c r="G45" s="135"/>
      <c r="J45" s="98" t="s">
        <v>105</v>
      </c>
      <c r="K45" s="99"/>
      <c r="L45" s="44"/>
      <c r="M45" s="25" t="s">
        <v>106</v>
      </c>
      <c r="N45" s="134"/>
      <c r="O45" s="135"/>
    </row>
    <row r="46" spans="2:15" ht="15" customHeight="1" x14ac:dyDescent="0.25">
      <c r="B46" s="98" t="s">
        <v>107</v>
      </c>
      <c r="C46" s="99"/>
      <c r="D46" s="42"/>
      <c r="E46" s="25" t="s">
        <v>108</v>
      </c>
      <c r="F46" s="132"/>
      <c r="G46" s="133"/>
      <c r="J46" s="98" t="s">
        <v>107</v>
      </c>
      <c r="K46" s="99"/>
      <c r="L46" s="42"/>
      <c r="M46" s="25" t="s">
        <v>108</v>
      </c>
      <c r="N46" s="132"/>
      <c r="O46" s="133"/>
    </row>
    <row r="47" spans="2:15" x14ac:dyDescent="0.25">
      <c r="B47" s="98" t="s">
        <v>109</v>
      </c>
      <c r="C47" s="99"/>
      <c r="D47" s="134"/>
      <c r="E47" s="134"/>
      <c r="F47" s="134"/>
      <c r="G47" s="135"/>
      <c r="J47" s="98" t="s">
        <v>109</v>
      </c>
      <c r="K47" s="99"/>
      <c r="L47" s="134"/>
      <c r="M47" s="134"/>
      <c r="N47" s="134"/>
      <c r="O47" s="135"/>
    </row>
    <row r="48" spans="2:15" x14ac:dyDescent="0.25">
      <c r="B48" s="118" t="s">
        <v>110</v>
      </c>
      <c r="C48" s="119"/>
      <c r="D48" s="119"/>
      <c r="E48" s="119"/>
      <c r="F48" s="119"/>
      <c r="G48" s="128"/>
      <c r="J48" s="118" t="s">
        <v>110</v>
      </c>
      <c r="K48" s="119"/>
      <c r="L48" s="119"/>
      <c r="M48" s="119"/>
      <c r="N48" s="119"/>
      <c r="O48" s="128"/>
    </row>
    <row r="49" spans="2:15" ht="180.75" customHeight="1" thickBot="1" x14ac:dyDescent="0.3">
      <c r="B49" s="129"/>
      <c r="C49" s="130"/>
      <c r="D49" s="130"/>
      <c r="E49" s="130"/>
      <c r="F49" s="130"/>
      <c r="G49" s="131"/>
      <c r="J49" s="129"/>
      <c r="K49" s="130"/>
      <c r="L49" s="130"/>
      <c r="M49" s="130"/>
      <c r="N49" s="130"/>
      <c r="O49" s="131"/>
    </row>
    <row r="50" spans="2:15" ht="9" customHeight="1" thickBot="1" x14ac:dyDescent="0.3"/>
    <row r="51" spans="2:15" x14ac:dyDescent="0.25">
      <c r="B51" s="85" t="s">
        <v>35</v>
      </c>
      <c r="C51" s="86"/>
      <c r="D51" s="86"/>
      <c r="E51" s="86"/>
      <c r="F51" s="86"/>
      <c r="G51" s="87"/>
      <c r="J51" s="85" t="s">
        <v>36</v>
      </c>
      <c r="K51" s="86"/>
      <c r="L51" s="86"/>
      <c r="M51" s="86"/>
      <c r="N51" s="86"/>
      <c r="O51" s="87"/>
    </row>
    <row r="52" spans="2:15" ht="29.25" customHeight="1" x14ac:dyDescent="0.25">
      <c r="B52" s="150" t="s">
        <v>97</v>
      </c>
      <c r="C52" s="144"/>
      <c r="D52" s="134" t="s">
        <v>147</v>
      </c>
      <c r="E52" s="134"/>
      <c r="F52" s="134"/>
      <c r="G52" s="135"/>
      <c r="J52" s="150" t="s">
        <v>97</v>
      </c>
      <c r="K52" s="144"/>
      <c r="L52" s="134"/>
      <c r="M52" s="134"/>
      <c r="N52" s="134"/>
      <c r="O52" s="135"/>
    </row>
    <row r="53" spans="2:15" ht="48.75" customHeight="1" x14ac:dyDescent="0.25">
      <c r="B53" s="143" t="s">
        <v>120</v>
      </c>
      <c r="C53" s="144"/>
      <c r="D53" s="144"/>
      <c r="E53" s="144"/>
      <c r="F53" s="144"/>
      <c r="G53" s="145"/>
      <c r="J53" s="143" t="s">
        <v>120</v>
      </c>
      <c r="K53" s="144"/>
      <c r="L53" s="144"/>
      <c r="M53" s="144"/>
      <c r="N53" s="144"/>
      <c r="O53" s="145"/>
    </row>
    <row r="54" spans="2:15" ht="105" customHeight="1" x14ac:dyDescent="0.25">
      <c r="B54" s="146"/>
      <c r="C54" s="134"/>
      <c r="D54" s="134"/>
      <c r="E54" s="134"/>
      <c r="F54" s="134"/>
      <c r="G54" s="135"/>
      <c r="J54" s="146"/>
      <c r="K54" s="134"/>
      <c r="L54" s="134"/>
      <c r="M54" s="134"/>
      <c r="N54" s="134"/>
      <c r="O54" s="135"/>
    </row>
    <row r="55" spans="2:15" ht="30.75" customHeight="1" thickBot="1" x14ac:dyDescent="0.3">
      <c r="B55" s="147" t="s">
        <v>99</v>
      </c>
      <c r="C55" s="148"/>
      <c r="D55" s="148"/>
      <c r="E55" s="148"/>
      <c r="F55" s="148"/>
      <c r="G55" s="149"/>
      <c r="J55" s="147" t="s">
        <v>99</v>
      </c>
      <c r="K55" s="148"/>
      <c r="L55" s="148"/>
      <c r="M55" s="148"/>
      <c r="N55" s="148"/>
      <c r="O55" s="149"/>
    </row>
    <row r="56" spans="2:15" ht="30" customHeight="1" x14ac:dyDescent="0.25">
      <c r="B56" s="29" t="s">
        <v>100</v>
      </c>
      <c r="C56" s="30" t="s">
        <v>101</v>
      </c>
      <c r="D56" s="138"/>
      <c r="E56" s="139"/>
      <c r="F56" s="139"/>
      <c r="G56" s="140"/>
      <c r="J56" s="29" t="s">
        <v>100</v>
      </c>
      <c r="K56" s="30" t="s">
        <v>101</v>
      </c>
      <c r="L56" s="138"/>
      <c r="M56" s="139"/>
      <c r="N56" s="139"/>
      <c r="O56" s="140"/>
    </row>
    <row r="57" spans="2:15" x14ac:dyDescent="0.25">
      <c r="B57" s="98" t="s">
        <v>102</v>
      </c>
      <c r="C57" s="99"/>
      <c r="D57" s="134"/>
      <c r="E57" s="134"/>
      <c r="F57" s="134"/>
      <c r="G57" s="135"/>
      <c r="J57" s="98" t="s">
        <v>102</v>
      </c>
      <c r="K57" s="99"/>
      <c r="L57" s="134"/>
      <c r="M57" s="134"/>
      <c r="N57" s="134"/>
      <c r="O57" s="135"/>
    </row>
    <row r="58" spans="2:15" ht="30" x14ac:dyDescent="0.25">
      <c r="B58" s="98" t="s">
        <v>103</v>
      </c>
      <c r="C58" s="99"/>
      <c r="D58" s="40"/>
      <c r="E58" s="25" t="s">
        <v>104</v>
      </c>
      <c r="F58" s="141"/>
      <c r="G58" s="142"/>
      <c r="J58" s="98" t="s">
        <v>103</v>
      </c>
      <c r="K58" s="99"/>
      <c r="L58" s="40"/>
      <c r="M58" s="25" t="s">
        <v>104</v>
      </c>
      <c r="N58" s="141"/>
      <c r="O58" s="142"/>
    </row>
    <row r="59" spans="2:15" x14ac:dyDescent="0.25">
      <c r="B59" s="98" t="s">
        <v>105</v>
      </c>
      <c r="C59" s="99"/>
      <c r="D59" s="41"/>
      <c r="E59" s="25" t="s">
        <v>106</v>
      </c>
      <c r="F59" s="134"/>
      <c r="G59" s="135"/>
      <c r="J59" s="98" t="s">
        <v>105</v>
      </c>
      <c r="K59" s="99"/>
      <c r="L59" s="41"/>
      <c r="M59" s="25" t="s">
        <v>106</v>
      </c>
      <c r="N59" s="134"/>
      <c r="O59" s="135"/>
    </row>
    <row r="60" spans="2:15" ht="15" customHeight="1" x14ac:dyDescent="0.25">
      <c r="B60" s="98" t="s">
        <v>107</v>
      </c>
      <c r="C60" s="99"/>
      <c r="D60" s="42"/>
      <c r="E60" s="25" t="s">
        <v>108</v>
      </c>
      <c r="F60" s="132"/>
      <c r="G60" s="133"/>
      <c r="J60" s="98" t="s">
        <v>107</v>
      </c>
      <c r="K60" s="99"/>
      <c r="L60" s="42"/>
      <c r="M60" s="25" t="s">
        <v>108</v>
      </c>
      <c r="N60" s="132"/>
      <c r="O60" s="133"/>
    </row>
    <row r="61" spans="2:15" x14ac:dyDescent="0.25">
      <c r="B61" s="98" t="s">
        <v>109</v>
      </c>
      <c r="C61" s="99"/>
      <c r="D61" s="134"/>
      <c r="E61" s="134"/>
      <c r="F61" s="134"/>
      <c r="G61" s="135"/>
      <c r="J61" s="98" t="s">
        <v>109</v>
      </c>
      <c r="K61" s="99"/>
      <c r="L61" s="134"/>
      <c r="M61" s="134"/>
      <c r="N61" s="134"/>
      <c r="O61" s="135"/>
    </row>
    <row r="62" spans="2:15" x14ac:dyDescent="0.25">
      <c r="B62" s="118" t="s">
        <v>110</v>
      </c>
      <c r="C62" s="119"/>
      <c r="D62" s="119"/>
      <c r="E62" s="119"/>
      <c r="F62" s="119"/>
      <c r="G62" s="128"/>
      <c r="J62" s="118" t="s">
        <v>110</v>
      </c>
      <c r="K62" s="119"/>
      <c r="L62" s="119"/>
      <c r="M62" s="119"/>
      <c r="N62" s="119"/>
      <c r="O62" s="128"/>
    </row>
    <row r="63" spans="2:15" ht="180" customHeight="1" thickBot="1" x14ac:dyDescent="0.3">
      <c r="B63" s="129"/>
      <c r="C63" s="130"/>
      <c r="D63" s="130"/>
      <c r="E63" s="130"/>
      <c r="F63" s="130"/>
      <c r="G63" s="131"/>
      <c r="J63" s="129"/>
      <c r="K63" s="130"/>
      <c r="L63" s="130"/>
      <c r="M63" s="130"/>
      <c r="N63" s="130"/>
      <c r="O63" s="131"/>
    </row>
    <row r="64" spans="2:15" ht="30" customHeight="1" x14ac:dyDescent="0.25">
      <c r="B64" s="29" t="s">
        <v>111</v>
      </c>
      <c r="C64" s="30" t="s">
        <v>101</v>
      </c>
      <c r="D64" s="138"/>
      <c r="E64" s="139"/>
      <c r="F64" s="139"/>
      <c r="G64" s="140"/>
      <c r="J64" s="29" t="s">
        <v>111</v>
      </c>
      <c r="K64" s="30" t="s">
        <v>101</v>
      </c>
      <c r="L64" s="138"/>
      <c r="M64" s="139"/>
      <c r="N64" s="139"/>
      <c r="O64" s="140"/>
    </row>
    <row r="65" spans="2:15" x14ac:dyDescent="0.25">
      <c r="B65" s="98" t="s">
        <v>102</v>
      </c>
      <c r="C65" s="99"/>
      <c r="D65" s="134"/>
      <c r="E65" s="134"/>
      <c r="F65" s="134"/>
      <c r="G65" s="135"/>
      <c r="J65" s="98" t="s">
        <v>102</v>
      </c>
      <c r="K65" s="99"/>
      <c r="L65" s="134"/>
      <c r="M65" s="134"/>
      <c r="N65" s="134"/>
      <c r="O65" s="135"/>
    </row>
    <row r="66" spans="2:15" ht="30" x14ac:dyDescent="0.25">
      <c r="B66" s="98" t="s">
        <v>103</v>
      </c>
      <c r="C66" s="99"/>
      <c r="D66" s="43"/>
      <c r="E66" s="25" t="s">
        <v>104</v>
      </c>
      <c r="F66" s="136"/>
      <c r="G66" s="137"/>
      <c r="J66" s="98" t="s">
        <v>103</v>
      </c>
      <c r="K66" s="99"/>
      <c r="L66" s="43"/>
      <c r="M66" s="25" t="s">
        <v>104</v>
      </c>
      <c r="N66" s="136"/>
      <c r="O66" s="137"/>
    </row>
    <row r="67" spans="2:15" x14ac:dyDescent="0.25">
      <c r="B67" s="98" t="s">
        <v>105</v>
      </c>
      <c r="C67" s="99"/>
      <c r="D67" s="41"/>
      <c r="E67" s="25" t="s">
        <v>106</v>
      </c>
      <c r="F67" s="134"/>
      <c r="G67" s="135"/>
      <c r="J67" s="98" t="s">
        <v>105</v>
      </c>
      <c r="K67" s="99"/>
      <c r="L67" s="41"/>
      <c r="M67" s="25" t="s">
        <v>106</v>
      </c>
      <c r="N67" s="134"/>
      <c r="O67" s="135"/>
    </row>
    <row r="68" spans="2:15" ht="15" customHeight="1" x14ac:dyDescent="0.25">
      <c r="B68" s="98" t="s">
        <v>107</v>
      </c>
      <c r="C68" s="99"/>
      <c r="D68" s="42"/>
      <c r="E68" s="25" t="s">
        <v>108</v>
      </c>
      <c r="F68" s="132"/>
      <c r="G68" s="133"/>
      <c r="J68" s="98" t="s">
        <v>107</v>
      </c>
      <c r="K68" s="99"/>
      <c r="L68" s="42"/>
      <c r="M68" s="25" t="s">
        <v>108</v>
      </c>
      <c r="N68" s="132"/>
      <c r="O68" s="133"/>
    </row>
    <row r="69" spans="2:15" x14ac:dyDescent="0.25">
      <c r="B69" s="98" t="s">
        <v>109</v>
      </c>
      <c r="C69" s="99"/>
      <c r="D69" s="134"/>
      <c r="E69" s="134"/>
      <c r="F69" s="134"/>
      <c r="G69" s="135"/>
      <c r="J69" s="98" t="s">
        <v>109</v>
      </c>
      <c r="K69" s="99"/>
      <c r="L69" s="134"/>
      <c r="M69" s="134"/>
      <c r="N69" s="134"/>
      <c r="O69" s="135"/>
    </row>
    <row r="70" spans="2:15" x14ac:dyDescent="0.25">
      <c r="B70" s="118" t="s">
        <v>110</v>
      </c>
      <c r="C70" s="119"/>
      <c r="D70" s="119"/>
      <c r="E70" s="119"/>
      <c r="F70" s="119"/>
      <c r="G70" s="128"/>
      <c r="J70" s="118" t="s">
        <v>110</v>
      </c>
      <c r="K70" s="119"/>
      <c r="L70" s="119"/>
      <c r="M70" s="119"/>
      <c r="N70" s="119"/>
      <c r="O70" s="128"/>
    </row>
    <row r="71" spans="2:15" ht="180" customHeight="1" thickBot="1" x14ac:dyDescent="0.3">
      <c r="B71" s="129"/>
      <c r="C71" s="130"/>
      <c r="D71" s="130"/>
      <c r="E71" s="130"/>
      <c r="F71" s="130"/>
      <c r="G71" s="131"/>
      <c r="J71" s="129"/>
      <c r="K71" s="130"/>
      <c r="L71" s="130"/>
      <c r="M71" s="130"/>
      <c r="N71" s="130"/>
      <c r="O71" s="131"/>
    </row>
    <row r="72" spans="2:15" ht="30" customHeight="1" x14ac:dyDescent="0.25">
      <c r="B72" s="29" t="s">
        <v>112</v>
      </c>
      <c r="C72" s="30" t="s">
        <v>101</v>
      </c>
      <c r="D72" s="138"/>
      <c r="E72" s="139"/>
      <c r="F72" s="139"/>
      <c r="G72" s="140"/>
      <c r="J72" s="29" t="s">
        <v>112</v>
      </c>
      <c r="K72" s="30" t="s">
        <v>101</v>
      </c>
      <c r="L72" s="138"/>
      <c r="M72" s="139"/>
      <c r="N72" s="139"/>
      <c r="O72" s="140"/>
    </row>
    <row r="73" spans="2:15" x14ac:dyDescent="0.25">
      <c r="B73" s="98" t="s">
        <v>102</v>
      </c>
      <c r="C73" s="99"/>
      <c r="D73" s="134"/>
      <c r="E73" s="134"/>
      <c r="F73" s="134"/>
      <c r="G73" s="135"/>
      <c r="J73" s="98" t="s">
        <v>102</v>
      </c>
      <c r="K73" s="99"/>
      <c r="L73" s="134"/>
      <c r="M73" s="134"/>
      <c r="N73" s="134"/>
      <c r="O73" s="135"/>
    </row>
    <row r="74" spans="2:15" ht="30" x14ac:dyDescent="0.25">
      <c r="B74" s="98" t="s">
        <v>103</v>
      </c>
      <c r="C74" s="99"/>
      <c r="D74" s="43"/>
      <c r="E74" s="25" t="s">
        <v>104</v>
      </c>
      <c r="F74" s="136"/>
      <c r="G74" s="137"/>
      <c r="J74" s="98" t="s">
        <v>103</v>
      </c>
      <c r="K74" s="99"/>
      <c r="L74" s="43"/>
      <c r="M74" s="25" t="s">
        <v>104</v>
      </c>
      <c r="N74" s="136"/>
      <c r="O74" s="137"/>
    </row>
    <row r="75" spans="2:15" x14ac:dyDescent="0.25">
      <c r="B75" s="98" t="s">
        <v>105</v>
      </c>
      <c r="C75" s="99"/>
      <c r="D75" s="41"/>
      <c r="E75" s="25" t="s">
        <v>106</v>
      </c>
      <c r="F75" s="134"/>
      <c r="G75" s="135"/>
      <c r="J75" s="98" t="s">
        <v>105</v>
      </c>
      <c r="K75" s="99"/>
      <c r="L75" s="41"/>
      <c r="M75" s="25" t="s">
        <v>106</v>
      </c>
      <c r="N75" s="134"/>
      <c r="O75" s="135"/>
    </row>
    <row r="76" spans="2:15" ht="15" customHeight="1" x14ac:dyDescent="0.25">
      <c r="B76" s="98" t="s">
        <v>107</v>
      </c>
      <c r="C76" s="99"/>
      <c r="D76" s="42"/>
      <c r="E76" s="25" t="s">
        <v>108</v>
      </c>
      <c r="F76" s="132"/>
      <c r="G76" s="133"/>
      <c r="J76" s="98" t="s">
        <v>107</v>
      </c>
      <c r="K76" s="99"/>
      <c r="L76" s="42"/>
      <c r="M76" s="25" t="s">
        <v>108</v>
      </c>
      <c r="N76" s="132"/>
      <c r="O76" s="133"/>
    </row>
    <row r="77" spans="2:15" x14ac:dyDescent="0.25">
      <c r="B77" s="98" t="s">
        <v>109</v>
      </c>
      <c r="C77" s="99"/>
      <c r="D77" s="134"/>
      <c r="E77" s="134"/>
      <c r="F77" s="134"/>
      <c r="G77" s="135"/>
      <c r="J77" s="98" t="s">
        <v>109</v>
      </c>
      <c r="K77" s="99"/>
      <c r="L77" s="134"/>
      <c r="M77" s="134"/>
      <c r="N77" s="134"/>
      <c r="O77" s="135"/>
    </row>
    <row r="78" spans="2:15" x14ac:dyDescent="0.25">
      <c r="B78" s="118" t="s">
        <v>110</v>
      </c>
      <c r="C78" s="119"/>
      <c r="D78" s="119"/>
      <c r="E78" s="119"/>
      <c r="F78" s="119"/>
      <c r="G78" s="128"/>
      <c r="J78" s="118" t="s">
        <v>110</v>
      </c>
      <c r="K78" s="119"/>
      <c r="L78" s="119"/>
      <c r="M78" s="119"/>
      <c r="N78" s="119"/>
      <c r="O78" s="128"/>
    </row>
    <row r="79" spans="2:15" ht="180" customHeight="1" thickBot="1" x14ac:dyDescent="0.3">
      <c r="B79" s="129"/>
      <c r="C79" s="130"/>
      <c r="D79" s="130"/>
      <c r="E79" s="130"/>
      <c r="F79" s="130"/>
      <c r="G79" s="131"/>
      <c r="J79" s="129"/>
      <c r="K79" s="130"/>
      <c r="L79" s="130"/>
      <c r="M79" s="130"/>
      <c r="N79" s="130"/>
      <c r="O79" s="131"/>
    </row>
    <row r="80" spans="2:15" ht="30" customHeight="1" x14ac:dyDescent="0.25">
      <c r="B80" s="29" t="s">
        <v>113</v>
      </c>
      <c r="C80" s="30" t="s">
        <v>101</v>
      </c>
      <c r="D80" s="138"/>
      <c r="E80" s="139"/>
      <c r="F80" s="139"/>
      <c r="G80" s="140"/>
      <c r="J80" s="29" t="s">
        <v>113</v>
      </c>
      <c r="K80" s="30" t="s">
        <v>101</v>
      </c>
      <c r="L80" s="138"/>
      <c r="M80" s="139"/>
      <c r="N80" s="139"/>
      <c r="O80" s="140"/>
    </row>
    <row r="81" spans="2:15" x14ac:dyDescent="0.25">
      <c r="B81" s="98" t="s">
        <v>102</v>
      </c>
      <c r="C81" s="99"/>
      <c r="D81" s="134"/>
      <c r="E81" s="134"/>
      <c r="F81" s="134"/>
      <c r="G81" s="135"/>
      <c r="J81" s="98" t="s">
        <v>102</v>
      </c>
      <c r="K81" s="99"/>
      <c r="L81" s="134"/>
      <c r="M81" s="134"/>
      <c r="N81" s="134"/>
      <c r="O81" s="135"/>
    </row>
    <row r="82" spans="2:15" ht="30" x14ac:dyDescent="0.25">
      <c r="B82" s="98" t="s">
        <v>103</v>
      </c>
      <c r="C82" s="99"/>
      <c r="D82" s="43"/>
      <c r="E82" s="25" t="s">
        <v>104</v>
      </c>
      <c r="F82" s="136"/>
      <c r="G82" s="137"/>
      <c r="J82" s="98" t="s">
        <v>103</v>
      </c>
      <c r="K82" s="99"/>
      <c r="L82" s="43"/>
      <c r="M82" s="25" t="s">
        <v>104</v>
      </c>
      <c r="N82" s="136"/>
      <c r="O82" s="137"/>
    </row>
    <row r="83" spans="2:15" x14ac:dyDescent="0.25">
      <c r="B83" s="98" t="s">
        <v>105</v>
      </c>
      <c r="C83" s="99"/>
      <c r="D83" s="41"/>
      <c r="E83" s="25" t="s">
        <v>106</v>
      </c>
      <c r="F83" s="134"/>
      <c r="G83" s="135"/>
      <c r="J83" s="98" t="s">
        <v>105</v>
      </c>
      <c r="K83" s="99"/>
      <c r="L83" s="41"/>
      <c r="M83" s="25" t="s">
        <v>106</v>
      </c>
      <c r="N83" s="134"/>
      <c r="O83" s="135"/>
    </row>
    <row r="84" spans="2:15" ht="15" customHeight="1" x14ac:dyDescent="0.25">
      <c r="B84" s="98" t="s">
        <v>107</v>
      </c>
      <c r="C84" s="99"/>
      <c r="D84" s="42"/>
      <c r="E84" s="25" t="s">
        <v>108</v>
      </c>
      <c r="F84" s="132"/>
      <c r="G84" s="133"/>
      <c r="J84" s="98" t="s">
        <v>107</v>
      </c>
      <c r="K84" s="99"/>
      <c r="L84" s="42"/>
      <c r="M84" s="25" t="s">
        <v>108</v>
      </c>
      <c r="N84" s="132"/>
      <c r="O84" s="133"/>
    </row>
    <row r="85" spans="2:15" x14ac:dyDescent="0.25">
      <c r="B85" s="98" t="s">
        <v>109</v>
      </c>
      <c r="C85" s="99"/>
      <c r="D85" s="134"/>
      <c r="E85" s="134"/>
      <c r="F85" s="134"/>
      <c r="G85" s="135"/>
      <c r="J85" s="98" t="s">
        <v>109</v>
      </c>
      <c r="K85" s="99"/>
      <c r="L85" s="134"/>
      <c r="M85" s="134"/>
      <c r="N85" s="134"/>
      <c r="O85" s="135"/>
    </row>
    <row r="86" spans="2:15" x14ac:dyDescent="0.25">
      <c r="B86" s="118" t="s">
        <v>110</v>
      </c>
      <c r="C86" s="119"/>
      <c r="D86" s="119"/>
      <c r="E86" s="119"/>
      <c r="F86" s="119"/>
      <c r="G86" s="128"/>
      <c r="J86" s="118" t="s">
        <v>110</v>
      </c>
      <c r="K86" s="119"/>
      <c r="L86" s="119"/>
      <c r="M86" s="119"/>
      <c r="N86" s="119"/>
      <c r="O86" s="128"/>
    </row>
    <row r="87" spans="2:15" ht="180" customHeight="1" thickBot="1" x14ac:dyDescent="0.3">
      <c r="B87" s="129"/>
      <c r="C87" s="130"/>
      <c r="D87" s="130"/>
      <c r="E87" s="130"/>
      <c r="F87" s="130"/>
      <c r="G87" s="131"/>
      <c r="J87" s="129"/>
      <c r="K87" s="130"/>
      <c r="L87" s="130"/>
      <c r="M87" s="130"/>
      <c r="N87" s="130"/>
      <c r="O87" s="131"/>
    </row>
    <row r="88" spans="2:15" ht="30" customHeight="1" x14ac:dyDescent="0.25">
      <c r="B88" s="29" t="s">
        <v>114</v>
      </c>
      <c r="C88" s="30" t="s">
        <v>101</v>
      </c>
      <c r="D88" s="138"/>
      <c r="E88" s="139"/>
      <c r="F88" s="139"/>
      <c r="G88" s="140"/>
      <c r="J88" s="29" t="s">
        <v>114</v>
      </c>
      <c r="K88" s="30" t="s">
        <v>101</v>
      </c>
      <c r="L88" s="138"/>
      <c r="M88" s="139"/>
      <c r="N88" s="139"/>
      <c r="O88" s="140"/>
    </row>
    <row r="89" spans="2:15" x14ac:dyDescent="0.25">
      <c r="B89" s="98" t="s">
        <v>102</v>
      </c>
      <c r="C89" s="99"/>
      <c r="D89" s="134"/>
      <c r="E89" s="134"/>
      <c r="F89" s="134"/>
      <c r="G89" s="135"/>
      <c r="J89" s="98" t="s">
        <v>102</v>
      </c>
      <c r="K89" s="99"/>
      <c r="L89" s="134"/>
      <c r="M89" s="134"/>
      <c r="N89" s="134"/>
      <c r="O89" s="135"/>
    </row>
    <row r="90" spans="2:15" ht="30" x14ac:dyDescent="0.25">
      <c r="B90" s="98" t="s">
        <v>103</v>
      </c>
      <c r="C90" s="99"/>
      <c r="D90" s="43"/>
      <c r="E90" s="25" t="s">
        <v>104</v>
      </c>
      <c r="F90" s="136"/>
      <c r="G90" s="137"/>
      <c r="J90" s="98" t="s">
        <v>103</v>
      </c>
      <c r="K90" s="99"/>
      <c r="L90" s="43"/>
      <c r="M90" s="25" t="s">
        <v>104</v>
      </c>
      <c r="N90" s="136"/>
      <c r="O90" s="137"/>
    </row>
    <row r="91" spans="2:15" x14ac:dyDescent="0.25">
      <c r="B91" s="98" t="s">
        <v>105</v>
      </c>
      <c r="C91" s="99"/>
      <c r="D91" s="44"/>
      <c r="E91" s="25" t="s">
        <v>106</v>
      </c>
      <c r="F91" s="134"/>
      <c r="G91" s="135"/>
      <c r="J91" s="98" t="s">
        <v>105</v>
      </c>
      <c r="K91" s="99"/>
      <c r="L91" s="44"/>
      <c r="M91" s="25" t="s">
        <v>106</v>
      </c>
      <c r="N91" s="134"/>
      <c r="O91" s="135"/>
    </row>
    <row r="92" spans="2:15" ht="15" customHeight="1" x14ac:dyDescent="0.25">
      <c r="B92" s="98" t="s">
        <v>107</v>
      </c>
      <c r="C92" s="99"/>
      <c r="D92" s="42"/>
      <c r="E92" s="25" t="s">
        <v>108</v>
      </c>
      <c r="F92" s="132"/>
      <c r="G92" s="133"/>
      <c r="J92" s="98" t="s">
        <v>107</v>
      </c>
      <c r="K92" s="99"/>
      <c r="L92" s="42"/>
      <c r="M92" s="25" t="s">
        <v>108</v>
      </c>
      <c r="N92" s="132"/>
      <c r="O92" s="133"/>
    </row>
    <row r="93" spans="2:15" x14ac:dyDescent="0.25">
      <c r="B93" s="98" t="s">
        <v>109</v>
      </c>
      <c r="C93" s="99"/>
      <c r="D93" s="134"/>
      <c r="E93" s="134"/>
      <c r="F93" s="134"/>
      <c r="G93" s="135"/>
      <c r="J93" s="98" t="s">
        <v>109</v>
      </c>
      <c r="K93" s="99"/>
      <c r="L93" s="134"/>
      <c r="M93" s="134"/>
      <c r="N93" s="134"/>
      <c r="O93" s="135"/>
    </row>
    <row r="94" spans="2:15" x14ac:dyDescent="0.25">
      <c r="B94" s="118" t="s">
        <v>110</v>
      </c>
      <c r="C94" s="119"/>
      <c r="D94" s="119"/>
      <c r="E94" s="119"/>
      <c r="F94" s="119"/>
      <c r="G94" s="128"/>
      <c r="J94" s="118" t="s">
        <v>110</v>
      </c>
      <c r="K94" s="119"/>
      <c r="L94" s="119"/>
      <c r="M94" s="119"/>
      <c r="N94" s="119"/>
      <c r="O94" s="128"/>
    </row>
    <row r="95" spans="2:15" ht="180.75" customHeight="1" thickBot="1" x14ac:dyDescent="0.3">
      <c r="B95" s="129"/>
      <c r="C95" s="130"/>
      <c r="D95" s="130"/>
      <c r="E95" s="130"/>
      <c r="F95" s="130"/>
      <c r="G95" s="131"/>
      <c r="J95" s="129"/>
      <c r="K95" s="130"/>
      <c r="L95" s="130"/>
      <c r="M95" s="130"/>
      <c r="N95" s="130"/>
      <c r="O95" s="131"/>
    </row>
  </sheetData>
  <sheetProtection password="DE12" sheet="1" objects="1" scenarios="1"/>
  <mergeCells count="288">
    <mergeCell ref="B2:G2"/>
    <mergeCell ref="B3:G3"/>
    <mergeCell ref="B5:G5"/>
    <mergeCell ref="B6:C6"/>
    <mergeCell ref="D6:G6"/>
    <mergeCell ref="B7:G7"/>
    <mergeCell ref="B13:C13"/>
    <mergeCell ref="F13:G13"/>
    <mergeCell ref="B14:C14"/>
    <mergeCell ref="B15:C15"/>
    <mergeCell ref="D15:G15"/>
    <mergeCell ref="B16:G16"/>
    <mergeCell ref="B8:G8"/>
    <mergeCell ref="B9:G9"/>
    <mergeCell ref="D10:G10"/>
    <mergeCell ref="B11:C11"/>
    <mergeCell ref="D11:G11"/>
    <mergeCell ref="B12:C12"/>
    <mergeCell ref="F12:G12"/>
    <mergeCell ref="F14:G14"/>
    <mergeCell ref="B21:C21"/>
    <mergeCell ref="F21:G21"/>
    <mergeCell ref="B22:C22"/>
    <mergeCell ref="F22:G22"/>
    <mergeCell ref="B23:C23"/>
    <mergeCell ref="D23:G23"/>
    <mergeCell ref="B17:G17"/>
    <mergeCell ref="D18:G18"/>
    <mergeCell ref="B19:C19"/>
    <mergeCell ref="D19:G19"/>
    <mergeCell ref="B20:C20"/>
    <mergeCell ref="F20:G20"/>
    <mergeCell ref="F29:G29"/>
    <mergeCell ref="B30:C30"/>
    <mergeCell ref="F30:G30"/>
    <mergeCell ref="B31:C31"/>
    <mergeCell ref="D31:G31"/>
    <mergeCell ref="B24:G24"/>
    <mergeCell ref="B25:G25"/>
    <mergeCell ref="D26:G26"/>
    <mergeCell ref="B27:C27"/>
    <mergeCell ref="D27:G27"/>
    <mergeCell ref="B28:C28"/>
    <mergeCell ref="F28:G28"/>
    <mergeCell ref="B46:C46"/>
    <mergeCell ref="F46:G46"/>
    <mergeCell ref="B47:C47"/>
    <mergeCell ref="D47:G47"/>
    <mergeCell ref="B40:G40"/>
    <mergeCell ref="B41:G41"/>
    <mergeCell ref="D42:G42"/>
    <mergeCell ref="B43:C43"/>
    <mergeCell ref="D43:G43"/>
    <mergeCell ref="B44:C44"/>
    <mergeCell ref="F44:G44"/>
    <mergeCell ref="J2:O2"/>
    <mergeCell ref="J3:O3"/>
    <mergeCell ref="J5:O5"/>
    <mergeCell ref="J6:K6"/>
    <mergeCell ref="L6:O6"/>
    <mergeCell ref="J7:O7"/>
    <mergeCell ref="J8:O8"/>
    <mergeCell ref="B45:C45"/>
    <mergeCell ref="F45:G45"/>
    <mergeCell ref="B37:C37"/>
    <mergeCell ref="F37:G37"/>
    <mergeCell ref="B38:C38"/>
    <mergeCell ref="F38:G38"/>
    <mergeCell ref="B39:C39"/>
    <mergeCell ref="D39:G39"/>
    <mergeCell ref="B32:G32"/>
    <mergeCell ref="B33:G33"/>
    <mergeCell ref="D34:G34"/>
    <mergeCell ref="B35:C35"/>
    <mergeCell ref="D35:G35"/>
    <mergeCell ref="B36:C36"/>
    <mergeCell ref="F36:G36"/>
    <mergeCell ref="B29:C29"/>
    <mergeCell ref="J13:K13"/>
    <mergeCell ref="N13:O13"/>
    <mergeCell ref="J14:K14"/>
    <mergeCell ref="N14:O14"/>
    <mergeCell ref="J15:K15"/>
    <mergeCell ref="L15:O15"/>
    <mergeCell ref="J9:O9"/>
    <mergeCell ref="L10:O10"/>
    <mergeCell ref="J11:K11"/>
    <mergeCell ref="L11:O11"/>
    <mergeCell ref="J12:K12"/>
    <mergeCell ref="N12:O12"/>
    <mergeCell ref="J21:K21"/>
    <mergeCell ref="N21:O21"/>
    <mergeCell ref="J22:K22"/>
    <mergeCell ref="N22:O22"/>
    <mergeCell ref="J23:K23"/>
    <mergeCell ref="L23:O23"/>
    <mergeCell ref="J16:O16"/>
    <mergeCell ref="J17:O17"/>
    <mergeCell ref="L18:O18"/>
    <mergeCell ref="J19:K19"/>
    <mergeCell ref="L19:O19"/>
    <mergeCell ref="J20:K20"/>
    <mergeCell ref="N20:O20"/>
    <mergeCell ref="J29:K29"/>
    <mergeCell ref="N29:O29"/>
    <mergeCell ref="J30:K30"/>
    <mergeCell ref="N30:O30"/>
    <mergeCell ref="J31:K31"/>
    <mergeCell ref="L31:O31"/>
    <mergeCell ref="J24:O24"/>
    <mergeCell ref="J25:O25"/>
    <mergeCell ref="L26:O26"/>
    <mergeCell ref="J27:K27"/>
    <mergeCell ref="L27:O27"/>
    <mergeCell ref="J28:K28"/>
    <mergeCell ref="N28:O28"/>
    <mergeCell ref="J37:K37"/>
    <mergeCell ref="N37:O37"/>
    <mergeCell ref="J38:K38"/>
    <mergeCell ref="N38:O38"/>
    <mergeCell ref="J39:K39"/>
    <mergeCell ref="L39:O39"/>
    <mergeCell ref="J32:O32"/>
    <mergeCell ref="J33:O33"/>
    <mergeCell ref="L34:O34"/>
    <mergeCell ref="J35:K35"/>
    <mergeCell ref="L35:O35"/>
    <mergeCell ref="J36:K36"/>
    <mergeCell ref="N36:O36"/>
    <mergeCell ref="J45:K45"/>
    <mergeCell ref="N45:O45"/>
    <mergeCell ref="J46:K46"/>
    <mergeCell ref="N46:O46"/>
    <mergeCell ref="J47:K47"/>
    <mergeCell ref="L47:O47"/>
    <mergeCell ref="J40:O40"/>
    <mergeCell ref="J41:O41"/>
    <mergeCell ref="L42:O42"/>
    <mergeCell ref="J43:K43"/>
    <mergeCell ref="L43:O43"/>
    <mergeCell ref="J44:K44"/>
    <mergeCell ref="N44:O44"/>
    <mergeCell ref="B53:G53"/>
    <mergeCell ref="J53:O53"/>
    <mergeCell ref="B54:G54"/>
    <mergeCell ref="J54:O54"/>
    <mergeCell ref="B55:G55"/>
    <mergeCell ref="J55:O55"/>
    <mergeCell ref="J48:O48"/>
    <mergeCell ref="J49:O49"/>
    <mergeCell ref="B51:G51"/>
    <mergeCell ref="J51:O51"/>
    <mergeCell ref="B52:C52"/>
    <mergeCell ref="D52:G52"/>
    <mergeCell ref="J52:K52"/>
    <mergeCell ref="L52:O52"/>
    <mergeCell ref="B48:G48"/>
    <mergeCell ref="B49:G49"/>
    <mergeCell ref="B58:C58"/>
    <mergeCell ref="F58:G58"/>
    <mergeCell ref="J58:K58"/>
    <mergeCell ref="N58:O58"/>
    <mergeCell ref="B59:C59"/>
    <mergeCell ref="F59:G59"/>
    <mergeCell ref="J59:K59"/>
    <mergeCell ref="N59:O59"/>
    <mergeCell ref="D56:G56"/>
    <mergeCell ref="L56:O56"/>
    <mergeCell ref="B57:C57"/>
    <mergeCell ref="D57:G57"/>
    <mergeCell ref="J57:K57"/>
    <mergeCell ref="L57:O57"/>
    <mergeCell ref="B62:G62"/>
    <mergeCell ref="J62:O62"/>
    <mergeCell ref="B63:G63"/>
    <mergeCell ref="J63:O63"/>
    <mergeCell ref="D64:G64"/>
    <mergeCell ref="L64:O64"/>
    <mergeCell ref="B60:C60"/>
    <mergeCell ref="F60:G60"/>
    <mergeCell ref="J60:K60"/>
    <mergeCell ref="N60:O60"/>
    <mergeCell ref="B61:C61"/>
    <mergeCell ref="D61:G61"/>
    <mergeCell ref="J61:K61"/>
    <mergeCell ref="L61:O61"/>
    <mergeCell ref="B67:C67"/>
    <mergeCell ref="F67:G67"/>
    <mergeCell ref="J67:K67"/>
    <mergeCell ref="N67:O67"/>
    <mergeCell ref="B68:C68"/>
    <mergeCell ref="F68:G68"/>
    <mergeCell ref="J68:K68"/>
    <mergeCell ref="N68:O68"/>
    <mergeCell ref="B65:C65"/>
    <mergeCell ref="D65:G65"/>
    <mergeCell ref="J65:K65"/>
    <mergeCell ref="L65:O65"/>
    <mergeCell ref="B66:C66"/>
    <mergeCell ref="F66:G66"/>
    <mergeCell ref="J66:K66"/>
    <mergeCell ref="N66:O66"/>
    <mergeCell ref="B71:G71"/>
    <mergeCell ref="J71:O71"/>
    <mergeCell ref="D72:G72"/>
    <mergeCell ref="L72:O72"/>
    <mergeCell ref="B73:C73"/>
    <mergeCell ref="D73:G73"/>
    <mergeCell ref="J73:K73"/>
    <mergeCell ref="L73:O73"/>
    <mergeCell ref="B69:C69"/>
    <mergeCell ref="D69:G69"/>
    <mergeCell ref="J69:K69"/>
    <mergeCell ref="L69:O69"/>
    <mergeCell ref="B70:G70"/>
    <mergeCell ref="J70:O70"/>
    <mergeCell ref="B76:C76"/>
    <mergeCell ref="F76:G76"/>
    <mergeCell ref="J76:K76"/>
    <mergeCell ref="N76:O76"/>
    <mergeCell ref="B77:C77"/>
    <mergeCell ref="D77:G77"/>
    <mergeCell ref="J77:K77"/>
    <mergeCell ref="L77:O77"/>
    <mergeCell ref="B74:C74"/>
    <mergeCell ref="F74:G74"/>
    <mergeCell ref="J74:K74"/>
    <mergeCell ref="N74:O74"/>
    <mergeCell ref="B75:C75"/>
    <mergeCell ref="F75:G75"/>
    <mergeCell ref="J75:K75"/>
    <mergeCell ref="N75:O75"/>
    <mergeCell ref="B81:C81"/>
    <mergeCell ref="D81:G81"/>
    <mergeCell ref="J81:K81"/>
    <mergeCell ref="L81:O81"/>
    <mergeCell ref="B82:C82"/>
    <mergeCell ref="F82:G82"/>
    <mergeCell ref="J82:K82"/>
    <mergeCell ref="N82:O82"/>
    <mergeCell ref="B78:G78"/>
    <mergeCell ref="J78:O78"/>
    <mergeCell ref="B79:G79"/>
    <mergeCell ref="J79:O79"/>
    <mergeCell ref="D80:G80"/>
    <mergeCell ref="L80:O80"/>
    <mergeCell ref="B85:C85"/>
    <mergeCell ref="D85:G85"/>
    <mergeCell ref="J85:K85"/>
    <mergeCell ref="L85:O85"/>
    <mergeCell ref="B86:G86"/>
    <mergeCell ref="J86:O86"/>
    <mergeCell ref="B83:C83"/>
    <mergeCell ref="F83:G83"/>
    <mergeCell ref="J83:K83"/>
    <mergeCell ref="N83:O83"/>
    <mergeCell ref="B84:C84"/>
    <mergeCell ref="F84:G84"/>
    <mergeCell ref="J84:K84"/>
    <mergeCell ref="N84:O84"/>
    <mergeCell ref="B90:C90"/>
    <mergeCell ref="F90:G90"/>
    <mergeCell ref="J90:K90"/>
    <mergeCell ref="N90:O90"/>
    <mergeCell ref="B91:C91"/>
    <mergeCell ref="F91:G91"/>
    <mergeCell ref="J91:K91"/>
    <mergeCell ref="N91:O91"/>
    <mergeCell ref="B87:G87"/>
    <mergeCell ref="J87:O87"/>
    <mergeCell ref="D88:G88"/>
    <mergeCell ref="L88:O88"/>
    <mergeCell ref="B89:C89"/>
    <mergeCell ref="D89:G89"/>
    <mergeCell ref="J89:K89"/>
    <mergeCell ref="L89:O89"/>
    <mergeCell ref="B94:G94"/>
    <mergeCell ref="J94:O94"/>
    <mergeCell ref="B95:G95"/>
    <mergeCell ref="J95:O95"/>
    <mergeCell ref="B92:C92"/>
    <mergeCell ref="F92:G92"/>
    <mergeCell ref="J92:K92"/>
    <mergeCell ref="N92:O92"/>
    <mergeCell ref="B93:C93"/>
    <mergeCell ref="D93:G93"/>
    <mergeCell ref="J93:K93"/>
    <mergeCell ref="L93:O93"/>
  </mergeCells>
  <dataValidations count="2">
    <dataValidation type="textLength" operator="lessThanOrEqual" allowBlank="1" showInputMessage="1" showErrorMessage="1" sqref="B8:G8 J8:O8 B54:G54 J54:O54">
      <formula1>500</formula1>
    </dataValidation>
    <dataValidation type="textLength" operator="lessThanOrEqual" allowBlank="1" showInputMessage="1" showErrorMessage="1" sqref="B17:G17 J17:O17 B25:G25 J25:O25 B33:G33 J33:O33 B41:G41 J41:O41 B49:G49 J49:O49 B63:G63 J63:O63 B71:G71 J71:O71 B79:G79 J79:O79 B87:G87 J87:O87 B95:G95 J95:O95">
      <formula1>1000</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7"/>
  <sheetViews>
    <sheetView topLeftCell="A28" zoomScale="130" zoomScaleNormal="130" zoomScalePageLayoutView="150" workbookViewId="0">
      <selection activeCell="B28" sqref="B28"/>
    </sheetView>
  </sheetViews>
  <sheetFormatPr baseColWidth="10" defaultColWidth="8.85546875" defaultRowHeight="15" x14ac:dyDescent="0.25"/>
  <cols>
    <col min="1" max="1" width="1.7109375" style="1" customWidth="1"/>
    <col min="2" max="2" width="100" style="1" customWidth="1"/>
    <col min="3" max="3" width="1.7109375" style="1" customWidth="1"/>
    <col min="4" max="4" width="8.85546875" style="47"/>
    <col min="5" max="16384" width="8.85546875" style="1"/>
  </cols>
  <sheetData>
    <row r="1" spans="2:4" ht="9" customHeight="1" x14ac:dyDescent="0.25"/>
    <row r="2" spans="2:4" x14ac:dyDescent="0.25">
      <c r="B2" s="12" t="s">
        <v>94</v>
      </c>
    </row>
    <row r="3" spans="2:4" x14ac:dyDescent="0.25">
      <c r="B3" s="24" t="s">
        <v>83</v>
      </c>
    </row>
    <row r="4" spans="2:4" ht="9" customHeight="1" thickBot="1" x14ac:dyDescent="0.3">
      <c r="B4" s="24"/>
    </row>
    <row r="5" spans="2:4" x14ac:dyDescent="0.25">
      <c r="B5" s="18" t="s">
        <v>37</v>
      </c>
    </row>
    <row r="6" spans="2:4" ht="33" customHeight="1" x14ac:dyDescent="0.25">
      <c r="B6" s="20" t="s">
        <v>87</v>
      </c>
    </row>
    <row r="7" spans="2:4" ht="120" customHeight="1" thickBot="1" x14ac:dyDescent="0.3">
      <c r="B7" s="46" t="s">
        <v>168</v>
      </c>
      <c r="D7" s="47">
        <f>+LEN(B7)</f>
        <v>711</v>
      </c>
    </row>
    <row r="8" spans="2:4" ht="9" customHeight="1" thickBot="1" x14ac:dyDescent="0.3">
      <c r="B8" s="45"/>
    </row>
    <row r="9" spans="2:4" x14ac:dyDescent="0.25">
      <c r="B9" s="19" t="s">
        <v>38</v>
      </c>
    </row>
    <row r="10" spans="2:4" ht="141.94999999999999" customHeight="1" x14ac:dyDescent="0.25">
      <c r="B10" s="20" t="s">
        <v>92</v>
      </c>
    </row>
    <row r="11" spans="2:4" ht="120" customHeight="1" thickBot="1" x14ac:dyDescent="0.3">
      <c r="B11" s="46" t="s">
        <v>183</v>
      </c>
      <c r="D11" s="47">
        <f>+LEN(B11)</f>
        <v>376</v>
      </c>
    </row>
    <row r="12" spans="2:4" ht="9" customHeight="1" thickBot="1" x14ac:dyDescent="0.3"/>
    <row r="13" spans="2:4" x14ac:dyDescent="0.25">
      <c r="B13" s="19" t="s">
        <v>88</v>
      </c>
    </row>
    <row r="14" spans="2:4" ht="70.5" customHeight="1" x14ac:dyDescent="0.25">
      <c r="B14" s="20" t="s">
        <v>90</v>
      </c>
    </row>
    <row r="15" spans="2:4" ht="120" customHeight="1" thickBot="1" x14ac:dyDescent="0.3">
      <c r="B15" s="46" t="s">
        <v>184</v>
      </c>
      <c r="D15" s="47">
        <f>+LEN(B15)</f>
        <v>620</v>
      </c>
    </row>
    <row r="16" spans="2:4" ht="9" customHeight="1" thickBot="1" x14ac:dyDescent="0.3"/>
    <row r="17" spans="2:4" x14ac:dyDescent="0.25">
      <c r="B17" s="19" t="s">
        <v>39</v>
      </c>
    </row>
    <row r="18" spans="2:4" ht="83.25" customHeight="1" x14ac:dyDescent="0.25">
      <c r="B18" s="20" t="s">
        <v>89</v>
      </c>
    </row>
    <row r="19" spans="2:4" ht="330" customHeight="1" thickBot="1" x14ac:dyDescent="0.3">
      <c r="B19" s="46" t="s">
        <v>185</v>
      </c>
      <c r="D19" s="47">
        <f>+LEN(B19)</f>
        <v>805</v>
      </c>
    </row>
    <row r="20" spans="2:4" ht="9" customHeight="1" thickBot="1" x14ac:dyDescent="0.3">
      <c r="B20" s="12"/>
    </row>
    <row r="21" spans="2:4" x14ac:dyDescent="0.25">
      <c r="B21" s="19" t="s">
        <v>80</v>
      </c>
    </row>
    <row r="22" spans="2:4" ht="81.75" customHeight="1" x14ac:dyDescent="0.25">
      <c r="B22" s="20" t="s">
        <v>93</v>
      </c>
    </row>
    <row r="23" spans="2:4" ht="330" customHeight="1" thickBot="1" x14ac:dyDescent="0.3">
      <c r="B23" s="46" t="s">
        <v>186</v>
      </c>
      <c r="D23" s="47">
        <f>+LEN(B23)</f>
        <v>2000</v>
      </c>
    </row>
    <row r="24" spans="2:4" ht="9" customHeight="1" thickBot="1" x14ac:dyDescent="0.3">
      <c r="B24" s="12"/>
    </row>
    <row r="25" spans="2:4" x14ac:dyDescent="0.25">
      <c r="B25" s="19" t="s">
        <v>81</v>
      </c>
    </row>
    <row r="26" spans="2:4" ht="79.5" customHeight="1" x14ac:dyDescent="0.25">
      <c r="B26" s="20" t="s">
        <v>91</v>
      </c>
    </row>
    <row r="27" spans="2:4" ht="232.5" customHeight="1" thickBot="1" x14ac:dyDescent="0.3">
      <c r="B27" s="46" t="s">
        <v>187</v>
      </c>
      <c r="D27" s="47">
        <f>+LEN(B27)</f>
        <v>357</v>
      </c>
    </row>
  </sheetData>
  <sheetProtection password="DE12" sheet="1" objects="1" scenarios="1"/>
  <dataValidations count="3">
    <dataValidation type="textLength" operator="lessThanOrEqual" allowBlank="1" showInputMessage="1" showErrorMessage="1" sqref="B7 B11 B15">
      <formula1>1000</formula1>
    </dataValidation>
    <dataValidation type="textLength" operator="lessThanOrEqual" allowBlank="1" showInputMessage="1" showErrorMessage="1" sqref="B19 B23">
      <formula1>3000</formula1>
    </dataValidation>
    <dataValidation type="textLength" operator="lessThanOrEqual" allowBlank="1" showInputMessage="1" showErrorMessage="1" sqref="B27">
      <formula1>2000</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3"/>
  <sheetViews>
    <sheetView zoomScale="90" zoomScaleNormal="90" zoomScalePageLayoutView="90" workbookViewId="0">
      <selection activeCell="C7" sqref="C7"/>
    </sheetView>
  </sheetViews>
  <sheetFormatPr baseColWidth="10" defaultColWidth="8.85546875" defaultRowHeight="15" x14ac:dyDescent="0.25"/>
  <cols>
    <col min="1" max="1" width="1.7109375" style="1" customWidth="1"/>
    <col min="2" max="3" width="53.85546875" style="1" customWidth="1"/>
    <col min="4" max="4" width="1.7109375" style="1" customWidth="1"/>
    <col min="5" max="5" width="8.85546875" style="47"/>
    <col min="6" max="16384" width="8.85546875" style="1"/>
  </cols>
  <sheetData>
    <row r="1" spans="2:5" ht="8.25" customHeight="1" x14ac:dyDescent="0.25"/>
    <row r="2" spans="2:5" x14ac:dyDescent="0.25">
      <c r="B2" s="12" t="s">
        <v>40</v>
      </c>
    </row>
    <row r="3" spans="2:5" ht="41.25" customHeight="1" x14ac:dyDescent="0.25">
      <c r="B3" s="117" t="s">
        <v>56</v>
      </c>
      <c r="C3" s="117"/>
    </row>
    <row r="4" spans="2:5" ht="9" customHeight="1" thickBot="1" x14ac:dyDescent="0.3"/>
    <row r="5" spans="2:5" ht="24" customHeight="1" x14ac:dyDescent="0.25">
      <c r="B5" s="159" t="s">
        <v>41</v>
      </c>
      <c r="C5" s="160"/>
    </row>
    <row r="6" spans="2:5" ht="24" customHeight="1" x14ac:dyDescent="0.25">
      <c r="B6" s="28" t="s">
        <v>42</v>
      </c>
      <c r="C6" s="13" t="s">
        <v>43</v>
      </c>
    </row>
    <row r="7" spans="2:5" ht="109.5" customHeight="1" x14ac:dyDescent="0.25">
      <c r="B7" s="8" t="s">
        <v>57</v>
      </c>
      <c r="C7" s="51"/>
      <c r="E7" s="47">
        <f>+LEN(C7)</f>
        <v>0</v>
      </c>
    </row>
    <row r="8" spans="2:5" ht="109.5" customHeight="1" x14ac:dyDescent="0.25">
      <c r="B8" s="32" t="s">
        <v>58</v>
      </c>
      <c r="C8" s="51"/>
      <c r="E8" s="47">
        <f>+LEN(C8)</f>
        <v>0</v>
      </c>
    </row>
    <row r="9" spans="2:5" ht="109.5" customHeight="1" x14ac:dyDescent="0.25">
      <c r="B9" s="32" t="s">
        <v>128</v>
      </c>
      <c r="C9" s="51"/>
      <c r="E9" s="47">
        <f>+LEN(C9)</f>
        <v>0</v>
      </c>
    </row>
    <row r="10" spans="2:5" ht="30" customHeight="1" x14ac:dyDescent="0.25">
      <c r="B10" s="32" t="s">
        <v>46</v>
      </c>
      <c r="C10" s="51"/>
    </row>
    <row r="11" spans="2:5" ht="30" customHeight="1" x14ac:dyDescent="0.25">
      <c r="B11" s="28" t="s">
        <v>45</v>
      </c>
      <c r="C11" s="51"/>
    </row>
    <row r="12" spans="2:5" ht="21.75" customHeight="1" x14ac:dyDescent="0.25">
      <c r="B12" s="161" t="s">
        <v>44</v>
      </c>
      <c r="C12" s="162"/>
    </row>
    <row r="13" spans="2:5" ht="217.5" customHeight="1" thickBot="1" x14ac:dyDescent="0.3">
      <c r="B13" s="157"/>
      <c r="C13" s="158"/>
      <c r="E13" s="47">
        <f>+LEN(B13)</f>
        <v>0</v>
      </c>
    </row>
    <row r="14" spans="2:5" ht="9" customHeight="1" thickBot="1" x14ac:dyDescent="0.3"/>
    <row r="15" spans="2:5" ht="24" customHeight="1" x14ac:dyDescent="0.25">
      <c r="B15" s="159" t="s">
        <v>47</v>
      </c>
      <c r="C15" s="160"/>
    </row>
    <row r="16" spans="2:5" s="26" customFormat="1" ht="30.75" customHeight="1" x14ac:dyDescent="0.25">
      <c r="B16" s="28" t="s">
        <v>42</v>
      </c>
      <c r="C16" s="52"/>
      <c r="E16" s="50"/>
    </row>
    <row r="17" spans="2:5" s="26" customFormat="1" ht="108.75" customHeight="1" x14ac:dyDescent="0.25">
      <c r="B17" s="27" t="s">
        <v>57</v>
      </c>
      <c r="C17" s="51"/>
      <c r="E17" s="47">
        <f>+LEN(C17)</f>
        <v>0</v>
      </c>
    </row>
    <row r="18" spans="2:5" s="26" customFormat="1" ht="108.75" customHeight="1" x14ac:dyDescent="0.25">
      <c r="B18" s="28" t="s">
        <v>58</v>
      </c>
      <c r="C18" s="51"/>
      <c r="E18" s="47">
        <f>+LEN(C18)</f>
        <v>0</v>
      </c>
    </row>
    <row r="19" spans="2:5" s="26" customFormat="1" ht="108.75" customHeight="1" x14ac:dyDescent="0.25">
      <c r="B19" s="32" t="s">
        <v>128</v>
      </c>
      <c r="C19" s="51"/>
      <c r="E19" s="47">
        <f>+LEN(C19)</f>
        <v>0</v>
      </c>
    </row>
    <row r="20" spans="2:5" s="26" customFormat="1" ht="30.75" customHeight="1" x14ac:dyDescent="0.25">
      <c r="B20" s="28" t="s">
        <v>46</v>
      </c>
      <c r="C20" s="51"/>
      <c r="E20" s="50"/>
    </row>
    <row r="21" spans="2:5" s="26" customFormat="1" ht="30.75" customHeight="1" x14ac:dyDescent="0.25">
      <c r="B21" s="28" t="s">
        <v>45</v>
      </c>
      <c r="C21" s="51"/>
      <c r="E21" s="50"/>
    </row>
    <row r="22" spans="2:5" s="26" customFormat="1" ht="30.75" customHeight="1" x14ac:dyDescent="0.25">
      <c r="B22" s="118" t="s">
        <v>44</v>
      </c>
      <c r="C22" s="128"/>
      <c r="E22" s="50"/>
    </row>
    <row r="23" spans="2:5" ht="217.5" customHeight="1" thickBot="1" x14ac:dyDescent="0.3">
      <c r="B23" s="157"/>
      <c r="C23" s="158"/>
      <c r="E23" s="47">
        <f>+LEN(B23)</f>
        <v>0</v>
      </c>
    </row>
    <row r="24" spans="2:5" ht="9" customHeight="1" thickBot="1" x14ac:dyDescent="0.3"/>
    <row r="25" spans="2:5" ht="24" customHeight="1" x14ac:dyDescent="0.25">
      <c r="B25" s="159" t="s">
        <v>48</v>
      </c>
      <c r="C25" s="160"/>
    </row>
    <row r="26" spans="2:5" s="26" customFormat="1" ht="30.75" customHeight="1" x14ac:dyDescent="0.25">
      <c r="B26" s="28" t="s">
        <v>42</v>
      </c>
      <c r="C26" s="52"/>
      <c r="E26" s="50"/>
    </row>
    <row r="27" spans="2:5" s="26" customFormat="1" ht="108.75" customHeight="1" x14ac:dyDescent="0.25">
      <c r="B27" s="27" t="s">
        <v>57</v>
      </c>
      <c r="C27" s="51"/>
      <c r="E27" s="47">
        <f>+LEN(C27)</f>
        <v>0</v>
      </c>
    </row>
    <row r="28" spans="2:5" s="26" customFormat="1" ht="108.75" customHeight="1" x14ac:dyDescent="0.25">
      <c r="B28" s="28" t="s">
        <v>58</v>
      </c>
      <c r="C28" s="51"/>
      <c r="E28" s="47">
        <f>+LEN(C28)</f>
        <v>0</v>
      </c>
    </row>
    <row r="29" spans="2:5" s="26" customFormat="1" ht="108.75" customHeight="1" x14ac:dyDescent="0.25">
      <c r="B29" s="32" t="s">
        <v>128</v>
      </c>
      <c r="C29" s="51"/>
      <c r="E29" s="47">
        <f>+LEN(C29)</f>
        <v>0</v>
      </c>
    </row>
    <row r="30" spans="2:5" s="26" customFormat="1" ht="30.75" customHeight="1" x14ac:dyDescent="0.25">
      <c r="B30" s="28" t="s">
        <v>46</v>
      </c>
      <c r="C30" s="51"/>
      <c r="E30" s="50"/>
    </row>
    <row r="31" spans="2:5" s="26" customFormat="1" ht="30.75" customHeight="1" x14ac:dyDescent="0.25">
      <c r="B31" s="28" t="s">
        <v>45</v>
      </c>
      <c r="C31" s="51"/>
      <c r="E31" s="50"/>
    </row>
    <row r="32" spans="2:5" s="26" customFormat="1" ht="30.75" customHeight="1" x14ac:dyDescent="0.25">
      <c r="B32" s="118" t="s">
        <v>44</v>
      </c>
      <c r="C32" s="128"/>
      <c r="E32" s="50"/>
    </row>
    <row r="33" spans="2:5" ht="217.5" customHeight="1" thickBot="1" x14ac:dyDescent="0.3">
      <c r="B33" s="157"/>
      <c r="C33" s="158"/>
      <c r="E33" s="47">
        <f>+LEN(B33)</f>
        <v>0</v>
      </c>
    </row>
    <row r="34" spans="2:5" ht="9" customHeight="1" thickBot="1" x14ac:dyDescent="0.3"/>
    <row r="35" spans="2:5" ht="24" customHeight="1" x14ac:dyDescent="0.25">
      <c r="B35" s="159" t="s">
        <v>49</v>
      </c>
      <c r="C35" s="160"/>
    </row>
    <row r="36" spans="2:5" s="26" customFormat="1" ht="30.75" customHeight="1" x14ac:dyDescent="0.25">
      <c r="B36" s="28" t="s">
        <v>42</v>
      </c>
      <c r="C36" s="52"/>
      <c r="E36" s="50"/>
    </row>
    <row r="37" spans="2:5" s="26" customFormat="1" ht="108.75" customHeight="1" x14ac:dyDescent="0.25">
      <c r="B37" s="27" t="s">
        <v>57</v>
      </c>
      <c r="C37" s="51"/>
      <c r="E37" s="47">
        <f>+LEN(C37)</f>
        <v>0</v>
      </c>
    </row>
    <row r="38" spans="2:5" s="26" customFormat="1" ht="108.75" customHeight="1" x14ac:dyDescent="0.25">
      <c r="B38" s="28" t="s">
        <v>58</v>
      </c>
      <c r="C38" s="51"/>
      <c r="E38" s="47">
        <f>+LEN(C38)</f>
        <v>0</v>
      </c>
    </row>
    <row r="39" spans="2:5" s="26" customFormat="1" ht="108.75" customHeight="1" x14ac:dyDescent="0.25">
      <c r="B39" s="32" t="s">
        <v>128</v>
      </c>
      <c r="C39" s="51"/>
      <c r="E39" s="47">
        <f>+LEN(C39)</f>
        <v>0</v>
      </c>
    </row>
    <row r="40" spans="2:5" s="26" customFormat="1" ht="30.75" customHeight="1" x14ac:dyDescent="0.25">
      <c r="B40" s="28" t="s">
        <v>46</v>
      </c>
      <c r="C40" s="51"/>
      <c r="E40" s="50"/>
    </row>
    <row r="41" spans="2:5" s="26" customFormat="1" ht="30.75" customHeight="1" x14ac:dyDescent="0.25">
      <c r="B41" s="28" t="s">
        <v>45</v>
      </c>
      <c r="C41" s="51"/>
      <c r="E41" s="50"/>
    </row>
    <row r="42" spans="2:5" s="26" customFormat="1" ht="30.75" customHeight="1" x14ac:dyDescent="0.25">
      <c r="B42" s="118" t="s">
        <v>44</v>
      </c>
      <c r="C42" s="128"/>
      <c r="E42" s="50"/>
    </row>
    <row r="43" spans="2:5" ht="217.5" customHeight="1" thickBot="1" x14ac:dyDescent="0.3">
      <c r="B43" s="157"/>
      <c r="C43" s="158"/>
      <c r="E43" s="47">
        <f>+LEN(B43)</f>
        <v>0</v>
      </c>
    </row>
    <row r="44" spans="2:5" ht="9" customHeight="1" thickBot="1" x14ac:dyDescent="0.3"/>
    <row r="45" spans="2:5" ht="24" customHeight="1" x14ac:dyDescent="0.25">
      <c r="B45" s="159" t="s">
        <v>50</v>
      </c>
      <c r="C45" s="160"/>
    </row>
    <row r="46" spans="2:5" s="26" customFormat="1" ht="30.75" customHeight="1" x14ac:dyDescent="0.25">
      <c r="B46" s="28" t="s">
        <v>42</v>
      </c>
      <c r="C46" s="52"/>
      <c r="E46" s="50"/>
    </row>
    <row r="47" spans="2:5" s="26" customFormat="1" ht="108.75" customHeight="1" x14ac:dyDescent="0.25">
      <c r="B47" s="27" t="s">
        <v>57</v>
      </c>
      <c r="C47" s="51"/>
      <c r="E47" s="47">
        <f>+LEN(C47)</f>
        <v>0</v>
      </c>
    </row>
    <row r="48" spans="2:5" s="26" customFormat="1" ht="108.75" customHeight="1" x14ac:dyDescent="0.25">
      <c r="B48" s="28" t="s">
        <v>58</v>
      </c>
      <c r="C48" s="51"/>
      <c r="E48" s="47">
        <f>+LEN(C48)</f>
        <v>0</v>
      </c>
    </row>
    <row r="49" spans="2:5" s="26" customFormat="1" ht="108.75" customHeight="1" x14ac:dyDescent="0.25">
      <c r="B49" s="32" t="s">
        <v>128</v>
      </c>
      <c r="C49" s="51"/>
      <c r="E49" s="47">
        <f>+LEN(C49)</f>
        <v>0</v>
      </c>
    </row>
    <row r="50" spans="2:5" s="26" customFormat="1" ht="30.75" customHeight="1" x14ac:dyDescent="0.25">
      <c r="B50" s="28" t="s">
        <v>46</v>
      </c>
      <c r="C50" s="51"/>
      <c r="E50" s="50"/>
    </row>
    <row r="51" spans="2:5" s="26" customFormat="1" ht="30.75" customHeight="1" x14ac:dyDescent="0.25">
      <c r="B51" s="28" t="s">
        <v>45</v>
      </c>
      <c r="C51" s="51"/>
      <c r="E51" s="50"/>
    </row>
    <row r="52" spans="2:5" s="26" customFormat="1" ht="30.75" customHeight="1" x14ac:dyDescent="0.25">
      <c r="B52" s="118" t="s">
        <v>44</v>
      </c>
      <c r="C52" s="128"/>
      <c r="E52" s="50"/>
    </row>
    <row r="53" spans="2:5" ht="217.5" customHeight="1" thickBot="1" x14ac:dyDescent="0.3">
      <c r="B53" s="157"/>
      <c r="C53" s="158"/>
      <c r="E53" s="47">
        <f>+LEN(B53)</f>
        <v>0</v>
      </c>
    </row>
    <row r="54" spans="2:5" ht="9" customHeight="1" thickBot="1" x14ac:dyDescent="0.3"/>
    <row r="55" spans="2:5" ht="24" customHeight="1" x14ac:dyDescent="0.25">
      <c r="B55" s="159" t="s">
        <v>51</v>
      </c>
      <c r="C55" s="160"/>
    </row>
    <row r="56" spans="2:5" s="26" customFormat="1" ht="30.75" customHeight="1" x14ac:dyDescent="0.25">
      <c r="B56" s="28" t="s">
        <v>42</v>
      </c>
      <c r="C56" s="52"/>
      <c r="E56" s="50"/>
    </row>
    <row r="57" spans="2:5" s="26" customFormat="1" ht="108.75" customHeight="1" x14ac:dyDescent="0.25">
      <c r="B57" s="27" t="s">
        <v>57</v>
      </c>
      <c r="C57" s="51"/>
      <c r="E57" s="47">
        <f>+LEN(C57)</f>
        <v>0</v>
      </c>
    </row>
    <row r="58" spans="2:5" s="26" customFormat="1" ht="108.75" customHeight="1" x14ac:dyDescent="0.25">
      <c r="B58" s="28" t="s">
        <v>58</v>
      </c>
      <c r="C58" s="51"/>
      <c r="E58" s="47">
        <f>+LEN(C58)</f>
        <v>0</v>
      </c>
    </row>
    <row r="59" spans="2:5" s="26" customFormat="1" ht="108.75" customHeight="1" x14ac:dyDescent="0.25">
      <c r="B59" s="32" t="s">
        <v>128</v>
      </c>
      <c r="C59" s="51"/>
      <c r="E59" s="47">
        <f>+LEN(C59)</f>
        <v>0</v>
      </c>
    </row>
    <row r="60" spans="2:5" s="26" customFormat="1" ht="30.75" customHeight="1" x14ac:dyDescent="0.25">
      <c r="B60" s="28" t="s">
        <v>46</v>
      </c>
      <c r="C60" s="51"/>
      <c r="E60" s="50"/>
    </row>
    <row r="61" spans="2:5" s="26" customFormat="1" ht="30.75" customHeight="1" x14ac:dyDescent="0.25">
      <c r="B61" s="28" t="s">
        <v>45</v>
      </c>
      <c r="C61" s="51"/>
      <c r="E61" s="50"/>
    </row>
    <row r="62" spans="2:5" s="26" customFormat="1" ht="30.75" customHeight="1" x14ac:dyDescent="0.25">
      <c r="B62" s="118" t="s">
        <v>44</v>
      </c>
      <c r="C62" s="128"/>
      <c r="E62" s="50"/>
    </row>
    <row r="63" spans="2:5" ht="217.5" customHeight="1" thickBot="1" x14ac:dyDescent="0.3">
      <c r="B63" s="157"/>
      <c r="C63" s="158"/>
      <c r="E63" s="47">
        <f>+LEN(B63)</f>
        <v>0</v>
      </c>
    </row>
    <row r="64" spans="2:5" ht="9" customHeight="1" thickBot="1" x14ac:dyDescent="0.3"/>
    <row r="65" spans="2:5" ht="24" customHeight="1" x14ac:dyDescent="0.25">
      <c r="B65" s="159" t="s">
        <v>52</v>
      </c>
      <c r="C65" s="160"/>
    </row>
    <row r="66" spans="2:5" s="26" customFormat="1" ht="30.75" customHeight="1" x14ac:dyDescent="0.25">
      <c r="B66" s="28" t="s">
        <v>42</v>
      </c>
      <c r="C66" s="52"/>
      <c r="E66" s="50"/>
    </row>
    <row r="67" spans="2:5" s="26" customFormat="1" ht="108.75" customHeight="1" x14ac:dyDescent="0.25">
      <c r="B67" s="27" t="s">
        <v>57</v>
      </c>
      <c r="C67" s="51"/>
      <c r="E67" s="47">
        <f>+LEN(C67)</f>
        <v>0</v>
      </c>
    </row>
    <row r="68" spans="2:5" s="26" customFormat="1" ht="108.75" customHeight="1" x14ac:dyDescent="0.25">
      <c r="B68" s="28" t="s">
        <v>58</v>
      </c>
      <c r="C68" s="51"/>
      <c r="E68" s="47">
        <f>+LEN(C68)</f>
        <v>0</v>
      </c>
    </row>
    <row r="69" spans="2:5" s="26" customFormat="1" ht="108.75" customHeight="1" x14ac:dyDescent="0.25">
      <c r="B69" s="32" t="s">
        <v>128</v>
      </c>
      <c r="C69" s="51"/>
      <c r="E69" s="47">
        <f>+LEN(C69)</f>
        <v>0</v>
      </c>
    </row>
    <row r="70" spans="2:5" s="26" customFormat="1" ht="30.75" customHeight="1" x14ac:dyDescent="0.25">
      <c r="B70" s="28" t="s">
        <v>46</v>
      </c>
      <c r="C70" s="51"/>
      <c r="E70" s="50"/>
    </row>
    <row r="71" spans="2:5" s="26" customFormat="1" ht="30.75" customHeight="1" x14ac:dyDescent="0.25">
      <c r="B71" s="28" t="s">
        <v>45</v>
      </c>
      <c r="C71" s="51"/>
      <c r="E71" s="50"/>
    </row>
    <row r="72" spans="2:5" s="26" customFormat="1" ht="30.75" customHeight="1" x14ac:dyDescent="0.25">
      <c r="B72" s="118" t="s">
        <v>44</v>
      </c>
      <c r="C72" s="128"/>
      <c r="E72" s="50"/>
    </row>
    <row r="73" spans="2:5" ht="217.5" customHeight="1" thickBot="1" x14ac:dyDescent="0.3">
      <c r="B73" s="157"/>
      <c r="C73" s="158"/>
      <c r="E73" s="47">
        <f>+LEN(B73)</f>
        <v>0</v>
      </c>
    </row>
  </sheetData>
  <sheetProtection password="DE12" sheet="1" objects="1" scenarios="1"/>
  <mergeCells count="22">
    <mergeCell ref="B42:C42"/>
    <mergeCell ref="B3:C3"/>
    <mergeCell ref="B12:C12"/>
    <mergeCell ref="B13:C13"/>
    <mergeCell ref="B5:C5"/>
    <mergeCell ref="B15:C15"/>
    <mergeCell ref="B22:C22"/>
    <mergeCell ref="B23:C23"/>
    <mergeCell ref="B25:C25"/>
    <mergeCell ref="B32:C32"/>
    <mergeCell ref="B33:C33"/>
    <mergeCell ref="B35:C35"/>
    <mergeCell ref="B63:C63"/>
    <mergeCell ref="B65:C65"/>
    <mergeCell ref="B72:C72"/>
    <mergeCell ref="B73:C73"/>
    <mergeCell ref="B43:C43"/>
    <mergeCell ref="B45:C45"/>
    <mergeCell ref="B52:C52"/>
    <mergeCell ref="B53:C53"/>
    <mergeCell ref="B55:C55"/>
    <mergeCell ref="B62:C62"/>
  </mergeCells>
  <dataValidations count="2">
    <dataValidation type="textLength" operator="lessThanOrEqual" allowBlank="1" showInputMessage="1" showErrorMessage="1" sqref="C7:C9 C17 C18 C19 C27 C28 C29 C37 C38 C39 C47 C48 C49 C57 C58 C59 C67 C68 C69">
      <formula1>500</formula1>
    </dataValidation>
    <dataValidation type="textLength" operator="lessThanOrEqual" allowBlank="1" showInputMessage="1" showErrorMessage="1" sqref="B13:C13 B23:C23 B33:C33 B43:C43 B53:C53 B63:C63 B73:C73">
      <formula1>2000</formula1>
    </dataValidation>
  </dataValidation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3"/>
  <sheetViews>
    <sheetView topLeftCell="A4" zoomScaleNormal="100" zoomScalePageLayoutView="150" workbookViewId="0">
      <selection activeCell="I8" sqref="I8"/>
    </sheetView>
  </sheetViews>
  <sheetFormatPr baseColWidth="10" defaultColWidth="8.85546875" defaultRowHeight="15" x14ac:dyDescent="0.25"/>
  <cols>
    <col min="1" max="1" width="1.7109375" style="1" customWidth="1"/>
    <col min="2" max="2" width="4.140625" style="1" customWidth="1"/>
    <col min="3" max="3" width="39.42578125" style="1" customWidth="1"/>
    <col min="4" max="10" width="16.140625" style="1" customWidth="1"/>
    <col min="11" max="11" width="1.7109375" style="1" customWidth="1"/>
    <col min="12" max="16384" width="8.85546875" style="1"/>
  </cols>
  <sheetData>
    <row r="1" spans="2:11" ht="9" customHeight="1" x14ac:dyDescent="0.25"/>
    <row r="2" spans="2:11" x14ac:dyDescent="0.25">
      <c r="C2" s="12" t="s">
        <v>53</v>
      </c>
    </row>
    <row r="3" spans="2:11" ht="48.75" customHeight="1" x14ac:dyDescent="0.25">
      <c r="C3" s="171" t="s">
        <v>129</v>
      </c>
      <c r="D3" s="171"/>
      <c r="E3" s="171"/>
      <c r="F3" s="171"/>
      <c r="G3" s="171"/>
      <c r="H3" s="171"/>
      <c r="I3" s="171"/>
      <c r="J3" s="171"/>
    </row>
    <row r="4" spans="2:11" ht="9" customHeight="1" thickBot="1" x14ac:dyDescent="0.3"/>
    <row r="5" spans="2:11" ht="48.75" customHeight="1" x14ac:dyDescent="0.25">
      <c r="B5" s="163" t="s">
        <v>62</v>
      </c>
      <c r="C5" s="165" t="s">
        <v>59</v>
      </c>
      <c r="D5" s="165" t="s">
        <v>60</v>
      </c>
      <c r="E5" s="165" t="s">
        <v>76</v>
      </c>
      <c r="F5" s="165" t="s">
        <v>79</v>
      </c>
      <c r="G5" s="165" t="s">
        <v>61</v>
      </c>
      <c r="H5" s="165"/>
      <c r="I5" s="165" t="s">
        <v>86</v>
      </c>
      <c r="J5" s="172"/>
      <c r="K5" s="14"/>
    </row>
    <row r="6" spans="2:11" ht="15.75" thickBot="1" x14ac:dyDescent="0.3">
      <c r="B6" s="164"/>
      <c r="C6" s="166"/>
      <c r="D6" s="166"/>
      <c r="E6" s="166"/>
      <c r="F6" s="166"/>
      <c r="G6" s="15" t="s">
        <v>63</v>
      </c>
      <c r="H6" s="15" t="s">
        <v>64</v>
      </c>
      <c r="I6" s="15" t="s">
        <v>63</v>
      </c>
      <c r="J6" s="16" t="s">
        <v>64</v>
      </c>
    </row>
    <row r="7" spans="2:11" ht="19.5" customHeight="1" x14ac:dyDescent="0.25">
      <c r="B7" s="21">
        <v>1</v>
      </c>
      <c r="C7" s="22" t="s">
        <v>65</v>
      </c>
      <c r="D7" s="53">
        <f>SUM(E7:F7)</f>
        <v>24981.818181818184</v>
      </c>
      <c r="E7" s="65">
        <f>65500/2.75</f>
        <v>23818.18181818182</v>
      </c>
      <c r="F7" s="56">
        <f>+SUM(G7:J7)</f>
        <v>1163.6363636363635</v>
      </c>
      <c r="G7" s="65">
        <f>2000/2.75</f>
        <v>727.27272727272725</v>
      </c>
      <c r="H7" s="67"/>
      <c r="I7" s="67">
        <f>1200/2.75</f>
        <v>436.36363636363637</v>
      </c>
      <c r="J7" s="68"/>
    </row>
    <row r="8" spans="2:11" ht="19.5" customHeight="1" x14ac:dyDescent="0.25">
      <c r="B8" s="17">
        <v>2</v>
      </c>
      <c r="C8" s="23" t="s">
        <v>66</v>
      </c>
      <c r="D8" s="53">
        <f t="shared" ref="D8:D16" si="0">SUM(E8:F8)</f>
        <v>28145.454545454544</v>
      </c>
      <c r="E8" s="66">
        <f>18000/2.75</f>
        <v>6545.454545454545</v>
      </c>
      <c r="F8" s="57">
        <f t="shared" ref="F8:F16" si="1">+SUM(G8:J8)</f>
        <v>21600</v>
      </c>
      <c r="G8" s="69">
        <f>38400/2.75</f>
        <v>13963.636363636364</v>
      </c>
      <c r="H8" s="69"/>
      <c r="I8" s="69"/>
      <c r="J8" s="70">
        <f>21000/2.75</f>
        <v>7636.363636363636</v>
      </c>
    </row>
    <row r="9" spans="2:11" ht="19.5" customHeight="1" x14ac:dyDescent="0.25">
      <c r="B9" s="17">
        <v>3</v>
      </c>
      <c r="C9" s="23" t="s">
        <v>67</v>
      </c>
      <c r="D9" s="53">
        <f t="shared" si="0"/>
        <v>0</v>
      </c>
      <c r="E9" s="66"/>
      <c r="F9" s="57">
        <f t="shared" si="1"/>
        <v>0</v>
      </c>
      <c r="G9" s="66"/>
      <c r="H9" s="69"/>
      <c r="I9" s="69"/>
      <c r="J9" s="70"/>
    </row>
    <row r="10" spans="2:11" ht="19.5" customHeight="1" x14ac:dyDescent="0.25">
      <c r="B10" s="17">
        <v>4</v>
      </c>
      <c r="C10" s="23" t="s">
        <v>68</v>
      </c>
      <c r="D10" s="53">
        <f t="shared" si="0"/>
        <v>0</v>
      </c>
      <c r="E10" s="66"/>
      <c r="F10" s="57">
        <f t="shared" si="1"/>
        <v>0</v>
      </c>
      <c r="G10" s="66"/>
      <c r="H10" s="69"/>
      <c r="I10" s="69"/>
      <c r="J10" s="70"/>
    </row>
    <row r="11" spans="2:11" ht="19.5" customHeight="1" x14ac:dyDescent="0.25">
      <c r="B11" s="17">
        <v>5</v>
      </c>
      <c r="C11" s="23" t="s">
        <v>69</v>
      </c>
      <c r="D11" s="53">
        <f t="shared" si="0"/>
        <v>0</v>
      </c>
      <c r="E11" s="66"/>
      <c r="F11" s="57">
        <f t="shared" si="1"/>
        <v>0</v>
      </c>
      <c r="G11" s="66"/>
      <c r="H11" s="69"/>
      <c r="I11" s="69"/>
      <c r="J11" s="70"/>
    </row>
    <row r="12" spans="2:11" ht="19.5" customHeight="1" x14ac:dyDescent="0.25">
      <c r="B12" s="17">
        <v>6</v>
      </c>
      <c r="C12" s="23" t="s">
        <v>70</v>
      </c>
      <c r="D12" s="53">
        <f t="shared" si="0"/>
        <v>71818.181818181823</v>
      </c>
      <c r="E12" s="66">
        <f>137500/2.75</f>
        <v>50000</v>
      </c>
      <c r="F12" s="57">
        <f t="shared" si="1"/>
        <v>21818.18181818182</v>
      </c>
      <c r="G12" s="66">
        <f>60000/2.75</f>
        <v>21818.18181818182</v>
      </c>
      <c r="H12" s="69"/>
      <c r="I12" s="69"/>
      <c r="J12" s="70"/>
    </row>
    <row r="13" spans="2:11" ht="19.5" customHeight="1" x14ac:dyDescent="0.25">
      <c r="B13" s="31">
        <v>7</v>
      </c>
      <c r="C13" s="23" t="s">
        <v>71</v>
      </c>
      <c r="D13" s="53">
        <f t="shared" si="0"/>
        <v>0</v>
      </c>
      <c r="E13" s="66"/>
      <c r="F13" s="57">
        <f t="shared" si="1"/>
        <v>0</v>
      </c>
      <c r="G13" s="66"/>
      <c r="H13" s="69"/>
      <c r="I13" s="69"/>
      <c r="J13" s="70"/>
    </row>
    <row r="14" spans="2:11" ht="19.5" customHeight="1" x14ac:dyDescent="0.25">
      <c r="B14" s="17">
        <v>8</v>
      </c>
      <c r="C14" s="23" t="s">
        <v>78</v>
      </c>
      <c r="D14" s="53">
        <f t="shared" si="0"/>
        <v>909.09090909090912</v>
      </c>
      <c r="E14" s="66">
        <f>2500/2.75</f>
        <v>909.09090909090912</v>
      </c>
      <c r="F14" s="57">
        <f t="shared" si="1"/>
        <v>0</v>
      </c>
      <c r="G14" s="66"/>
      <c r="H14" s="69"/>
      <c r="I14" s="69"/>
      <c r="J14" s="70"/>
    </row>
    <row r="15" spans="2:11" ht="19.5" customHeight="1" x14ac:dyDescent="0.25">
      <c r="B15" s="17">
        <v>9</v>
      </c>
      <c r="C15" s="23" t="s">
        <v>72</v>
      </c>
      <c r="D15" s="53">
        <f>SUM(E15:F15)</f>
        <v>0</v>
      </c>
      <c r="E15" s="66"/>
      <c r="F15" s="57">
        <f t="shared" si="1"/>
        <v>0</v>
      </c>
      <c r="G15" s="66"/>
      <c r="H15" s="69"/>
      <c r="I15" s="69"/>
      <c r="J15" s="70"/>
    </row>
    <row r="16" spans="2:11" ht="19.5" customHeight="1" x14ac:dyDescent="0.25">
      <c r="B16" s="17">
        <v>10</v>
      </c>
      <c r="C16" s="23" t="s">
        <v>73</v>
      </c>
      <c r="D16" s="53">
        <f t="shared" si="0"/>
        <v>0</v>
      </c>
      <c r="E16" s="66"/>
      <c r="F16" s="57">
        <f t="shared" si="1"/>
        <v>0</v>
      </c>
      <c r="G16" s="66"/>
      <c r="H16" s="69"/>
      <c r="I16" s="69"/>
      <c r="J16" s="70"/>
    </row>
    <row r="17" spans="2:10" ht="19.5" customHeight="1" x14ac:dyDescent="0.25">
      <c r="B17" s="17">
        <v>11</v>
      </c>
      <c r="C17" s="23" t="s">
        <v>77</v>
      </c>
      <c r="D17" s="53">
        <f>SUM(E17:F17)</f>
        <v>0</v>
      </c>
      <c r="E17" s="60"/>
      <c r="F17" s="57">
        <f>+SUM(G17:J17)</f>
        <v>0</v>
      </c>
      <c r="G17" s="66"/>
      <c r="H17" s="71"/>
      <c r="I17" s="69"/>
      <c r="J17" s="72"/>
    </row>
    <row r="18" spans="2:10" ht="19.5" customHeight="1" x14ac:dyDescent="0.25">
      <c r="B18" s="167" t="s">
        <v>74</v>
      </c>
      <c r="C18" s="168"/>
      <c r="D18" s="54">
        <f t="shared" ref="D18:I18" si="2">+SUM(D7:D17)</f>
        <v>125854.54545454547</v>
      </c>
      <c r="E18" s="61">
        <f t="shared" si="2"/>
        <v>81272.727272727279</v>
      </c>
      <c r="F18" s="58">
        <f t="shared" si="2"/>
        <v>44581.818181818184</v>
      </c>
      <c r="G18" s="61">
        <f t="shared" si="2"/>
        <v>36509.090909090912</v>
      </c>
      <c r="H18" s="63">
        <f t="shared" si="2"/>
        <v>0</v>
      </c>
      <c r="I18" s="63">
        <f t="shared" si="2"/>
        <v>436.36363636363637</v>
      </c>
      <c r="J18" s="58">
        <f>+SUM(J6:J17)</f>
        <v>7636.363636363636</v>
      </c>
    </row>
    <row r="19" spans="2:10" ht="19.5" customHeight="1" thickBot="1" x14ac:dyDescent="0.3">
      <c r="B19" s="169" t="s">
        <v>75</v>
      </c>
      <c r="C19" s="170"/>
      <c r="D19" s="55">
        <f>IF(ISERR(D18/$D$18),"",(D18/$D$18))</f>
        <v>1</v>
      </c>
      <c r="E19" s="62">
        <f>IF(ISERR(E18/$D$18),"",(E18/$D$18))</f>
        <v>0.64576711932967346</v>
      </c>
      <c r="F19" s="59">
        <f>IF(ISERR(F18/$D$18),"",(F18/$D$18))</f>
        <v>0.35423288067032649</v>
      </c>
      <c r="G19" s="62">
        <f>IF(ISERR(G18/$F$18),"",(G18/$F$18))</f>
        <v>0.81892332789559541</v>
      </c>
      <c r="H19" s="64">
        <f>IF(ISERR(H18/$F$18),"",(H18/$F$18))</f>
        <v>0</v>
      </c>
      <c r="I19" s="64">
        <f>IF(ISERR(I18/$F$18),"",(I18/$F$18))</f>
        <v>9.7879282218597055E-3</v>
      </c>
      <c r="J19" s="59">
        <f>IF(ISERR(J18/$F$18),"",(J18/$F$18))</f>
        <v>0.17128874388254484</v>
      </c>
    </row>
    <row r="20" spans="2:10" ht="9" customHeight="1" x14ac:dyDescent="0.25"/>
    <row r="21" spans="2:10" x14ac:dyDescent="0.25">
      <c r="D21" s="75" t="str">
        <f>+IF(E18&lt;=(D18*0.8),"OK","Error: Aporte solicitado a FASERT es mayor a 80%")</f>
        <v>OK</v>
      </c>
      <c r="E21" s="74"/>
      <c r="F21" s="74"/>
      <c r="G21" s="75" t="str">
        <f>+IF((G18+I18)&gt;=(F18*0.6),"OK","Error: El Aporte Monetario de la Contrapartida es menor al 60% requerido")</f>
        <v>OK</v>
      </c>
      <c r="H21" s="74"/>
      <c r="I21" s="74"/>
      <c r="J21" s="74"/>
    </row>
    <row r="22" spans="2:10" x14ac:dyDescent="0.25">
      <c r="H22" s="73"/>
    </row>
    <row r="23" spans="2:10" x14ac:dyDescent="0.25">
      <c r="H23" s="73"/>
    </row>
  </sheetData>
  <sheetProtection password="DE12" sheet="1" objects="1" scenarios="1"/>
  <mergeCells count="10">
    <mergeCell ref="B5:B6"/>
    <mergeCell ref="F5:F6"/>
    <mergeCell ref="B18:C18"/>
    <mergeCell ref="B19:C19"/>
    <mergeCell ref="C3:J3"/>
    <mergeCell ref="C5:C6"/>
    <mergeCell ref="D5:D6"/>
    <mergeCell ref="E5:E6"/>
    <mergeCell ref="G5:H5"/>
    <mergeCell ref="I5:J5"/>
  </mergeCells>
  <pageMargins left="0.7" right="0.7" top="0.75" bottom="0.75" header="0.3" footer="0.3"/>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vt:i4>
      </vt:variant>
    </vt:vector>
  </HeadingPairs>
  <TitlesOfParts>
    <vt:vector size="8" baseType="lpstr">
      <vt:lpstr>Datos Generales EP</vt:lpstr>
      <vt:lpstr>Datos Generales Perfil</vt:lpstr>
      <vt:lpstr>CV. Institucional</vt:lpstr>
      <vt:lpstr>Descripción Perfil</vt:lpstr>
      <vt:lpstr>Equipo de Trabajo</vt:lpstr>
      <vt:lpstr>Financiamiento del Proyecto</vt:lpstr>
      <vt:lpstr>Sheet1</vt:lpstr>
      <vt:lpstr>'Datos Generales Perfil'!Área_de_impresión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Acosta</dc:creator>
  <cp:lastModifiedBy>Ronal </cp:lastModifiedBy>
  <cp:lastPrinted>2014-07-03T15:41:45Z</cp:lastPrinted>
  <dcterms:created xsi:type="dcterms:W3CDTF">2014-04-02T19:38:48Z</dcterms:created>
  <dcterms:modified xsi:type="dcterms:W3CDTF">2014-08-02T00:42:47Z</dcterms:modified>
</cp:coreProperties>
</file>