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5" yWindow="-15" windowWidth="10245" windowHeight="8175" activeTab="1"/>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definedNames>
    <definedName name="_xlnm.Print_Area" localSheetId="2">'CV. Institucional'!$A$2:$O$95</definedName>
    <definedName name="_xlnm.Print_Area" localSheetId="0">'Datos Generales EP'!$B$1:$E$23</definedName>
    <definedName name="_xlnm.Print_Area" localSheetId="1">'Datos Generales Perfil'!$B$1:$K$101</definedName>
    <definedName name="_xlnm.Print_Area" localSheetId="3">'Descripción Perfil'!$B$1:$B$27</definedName>
    <definedName name="_xlnm.Print_Area" localSheetId="4">'Equipo de Trabajo'!$B$2:$C$73</definedName>
    <definedName name="_xlnm.Print_Area" localSheetId="5">'Financiamiento del Proyecto'!$B$2:$J$25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<sst xmlns="http://schemas.openxmlformats.org/spreadsheetml/2006/main" count="560" uniqueCount="206">
  <si>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</si>
  <si>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</si>
  <si>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</si>
  <si>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</si>
  <si>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</si>
  <si>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</si>
  <si>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</si>
  <si>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</si>
  <si>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</si>
  <si>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</si>
  <si>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</si>
  <si>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</si>
  <si>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</si>
  <si>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</si>
  <si>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</si>
  <si>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</si>
  <si>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</si>
  <si>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</si>
  <si>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</si>
  <si>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</si>
  <si>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</si>
  <si>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</si>
  <si>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</si>
  <si>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</si>
  <si>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</si>
  <si>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</si>
  <si>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</si>
  <si>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</si>
  <si>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</si>
  <si>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</si>
  <si>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</si>
  <si>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</si>
  <si>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</si>
  <si>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</si>
  <si>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</si>
  <si>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</si>
  <si>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</si>
  <si>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</si>
  <si>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</si>
  <si>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</si>
  <si>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</si>
  <si>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</si>
  <si>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</si>
  <si>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</si>
  <si>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</si>
  <si>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</si>
  <si>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</si>
  <si>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</si>
  <si>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</si>
  <si>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</si>
  <si>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</si>
  <si>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</si>
  <si>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</si>
  <si>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</si>
  <si>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</si>
  <si>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</si>
  <si>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</si>
  <si>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</si>
  <si>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</si>
  <si>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</si>
  <si>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</si>
  <si>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</si>
  <si>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</si>
  <si>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</si>
  <si>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</si>
  <si>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</si>
  <si>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</si>
  <si>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</si>
  <si>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</si>
  <si>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</si>
  <si>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</si>
  <si>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</si>
  <si>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</si>
  <si>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</si>
  <si>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</si>
  <si>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</si>
  <si>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</si>
  <si>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</si>
  <si>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</si>
  <si>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</si>
  <si>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</si>
  <si>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</si>
  <si>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</si>
  <si>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</si>
  <si>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</si>
  <si>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</si>
  <si>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</si>
  <si>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</si>
  <si>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</si>
  <si>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</si>
  <si>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</si>
  <si>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</si>
  <si>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</si>
  <si>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</si>
  <si>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</si>
  <si>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</si>
  <si>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</si>
  <si>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</si>
  <si>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</si>
  <si>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</si>
  <si>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</si>
  <si>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</si>
  <si>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</si>
  <si>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</si>
  <si>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</si>
  <si>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</si>
  <si>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</si>
  <si>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</si>
  <si>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</si>
  <si>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</si>
  <si>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</si>
  <si>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</si>
  <si>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</si>
  <si>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</si>
  <si>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</si>
  <si>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</si>
  <si>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</si>
  <si>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</si>
  <si>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</si>
  <si>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</si>
  <si>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</si>
  <si>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</si>
  <si>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</si>
  <si>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</si>
  <si>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</si>
  <si>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</si>
  <si>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</si>
  <si>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</si>
  <si>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</si>
  <si>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</si>
  <si>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Instituto Trabajo y Familia</t>
  </si>
  <si>
    <t>ITYF</t>
  </si>
  <si>
    <t>Ricardo Gerónimo</t>
  </si>
  <si>
    <t>Maraví Segura</t>
  </si>
  <si>
    <t>Calle Monterrey 170 oficina 163 (C.C.Caminos del Inca)</t>
  </si>
  <si>
    <t>Santiago de Surco</t>
  </si>
  <si>
    <t>Lima</t>
  </si>
  <si>
    <t>mmejia@ityf.org.pe</t>
  </si>
  <si>
    <t>www.ityf.org.pe</t>
  </si>
  <si>
    <t>X</t>
  </si>
  <si>
    <t>Individual</t>
  </si>
  <si>
    <t>Miguel Angel</t>
  </si>
  <si>
    <t>Mejía Regalado</t>
  </si>
  <si>
    <t>Director de Planeamiento</t>
  </si>
  <si>
    <t>Economista</t>
  </si>
  <si>
    <t>07912434</t>
  </si>
  <si>
    <t>Fundación Bill &amp; Belinda Gates</t>
  </si>
  <si>
    <t>Distribución de cocinas mejoradas en reemplazo de las cocinas tradicionales a fuego abierto en comunidades rurales altoandinas en extrema pobreza.Las intervenciones se realizan masivamente, en todos los hogares de las comunidades seleccionadas, entregando componentes que les permita su autoconstrución.
Su  vida útil es de 10 años</t>
  </si>
  <si>
    <t>Aplicación del Programa Sembrando en distritos de provincias de Julcan, Otuzco y Sanchez Carrion, Cajamarca</t>
  </si>
  <si>
    <t xml:space="preserve">Aplicación del Programa Sembrando en La Libertad, en la provincia de Otuzco y Piura, en la provincia de Ayabaca </t>
  </si>
  <si>
    <t>Aplicación de Sembrando en Huancavelica, en las provincias de Acobamba y Angaraes y Piura, en la provincia de Huancabamba</t>
  </si>
  <si>
    <t>Aplicación del Programa Sembrando en Huancavelica, provincias de Acobamba y Angaraes  y Huánuco, provincia de Dos de Mayo</t>
  </si>
  <si>
    <t>Aplicación del Programa Sembrando en la Provincia de Celendin, Region Cajamarca</t>
  </si>
  <si>
    <t>Fundación MAPFRE</t>
  </si>
  <si>
    <t>S/N del 09 de julio del 2009</t>
  </si>
  <si>
    <t>Más de 5 años de experiencia en temas de desarrollo de proyectos sociales.
Más de 2 años de experiencia en desarrollo de experiencia en proyectos de implementación de cocinas mejoradas</t>
  </si>
  <si>
    <t>Miguel Angel Mejía Regalado</t>
  </si>
  <si>
    <t>Economista, titulado , con estudios de post-grado en  Desarrollo Económico y Social</t>
  </si>
  <si>
    <t xml:space="preserve">Definir marco lógico (objetivos, acciones, estrategias, impacto esperado),
Diseñar la intervención: Ubicación de beneficiarios, etapas de intervención, cantidad de familias beneficiarias, 
Elaborar presupuesto por componentes
Efectuar el control presupuestal
Elaborar informes de avances y final a FASERT
Estimar el cumplimiento de metas y presupuesto
</t>
  </si>
  <si>
    <t>Jefe de campo</t>
  </si>
  <si>
    <t>10 años en trabajo de campo
5 años en instalación de cocinas mejoradas</t>
  </si>
  <si>
    <t>Responsable del área educativa</t>
  </si>
  <si>
    <t xml:space="preserve">Licenciada en Ediucación
Estudios de Postgrado
</t>
  </si>
  <si>
    <t>15 años de experiencia docente
5 años de expeeriencia de trabajos  grupales y preparación  de material educativo
5 años de experiencia en capacitación y preparación de material educativo para áreas rurales</t>
  </si>
  <si>
    <t>Dominio de la pedagogía y didactica tanto en Educación Básica Regular como en Educación Superior
Capacidades y habilidades como mediadora de alumnos-docentes
Habituada al trabajo con respeto y disposición al diálogo</t>
  </si>
  <si>
    <t>Sólidos conocimientos en gestión de proyectos
Experiencia en la formulación de perfiles de proyectos de desarrollo
Experiencia en proyectos aplicados con Cooperación Internacional</t>
  </si>
  <si>
    <t>Capacidad de organización de grupos de trabajo
Disposición y disponibilidad para viajar  en condiciones inhóspitas
Capacidad de toma de decisiones en campo</t>
  </si>
  <si>
    <t>Preparar material educativo de acuerdo a los lineamientos de la Política Educativa Nacional
Elaborar contenidos educativos que refuerzan la difusión de cocinas, que serán entregados a escuelas de las zonas de intervención
Capacitación de docentes para que refuercen en los niños la importancia y beneficios de incorporar las cocinas mejoradas para la salud y el medio ambiente
Evaluar la comprensión y aplicación por parte de los docentes de las guías para estimular prácticas saludables</t>
  </si>
  <si>
    <t>Realizar la coordinación con las autoridades locales para que apoyen la diwstribución dde las cocinas
Realizar las convocatorias y ejecutar las reuniones de sensibilización de beneficiarios
Seleccionar y capacitar a los supervisores
Coordinar la instalación de las cocinas
Coordinar la entrega de otros componentes de la intervención</t>
  </si>
  <si>
    <t>Responsable técnico</t>
  </si>
  <si>
    <t>Ingeniero mecánico o agrario</t>
  </si>
  <si>
    <t>10 años de experiencia profesional
5 años de experiencia en la instalación de cocinaqs mejoradas</t>
  </si>
  <si>
    <t>Control de calidad de los componentes adquiridos
Capacitación a los constructores de cocinas
Evaluación de eficiencia de cocinas instaladas
Supervisión de ahorro en el consumo de leña y reducción de contaminación intradomiciliaria</t>
  </si>
  <si>
    <t>Responsable de monitoreo de resultados</t>
  </si>
  <si>
    <t>Estadístico o sociólogo con postgrado en demografía</t>
  </si>
  <si>
    <t>15 años de experiencia profesional
5 años de experiencia en trabajo en zonas rurales</t>
  </si>
  <si>
    <t xml:space="preserve">Capacidad de combinar componentes industriales con componentes locasles en zonas rurales altoandinas
Sólidos conocimientos en construcción de cocinas mejoradas
Conocimiento de técnicas locales en zonas rurales
Capacidad de investigación y sistematización  que permita optimizar los componentes para garantizar eficiencia calórica y durabilidad
</t>
  </si>
  <si>
    <t>Conocimientos en la elaboración, aplicación y procesamiento de encuestas
Manejo del SPSS
Conocimiento en estudios de línea de base y medición de impacto</t>
  </si>
  <si>
    <t>Elaboración de encuestas de línea de base y de medición de impacto
Organización de toma de encuestas
Capacitación de encuestadores
Procesamiento de encuestas  de línea de base y medición de impacto
Elaboración de informes</t>
  </si>
  <si>
    <t xml:space="preserve">
El proyecto se ejecutará en los centros poblados de los distritos XXXX, de la provincia de xxx,  región XXXX</t>
  </si>
  <si>
    <t>La población objetivo son familias que viven en centros poblados rurales altoandinos, en extrema pobreza, carentes de servicios básicos y que  cocinan con leña a fuego abierto. El proyecto comprende la sustitución de las cocinas a fuego abierto, por cocinas mejoradas,  construidas  con materiales  locales adobe, ceniza) e insumos de calidad certificada entregada por el ITYF.
La intervención se reforzará con labores de capacitación, sensibilización y componentes de salud y nutrición. Las familias beneficiarias eliminarán la contaminación ntradomiciliaria, desarrollarán prácticas saludables y el consumo de agua segura.
Se estima atender a XXX familias, con una población semejante de hombres y mujeres, siendo estas últimas las más expuestas a la aspiración de humos tóxicos</t>
  </si>
  <si>
    <t>El Programa Sembrando aplica una estrategia de impacto rápido, ya que los componentes producen mejoras notables en la salud y economía de las familias. Luego, la sostenibilidad implica labores de refuerzo de buenas prácticas y de supervisión y mantenimiento de huertos y cocinas. Para garantizar la sostenibilidad, el programa considera los siguientes instrumentos:
Sostenibilidad de buenas prácticas: El sentido de la participación social es involucrar a la comunidad, familias y personas en su propio  desarrollo, creando capacidades locales para conducir los procesos. SEMBRANDO para articular y coordinar sus acciones solicita a cada comunidad en la cual aplica su programa la elección democrática de una persona, mujer u hombre, letrado, comprometido y decidido a fortalecer sus conocimientos, habilidades y actitudes con un sentido social y voluntario para actuar como promotor e intermediario entre SEMBRANDO y cada una de las 25 familias que en promedio tiene a su cargo para facilitar la aplicación del Programa.    
Sostenibilidad nutricional: Si bien, la ingesta de micronutrientes cumple el papel de reducir la anemia y combatir la desnutrición, para mantener esos niveles, las familias deben consumir dietas balanceadas. El cultivo de hortalizas en los bio-huertos permite la provisión de esos componentes.    
Sostenibilidad económica para el mantenimiento y supervisión: Bonos de Carbono
Esta disminución tiene un valor en el mercado internacional de bonos de carbono. El ITYF ha logrado un convenio con la empresa Microsol, para certificar y conseguir bonos de carbono por cocinas mejoradas instaladas y supervisadas.
Los ingresos generados serán empleados en el mantenimiento de cocinas durante diez años.</t>
  </si>
  <si>
    <t>Estudios superiores en Administración</t>
  </si>
  <si>
    <t>Responsable de logística</t>
  </si>
  <si>
    <t>Estudios de administración</t>
  </si>
  <si>
    <t>10 años en  gestión de adquisiciones y control de existencias</t>
  </si>
  <si>
    <t>Experiencia en adquisiciones y contros de existencias
Conocimientos de contabilidad y archivo
Dinamismo y habitado a trabajar bajo presión</t>
  </si>
  <si>
    <t>Responsable financiero</t>
  </si>
  <si>
    <t>Contador o economista (colegiado)</t>
  </si>
  <si>
    <t>5 años de experiencia profesional
2 años como contador general</t>
  </si>
  <si>
    <t>Selección de proveedores
Control de calidad de productos adquiridos
Envío de componentes, de acuerdo a cronograma
Realización de convenios para almacernamientlo temporal
Procesamiento de reclamos por productos defectuosos
Control  de existencias adquiridas, en stock propio, en almacenamento temporal y entregadas</t>
  </si>
  <si>
    <t>Conocimiento en contabilidad de costos por proyecto
Manejo avanzado de herramientas informáticas
Conocimientos de auditoría</t>
  </si>
  <si>
    <t>Dirección de registro contable
Elaboración de Estados Financieros del proyecto
Control presupuestal
Elaboración de informes de avance financiero del proyecto</t>
  </si>
  <si>
    <t>Contribuir a la disminución de la desnutrición crónica infantil, por el desarrollo de una vivienda saludable y la mejora de la productividad agricultora de 17,355 familias rurales  que viven en extrema pobreza en las zonas altoandinas. Incluyó los siguientes componentes:
Entrega de insumos para la autoconstrucción de cocinas mejoradas y letrinas.
Promover la mejora en las dietas mediante la instalación de bio-huertos familiares,
Capacitación y entrega de Kits para   buenas prácticas de higiene personal y consumo de agua hervida.
Capacitación en la atención del parto domiciliario en condiciones higiénicas, para disminuir la mortalidad materno-infantil
Desparasitación y entrega de complementos nutricionales
Aumenta la producción  agrícola instalando Semilleros Comunales (reservorio de agua, sistemas de riego tecnificado y entrega de semillas mejoradas, abonos y fertilizantes).
Entrega de cédulas de identidad (DNI) entre las personas indocumentadas</t>
  </si>
  <si>
    <t>Contribuir a la disminución de la desnutrición crónica infantil, por el desarrollo de una vivienda saludable y la mejora de la productividad agricultora de 17,444 familias rurales  que viven en extrema pobreza en las zonas altoandinas. Incluyó los siguientes componentes:
Entrega de insumos para la autoconstrucción de cocinas mejoradas y letrinas.
Promover la mejora en las dietas mediante la instalación de bio-huertos familiares,
Capacitación y entrega de Kits para   buenas prácticas de higiene personal y consumo de agua hervida.
Capacitación en la atención del parto domiciliario en condiciones higiénicas, para disminuir la mortalidad materno-infantil
Desparasitación y entrega de complementos nutricionales
Aumenta la producción  agrícola instalando Semilleros Comunales (reservorio de agua, sistemas de riego tecnificado y entrega de semillas mejoradas, abonos y fertilizantes).</t>
  </si>
  <si>
    <t>Contribuir a la disminución de la desnutrición crónica infantil, por el desarrollo de una vivienda saludable y la mejora de la productividad agricultora de 18,242 familias rurales  que viven en extrema pobreza en las zonas altoandinas. Incluyó los siguientes componentes:
Entrega de insumos para la autoconstrucción de cocinas mejoradas y letrinas.
Promover la mejora en las dietas mediante la instalación de bio-huertos familiares,
Capacitación y entrega de Kits para   buenas prácticas de higiene personal y consumo de agua hervida.
Capacitación en la atención del parto domiciliario en condiciones higiénicas, para disminuir la mortalidad materno-infantil
Desparasitación y entrega de complementos nutricionales
Aumenta la producción  agrícola instalando Semilleros Comunales (reservorio de agua, sistemas de riego tecnificado y entrega de semillas mejoradas, abonos y fertilizantes).</t>
  </si>
  <si>
    <t>Contribuir a la disminución de la desnutrición crónica infantil, por el desarrollo de una vivienda saludable y la mejora de la productividad agricultora de 9,000 familias rurales  que viven en extrema pobreza en las zonas altoandinas. Incluyó los siguientes componentes:
Entrega de insumos para la autoconstrucción de cocinas mejoradas y letrinas.
Promover la mejora en las dietas mediante la instalación de bio-huertos familiares,
Capacitación y entrega de Kits para   buenas prácticas de higiene personal y consumo de agua hervida.
Capacitación en la atención del parto domiciliario en condiciones higiénicas, para disminuir la mortalidad materno-infantil
Desparasitación y entrega de complementos nutricionales
Aumenta la producción  agrícola instalando Semilleros Comunales (reservorio de agua, sistemas de riego tecnificado y entrega de semillas mejoradas, abonos y fertilizantes).</t>
  </si>
  <si>
    <t>Contribuir a la disminución de la desnutrición crónica infantil, por el desarrollo de una vivienda saludable y la mejora de la productividad agricultora de 7,549 familias rurales  que viven en extrema pobreza en las zonas altoandinas. Incluyó los siguientes componentes:
Entrega de insumos para la autoconstrucción de cocinas mejoradas y letrinas.
Promover la mejora en las dietas mediante la instalación de bio-huertos familiares,
Capacitación y entrega de Kits para   buenas prácticas de higiene personal y consumo de agua hervida.
Capacitación en la atención del parto domiciliario en condiciones higiénicas, para disminuir la mortalidad materno-infantil
Desparasitación y entrega de complementos nutricionales
Aumenta la producción  agrícola instalando Semilleros Comunales (reservorio de agua, sistemas de riego tecnificado y entrega de semillas mejoradas, abonos y fertilizantes).</t>
  </si>
  <si>
    <t>los objetivos generales que se busca son dos: 
la mejora de la salud de las personas  de hogares rurales altoandinos, por la reducción de la contaminación intradomiciliaria, contribuyendo a la reducción de enfermedades broncopulmonares, diarreicas y la desnutrición
La contrribución a la mejora del medio ambiente, mediante la reducción de las emisiones de gases invernadero y la  reducción de la deforestación
El objetivo específico es dotar a 6,350 familias rurales altoandinas en situación de pobreza extrema de cocinas mejoradas con chimenea, certificadas por SENCICO, además de otros componentes que contribuyan a su salud, mejor alimentación y buenos hábitos de higiene</t>
  </si>
  <si>
    <t xml:space="preserve">Encuesta de línea de base realizada en los poblados seleccionados
Adquisición de insumos para cocinas
Suscripción de convenio de aceptación de intervención y responsabilidades comunes
Selección y capacitación de promotores, seleccionados entre los beneficiarios
Capacitación a maestros constructores sobre la construcción y uso de cocinas 
Participación de los beneficiarios en la fabricación de adobes y la construcción de las cocinas
Entrega de insumos para cocinas, construcción de cocinas mejoradas,realizada por los maestros constructores
Capacitación sobre hábitos de salud e higiene. Capacitación  y entrega de contenidos educativos a los profesores
Desparasitado de la población y entrega de micronutrientes 
Entrega de insumos para la fabricación de bio-huertos y semillas
Construcción por parte de los pobladores de los bio-huertos.
Supervisión y monitoreo de resultados
</t>
  </si>
  <si>
    <t>Los resultados que se espera alcanzar son:
1.- Mejorar la calidad de vida, con la eliminación de la contaminación intradomiciliaria.
2.- Mejorar la salud, por la disminución de EDAs, IRAs y EPOCs
3.- Disminuir la desnutrición crónica infantil, por la disminución de enfermedades, eliminación de parásitos, consumo de agua hervida, lavado de manos, mejora en  sus dietas
4.- Disminución del consumo de leña en un 50%
5.- Disminución de  contaminación ambiental, al dejar de emitir 3 TM de  CO2e por cocina instalada por año 
6.- Contribuir a la toma de conciencia de la población sobre la importancia del empleo de TERT para disminuir gastos en energía, para mejorar su calidad de vida y contribución a la mejora del medioambiente
7.- Contribuir mediante la reposición de componentes deteriorado y la capacitación, a la sostenibilidad de cocinas eficientes
8.- Empoderar a la población mediante su aporte en la construcción de sus cocinas</t>
  </si>
  <si>
    <t>rmaravi@ityf.org.pe</t>
  </si>
  <si>
    <t>06601780</t>
  </si>
  <si>
    <t>51-1-6523131</t>
  </si>
  <si>
    <t>Intervención del Programa  Sembrando en la provincia de San Marcos (Cajamarca) y Tayacaja (Huancavelica), con la instalación de 6,350 cocinas mejoradas</t>
  </si>
  <si>
    <t>Distrito de José Sabogal (San Marcos/Cajamarca)  y distritos de Tintay Pucu, Huachocolpa y Surcubamba (Tayacaja/Huancavelica)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</si>
</sst>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quot;€&quot;_-;\-* #,##0.00\ &quot;€&quot;_-;_-* &quot;-&quot;??\ &quot;€&quot;_-;_-@_-"/>
    <numFmt numFmtId="165"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1">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5"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5"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5"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5" fontId="0" fillId="5" borderId="23" xfId="0" applyNumberFormat="1" applyFill="1" applyBorder="1" applyAlignment="1" applyProtection="1">
      <alignment vertical="center"/>
      <protection hidden="1"/>
    </xf>
    <xf numFmtId="165"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5" fontId="0" fillId="5" borderId="4" xfId="0" applyNumberFormat="1" applyFill="1" applyBorder="1" applyAlignment="1" applyProtection="1">
      <alignment vertical="center"/>
      <protection hidden="1"/>
    </xf>
    <xf numFmtId="165" fontId="0" fillId="5" borderId="13" xfId="0" applyNumberFormat="1" applyFill="1" applyBorder="1" applyAlignment="1" applyProtection="1">
      <alignment vertical="center"/>
      <protection hidden="1"/>
    </xf>
    <xf numFmtId="165"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5" fontId="0" fillId="5" borderId="5" xfId="0" applyNumberFormat="1" applyFill="1" applyBorder="1" applyAlignment="1" applyProtection="1">
      <alignment vertical="center"/>
      <protection hidden="1"/>
    </xf>
    <xf numFmtId="165"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5"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5" fontId="0" fillId="2" borderId="2" xfId="0" applyNumberFormat="1" applyFill="1" applyBorder="1" applyAlignment="1" applyProtection="1">
      <alignment vertical="center"/>
      <protection locked="0"/>
    </xf>
    <xf numFmtId="165" fontId="0" fillId="2" borderId="5" xfId="0" applyNumberFormat="1" applyFill="1" applyBorder="1" applyAlignment="1" applyProtection="1">
      <alignment vertical="center"/>
      <protection locked="0"/>
    </xf>
    <xf numFmtId="165" fontId="0" fillId="2" borderId="3" xfId="0" applyNumberFormat="1" applyFill="1" applyBorder="1" applyAlignment="1" applyProtection="1">
      <alignment vertical="center"/>
      <protection locked="0"/>
    </xf>
    <xf numFmtId="165" fontId="0" fillId="2" borderId="4" xfId="0" applyNumberFormat="1" applyFill="1" applyBorder="1" applyAlignment="1" applyProtection="1">
      <alignment vertical="center"/>
      <protection locked="0"/>
    </xf>
    <xf numFmtId="165" fontId="0" fillId="2" borderId="1" xfId="0" applyNumberFormat="1" applyFill="1" applyBorder="1" applyAlignment="1" applyProtection="1">
      <alignment vertical="center"/>
      <protection locked="0"/>
    </xf>
    <xf numFmtId="165" fontId="0" fillId="2" borderId="6" xfId="0" applyNumberFormat="1" applyFill="1" applyBorder="1" applyAlignment="1" applyProtection="1">
      <alignment vertical="center"/>
      <protection locked="0"/>
    </xf>
    <xf numFmtId="165" fontId="0" fillId="5" borderId="1" xfId="0" applyNumberFormat="1" applyFill="1" applyBorder="1" applyAlignment="1" applyProtection="1">
      <alignment vertical="center"/>
    </xf>
    <xf numFmtId="165" fontId="0" fillId="5" borderId="6" xfId="0" applyNumberFormat="1" applyFill="1" applyBorder="1" applyAlignment="1" applyProtection="1">
      <alignment vertical="center"/>
    </xf>
    <xf numFmtId="165" fontId="0" fillId="3" borderId="0" xfId="0" applyNumberFormat="1" applyFill="1"/>
    <xf numFmtId="0" fontId="0" fillId="5" borderId="0" xfId="0" applyFill="1"/>
    <xf numFmtId="0" fontId="14" fillId="5" borderId="0" xfId="0" applyFont="1" applyFill="1" applyProtection="1">
      <protection hidden="1"/>
    </xf>
    <xf numFmtId="17"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center"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1" xfId="0" quotePrefix="1"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1" xfId="0" quotePrefix="1"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 xfId="4" applyNumberFormat="1" applyFont="1" applyFill="1" applyBorder="1" applyAlignment="1" applyProtection="1">
      <alignment horizontal="left" vertical="center" wrapText="1"/>
      <protection locked="0"/>
    </xf>
    <xf numFmtId="165"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7" fontId="0" fillId="2" borderId="27" xfId="0" applyNumberFormat="1"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C15" sqref="C15:E15"/>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7" t="s">
        <v>118</v>
      </c>
      <c r="C2" s="87"/>
      <c r="D2" s="87"/>
      <c r="E2" s="87"/>
    </row>
    <row r="3" spans="2:5" x14ac:dyDescent="0.25">
      <c r="B3" s="88" t="s">
        <v>0</v>
      </c>
      <c r="C3" s="89"/>
      <c r="D3" s="89"/>
      <c r="E3" s="90"/>
    </row>
    <row r="4" spans="2:5" ht="30.75" customHeight="1" x14ac:dyDescent="0.25">
      <c r="B4" s="5" t="s">
        <v>1</v>
      </c>
      <c r="C4" s="80" t="s">
        <v>130</v>
      </c>
      <c r="D4" s="80"/>
      <c r="E4" s="81"/>
    </row>
    <row r="5" spans="2:5" ht="18.75" customHeight="1" x14ac:dyDescent="0.25">
      <c r="B5" s="5" t="s">
        <v>3</v>
      </c>
      <c r="C5" s="80" t="s">
        <v>131</v>
      </c>
      <c r="D5" s="80"/>
      <c r="E5" s="81"/>
    </row>
    <row r="6" spans="2:5" ht="18.75" customHeight="1" x14ac:dyDescent="0.25">
      <c r="B6" s="5" t="s">
        <v>4</v>
      </c>
      <c r="C6" s="80">
        <v>20505124015</v>
      </c>
      <c r="D6" s="80"/>
      <c r="E6" s="81"/>
    </row>
    <row r="7" spans="2:5" ht="18.75" customHeight="1" x14ac:dyDescent="0.25">
      <c r="B7" s="5" t="s">
        <v>25</v>
      </c>
      <c r="C7" s="80">
        <v>11410724</v>
      </c>
      <c r="D7" s="80"/>
      <c r="E7" s="81"/>
    </row>
    <row r="8" spans="2:5" ht="18.75" customHeight="1" x14ac:dyDescent="0.25">
      <c r="B8" s="5" t="s">
        <v>5</v>
      </c>
      <c r="C8" s="85">
        <v>37469</v>
      </c>
      <c r="D8" s="80"/>
      <c r="E8" s="81"/>
    </row>
    <row r="9" spans="2:5" ht="18.75" customHeight="1" x14ac:dyDescent="0.25">
      <c r="B9" s="5" t="s">
        <v>6</v>
      </c>
      <c r="C9" s="80" t="s">
        <v>132</v>
      </c>
      <c r="D9" s="80"/>
      <c r="E9" s="81"/>
    </row>
    <row r="10" spans="2:5" ht="18.75" customHeight="1" x14ac:dyDescent="0.25">
      <c r="B10" s="5" t="s">
        <v>7</v>
      </c>
      <c r="C10" s="80" t="s">
        <v>133</v>
      </c>
      <c r="D10" s="80"/>
      <c r="E10" s="81"/>
    </row>
    <row r="11" spans="2:5" ht="18.75" customHeight="1" x14ac:dyDescent="0.25">
      <c r="B11" s="5" t="s">
        <v>2</v>
      </c>
      <c r="C11" s="86" t="s">
        <v>202</v>
      </c>
      <c r="D11" s="80"/>
      <c r="E11" s="81"/>
    </row>
    <row r="12" spans="2:5" ht="18.75" customHeight="1" x14ac:dyDescent="0.25">
      <c r="B12" s="5" t="s">
        <v>8</v>
      </c>
      <c r="C12" s="80" t="s">
        <v>134</v>
      </c>
      <c r="D12" s="80"/>
      <c r="E12" s="81"/>
    </row>
    <row r="13" spans="2:5" ht="18.75" customHeight="1" x14ac:dyDescent="0.25">
      <c r="B13" s="5" t="s">
        <v>26</v>
      </c>
      <c r="C13" s="80" t="s">
        <v>135</v>
      </c>
      <c r="D13" s="80"/>
      <c r="E13" s="81"/>
    </row>
    <row r="14" spans="2:5" ht="18.75" customHeight="1" x14ac:dyDescent="0.25">
      <c r="B14" s="5" t="s">
        <v>9</v>
      </c>
      <c r="C14" s="80" t="s">
        <v>136</v>
      </c>
      <c r="D14" s="80"/>
      <c r="E14" s="81"/>
    </row>
    <row r="15" spans="2:5" ht="18.75" customHeight="1" x14ac:dyDescent="0.25">
      <c r="B15" s="5" t="s">
        <v>10</v>
      </c>
      <c r="C15" s="80" t="s">
        <v>203</v>
      </c>
      <c r="D15" s="80"/>
      <c r="E15" s="81"/>
    </row>
    <row r="16" spans="2:5" ht="18.75" customHeight="1" x14ac:dyDescent="0.25">
      <c r="B16" s="5" t="s">
        <v>11</v>
      </c>
      <c r="C16" s="80" t="s">
        <v>201</v>
      </c>
      <c r="D16" s="80"/>
      <c r="E16" s="81"/>
    </row>
    <row r="17" spans="2:5" ht="18.75" customHeight="1" x14ac:dyDescent="0.25">
      <c r="B17" s="5" t="s">
        <v>12</v>
      </c>
      <c r="C17" s="80"/>
      <c r="D17" s="80"/>
      <c r="E17" s="81"/>
    </row>
    <row r="18" spans="2:5" ht="18.75" customHeight="1" x14ac:dyDescent="0.25">
      <c r="B18" s="5" t="s">
        <v>13</v>
      </c>
      <c r="C18" s="80" t="s">
        <v>138</v>
      </c>
      <c r="D18" s="80"/>
      <c r="E18" s="81"/>
    </row>
    <row r="19" spans="2:5" ht="18.75" customHeight="1" x14ac:dyDescent="0.25">
      <c r="B19" s="82" t="s">
        <v>14</v>
      </c>
      <c r="C19" s="83"/>
      <c r="D19" s="83"/>
      <c r="E19" s="84"/>
    </row>
    <row r="20" spans="2:5" ht="18.75" customHeight="1" x14ac:dyDescent="0.25">
      <c r="B20" s="5" t="s">
        <v>15</v>
      </c>
      <c r="C20" s="33"/>
      <c r="D20" s="4" t="s">
        <v>18</v>
      </c>
      <c r="E20" s="35" t="s">
        <v>139</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78"/>
      <c r="E23" s="79"/>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abSelected="1" zoomScaleNormal="100" zoomScalePageLayoutView="125" workbookViewId="0">
      <selection activeCell="D11" sqref="D11"/>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19" t="s">
        <v>119</v>
      </c>
      <c r="C2" s="119"/>
      <c r="D2" s="119"/>
      <c r="E2" s="119"/>
      <c r="F2" s="119"/>
      <c r="G2" s="119"/>
    </row>
    <row r="3" spans="2:10" ht="9" customHeight="1" thickBot="1" x14ac:dyDescent="0.3">
      <c r="B3" s="11"/>
      <c r="C3" s="11"/>
      <c r="D3" s="11"/>
      <c r="E3" s="11"/>
      <c r="F3" s="11"/>
      <c r="G3" s="11"/>
    </row>
    <row r="4" spans="2:10" x14ac:dyDescent="0.25">
      <c r="B4" s="122" t="s">
        <v>115</v>
      </c>
      <c r="C4" s="123"/>
      <c r="D4" s="123"/>
      <c r="E4" s="123"/>
      <c r="F4" s="123"/>
      <c r="G4" s="123"/>
      <c r="H4" s="124"/>
    </row>
    <row r="5" spans="2:10" ht="51" customHeight="1" x14ac:dyDescent="0.25">
      <c r="B5" s="8" t="s">
        <v>116</v>
      </c>
      <c r="C5" s="125" t="s">
        <v>204</v>
      </c>
      <c r="D5" s="126"/>
      <c r="E5" s="126"/>
      <c r="F5" s="126"/>
      <c r="G5" s="126"/>
      <c r="H5" s="127"/>
      <c r="J5" s="36">
        <f>+LEN(C5)</f>
        <v>151</v>
      </c>
    </row>
    <row r="6" spans="2:10" ht="30" customHeight="1" x14ac:dyDescent="0.25">
      <c r="B6" s="120" t="s">
        <v>123</v>
      </c>
      <c r="C6" s="121"/>
      <c r="D6" s="121"/>
      <c r="E6" s="121"/>
      <c r="F6" s="121"/>
      <c r="G6" s="93">
        <v>12</v>
      </c>
      <c r="H6" s="94"/>
    </row>
    <row r="7" spans="2:10" ht="30" customHeight="1" x14ac:dyDescent="0.25">
      <c r="B7" s="100" t="s">
        <v>125</v>
      </c>
      <c r="C7" s="121"/>
      <c r="D7" s="121"/>
      <c r="E7" s="121"/>
      <c r="F7" s="121"/>
      <c r="G7" s="48">
        <f>+'Financiamiento del Proyecto'!E18</f>
        <v>249936</v>
      </c>
      <c r="H7" s="49">
        <f>+'Financiamiento del Proyecto'!E19</f>
        <v>0.28713094226041402</v>
      </c>
    </row>
    <row r="8" spans="2:10" ht="30" customHeight="1" x14ac:dyDescent="0.25">
      <c r="B8" s="120" t="s">
        <v>124</v>
      </c>
      <c r="C8" s="121"/>
      <c r="D8" s="121"/>
      <c r="E8" s="121"/>
      <c r="F8" s="121"/>
      <c r="G8" s="48">
        <f>+'Financiamiento del Proyecto'!F18</f>
        <v>620524</v>
      </c>
      <c r="H8" s="49">
        <f>+'Financiamiento del Proyecto'!F19</f>
        <v>0.71286905773958598</v>
      </c>
    </row>
    <row r="9" spans="2:10" ht="30" customHeight="1" x14ac:dyDescent="0.25">
      <c r="B9" s="100" t="s">
        <v>126</v>
      </c>
      <c r="C9" s="101"/>
      <c r="D9" s="101"/>
      <c r="E9" s="101"/>
      <c r="F9" s="101"/>
      <c r="G9" s="93" t="s">
        <v>140</v>
      </c>
      <c r="H9" s="94"/>
    </row>
    <row r="10" spans="2:10" ht="30" customHeight="1" thickBot="1" x14ac:dyDescent="0.3">
      <c r="B10" s="102" t="s">
        <v>54</v>
      </c>
      <c r="C10" s="103"/>
      <c r="D10" s="95" t="s">
        <v>205</v>
      </c>
      <c r="E10" s="95"/>
      <c r="F10" s="95"/>
      <c r="G10" s="95"/>
      <c r="H10" s="96"/>
    </row>
    <row r="11" spans="2:10" ht="9" customHeight="1" thickBot="1" x14ac:dyDescent="0.3"/>
    <row r="12" spans="2:10" ht="30" customHeight="1" x14ac:dyDescent="0.25">
      <c r="B12" s="110" t="s">
        <v>82</v>
      </c>
      <c r="C12" s="111"/>
      <c r="D12" s="111"/>
      <c r="E12" s="112"/>
    </row>
    <row r="13" spans="2:10" ht="30" customHeight="1" x14ac:dyDescent="0.25">
      <c r="B13" s="107" t="s">
        <v>117</v>
      </c>
      <c r="C13" s="108"/>
      <c r="D13" s="108"/>
      <c r="E13" s="109"/>
    </row>
    <row r="14" spans="2:10" ht="30.75" customHeight="1" x14ac:dyDescent="0.25">
      <c r="B14" s="113" t="s">
        <v>84</v>
      </c>
      <c r="C14" s="114"/>
      <c r="D14" s="115"/>
      <c r="E14" s="37"/>
    </row>
    <row r="15" spans="2:10" ht="30.75" customHeight="1" x14ac:dyDescent="0.25">
      <c r="B15" s="113" t="s">
        <v>85</v>
      </c>
      <c r="C15" s="114"/>
      <c r="D15" s="115"/>
      <c r="E15" s="38" t="s">
        <v>139</v>
      </c>
    </row>
    <row r="16" spans="2:10" ht="30.75" customHeight="1" thickBot="1" x14ac:dyDescent="0.3">
      <c r="B16" s="116" t="s">
        <v>122</v>
      </c>
      <c r="C16" s="117"/>
      <c r="D16" s="118"/>
      <c r="E16" s="39"/>
    </row>
    <row r="17" spans="2:7" ht="9" customHeight="1" thickBot="1" x14ac:dyDescent="0.3"/>
    <row r="18" spans="2:7" ht="28.5" customHeight="1" x14ac:dyDescent="0.25">
      <c r="B18" s="104" t="s">
        <v>121</v>
      </c>
      <c r="C18" s="105"/>
      <c r="D18" s="105"/>
      <c r="E18" s="106"/>
      <c r="F18" s="7"/>
      <c r="G18" s="7"/>
    </row>
    <row r="19" spans="2:7" x14ac:dyDescent="0.25">
      <c r="B19" s="5" t="s">
        <v>27</v>
      </c>
      <c r="C19" s="97" t="s">
        <v>141</v>
      </c>
      <c r="D19" s="97"/>
      <c r="E19" s="98"/>
      <c r="F19" s="3"/>
      <c r="G19" s="3"/>
    </row>
    <row r="20" spans="2:7" x14ac:dyDescent="0.25">
      <c r="B20" s="9" t="s">
        <v>28</v>
      </c>
      <c r="C20" s="97" t="s">
        <v>142</v>
      </c>
      <c r="D20" s="97"/>
      <c r="E20" s="98"/>
      <c r="F20" s="3"/>
      <c r="G20" s="3"/>
    </row>
    <row r="21" spans="2:7" x14ac:dyDescent="0.25">
      <c r="B21" s="9" t="s">
        <v>29</v>
      </c>
      <c r="C21" s="97" t="s">
        <v>130</v>
      </c>
      <c r="D21" s="97"/>
      <c r="E21" s="98"/>
      <c r="F21" s="3"/>
      <c r="G21" s="3"/>
    </row>
    <row r="22" spans="2:7" x14ac:dyDescent="0.25">
      <c r="B22" s="9" t="s">
        <v>32</v>
      </c>
      <c r="C22" s="97" t="s">
        <v>143</v>
      </c>
      <c r="D22" s="97"/>
      <c r="E22" s="98"/>
      <c r="F22" s="3"/>
      <c r="G22" s="3"/>
    </row>
    <row r="23" spans="2:7" x14ac:dyDescent="0.25">
      <c r="B23" s="9" t="s">
        <v>55</v>
      </c>
      <c r="C23" s="97" t="s">
        <v>144</v>
      </c>
      <c r="D23" s="97"/>
      <c r="E23" s="98"/>
      <c r="F23" s="3"/>
      <c r="G23" s="3"/>
    </row>
    <row r="24" spans="2:7" x14ac:dyDescent="0.25">
      <c r="B24" s="9" t="s">
        <v>2</v>
      </c>
      <c r="C24" s="99" t="s">
        <v>145</v>
      </c>
      <c r="D24" s="97"/>
      <c r="E24" s="98"/>
      <c r="F24" s="3"/>
      <c r="G24" s="3"/>
    </row>
    <row r="25" spans="2:7" x14ac:dyDescent="0.25">
      <c r="B25" s="9" t="s">
        <v>30</v>
      </c>
      <c r="C25" s="80" t="s">
        <v>134</v>
      </c>
      <c r="D25" s="80"/>
      <c r="E25" s="81"/>
      <c r="F25" s="3"/>
      <c r="G25" s="3"/>
    </row>
    <row r="26" spans="2:7" x14ac:dyDescent="0.25">
      <c r="B26" s="9" t="s">
        <v>31</v>
      </c>
      <c r="C26" s="80" t="s">
        <v>135</v>
      </c>
      <c r="D26" s="80"/>
      <c r="E26" s="81"/>
      <c r="F26" s="3"/>
      <c r="G26" s="3"/>
    </row>
    <row r="27" spans="2:7" x14ac:dyDescent="0.25">
      <c r="B27" s="9" t="s">
        <v>9</v>
      </c>
      <c r="C27" s="80" t="s">
        <v>136</v>
      </c>
      <c r="D27" s="80"/>
      <c r="E27" s="81"/>
      <c r="F27" s="3"/>
      <c r="G27" s="3"/>
    </row>
    <row r="28" spans="2:7" x14ac:dyDescent="0.25">
      <c r="B28" s="9" t="s">
        <v>10</v>
      </c>
      <c r="C28" s="80" t="s">
        <v>203</v>
      </c>
      <c r="D28" s="80"/>
      <c r="E28" s="81"/>
      <c r="F28" s="3"/>
      <c r="G28" s="3"/>
    </row>
    <row r="29" spans="2:7" ht="15.75" thickBot="1" x14ac:dyDescent="0.3">
      <c r="B29" s="10" t="s">
        <v>33</v>
      </c>
      <c r="C29" s="80" t="s">
        <v>137</v>
      </c>
      <c r="D29" s="80"/>
      <c r="E29" s="81"/>
      <c r="F29" s="3"/>
      <c r="G29" s="3"/>
    </row>
    <row r="30" spans="2:7" ht="9" customHeight="1" thickBot="1" x14ac:dyDescent="0.3"/>
    <row r="31" spans="2:7" x14ac:dyDescent="0.25">
      <c r="B31" s="88" t="s">
        <v>34</v>
      </c>
      <c r="C31" s="89"/>
      <c r="D31" s="89"/>
      <c r="E31" s="90"/>
      <c r="F31" s="3"/>
      <c r="G31" s="3"/>
    </row>
    <row r="32" spans="2:7" ht="30" customHeight="1" x14ac:dyDescent="0.25">
      <c r="B32" s="5" t="s">
        <v>1</v>
      </c>
      <c r="C32" s="80"/>
      <c r="D32" s="80"/>
      <c r="E32" s="81"/>
      <c r="F32" s="3"/>
      <c r="G32" s="3"/>
    </row>
    <row r="33" spans="2:7" x14ac:dyDescent="0.25">
      <c r="B33" s="5" t="s">
        <v>3</v>
      </c>
      <c r="C33" s="80"/>
      <c r="D33" s="80"/>
      <c r="E33" s="81"/>
      <c r="F33" s="3"/>
      <c r="G33" s="3"/>
    </row>
    <row r="34" spans="2:7" x14ac:dyDescent="0.25">
      <c r="B34" s="5" t="s">
        <v>4</v>
      </c>
      <c r="C34" s="80"/>
      <c r="D34" s="80"/>
      <c r="E34" s="81"/>
      <c r="F34" s="3"/>
      <c r="G34" s="3"/>
    </row>
    <row r="35" spans="2:7" x14ac:dyDescent="0.25">
      <c r="B35" s="5" t="s">
        <v>25</v>
      </c>
      <c r="C35" s="80"/>
      <c r="D35" s="80"/>
      <c r="E35" s="81"/>
      <c r="F35" s="3"/>
      <c r="G35" s="3"/>
    </row>
    <row r="36" spans="2:7" x14ac:dyDescent="0.25">
      <c r="B36" s="5" t="s">
        <v>5</v>
      </c>
      <c r="C36" s="80"/>
      <c r="D36" s="80"/>
      <c r="E36" s="81"/>
      <c r="F36" s="3"/>
      <c r="G36" s="3"/>
    </row>
    <row r="37" spans="2:7" x14ac:dyDescent="0.25">
      <c r="B37" s="5" t="s">
        <v>6</v>
      </c>
      <c r="C37" s="80"/>
      <c r="D37" s="80"/>
      <c r="E37" s="81"/>
    </row>
    <row r="38" spans="2:7" x14ac:dyDescent="0.25">
      <c r="B38" s="5" t="s">
        <v>7</v>
      </c>
      <c r="C38" s="80"/>
      <c r="D38" s="80"/>
      <c r="E38" s="81"/>
    </row>
    <row r="39" spans="2:7" x14ac:dyDescent="0.25">
      <c r="B39" s="5" t="s">
        <v>2</v>
      </c>
      <c r="C39" s="80"/>
      <c r="D39" s="80"/>
      <c r="E39" s="81"/>
    </row>
    <row r="40" spans="2:7" x14ac:dyDescent="0.25">
      <c r="B40" s="5" t="s">
        <v>8</v>
      </c>
      <c r="C40" s="80"/>
      <c r="D40" s="80"/>
      <c r="E40" s="81"/>
    </row>
    <row r="41" spans="2:7" x14ac:dyDescent="0.25">
      <c r="B41" s="5" t="s">
        <v>26</v>
      </c>
      <c r="C41" s="80"/>
      <c r="D41" s="80"/>
      <c r="E41" s="81"/>
    </row>
    <row r="42" spans="2:7" x14ac:dyDescent="0.25">
      <c r="B42" s="5" t="s">
        <v>9</v>
      </c>
      <c r="C42" s="80"/>
      <c r="D42" s="80"/>
      <c r="E42" s="81"/>
    </row>
    <row r="43" spans="2:7" x14ac:dyDescent="0.25">
      <c r="B43" s="5" t="s">
        <v>10</v>
      </c>
      <c r="C43" s="80"/>
      <c r="D43" s="80"/>
      <c r="E43" s="81"/>
    </row>
    <row r="44" spans="2:7" x14ac:dyDescent="0.25">
      <c r="B44" s="5" t="s">
        <v>11</v>
      </c>
      <c r="C44" s="80"/>
      <c r="D44" s="80"/>
      <c r="E44" s="81"/>
    </row>
    <row r="45" spans="2:7" x14ac:dyDescent="0.25">
      <c r="B45" s="5" t="s">
        <v>12</v>
      </c>
      <c r="C45" s="80"/>
      <c r="D45" s="80"/>
      <c r="E45" s="81"/>
    </row>
    <row r="46" spans="2:7" x14ac:dyDescent="0.25">
      <c r="B46" s="5" t="s">
        <v>13</v>
      </c>
      <c r="C46" s="80"/>
      <c r="D46" s="80"/>
      <c r="E46" s="81"/>
    </row>
    <row r="47" spans="2:7" x14ac:dyDescent="0.25">
      <c r="B47" s="82" t="s">
        <v>14</v>
      </c>
      <c r="C47" s="83"/>
      <c r="D47" s="83"/>
      <c r="E47" s="84"/>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91"/>
      <c r="C53" s="92"/>
      <c r="D53" s="78"/>
      <c r="E53" s="79"/>
    </row>
    <row r="54" spans="2:5" ht="9" customHeight="1" thickBot="1" x14ac:dyDescent="0.3"/>
    <row r="55" spans="2:5" x14ac:dyDescent="0.25">
      <c r="B55" s="88" t="s">
        <v>35</v>
      </c>
      <c r="C55" s="89"/>
      <c r="D55" s="89"/>
      <c r="E55" s="90"/>
    </row>
    <row r="56" spans="2:5" ht="30" customHeight="1" x14ac:dyDescent="0.25">
      <c r="B56" s="5" t="s">
        <v>1</v>
      </c>
      <c r="C56" s="80"/>
      <c r="D56" s="80"/>
      <c r="E56" s="81"/>
    </row>
    <row r="57" spans="2:5" x14ac:dyDescent="0.25">
      <c r="B57" s="5" t="s">
        <v>3</v>
      </c>
      <c r="C57" s="80"/>
      <c r="D57" s="80"/>
      <c r="E57" s="81"/>
    </row>
    <row r="58" spans="2:5" x14ac:dyDescent="0.25">
      <c r="B58" s="5" t="s">
        <v>4</v>
      </c>
      <c r="C58" s="80"/>
      <c r="D58" s="80"/>
      <c r="E58" s="81"/>
    </row>
    <row r="59" spans="2:5" x14ac:dyDescent="0.25">
      <c r="B59" s="5" t="s">
        <v>25</v>
      </c>
      <c r="C59" s="80"/>
      <c r="D59" s="80"/>
      <c r="E59" s="81"/>
    </row>
    <row r="60" spans="2:5" x14ac:dyDescent="0.25">
      <c r="B60" s="5" t="s">
        <v>5</v>
      </c>
      <c r="C60" s="80"/>
      <c r="D60" s="80"/>
      <c r="E60" s="81"/>
    </row>
    <row r="61" spans="2:5" x14ac:dyDescent="0.25">
      <c r="B61" s="5" t="s">
        <v>6</v>
      </c>
      <c r="C61" s="80"/>
      <c r="D61" s="80"/>
      <c r="E61" s="81"/>
    </row>
    <row r="62" spans="2:5" x14ac:dyDescent="0.25">
      <c r="B62" s="5" t="s">
        <v>7</v>
      </c>
      <c r="C62" s="80"/>
      <c r="D62" s="80"/>
      <c r="E62" s="81"/>
    </row>
    <row r="63" spans="2:5" x14ac:dyDescent="0.25">
      <c r="B63" s="5" t="s">
        <v>2</v>
      </c>
      <c r="C63" s="80"/>
      <c r="D63" s="80"/>
      <c r="E63" s="81"/>
    </row>
    <row r="64" spans="2:5" x14ac:dyDescent="0.25">
      <c r="B64" s="5" t="s">
        <v>8</v>
      </c>
      <c r="C64" s="80"/>
      <c r="D64" s="80"/>
      <c r="E64" s="81"/>
    </row>
    <row r="65" spans="2:5" x14ac:dyDescent="0.25">
      <c r="B65" s="5" t="s">
        <v>26</v>
      </c>
      <c r="C65" s="80"/>
      <c r="D65" s="80"/>
      <c r="E65" s="81"/>
    </row>
    <row r="66" spans="2:5" x14ac:dyDescent="0.25">
      <c r="B66" s="5" t="s">
        <v>9</v>
      </c>
      <c r="C66" s="80"/>
      <c r="D66" s="80"/>
      <c r="E66" s="81"/>
    </row>
    <row r="67" spans="2:5" x14ac:dyDescent="0.25">
      <c r="B67" s="5" t="s">
        <v>10</v>
      </c>
      <c r="C67" s="80"/>
      <c r="D67" s="80"/>
      <c r="E67" s="81"/>
    </row>
    <row r="68" spans="2:5" x14ac:dyDescent="0.25">
      <c r="B68" s="5" t="s">
        <v>11</v>
      </c>
      <c r="C68" s="80"/>
      <c r="D68" s="80"/>
      <c r="E68" s="81"/>
    </row>
    <row r="69" spans="2:5" x14ac:dyDescent="0.25">
      <c r="B69" s="5" t="s">
        <v>12</v>
      </c>
      <c r="C69" s="80"/>
      <c r="D69" s="80"/>
      <c r="E69" s="81"/>
    </row>
    <row r="70" spans="2:5" x14ac:dyDescent="0.25">
      <c r="B70" s="5" t="s">
        <v>13</v>
      </c>
      <c r="C70" s="80"/>
      <c r="D70" s="80"/>
      <c r="E70" s="81"/>
    </row>
    <row r="71" spans="2:5" x14ac:dyDescent="0.25">
      <c r="B71" s="82" t="s">
        <v>14</v>
      </c>
      <c r="C71" s="83"/>
      <c r="D71" s="83"/>
      <c r="E71" s="84"/>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91"/>
      <c r="C77" s="92"/>
      <c r="D77" s="78"/>
      <c r="E77" s="79"/>
    </row>
    <row r="78" spans="2:5" ht="9" customHeight="1" thickBot="1" x14ac:dyDescent="0.3"/>
    <row r="79" spans="2:5" x14ac:dyDescent="0.25">
      <c r="B79" s="88" t="s">
        <v>36</v>
      </c>
      <c r="C79" s="89"/>
      <c r="D79" s="89"/>
      <c r="E79" s="90"/>
    </row>
    <row r="80" spans="2:5" ht="30" customHeight="1" x14ac:dyDescent="0.25">
      <c r="B80" s="5" t="s">
        <v>1</v>
      </c>
      <c r="C80" s="80"/>
      <c r="D80" s="80"/>
      <c r="E80" s="81"/>
    </row>
    <row r="81" spans="2:5" x14ac:dyDescent="0.25">
      <c r="B81" s="5" t="s">
        <v>3</v>
      </c>
      <c r="C81" s="80"/>
      <c r="D81" s="80"/>
      <c r="E81" s="81"/>
    </row>
    <row r="82" spans="2:5" x14ac:dyDescent="0.25">
      <c r="B82" s="5" t="s">
        <v>4</v>
      </c>
      <c r="C82" s="80"/>
      <c r="D82" s="80"/>
      <c r="E82" s="81"/>
    </row>
    <row r="83" spans="2:5" x14ac:dyDescent="0.25">
      <c r="B83" s="5" t="s">
        <v>25</v>
      </c>
      <c r="C83" s="80"/>
      <c r="D83" s="80"/>
      <c r="E83" s="81"/>
    </row>
    <row r="84" spans="2:5" x14ac:dyDescent="0.25">
      <c r="B84" s="5" t="s">
        <v>5</v>
      </c>
      <c r="C84" s="80"/>
      <c r="D84" s="80"/>
      <c r="E84" s="81"/>
    </row>
    <row r="85" spans="2:5" x14ac:dyDescent="0.25">
      <c r="B85" s="5" t="s">
        <v>6</v>
      </c>
      <c r="C85" s="80"/>
      <c r="D85" s="80"/>
      <c r="E85" s="81"/>
    </row>
    <row r="86" spans="2:5" x14ac:dyDescent="0.25">
      <c r="B86" s="5" t="s">
        <v>7</v>
      </c>
      <c r="C86" s="80"/>
      <c r="D86" s="80"/>
      <c r="E86" s="81"/>
    </row>
    <row r="87" spans="2:5" x14ac:dyDescent="0.25">
      <c r="B87" s="5" t="s">
        <v>2</v>
      </c>
      <c r="C87" s="80"/>
      <c r="D87" s="80"/>
      <c r="E87" s="81"/>
    </row>
    <row r="88" spans="2:5" x14ac:dyDescent="0.25">
      <c r="B88" s="5" t="s">
        <v>8</v>
      </c>
      <c r="C88" s="80"/>
      <c r="D88" s="80"/>
      <c r="E88" s="81"/>
    </row>
    <row r="89" spans="2:5" x14ac:dyDescent="0.25">
      <c r="B89" s="5" t="s">
        <v>26</v>
      </c>
      <c r="C89" s="80"/>
      <c r="D89" s="80"/>
      <c r="E89" s="81"/>
    </row>
    <row r="90" spans="2:5" x14ac:dyDescent="0.25">
      <c r="B90" s="5" t="s">
        <v>9</v>
      </c>
      <c r="C90" s="80"/>
      <c r="D90" s="80"/>
      <c r="E90" s="81"/>
    </row>
    <row r="91" spans="2:5" x14ac:dyDescent="0.25">
      <c r="B91" s="5" t="s">
        <v>10</v>
      </c>
      <c r="C91" s="80"/>
      <c r="D91" s="80"/>
      <c r="E91" s="81"/>
    </row>
    <row r="92" spans="2:5" x14ac:dyDescent="0.25">
      <c r="B92" s="5" t="s">
        <v>11</v>
      </c>
      <c r="C92" s="80"/>
      <c r="D92" s="80"/>
      <c r="E92" s="81"/>
    </row>
    <row r="93" spans="2:5" x14ac:dyDescent="0.25">
      <c r="B93" s="5" t="s">
        <v>12</v>
      </c>
      <c r="C93" s="80"/>
      <c r="D93" s="80"/>
      <c r="E93" s="81"/>
    </row>
    <row r="94" spans="2:5" x14ac:dyDescent="0.25">
      <c r="B94" s="5" t="s">
        <v>13</v>
      </c>
      <c r="C94" s="80"/>
      <c r="D94" s="80"/>
      <c r="E94" s="81"/>
    </row>
    <row r="95" spans="2:5" x14ac:dyDescent="0.25">
      <c r="B95" s="82" t="s">
        <v>14</v>
      </c>
      <c r="C95" s="83"/>
      <c r="D95" s="83"/>
      <c r="E95" s="84"/>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91"/>
      <c r="C101" s="92"/>
      <c r="D101" s="78"/>
      <c r="E101" s="79"/>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pageSetup paperSize="9" orientation="landscape" horizontalDpi="0"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50" sqref="B50"/>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19" t="s">
        <v>95</v>
      </c>
      <c r="C2" s="119"/>
      <c r="D2" s="119"/>
      <c r="E2" s="119"/>
      <c r="F2" s="119"/>
      <c r="G2" s="119"/>
      <c r="J2" s="119"/>
      <c r="K2" s="119"/>
      <c r="L2" s="119"/>
      <c r="M2" s="119"/>
      <c r="N2" s="119"/>
      <c r="O2" s="119"/>
    </row>
    <row r="3" spans="2:15" ht="30" customHeight="1" x14ac:dyDescent="0.25">
      <c r="B3" s="151" t="s">
        <v>96</v>
      </c>
      <c r="C3" s="152"/>
      <c r="D3" s="152"/>
      <c r="E3" s="152"/>
      <c r="F3" s="152"/>
      <c r="G3" s="152"/>
      <c r="J3" s="151"/>
      <c r="K3" s="152"/>
      <c r="L3" s="152"/>
      <c r="M3" s="152"/>
      <c r="N3" s="152"/>
      <c r="O3" s="152"/>
    </row>
    <row r="4" spans="2:15" ht="9" customHeight="1" thickBot="1" x14ac:dyDescent="0.3"/>
    <row r="5" spans="2:15" x14ac:dyDescent="0.25">
      <c r="B5" s="88" t="s">
        <v>0</v>
      </c>
      <c r="C5" s="89"/>
      <c r="D5" s="89"/>
      <c r="E5" s="89"/>
      <c r="F5" s="89"/>
      <c r="G5" s="90"/>
      <c r="J5" s="88" t="s">
        <v>34</v>
      </c>
      <c r="K5" s="89"/>
      <c r="L5" s="89"/>
      <c r="M5" s="89"/>
      <c r="N5" s="89"/>
      <c r="O5" s="90"/>
    </row>
    <row r="6" spans="2:15" ht="30" customHeight="1" x14ac:dyDescent="0.25">
      <c r="B6" s="150" t="s">
        <v>97</v>
      </c>
      <c r="C6" s="144"/>
      <c r="D6" s="134" t="s">
        <v>130</v>
      </c>
      <c r="E6" s="134"/>
      <c r="F6" s="134"/>
      <c r="G6" s="135"/>
      <c r="J6" s="150" t="s">
        <v>97</v>
      </c>
      <c r="K6" s="144"/>
      <c r="L6" s="134"/>
      <c r="M6" s="134"/>
      <c r="N6" s="134"/>
      <c r="O6" s="135"/>
    </row>
    <row r="7" spans="2:15" ht="44.25" customHeight="1" x14ac:dyDescent="0.25">
      <c r="B7" s="143" t="s">
        <v>120</v>
      </c>
      <c r="C7" s="144"/>
      <c r="D7" s="144"/>
      <c r="E7" s="144"/>
      <c r="F7" s="144"/>
      <c r="G7" s="145"/>
      <c r="J7" s="143" t="s">
        <v>98</v>
      </c>
      <c r="K7" s="144"/>
      <c r="L7" s="144"/>
      <c r="M7" s="144"/>
      <c r="N7" s="144"/>
      <c r="O7" s="145"/>
    </row>
    <row r="8" spans="2:15" ht="105" customHeight="1" x14ac:dyDescent="0.25">
      <c r="B8" s="146" t="s">
        <v>147</v>
      </c>
      <c r="C8" s="134"/>
      <c r="D8" s="134"/>
      <c r="E8" s="134"/>
      <c r="F8" s="134"/>
      <c r="G8" s="135"/>
      <c r="J8" s="146"/>
      <c r="K8" s="134"/>
      <c r="L8" s="134"/>
      <c r="M8" s="134"/>
      <c r="N8" s="134"/>
      <c r="O8" s="135"/>
    </row>
    <row r="9" spans="2:15" ht="31.5" customHeight="1" thickBot="1" x14ac:dyDescent="0.3">
      <c r="B9" s="147" t="s">
        <v>99</v>
      </c>
      <c r="C9" s="148"/>
      <c r="D9" s="148"/>
      <c r="E9" s="148"/>
      <c r="F9" s="148"/>
      <c r="G9" s="149"/>
      <c r="J9" s="147" t="s">
        <v>99</v>
      </c>
      <c r="K9" s="148"/>
      <c r="L9" s="148"/>
      <c r="M9" s="148"/>
      <c r="N9" s="148"/>
      <c r="O9" s="149"/>
    </row>
    <row r="10" spans="2:15" ht="30" customHeight="1" x14ac:dyDescent="0.25">
      <c r="B10" s="29" t="s">
        <v>100</v>
      </c>
      <c r="C10" s="30" t="s">
        <v>101</v>
      </c>
      <c r="D10" s="138" t="s">
        <v>148</v>
      </c>
      <c r="E10" s="139"/>
      <c r="F10" s="139"/>
      <c r="G10" s="140"/>
      <c r="J10" s="29" t="s">
        <v>100</v>
      </c>
      <c r="K10" s="30" t="s">
        <v>101</v>
      </c>
      <c r="L10" s="138"/>
      <c r="M10" s="139"/>
      <c r="N10" s="139"/>
      <c r="O10" s="140"/>
    </row>
    <row r="11" spans="2:15" x14ac:dyDescent="0.25">
      <c r="B11" s="100" t="s">
        <v>102</v>
      </c>
      <c r="C11" s="101"/>
      <c r="D11" s="134">
        <v>51059</v>
      </c>
      <c r="E11" s="134"/>
      <c r="F11" s="134"/>
      <c r="G11" s="135"/>
      <c r="J11" s="100" t="s">
        <v>102</v>
      </c>
      <c r="K11" s="101"/>
      <c r="L11" s="134"/>
      <c r="M11" s="134"/>
      <c r="N11" s="134"/>
      <c r="O11" s="135"/>
    </row>
    <row r="12" spans="2:15" ht="30" x14ac:dyDescent="0.25">
      <c r="B12" s="100" t="s">
        <v>103</v>
      </c>
      <c r="C12" s="101"/>
      <c r="D12" s="40">
        <v>2112656</v>
      </c>
      <c r="E12" s="25" t="s">
        <v>104</v>
      </c>
      <c r="F12" s="141">
        <v>144878</v>
      </c>
      <c r="G12" s="142"/>
      <c r="J12" s="100" t="s">
        <v>103</v>
      </c>
      <c r="K12" s="101"/>
      <c r="L12" s="40"/>
      <c r="M12" s="25" t="s">
        <v>104</v>
      </c>
      <c r="N12" s="141"/>
      <c r="O12" s="142"/>
    </row>
    <row r="13" spans="2:15" x14ac:dyDescent="0.25">
      <c r="B13" s="100" t="s">
        <v>105</v>
      </c>
      <c r="C13" s="101"/>
      <c r="D13" s="44">
        <v>39814</v>
      </c>
      <c r="E13" s="25" t="s">
        <v>106</v>
      </c>
      <c r="F13" s="154">
        <v>40148</v>
      </c>
      <c r="G13" s="135"/>
      <c r="J13" s="100" t="s">
        <v>105</v>
      </c>
      <c r="K13" s="101"/>
      <c r="L13" s="41"/>
      <c r="M13" s="25" t="s">
        <v>106</v>
      </c>
      <c r="N13" s="134"/>
      <c r="O13" s="135"/>
    </row>
    <row r="14" spans="2:15" ht="15" customHeight="1" x14ac:dyDescent="0.25">
      <c r="B14" s="100" t="s">
        <v>107</v>
      </c>
      <c r="C14" s="101"/>
      <c r="D14" s="42" t="s">
        <v>131</v>
      </c>
      <c r="E14" s="25" t="s">
        <v>108</v>
      </c>
      <c r="F14" s="132"/>
      <c r="G14" s="133"/>
      <c r="J14" s="100" t="s">
        <v>107</v>
      </c>
      <c r="K14" s="101"/>
      <c r="L14" s="42"/>
      <c r="M14" s="25" t="s">
        <v>108</v>
      </c>
      <c r="N14" s="132"/>
      <c r="O14" s="133"/>
    </row>
    <row r="15" spans="2:15" x14ac:dyDescent="0.25">
      <c r="B15" s="100" t="s">
        <v>109</v>
      </c>
      <c r="C15" s="101"/>
      <c r="D15" s="134" t="s">
        <v>146</v>
      </c>
      <c r="E15" s="134"/>
      <c r="F15" s="134"/>
      <c r="G15" s="135"/>
      <c r="J15" s="100" t="s">
        <v>109</v>
      </c>
      <c r="K15" s="101"/>
      <c r="L15" s="134"/>
      <c r="M15" s="134"/>
      <c r="N15" s="134"/>
      <c r="O15" s="135"/>
    </row>
    <row r="16" spans="2:15" x14ac:dyDescent="0.25">
      <c r="B16" s="120" t="s">
        <v>110</v>
      </c>
      <c r="C16" s="121"/>
      <c r="D16" s="121"/>
      <c r="E16" s="121"/>
      <c r="F16" s="121"/>
      <c r="G16" s="128"/>
      <c r="J16" s="120" t="s">
        <v>110</v>
      </c>
      <c r="K16" s="121"/>
      <c r="L16" s="121"/>
      <c r="M16" s="121"/>
      <c r="N16" s="121"/>
      <c r="O16" s="128"/>
    </row>
    <row r="17" spans="2:15" ht="180" customHeight="1" thickBot="1" x14ac:dyDescent="0.3">
      <c r="B17" s="129" t="s">
        <v>193</v>
      </c>
      <c r="C17" s="130"/>
      <c r="D17" s="130"/>
      <c r="E17" s="130"/>
      <c r="F17" s="130"/>
      <c r="G17" s="131"/>
      <c r="J17" s="129"/>
      <c r="K17" s="130"/>
      <c r="L17" s="130"/>
      <c r="M17" s="130"/>
      <c r="N17" s="130"/>
      <c r="O17" s="131"/>
    </row>
    <row r="18" spans="2:15" ht="30" customHeight="1" x14ac:dyDescent="0.25">
      <c r="B18" s="29" t="s">
        <v>111</v>
      </c>
      <c r="C18" s="30" t="s">
        <v>101</v>
      </c>
      <c r="D18" s="138" t="s">
        <v>149</v>
      </c>
      <c r="E18" s="139"/>
      <c r="F18" s="139"/>
      <c r="G18" s="140"/>
      <c r="J18" s="29" t="s">
        <v>111</v>
      </c>
      <c r="K18" s="30" t="s">
        <v>101</v>
      </c>
      <c r="L18" s="138"/>
      <c r="M18" s="139"/>
      <c r="N18" s="139"/>
      <c r="O18" s="140"/>
    </row>
    <row r="19" spans="2:15" x14ac:dyDescent="0.25">
      <c r="B19" s="100" t="s">
        <v>102</v>
      </c>
      <c r="C19" s="101"/>
      <c r="D19" s="134">
        <v>51059</v>
      </c>
      <c r="E19" s="134"/>
      <c r="F19" s="134"/>
      <c r="G19" s="135"/>
      <c r="J19" s="100" t="s">
        <v>102</v>
      </c>
      <c r="K19" s="101"/>
      <c r="L19" s="134"/>
      <c r="M19" s="134"/>
      <c r="N19" s="134"/>
      <c r="O19" s="135"/>
    </row>
    <row r="20" spans="2:15" ht="30" x14ac:dyDescent="0.25">
      <c r="B20" s="100" t="s">
        <v>103</v>
      </c>
      <c r="C20" s="101"/>
      <c r="D20" s="43">
        <v>2823568</v>
      </c>
      <c r="E20" s="25" t="s">
        <v>104</v>
      </c>
      <c r="F20" s="136">
        <v>635919</v>
      </c>
      <c r="G20" s="137"/>
      <c r="J20" s="100" t="s">
        <v>103</v>
      </c>
      <c r="K20" s="101"/>
      <c r="L20" s="43"/>
      <c r="M20" s="25" t="s">
        <v>104</v>
      </c>
      <c r="N20" s="136"/>
      <c r="O20" s="137"/>
    </row>
    <row r="21" spans="2:15" x14ac:dyDescent="0.25">
      <c r="B21" s="100" t="s">
        <v>105</v>
      </c>
      <c r="C21" s="101"/>
      <c r="D21" s="76">
        <v>40179</v>
      </c>
      <c r="E21" s="25" t="s">
        <v>106</v>
      </c>
      <c r="F21" s="154">
        <v>40513</v>
      </c>
      <c r="G21" s="135"/>
      <c r="J21" s="100" t="s">
        <v>105</v>
      </c>
      <c r="K21" s="101"/>
      <c r="L21" s="41"/>
      <c r="M21" s="25" t="s">
        <v>106</v>
      </c>
      <c r="N21" s="134"/>
      <c r="O21" s="135"/>
    </row>
    <row r="22" spans="2:15" ht="15" customHeight="1" x14ac:dyDescent="0.25">
      <c r="B22" s="100" t="s">
        <v>107</v>
      </c>
      <c r="C22" s="101"/>
      <c r="D22" s="42" t="s">
        <v>131</v>
      </c>
      <c r="E22" s="25" t="s">
        <v>108</v>
      </c>
      <c r="F22" s="132"/>
      <c r="G22" s="133"/>
      <c r="J22" s="100" t="s">
        <v>107</v>
      </c>
      <c r="K22" s="101"/>
      <c r="L22" s="42"/>
      <c r="M22" s="25" t="s">
        <v>108</v>
      </c>
      <c r="N22" s="132"/>
      <c r="O22" s="133"/>
    </row>
    <row r="23" spans="2:15" x14ac:dyDescent="0.25">
      <c r="B23" s="100" t="s">
        <v>109</v>
      </c>
      <c r="C23" s="101"/>
      <c r="D23" s="134" t="s">
        <v>146</v>
      </c>
      <c r="E23" s="134"/>
      <c r="F23" s="134"/>
      <c r="G23" s="135"/>
      <c r="J23" s="100" t="s">
        <v>109</v>
      </c>
      <c r="K23" s="101"/>
      <c r="L23" s="134"/>
      <c r="M23" s="134"/>
      <c r="N23" s="134"/>
      <c r="O23" s="135"/>
    </row>
    <row r="24" spans="2:15" x14ac:dyDescent="0.25">
      <c r="B24" s="120" t="s">
        <v>110</v>
      </c>
      <c r="C24" s="121"/>
      <c r="D24" s="121"/>
      <c r="E24" s="121"/>
      <c r="F24" s="121"/>
      <c r="G24" s="128"/>
      <c r="J24" s="120" t="s">
        <v>110</v>
      </c>
      <c r="K24" s="121"/>
      <c r="L24" s="121"/>
      <c r="M24" s="121"/>
      <c r="N24" s="121"/>
      <c r="O24" s="128"/>
    </row>
    <row r="25" spans="2:15" ht="180" customHeight="1" thickBot="1" x14ac:dyDescent="0.3">
      <c r="B25" s="129" t="s">
        <v>194</v>
      </c>
      <c r="C25" s="130"/>
      <c r="D25" s="130"/>
      <c r="E25" s="130"/>
      <c r="F25" s="130"/>
      <c r="G25" s="131"/>
      <c r="J25" s="129"/>
      <c r="K25" s="130"/>
      <c r="L25" s="130"/>
      <c r="M25" s="130"/>
      <c r="N25" s="130"/>
      <c r="O25" s="131"/>
    </row>
    <row r="26" spans="2:15" ht="30" customHeight="1" x14ac:dyDescent="0.25">
      <c r="B26" s="29" t="s">
        <v>112</v>
      </c>
      <c r="C26" s="30" t="s">
        <v>101</v>
      </c>
      <c r="D26" s="138" t="s">
        <v>150</v>
      </c>
      <c r="E26" s="139"/>
      <c r="F26" s="139"/>
      <c r="G26" s="140"/>
      <c r="J26" s="29" t="s">
        <v>112</v>
      </c>
      <c r="K26" s="30" t="s">
        <v>101</v>
      </c>
      <c r="L26" s="138"/>
      <c r="M26" s="139"/>
      <c r="N26" s="139"/>
      <c r="O26" s="140"/>
    </row>
    <row r="27" spans="2:15" x14ac:dyDescent="0.25">
      <c r="B27" s="100" t="s">
        <v>102</v>
      </c>
      <c r="C27" s="101"/>
      <c r="D27" s="134">
        <v>51059</v>
      </c>
      <c r="E27" s="134"/>
      <c r="F27" s="134"/>
      <c r="G27" s="135"/>
      <c r="J27" s="100" t="s">
        <v>102</v>
      </c>
      <c r="K27" s="101"/>
      <c r="L27" s="134"/>
      <c r="M27" s="134"/>
      <c r="N27" s="134"/>
      <c r="O27" s="135"/>
    </row>
    <row r="28" spans="2:15" ht="30" x14ac:dyDescent="0.25">
      <c r="B28" s="100" t="s">
        <v>103</v>
      </c>
      <c r="C28" s="101"/>
      <c r="D28" s="43">
        <v>2930628</v>
      </c>
      <c r="E28" s="25" t="s">
        <v>104</v>
      </c>
      <c r="F28" s="136">
        <v>632178</v>
      </c>
      <c r="G28" s="137"/>
      <c r="J28" s="100" t="s">
        <v>103</v>
      </c>
      <c r="K28" s="101"/>
      <c r="L28" s="43"/>
      <c r="M28" s="25" t="s">
        <v>104</v>
      </c>
      <c r="N28" s="136"/>
      <c r="O28" s="137"/>
    </row>
    <row r="29" spans="2:15" x14ac:dyDescent="0.25">
      <c r="B29" s="100" t="s">
        <v>105</v>
      </c>
      <c r="C29" s="101"/>
      <c r="D29" s="76">
        <v>40544</v>
      </c>
      <c r="E29" s="25" t="s">
        <v>106</v>
      </c>
      <c r="F29" s="154">
        <v>40878</v>
      </c>
      <c r="G29" s="135"/>
      <c r="J29" s="100" t="s">
        <v>105</v>
      </c>
      <c r="K29" s="101"/>
      <c r="L29" s="41"/>
      <c r="M29" s="25" t="s">
        <v>106</v>
      </c>
      <c r="N29" s="134"/>
      <c r="O29" s="135"/>
    </row>
    <row r="30" spans="2:15" ht="15" customHeight="1" x14ac:dyDescent="0.25">
      <c r="B30" s="100" t="s">
        <v>107</v>
      </c>
      <c r="C30" s="101"/>
      <c r="D30" s="42" t="s">
        <v>131</v>
      </c>
      <c r="E30" s="25" t="s">
        <v>108</v>
      </c>
      <c r="F30" s="132"/>
      <c r="G30" s="133"/>
      <c r="J30" s="100" t="s">
        <v>107</v>
      </c>
      <c r="K30" s="101"/>
      <c r="L30" s="42"/>
      <c r="M30" s="25" t="s">
        <v>108</v>
      </c>
      <c r="N30" s="132"/>
      <c r="O30" s="133"/>
    </row>
    <row r="31" spans="2:15" x14ac:dyDescent="0.25">
      <c r="B31" s="100" t="s">
        <v>109</v>
      </c>
      <c r="C31" s="101"/>
      <c r="D31" s="134" t="s">
        <v>146</v>
      </c>
      <c r="E31" s="134"/>
      <c r="F31" s="134"/>
      <c r="G31" s="135"/>
      <c r="J31" s="100" t="s">
        <v>109</v>
      </c>
      <c r="K31" s="101"/>
      <c r="L31" s="134"/>
      <c r="M31" s="134"/>
      <c r="N31" s="134"/>
      <c r="O31" s="135"/>
    </row>
    <row r="32" spans="2:15" x14ac:dyDescent="0.25">
      <c r="B32" s="120" t="s">
        <v>110</v>
      </c>
      <c r="C32" s="121"/>
      <c r="D32" s="121"/>
      <c r="E32" s="121"/>
      <c r="F32" s="121"/>
      <c r="G32" s="128"/>
      <c r="J32" s="120" t="s">
        <v>110</v>
      </c>
      <c r="K32" s="121"/>
      <c r="L32" s="121"/>
      <c r="M32" s="121"/>
      <c r="N32" s="121"/>
      <c r="O32" s="128"/>
    </row>
    <row r="33" spans="2:15" ht="180" customHeight="1" thickBot="1" x14ac:dyDescent="0.3">
      <c r="B33" s="129" t="s">
        <v>195</v>
      </c>
      <c r="C33" s="130"/>
      <c r="D33" s="130"/>
      <c r="E33" s="130"/>
      <c r="F33" s="130"/>
      <c r="G33" s="131"/>
      <c r="J33" s="129"/>
      <c r="K33" s="130"/>
      <c r="L33" s="130"/>
      <c r="M33" s="130"/>
      <c r="N33" s="130"/>
      <c r="O33" s="131"/>
    </row>
    <row r="34" spans="2:15" ht="30" customHeight="1" x14ac:dyDescent="0.25">
      <c r="B34" s="29" t="s">
        <v>113</v>
      </c>
      <c r="C34" s="30" t="s">
        <v>101</v>
      </c>
      <c r="D34" s="138" t="s">
        <v>151</v>
      </c>
      <c r="E34" s="139"/>
      <c r="F34" s="139"/>
      <c r="G34" s="140"/>
      <c r="J34" s="29" t="s">
        <v>113</v>
      </c>
      <c r="K34" s="30" t="s">
        <v>101</v>
      </c>
      <c r="L34" s="138"/>
      <c r="M34" s="139"/>
      <c r="N34" s="139"/>
      <c r="O34" s="140"/>
    </row>
    <row r="35" spans="2:15" x14ac:dyDescent="0.25">
      <c r="B35" s="100" t="s">
        <v>102</v>
      </c>
      <c r="C35" s="101"/>
      <c r="D35" s="134">
        <v>51059</v>
      </c>
      <c r="E35" s="134"/>
      <c r="F35" s="134"/>
      <c r="G35" s="135"/>
      <c r="J35" s="100" t="s">
        <v>102</v>
      </c>
      <c r="K35" s="101"/>
      <c r="L35" s="134"/>
      <c r="M35" s="134"/>
      <c r="N35" s="134"/>
      <c r="O35" s="135"/>
    </row>
    <row r="36" spans="2:15" ht="30" x14ac:dyDescent="0.25">
      <c r="B36" s="100" t="s">
        <v>103</v>
      </c>
      <c r="C36" s="101"/>
      <c r="D36" s="43">
        <v>1635585</v>
      </c>
      <c r="E36" s="25" t="s">
        <v>104</v>
      </c>
      <c r="F36" s="136">
        <v>407931</v>
      </c>
      <c r="G36" s="137"/>
      <c r="J36" s="100" t="s">
        <v>103</v>
      </c>
      <c r="K36" s="101"/>
      <c r="L36" s="43"/>
      <c r="M36" s="25" t="s">
        <v>104</v>
      </c>
      <c r="N36" s="136"/>
      <c r="O36" s="137"/>
    </row>
    <row r="37" spans="2:15" x14ac:dyDescent="0.25">
      <c r="B37" s="100" t="s">
        <v>105</v>
      </c>
      <c r="C37" s="101"/>
      <c r="D37" s="76">
        <v>40909</v>
      </c>
      <c r="E37" s="25" t="s">
        <v>106</v>
      </c>
      <c r="F37" s="154">
        <v>41244</v>
      </c>
      <c r="G37" s="135"/>
      <c r="J37" s="100" t="s">
        <v>105</v>
      </c>
      <c r="K37" s="101"/>
      <c r="L37" s="41"/>
      <c r="M37" s="25" t="s">
        <v>106</v>
      </c>
      <c r="N37" s="134"/>
      <c r="O37" s="135"/>
    </row>
    <row r="38" spans="2:15" ht="15" customHeight="1" x14ac:dyDescent="0.25">
      <c r="B38" s="100" t="s">
        <v>107</v>
      </c>
      <c r="C38" s="101"/>
      <c r="D38" s="42" t="s">
        <v>131</v>
      </c>
      <c r="E38" s="25" t="s">
        <v>108</v>
      </c>
      <c r="F38" s="132"/>
      <c r="G38" s="133"/>
      <c r="J38" s="100" t="s">
        <v>107</v>
      </c>
      <c r="K38" s="101"/>
      <c r="L38" s="42"/>
      <c r="M38" s="25" t="s">
        <v>108</v>
      </c>
      <c r="N38" s="132"/>
      <c r="O38" s="133"/>
    </row>
    <row r="39" spans="2:15" x14ac:dyDescent="0.25">
      <c r="B39" s="100" t="s">
        <v>109</v>
      </c>
      <c r="C39" s="101"/>
      <c r="D39" s="134" t="s">
        <v>146</v>
      </c>
      <c r="E39" s="134"/>
      <c r="F39" s="134"/>
      <c r="G39" s="135"/>
      <c r="J39" s="100" t="s">
        <v>109</v>
      </c>
      <c r="K39" s="101"/>
      <c r="L39" s="134"/>
      <c r="M39" s="134"/>
      <c r="N39" s="134"/>
      <c r="O39" s="135"/>
    </row>
    <row r="40" spans="2:15" x14ac:dyDescent="0.25">
      <c r="B40" s="120" t="s">
        <v>110</v>
      </c>
      <c r="C40" s="121"/>
      <c r="D40" s="121"/>
      <c r="E40" s="121"/>
      <c r="F40" s="121"/>
      <c r="G40" s="128"/>
      <c r="J40" s="120" t="s">
        <v>110</v>
      </c>
      <c r="K40" s="121"/>
      <c r="L40" s="121"/>
      <c r="M40" s="121"/>
      <c r="N40" s="121"/>
      <c r="O40" s="128"/>
    </row>
    <row r="41" spans="2:15" ht="180" customHeight="1" thickBot="1" x14ac:dyDescent="0.3">
      <c r="B41" s="129" t="s">
        <v>196</v>
      </c>
      <c r="C41" s="130"/>
      <c r="D41" s="130"/>
      <c r="E41" s="130"/>
      <c r="F41" s="130"/>
      <c r="G41" s="131"/>
      <c r="J41" s="129"/>
      <c r="K41" s="130"/>
      <c r="L41" s="130"/>
      <c r="M41" s="130"/>
      <c r="N41" s="130"/>
      <c r="O41" s="131"/>
    </row>
    <row r="42" spans="2:15" ht="30" customHeight="1" x14ac:dyDescent="0.25">
      <c r="B42" s="29" t="s">
        <v>114</v>
      </c>
      <c r="C42" s="30" t="s">
        <v>101</v>
      </c>
      <c r="D42" s="138" t="s">
        <v>152</v>
      </c>
      <c r="E42" s="139"/>
      <c r="F42" s="139"/>
      <c r="G42" s="140"/>
      <c r="J42" s="29" t="s">
        <v>114</v>
      </c>
      <c r="K42" s="30" t="s">
        <v>101</v>
      </c>
      <c r="L42" s="138"/>
      <c r="M42" s="139"/>
      <c r="N42" s="139"/>
      <c r="O42" s="140"/>
    </row>
    <row r="43" spans="2:15" x14ac:dyDescent="0.25">
      <c r="B43" s="100" t="s">
        <v>102</v>
      </c>
      <c r="C43" s="101"/>
      <c r="D43" s="134" t="s">
        <v>154</v>
      </c>
      <c r="E43" s="134"/>
      <c r="F43" s="134"/>
      <c r="G43" s="135"/>
      <c r="J43" s="100" t="s">
        <v>102</v>
      </c>
      <c r="K43" s="101"/>
      <c r="L43" s="134"/>
      <c r="M43" s="134"/>
      <c r="N43" s="134"/>
      <c r="O43" s="135"/>
    </row>
    <row r="44" spans="2:15" ht="30" x14ac:dyDescent="0.25">
      <c r="B44" s="100" t="s">
        <v>103</v>
      </c>
      <c r="C44" s="101"/>
      <c r="D44" s="43">
        <v>1039212.28</v>
      </c>
      <c r="E44" s="25" t="s">
        <v>104</v>
      </c>
      <c r="F44" s="136">
        <v>238924</v>
      </c>
      <c r="G44" s="137"/>
      <c r="J44" s="100" t="s">
        <v>103</v>
      </c>
      <c r="K44" s="101"/>
      <c r="L44" s="43"/>
      <c r="M44" s="25" t="s">
        <v>104</v>
      </c>
      <c r="N44" s="136"/>
      <c r="O44" s="137"/>
    </row>
    <row r="45" spans="2:15" x14ac:dyDescent="0.25">
      <c r="B45" s="100" t="s">
        <v>105</v>
      </c>
      <c r="C45" s="101"/>
      <c r="D45" s="77">
        <v>40179</v>
      </c>
      <c r="E45" s="25" t="s">
        <v>106</v>
      </c>
      <c r="F45" s="153">
        <v>41334</v>
      </c>
      <c r="G45" s="133"/>
      <c r="J45" s="100" t="s">
        <v>105</v>
      </c>
      <c r="K45" s="101"/>
      <c r="L45" s="44"/>
      <c r="M45" s="25" t="s">
        <v>106</v>
      </c>
      <c r="N45" s="134"/>
      <c r="O45" s="135"/>
    </row>
    <row r="46" spans="2:15" ht="15" customHeight="1" x14ac:dyDescent="0.25">
      <c r="B46" s="100" t="s">
        <v>107</v>
      </c>
      <c r="C46" s="101"/>
      <c r="D46" s="77" t="s">
        <v>131</v>
      </c>
      <c r="E46" s="25" t="s">
        <v>108</v>
      </c>
      <c r="F46" s="153"/>
      <c r="G46" s="133"/>
      <c r="J46" s="100" t="s">
        <v>107</v>
      </c>
      <c r="K46" s="101"/>
      <c r="L46" s="42"/>
      <c r="M46" s="25" t="s">
        <v>108</v>
      </c>
      <c r="N46" s="132"/>
      <c r="O46" s="133"/>
    </row>
    <row r="47" spans="2:15" x14ac:dyDescent="0.25">
      <c r="B47" s="100" t="s">
        <v>109</v>
      </c>
      <c r="C47" s="101"/>
      <c r="D47" s="134" t="s">
        <v>153</v>
      </c>
      <c r="E47" s="134"/>
      <c r="F47" s="134"/>
      <c r="G47" s="135"/>
      <c r="J47" s="100" t="s">
        <v>109</v>
      </c>
      <c r="K47" s="101"/>
      <c r="L47" s="134"/>
      <c r="M47" s="134"/>
      <c r="N47" s="134"/>
      <c r="O47" s="135"/>
    </row>
    <row r="48" spans="2:15" x14ac:dyDescent="0.25">
      <c r="B48" s="120" t="s">
        <v>110</v>
      </c>
      <c r="C48" s="121"/>
      <c r="D48" s="121"/>
      <c r="E48" s="121"/>
      <c r="F48" s="121"/>
      <c r="G48" s="128"/>
      <c r="J48" s="120" t="s">
        <v>110</v>
      </c>
      <c r="K48" s="121"/>
      <c r="L48" s="121"/>
      <c r="M48" s="121"/>
      <c r="N48" s="121"/>
      <c r="O48" s="128"/>
    </row>
    <row r="49" spans="2:15" ht="180.75" customHeight="1" thickBot="1" x14ac:dyDescent="0.3">
      <c r="B49" s="129" t="s">
        <v>197</v>
      </c>
      <c r="C49" s="130"/>
      <c r="D49" s="130"/>
      <c r="E49" s="130"/>
      <c r="F49" s="130"/>
      <c r="G49" s="131"/>
      <c r="J49" s="129"/>
      <c r="K49" s="130"/>
      <c r="L49" s="130"/>
      <c r="M49" s="130"/>
      <c r="N49" s="130"/>
      <c r="O49" s="131"/>
    </row>
    <row r="50" spans="2:15" ht="9" customHeight="1" thickBot="1" x14ac:dyDescent="0.3"/>
    <row r="51" spans="2:15" x14ac:dyDescent="0.25">
      <c r="B51" s="88" t="s">
        <v>35</v>
      </c>
      <c r="C51" s="89"/>
      <c r="D51" s="89"/>
      <c r="E51" s="89"/>
      <c r="F51" s="89"/>
      <c r="G51" s="90"/>
      <c r="J51" s="88" t="s">
        <v>36</v>
      </c>
      <c r="K51" s="89"/>
      <c r="L51" s="89"/>
      <c r="M51" s="89"/>
      <c r="N51" s="89"/>
      <c r="O51" s="90"/>
    </row>
    <row r="52" spans="2:15" ht="29.25" customHeight="1" x14ac:dyDescent="0.25">
      <c r="B52" s="150" t="s">
        <v>97</v>
      </c>
      <c r="C52" s="144"/>
      <c r="D52" s="134"/>
      <c r="E52" s="134"/>
      <c r="F52" s="134"/>
      <c r="G52" s="135"/>
      <c r="J52" s="150" t="s">
        <v>97</v>
      </c>
      <c r="K52" s="144"/>
      <c r="L52" s="134"/>
      <c r="M52" s="134"/>
      <c r="N52" s="134"/>
      <c r="O52" s="135"/>
    </row>
    <row r="53" spans="2:15" ht="48.75" customHeight="1" x14ac:dyDescent="0.25">
      <c r="B53" s="143" t="s">
        <v>120</v>
      </c>
      <c r="C53" s="144"/>
      <c r="D53" s="144"/>
      <c r="E53" s="144"/>
      <c r="F53" s="144"/>
      <c r="G53" s="145"/>
      <c r="J53" s="143" t="s">
        <v>120</v>
      </c>
      <c r="K53" s="144"/>
      <c r="L53" s="144"/>
      <c r="M53" s="144"/>
      <c r="N53" s="144"/>
      <c r="O53" s="145"/>
    </row>
    <row r="54" spans="2:15" ht="105" customHeight="1" x14ac:dyDescent="0.25">
      <c r="B54" s="146"/>
      <c r="C54" s="134"/>
      <c r="D54" s="134"/>
      <c r="E54" s="134"/>
      <c r="F54" s="134"/>
      <c r="G54" s="135"/>
      <c r="J54" s="146"/>
      <c r="K54" s="134"/>
      <c r="L54" s="134"/>
      <c r="M54" s="134"/>
      <c r="N54" s="134"/>
      <c r="O54" s="135"/>
    </row>
    <row r="55" spans="2:15" ht="30.75" customHeight="1" thickBot="1" x14ac:dyDescent="0.3">
      <c r="B55" s="147" t="s">
        <v>99</v>
      </c>
      <c r="C55" s="148"/>
      <c r="D55" s="148"/>
      <c r="E55" s="148"/>
      <c r="F55" s="148"/>
      <c r="G55" s="149"/>
      <c r="J55" s="147" t="s">
        <v>99</v>
      </c>
      <c r="K55" s="148"/>
      <c r="L55" s="148"/>
      <c r="M55" s="148"/>
      <c r="N55" s="148"/>
      <c r="O55" s="149"/>
    </row>
    <row r="56" spans="2:15" ht="30" customHeight="1" x14ac:dyDescent="0.25">
      <c r="B56" s="29" t="s">
        <v>100</v>
      </c>
      <c r="C56" s="30" t="s">
        <v>101</v>
      </c>
      <c r="D56" s="138"/>
      <c r="E56" s="139"/>
      <c r="F56" s="139"/>
      <c r="G56" s="140"/>
      <c r="J56" s="29" t="s">
        <v>100</v>
      </c>
      <c r="K56" s="30" t="s">
        <v>101</v>
      </c>
      <c r="L56" s="138"/>
      <c r="M56" s="139"/>
      <c r="N56" s="139"/>
      <c r="O56" s="140"/>
    </row>
    <row r="57" spans="2:15" x14ac:dyDescent="0.25">
      <c r="B57" s="100" t="s">
        <v>102</v>
      </c>
      <c r="C57" s="101"/>
      <c r="D57" s="134"/>
      <c r="E57" s="134"/>
      <c r="F57" s="134"/>
      <c r="G57" s="135"/>
      <c r="J57" s="100" t="s">
        <v>102</v>
      </c>
      <c r="K57" s="101"/>
      <c r="L57" s="134"/>
      <c r="M57" s="134"/>
      <c r="N57" s="134"/>
      <c r="O57" s="135"/>
    </row>
    <row r="58" spans="2:15" ht="30" x14ac:dyDescent="0.25">
      <c r="B58" s="100" t="s">
        <v>103</v>
      </c>
      <c r="C58" s="101"/>
      <c r="D58" s="40"/>
      <c r="E58" s="25" t="s">
        <v>104</v>
      </c>
      <c r="F58" s="141"/>
      <c r="G58" s="142"/>
      <c r="J58" s="100" t="s">
        <v>103</v>
      </c>
      <c r="K58" s="101"/>
      <c r="L58" s="40"/>
      <c r="M58" s="25" t="s">
        <v>104</v>
      </c>
      <c r="N58" s="141"/>
      <c r="O58" s="142"/>
    </row>
    <row r="59" spans="2:15" x14ac:dyDescent="0.25">
      <c r="B59" s="100" t="s">
        <v>105</v>
      </c>
      <c r="C59" s="101"/>
      <c r="D59" s="41"/>
      <c r="E59" s="25" t="s">
        <v>106</v>
      </c>
      <c r="F59" s="134"/>
      <c r="G59" s="135"/>
      <c r="J59" s="100" t="s">
        <v>105</v>
      </c>
      <c r="K59" s="101"/>
      <c r="L59" s="41"/>
      <c r="M59" s="25" t="s">
        <v>106</v>
      </c>
      <c r="N59" s="134"/>
      <c r="O59" s="135"/>
    </row>
    <row r="60" spans="2:15" ht="15" customHeight="1" x14ac:dyDescent="0.25">
      <c r="B60" s="100" t="s">
        <v>107</v>
      </c>
      <c r="C60" s="101"/>
      <c r="D60" s="42"/>
      <c r="E60" s="25" t="s">
        <v>108</v>
      </c>
      <c r="F60" s="132"/>
      <c r="G60" s="133"/>
      <c r="J60" s="100" t="s">
        <v>107</v>
      </c>
      <c r="K60" s="101"/>
      <c r="L60" s="42"/>
      <c r="M60" s="25" t="s">
        <v>108</v>
      </c>
      <c r="N60" s="132"/>
      <c r="O60" s="133"/>
    </row>
    <row r="61" spans="2:15" x14ac:dyDescent="0.25">
      <c r="B61" s="100" t="s">
        <v>109</v>
      </c>
      <c r="C61" s="101"/>
      <c r="D61" s="134"/>
      <c r="E61" s="134"/>
      <c r="F61" s="134"/>
      <c r="G61" s="135"/>
      <c r="J61" s="100" t="s">
        <v>109</v>
      </c>
      <c r="K61" s="101"/>
      <c r="L61" s="134"/>
      <c r="M61" s="134"/>
      <c r="N61" s="134"/>
      <c r="O61" s="135"/>
    </row>
    <row r="62" spans="2:15" x14ac:dyDescent="0.25">
      <c r="B62" s="120" t="s">
        <v>110</v>
      </c>
      <c r="C62" s="121"/>
      <c r="D62" s="121"/>
      <c r="E62" s="121"/>
      <c r="F62" s="121"/>
      <c r="G62" s="128"/>
      <c r="J62" s="120" t="s">
        <v>110</v>
      </c>
      <c r="K62" s="121"/>
      <c r="L62" s="121"/>
      <c r="M62" s="121"/>
      <c r="N62" s="121"/>
      <c r="O62" s="128"/>
    </row>
    <row r="63" spans="2:15" ht="180" customHeight="1" thickBot="1" x14ac:dyDescent="0.3">
      <c r="B63" s="129"/>
      <c r="C63" s="130"/>
      <c r="D63" s="130"/>
      <c r="E63" s="130"/>
      <c r="F63" s="130"/>
      <c r="G63" s="131"/>
      <c r="J63" s="129"/>
      <c r="K63" s="130"/>
      <c r="L63" s="130"/>
      <c r="M63" s="130"/>
      <c r="N63" s="130"/>
      <c r="O63" s="131"/>
    </row>
    <row r="64" spans="2:15" ht="30" customHeight="1" x14ac:dyDescent="0.25">
      <c r="B64" s="29" t="s">
        <v>111</v>
      </c>
      <c r="C64" s="30" t="s">
        <v>101</v>
      </c>
      <c r="D64" s="138"/>
      <c r="E64" s="139"/>
      <c r="F64" s="139"/>
      <c r="G64" s="140"/>
      <c r="J64" s="29" t="s">
        <v>111</v>
      </c>
      <c r="K64" s="30" t="s">
        <v>101</v>
      </c>
      <c r="L64" s="138"/>
      <c r="M64" s="139"/>
      <c r="N64" s="139"/>
      <c r="O64" s="140"/>
    </row>
    <row r="65" spans="2:15" x14ac:dyDescent="0.25">
      <c r="B65" s="100" t="s">
        <v>102</v>
      </c>
      <c r="C65" s="101"/>
      <c r="D65" s="134"/>
      <c r="E65" s="134"/>
      <c r="F65" s="134"/>
      <c r="G65" s="135"/>
      <c r="J65" s="100" t="s">
        <v>102</v>
      </c>
      <c r="K65" s="101"/>
      <c r="L65" s="134"/>
      <c r="M65" s="134"/>
      <c r="N65" s="134"/>
      <c r="O65" s="135"/>
    </row>
    <row r="66" spans="2:15" ht="30" x14ac:dyDescent="0.25">
      <c r="B66" s="100" t="s">
        <v>103</v>
      </c>
      <c r="C66" s="101"/>
      <c r="D66" s="43"/>
      <c r="E66" s="25" t="s">
        <v>104</v>
      </c>
      <c r="F66" s="136"/>
      <c r="G66" s="137"/>
      <c r="J66" s="100" t="s">
        <v>103</v>
      </c>
      <c r="K66" s="101"/>
      <c r="L66" s="43"/>
      <c r="M66" s="25" t="s">
        <v>104</v>
      </c>
      <c r="N66" s="136"/>
      <c r="O66" s="137"/>
    </row>
    <row r="67" spans="2:15" x14ac:dyDescent="0.25">
      <c r="B67" s="100" t="s">
        <v>105</v>
      </c>
      <c r="C67" s="101"/>
      <c r="D67" s="41"/>
      <c r="E67" s="25" t="s">
        <v>106</v>
      </c>
      <c r="F67" s="134"/>
      <c r="G67" s="135"/>
      <c r="J67" s="100" t="s">
        <v>105</v>
      </c>
      <c r="K67" s="101"/>
      <c r="L67" s="41"/>
      <c r="M67" s="25" t="s">
        <v>106</v>
      </c>
      <c r="N67" s="134"/>
      <c r="O67" s="135"/>
    </row>
    <row r="68" spans="2:15" ht="15" customHeight="1" x14ac:dyDescent="0.25">
      <c r="B68" s="100" t="s">
        <v>107</v>
      </c>
      <c r="C68" s="101"/>
      <c r="D68" s="42"/>
      <c r="E68" s="25" t="s">
        <v>108</v>
      </c>
      <c r="F68" s="132"/>
      <c r="G68" s="133"/>
      <c r="J68" s="100" t="s">
        <v>107</v>
      </c>
      <c r="K68" s="101"/>
      <c r="L68" s="42"/>
      <c r="M68" s="25" t="s">
        <v>108</v>
      </c>
      <c r="N68" s="132"/>
      <c r="O68" s="133"/>
    </row>
    <row r="69" spans="2:15" x14ac:dyDescent="0.25">
      <c r="B69" s="100" t="s">
        <v>109</v>
      </c>
      <c r="C69" s="101"/>
      <c r="D69" s="134"/>
      <c r="E69" s="134"/>
      <c r="F69" s="134"/>
      <c r="G69" s="135"/>
      <c r="J69" s="100" t="s">
        <v>109</v>
      </c>
      <c r="K69" s="101"/>
      <c r="L69" s="134"/>
      <c r="M69" s="134"/>
      <c r="N69" s="134"/>
      <c r="O69" s="135"/>
    </row>
    <row r="70" spans="2:15" x14ac:dyDescent="0.25">
      <c r="B70" s="120" t="s">
        <v>110</v>
      </c>
      <c r="C70" s="121"/>
      <c r="D70" s="121"/>
      <c r="E70" s="121"/>
      <c r="F70" s="121"/>
      <c r="G70" s="128"/>
      <c r="J70" s="120" t="s">
        <v>110</v>
      </c>
      <c r="K70" s="121"/>
      <c r="L70" s="121"/>
      <c r="M70" s="121"/>
      <c r="N70" s="121"/>
      <c r="O70" s="128"/>
    </row>
    <row r="71" spans="2:15" ht="180" customHeight="1" thickBot="1" x14ac:dyDescent="0.3">
      <c r="B71" s="129"/>
      <c r="C71" s="130"/>
      <c r="D71" s="130"/>
      <c r="E71" s="130"/>
      <c r="F71" s="130"/>
      <c r="G71" s="131"/>
      <c r="J71" s="129"/>
      <c r="K71" s="130"/>
      <c r="L71" s="130"/>
      <c r="M71" s="130"/>
      <c r="N71" s="130"/>
      <c r="O71" s="131"/>
    </row>
    <row r="72" spans="2:15" ht="30" customHeight="1" x14ac:dyDescent="0.25">
      <c r="B72" s="29" t="s">
        <v>112</v>
      </c>
      <c r="C72" s="30" t="s">
        <v>101</v>
      </c>
      <c r="D72" s="138"/>
      <c r="E72" s="139"/>
      <c r="F72" s="139"/>
      <c r="G72" s="140"/>
      <c r="J72" s="29" t="s">
        <v>112</v>
      </c>
      <c r="K72" s="30" t="s">
        <v>101</v>
      </c>
      <c r="L72" s="138"/>
      <c r="M72" s="139"/>
      <c r="N72" s="139"/>
      <c r="O72" s="140"/>
    </row>
    <row r="73" spans="2:15" x14ac:dyDescent="0.25">
      <c r="B73" s="100" t="s">
        <v>102</v>
      </c>
      <c r="C73" s="101"/>
      <c r="D73" s="134"/>
      <c r="E73" s="134"/>
      <c r="F73" s="134"/>
      <c r="G73" s="135"/>
      <c r="J73" s="100" t="s">
        <v>102</v>
      </c>
      <c r="K73" s="101"/>
      <c r="L73" s="134"/>
      <c r="M73" s="134"/>
      <c r="N73" s="134"/>
      <c r="O73" s="135"/>
    </row>
    <row r="74" spans="2:15" ht="30" x14ac:dyDescent="0.25">
      <c r="B74" s="100" t="s">
        <v>103</v>
      </c>
      <c r="C74" s="101"/>
      <c r="D74" s="43"/>
      <c r="E74" s="25" t="s">
        <v>104</v>
      </c>
      <c r="F74" s="136"/>
      <c r="G74" s="137"/>
      <c r="J74" s="100" t="s">
        <v>103</v>
      </c>
      <c r="K74" s="101"/>
      <c r="L74" s="43"/>
      <c r="M74" s="25" t="s">
        <v>104</v>
      </c>
      <c r="N74" s="136"/>
      <c r="O74" s="137"/>
    </row>
    <row r="75" spans="2:15" x14ac:dyDescent="0.25">
      <c r="B75" s="100" t="s">
        <v>105</v>
      </c>
      <c r="C75" s="101"/>
      <c r="D75" s="41"/>
      <c r="E75" s="25" t="s">
        <v>106</v>
      </c>
      <c r="F75" s="134"/>
      <c r="G75" s="135"/>
      <c r="J75" s="100" t="s">
        <v>105</v>
      </c>
      <c r="K75" s="101"/>
      <c r="L75" s="41"/>
      <c r="M75" s="25" t="s">
        <v>106</v>
      </c>
      <c r="N75" s="134"/>
      <c r="O75" s="135"/>
    </row>
    <row r="76" spans="2:15" ht="15" customHeight="1" x14ac:dyDescent="0.25">
      <c r="B76" s="100" t="s">
        <v>107</v>
      </c>
      <c r="C76" s="101"/>
      <c r="D76" s="42"/>
      <c r="E76" s="25" t="s">
        <v>108</v>
      </c>
      <c r="F76" s="132"/>
      <c r="G76" s="133"/>
      <c r="J76" s="100" t="s">
        <v>107</v>
      </c>
      <c r="K76" s="101"/>
      <c r="L76" s="42"/>
      <c r="M76" s="25" t="s">
        <v>108</v>
      </c>
      <c r="N76" s="132"/>
      <c r="O76" s="133"/>
    </row>
    <row r="77" spans="2:15" x14ac:dyDescent="0.25">
      <c r="B77" s="100" t="s">
        <v>109</v>
      </c>
      <c r="C77" s="101"/>
      <c r="D77" s="134"/>
      <c r="E77" s="134"/>
      <c r="F77" s="134"/>
      <c r="G77" s="135"/>
      <c r="J77" s="100" t="s">
        <v>109</v>
      </c>
      <c r="K77" s="101"/>
      <c r="L77" s="134"/>
      <c r="M77" s="134"/>
      <c r="N77" s="134"/>
      <c r="O77" s="135"/>
    </row>
    <row r="78" spans="2:15" x14ac:dyDescent="0.25">
      <c r="B78" s="120" t="s">
        <v>110</v>
      </c>
      <c r="C78" s="121"/>
      <c r="D78" s="121"/>
      <c r="E78" s="121"/>
      <c r="F78" s="121"/>
      <c r="G78" s="128"/>
      <c r="J78" s="120" t="s">
        <v>110</v>
      </c>
      <c r="K78" s="121"/>
      <c r="L78" s="121"/>
      <c r="M78" s="121"/>
      <c r="N78" s="121"/>
      <c r="O78" s="128"/>
    </row>
    <row r="79" spans="2:15" ht="180" customHeight="1" thickBot="1" x14ac:dyDescent="0.3">
      <c r="B79" s="129"/>
      <c r="C79" s="130"/>
      <c r="D79" s="130"/>
      <c r="E79" s="130"/>
      <c r="F79" s="130"/>
      <c r="G79" s="131"/>
      <c r="J79" s="129"/>
      <c r="K79" s="130"/>
      <c r="L79" s="130"/>
      <c r="M79" s="130"/>
      <c r="N79" s="130"/>
      <c r="O79" s="131"/>
    </row>
    <row r="80" spans="2:15" ht="30" customHeight="1" x14ac:dyDescent="0.25">
      <c r="B80" s="29" t="s">
        <v>113</v>
      </c>
      <c r="C80" s="30" t="s">
        <v>101</v>
      </c>
      <c r="D80" s="138"/>
      <c r="E80" s="139"/>
      <c r="F80" s="139"/>
      <c r="G80" s="140"/>
      <c r="J80" s="29" t="s">
        <v>113</v>
      </c>
      <c r="K80" s="30" t="s">
        <v>101</v>
      </c>
      <c r="L80" s="138"/>
      <c r="M80" s="139"/>
      <c r="N80" s="139"/>
      <c r="O80" s="140"/>
    </row>
    <row r="81" spans="2:15" x14ac:dyDescent="0.25">
      <c r="B81" s="100" t="s">
        <v>102</v>
      </c>
      <c r="C81" s="101"/>
      <c r="D81" s="134"/>
      <c r="E81" s="134"/>
      <c r="F81" s="134"/>
      <c r="G81" s="135"/>
      <c r="J81" s="100" t="s">
        <v>102</v>
      </c>
      <c r="K81" s="101"/>
      <c r="L81" s="134"/>
      <c r="M81" s="134"/>
      <c r="N81" s="134"/>
      <c r="O81" s="135"/>
    </row>
    <row r="82" spans="2:15" ht="30" x14ac:dyDescent="0.25">
      <c r="B82" s="100" t="s">
        <v>103</v>
      </c>
      <c r="C82" s="101"/>
      <c r="D82" s="43"/>
      <c r="E82" s="25" t="s">
        <v>104</v>
      </c>
      <c r="F82" s="136"/>
      <c r="G82" s="137"/>
      <c r="J82" s="100" t="s">
        <v>103</v>
      </c>
      <c r="K82" s="101"/>
      <c r="L82" s="43"/>
      <c r="M82" s="25" t="s">
        <v>104</v>
      </c>
      <c r="N82" s="136"/>
      <c r="O82" s="137"/>
    </row>
    <row r="83" spans="2:15" x14ac:dyDescent="0.25">
      <c r="B83" s="100" t="s">
        <v>105</v>
      </c>
      <c r="C83" s="101"/>
      <c r="D83" s="41"/>
      <c r="E83" s="25" t="s">
        <v>106</v>
      </c>
      <c r="F83" s="134"/>
      <c r="G83" s="135"/>
      <c r="J83" s="100" t="s">
        <v>105</v>
      </c>
      <c r="K83" s="101"/>
      <c r="L83" s="41"/>
      <c r="M83" s="25" t="s">
        <v>106</v>
      </c>
      <c r="N83" s="134"/>
      <c r="O83" s="135"/>
    </row>
    <row r="84" spans="2:15" ht="15" customHeight="1" x14ac:dyDescent="0.25">
      <c r="B84" s="100" t="s">
        <v>107</v>
      </c>
      <c r="C84" s="101"/>
      <c r="D84" s="42"/>
      <c r="E84" s="25" t="s">
        <v>108</v>
      </c>
      <c r="F84" s="132"/>
      <c r="G84" s="133"/>
      <c r="J84" s="100" t="s">
        <v>107</v>
      </c>
      <c r="K84" s="101"/>
      <c r="L84" s="42"/>
      <c r="M84" s="25" t="s">
        <v>108</v>
      </c>
      <c r="N84" s="132"/>
      <c r="O84" s="133"/>
    </row>
    <row r="85" spans="2:15" x14ac:dyDescent="0.25">
      <c r="B85" s="100" t="s">
        <v>109</v>
      </c>
      <c r="C85" s="101"/>
      <c r="D85" s="134"/>
      <c r="E85" s="134"/>
      <c r="F85" s="134"/>
      <c r="G85" s="135"/>
      <c r="J85" s="100" t="s">
        <v>109</v>
      </c>
      <c r="K85" s="101"/>
      <c r="L85" s="134"/>
      <c r="M85" s="134"/>
      <c r="N85" s="134"/>
      <c r="O85" s="135"/>
    </row>
    <row r="86" spans="2:15" x14ac:dyDescent="0.25">
      <c r="B86" s="120" t="s">
        <v>110</v>
      </c>
      <c r="C86" s="121"/>
      <c r="D86" s="121"/>
      <c r="E86" s="121"/>
      <c r="F86" s="121"/>
      <c r="G86" s="128"/>
      <c r="J86" s="120" t="s">
        <v>110</v>
      </c>
      <c r="K86" s="121"/>
      <c r="L86" s="121"/>
      <c r="M86" s="121"/>
      <c r="N86" s="121"/>
      <c r="O86" s="128"/>
    </row>
    <row r="87" spans="2:15" ht="180" customHeight="1" thickBot="1" x14ac:dyDescent="0.3">
      <c r="B87" s="129"/>
      <c r="C87" s="130"/>
      <c r="D87" s="130"/>
      <c r="E87" s="130"/>
      <c r="F87" s="130"/>
      <c r="G87" s="131"/>
      <c r="J87" s="129"/>
      <c r="K87" s="130"/>
      <c r="L87" s="130"/>
      <c r="M87" s="130"/>
      <c r="N87" s="130"/>
      <c r="O87" s="131"/>
    </row>
    <row r="88" spans="2:15" ht="30" customHeight="1" x14ac:dyDescent="0.25">
      <c r="B88" s="29" t="s">
        <v>114</v>
      </c>
      <c r="C88" s="30" t="s">
        <v>101</v>
      </c>
      <c r="D88" s="138"/>
      <c r="E88" s="139"/>
      <c r="F88" s="139"/>
      <c r="G88" s="140"/>
      <c r="J88" s="29" t="s">
        <v>114</v>
      </c>
      <c r="K88" s="30" t="s">
        <v>101</v>
      </c>
      <c r="L88" s="138"/>
      <c r="M88" s="139"/>
      <c r="N88" s="139"/>
      <c r="O88" s="140"/>
    </row>
    <row r="89" spans="2:15" x14ac:dyDescent="0.25">
      <c r="B89" s="100" t="s">
        <v>102</v>
      </c>
      <c r="C89" s="101"/>
      <c r="D89" s="134"/>
      <c r="E89" s="134"/>
      <c r="F89" s="134"/>
      <c r="G89" s="135"/>
      <c r="J89" s="100" t="s">
        <v>102</v>
      </c>
      <c r="K89" s="101"/>
      <c r="L89" s="134"/>
      <c r="M89" s="134"/>
      <c r="N89" s="134"/>
      <c r="O89" s="135"/>
    </row>
    <row r="90" spans="2:15" ht="30" x14ac:dyDescent="0.25">
      <c r="B90" s="100" t="s">
        <v>103</v>
      </c>
      <c r="C90" s="101"/>
      <c r="D90" s="43"/>
      <c r="E90" s="25" t="s">
        <v>104</v>
      </c>
      <c r="F90" s="136"/>
      <c r="G90" s="137"/>
      <c r="J90" s="100" t="s">
        <v>103</v>
      </c>
      <c r="K90" s="101"/>
      <c r="L90" s="43"/>
      <c r="M90" s="25" t="s">
        <v>104</v>
      </c>
      <c r="N90" s="136"/>
      <c r="O90" s="137"/>
    </row>
    <row r="91" spans="2:15" x14ac:dyDescent="0.25">
      <c r="B91" s="100" t="s">
        <v>105</v>
      </c>
      <c r="C91" s="101"/>
      <c r="D91" s="44"/>
      <c r="E91" s="25" t="s">
        <v>106</v>
      </c>
      <c r="F91" s="134"/>
      <c r="G91" s="135"/>
      <c r="J91" s="100" t="s">
        <v>105</v>
      </c>
      <c r="K91" s="101"/>
      <c r="L91" s="44"/>
      <c r="M91" s="25" t="s">
        <v>106</v>
      </c>
      <c r="N91" s="134"/>
      <c r="O91" s="135"/>
    </row>
    <row r="92" spans="2:15" ht="15" customHeight="1" x14ac:dyDescent="0.25">
      <c r="B92" s="100" t="s">
        <v>107</v>
      </c>
      <c r="C92" s="101"/>
      <c r="D92" s="42"/>
      <c r="E92" s="25" t="s">
        <v>108</v>
      </c>
      <c r="F92" s="132"/>
      <c r="G92" s="133"/>
      <c r="J92" s="100" t="s">
        <v>107</v>
      </c>
      <c r="K92" s="101"/>
      <c r="L92" s="42"/>
      <c r="M92" s="25" t="s">
        <v>108</v>
      </c>
      <c r="N92" s="132"/>
      <c r="O92" s="133"/>
    </row>
    <row r="93" spans="2:15" x14ac:dyDescent="0.25">
      <c r="B93" s="100" t="s">
        <v>109</v>
      </c>
      <c r="C93" s="101"/>
      <c r="D93" s="134"/>
      <c r="E93" s="134"/>
      <c r="F93" s="134"/>
      <c r="G93" s="135"/>
      <c r="J93" s="100" t="s">
        <v>109</v>
      </c>
      <c r="K93" s="101"/>
      <c r="L93" s="134"/>
      <c r="M93" s="134"/>
      <c r="N93" s="134"/>
      <c r="O93" s="135"/>
    </row>
    <row r="94" spans="2:15" x14ac:dyDescent="0.25">
      <c r="B94" s="120" t="s">
        <v>110</v>
      </c>
      <c r="C94" s="121"/>
      <c r="D94" s="121"/>
      <c r="E94" s="121"/>
      <c r="F94" s="121"/>
      <c r="G94" s="128"/>
      <c r="J94" s="120" t="s">
        <v>110</v>
      </c>
      <c r="K94" s="121"/>
      <c r="L94" s="121"/>
      <c r="M94" s="121"/>
      <c r="N94" s="121"/>
      <c r="O94" s="128"/>
    </row>
    <row r="95" spans="2:15" ht="180.75" customHeight="1" thickBot="1" x14ac:dyDescent="0.3">
      <c r="B95" s="129"/>
      <c r="C95" s="130"/>
      <c r="D95" s="130"/>
      <c r="E95" s="130"/>
      <c r="F95" s="130"/>
      <c r="G95" s="131"/>
      <c r="J95" s="129"/>
      <c r="K95" s="130"/>
      <c r="L95" s="130"/>
      <c r="M95" s="130"/>
      <c r="N95" s="130"/>
      <c r="O95" s="131"/>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21:C21"/>
    <mergeCell ref="F21:G21"/>
    <mergeCell ref="B22:C22"/>
    <mergeCell ref="F22:G22"/>
    <mergeCell ref="B23:C23"/>
    <mergeCell ref="D23:G23"/>
    <mergeCell ref="B17:G17"/>
    <mergeCell ref="D18:G18"/>
    <mergeCell ref="B19:C19"/>
    <mergeCell ref="D19:G19"/>
    <mergeCell ref="B20:C20"/>
    <mergeCell ref="F20:G20"/>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56999999999999995" right="0.4"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20" sqref="B20"/>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179</v>
      </c>
      <c r="D7" s="47">
        <f>+LEN(B7)</f>
        <v>109</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180</v>
      </c>
      <c r="D11" s="47">
        <f>+LEN(B11)</f>
        <v>780</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198</v>
      </c>
      <c r="D15" s="47">
        <f>+LEN(B15)</f>
        <v>676</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200</v>
      </c>
      <c r="D19" s="47">
        <f>+LEN(B19)</f>
        <v>945</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199</v>
      </c>
      <c r="D23" s="47">
        <f>+LEN(B23)</f>
        <v>892</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181</v>
      </c>
      <c r="D27" s="47">
        <f>+LEN(B27)</f>
        <v>1725</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49" right="0.38"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73"/>
  <sheetViews>
    <sheetView zoomScale="90" zoomScaleNormal="90" zoomScalePageLayoutView="90" workbookViewId="0">
      <selection activeCell="B73" sqref="B73:C73"/>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19" t="s">
        <v>56</v>
      </c>
      <c r="C3" s="119"/>
    </row>
    <row r="4" spans="2:5" ht="9" customHeight="1" thickBot="1" x14ac:dyDescent="0.3"/>
    <row r="5" spans="2:5" ht="24" customHeight="1" x14ac:dyDescent="0.25">
      <c r="B5" s="157" t="s">
        <v>41</v>
      </c>
      <c r="C5" s="158"/>
    </row>
    <row r="6" spans="2:5" ht="24" customHeight="1" x14ac:dyDescent="0.25">
      <c r="B6" s="28" t="s">
        <v>42</v>
      </c>
      <c r="C6" s="13" t="s">
        <v>43</v>
      </c>
    </row>
    <row r="7" spans="2:5" ht="109.5" customHeight="1" x14ac:dyDescent="0.25">
      <c r="B7" s="8" t="s">
        <v>57</v>
      </c>
      <c r="C7" s="51" t="s">
        <v>157</v>
      </c>
      <c r="E7" s="47">
        <f>+LEN(C7)</f>
        <v>83</v>
      </c>
    </row>
    <row r="8" spans="2:5" ht="109.5" customHeight="1" x14ac:dyDescent="0.25">
      <c r="B8" s="32" t="s">
        <v>58</v>
      </c>
      <c r="C8" s="51" t="s">
        <v>155</v>
      </c>
      <c r="E8" s="47">
        <f>+LEN(C8)</f>
        <v>184</v>
      </c>
    </row>
    <row r="9" spans="2:5" ht="109.5" customHeight="1" x14ac:dyDescent="0.25">
      <c r="B9" s="32" t="s">
        <v>128</v>
      </c>
      <c r="C9" s="51" t="s">
        <v>165</v>
      </c>
      <c r="E9" s="47">
        <f>+LEN(C9)</f>
        <v>181</v>
      </c>
    </row>
    <row r="10" spans="2:5" ht="30" customHeight="1" x14ac:dyDescent="0.25">
      <c r="B10" s="32" t="s">
        <v>46</v>
      </c>
      <c r="C10" s="51" t="s">
        <v>156</v>
      </c>
    </row>
    <row r="11" spans="2:5" ht="30" customHeight="1" x14ac:dyDescent="0.25">
      <c r="B11" s="28" t="s">
        <v>45</v>
      </c>
      <c r="C11" s="51" t="s">
        <v>131</v>
      </c>
    </row>
    <row r="12" spans="2:5" ht="21.75" customHeight="1" x14ac:dyDescent="0.25">
      <c r="B12" s="159" t="s">
        <v>44</v>
      </c>
      <c r="C12" s="160"/>
    </row>
    <row r="13" spans="2:5" ht="217.5" customHeight="1" thickBot="1" x14ac:dyDescent="0.3">
      <c r="B13" s="155" t="s">
        <v>158</v>
      </c>
      <c r="C13" s="156"/>
      <c r="E13" s="47">
        <f>+LEN(B13)</f>
        <v>359</v>
      </c>
    </row>
    <row r="14" spans="2:5" ht="9" customHeight="1" thickBot="1" x14ac:dyDescent="0.3"/>
    <row r="15" spans="2:5" ht="24" customHeight="1" x14ac:dyDescent="0.25">
      <c r="B15" s="157" t="s">
        <v>47</v>
      </c>
      <c r="C15" s="158"/>
    </row>
    <row r="16" spans="2:5" s="26" customFormat="1" ht="30.75" customHeight="1" x14ac:dyDescent="0.25">
      <c r="B16" s="28" t="s">
        <v>42</v>
      </c>
      <c r="C16" s="52" t="s">
        <v>159</v>
      </c>
      <c r="E16" s="50"/>
    </row>
    <row r="17" spans="2:5" s="26" customFormat="1" ht="108.75" customHeight="1" x14ac:dyDescent="0.25">
      <c r="B17" s="27" t="s">
        <v>57</v>
      </c>
      <c r="C17" s="51" t="s">
        <v>182</v>
      </c>
      <c r="E17" s="47">
        <f>+LEN(C17)</f>
        <v>37</v>
      </c>
    </row>
    <row r="18" spans="2:5" s="26" customFormat="1" ht="108.75" customHeight="1" x14ac:dyDescent="0.25">
      <c r="B18" s="28" t="s">
        <v>58</v>
      </c>
      <c r="C18" s="51" t="s">
        <v>160</v>
      </c>
      <c r="E18" s="47">
        <f>+LEN(C18)</f>
        <v>71</v>
      </c>
    </row>
    <row r="19" spans="2:5" s="26" customFormat="1" ht="108.75" customHeight="1" x14ac:dyDescent="0.25">
      <c r="B19" s="32" t="s">
        <v>128</v>
      </c>
      <c r="C19" s="51" t="s">
        <v>166</v>
      </c>
      <c r="E19" s="47">
        <f>+LEN(C19)</f>
        <v>157</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120" t="s">
        <v>44</v>
      </c>
      <c r="C22" s="128"/>
      <c r="E22" s="50"/>
    </row>
    <row r="23" spans="2:5" ht="217.5" customHeight="1" thickBot="1" x14ac:dyDescent="0.3">
      <c r="B23" s="155" t="s">
        <v>168</v>
      </c>
      <c r="C23" s="156"/>
      <c r="E23" s="47">
        <f>+LEN(B23)</f>
        <v>337</v>
      </c>
    </row>
    <row r="24" spans="2:5" ht="9" customHeight="1" thickBot="1" x14ac:dyDescent="0.3"/>
    <row r="25" spans="2:5" ht="24" customHeight="1" x14ac:dyDescent="0.25">
      <c r="B25" s="157" t="s">
        <v>48</v>
      </c>
      <c r="C25" s="158"/>
    </row>
    <row r="26" spans="2:5" s="26" customFormat="1" ht="30.75" customHeight="1" x14ac:dyDescent="0.25">
      <c r="B26" s="28" t="s">
        <v>42</v>
      </c>
      <c r="C26" s="52" t="s">
        <v>161</v>
      </c>
      <c r="E26" s="50"/>
    </row>
    <row r="27" spans="2:5" s="26" customFormat="1" ht="108.75" customHeight="1" x14ac:dyDescent="0.25">
      <c r="B27" s="27" t="s">
        <v>57</v>
      </c>
      <c r="C27" s="51" t="s">
        <v>162</v>
      </c>
      <c r="E27" s="47">
        <f>+LEN(C27)</f>
        <v>49</v>
      </c>
    </row>
    <row r="28" spans="2:5" s="26" customFormat="1" ht="108.75" customHeight="1" x14ac:dyDescent="0.25">
      <c r="B28" s="28" t="s">
        <v>58</v>
      </c>
      <c r="C28" s="51" t="s">
        <v>163</v>
      </c>
      <c r="E28" s="47">
        <f>+LEN(C28)</f>
        <v>207</v>
      </c>
    </row>
    <row r="29" spans="2:5" s="26" customFormat="1" ht="108.75" customHeight="1" x14ac:dyDescent="0.25">
      <c r="B29" s="32" t="s">
        <v>128</v>
      </c>
      <c r="C29" s="51" t="s">
        <v>164</v>
      </c>
      <c r="E29" s="47">
        <f>+LEN(C29)</f>
        <v>217</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120" t="s">
        <v>44</v>
      </c>
      <c r="C32" s="128"/>
      <c r="E32" s="50"/>
    </row>
    <row r="33" spans="2:5" ht="217.5" customHeight="1" thickBot="1" x14ac:dyDescent="0.3">
      <c r="B33" s="155" t="s">
        <v>167</v>
      </c>
      <c r="C33" s="156"/>
      <c r="E33" s="47">
        <f>+LEN(B33)</f>
        <v>490</v>
      </c>
    </row>
    <row r="34" spans="2:5" ht="9" customHeight="1" thickBot="1" x14ac:dyDescent="0.3"/>
    <row r="35" spans="2:5" ht="24" customHeight="1" x14ac:dyDescent="0.25">
      <c r="B35" s="157" t="s">
        <v>49</v>
      </c>
      <c r="C35" s="158"/>
    </row>
    <row r="36" spans="2:5" s="26" customFormat="1" ht="30.75" customHeight="1" x14ac:dyDescent="0.25">
      <c r="B36" s="28" t="s">
        <v>42</v>
      </c>
      <c r="C36" s="52" t="s">
        <v>169</v>
      </c>
      <c r="E36" s="50"/>
    </row>
    <row r="37" spans="2:5" s="26" customFormat="1" ht="108.75" customHeight="1" x14ac:dyDescent="0.25">
      <c r="B37" s="27" t="s">
        <v>57</v>
      </c>
      <c r="C37" s="51" t="s">
        <v>170</v>
      </c>
      <c r="E37" s="47">
        <f>+LEN(C37)</f>
        <v>28</v>
      </c>
    </row>
    <row r="38" spans="2:5" s="26" customFormat="1" ht="108.75" customHeight="1" x14ac:dyDescent="0.25">
      <c r="B38" s="28" t="s">
        <v>58</v>
      </c>
      <c r="C38" s="51" t="s">
        <v>171</v>
      </c>
      <c r="E38" s="47">
        <f>+LEN(C38)</f>
        <v>97</v>
      </c>
    </row>
    <row r="39" spans="2:5" s="26" customFormat="1" ht="108.75" customHeight="1" x14ac:dyDescent="0.25">
      <c r="B39" s="32" t="s">
        <v>128</v>
      </c>
      <c r="C39" s="51" t="s">
        <v>176</v>
      </c>
      <c r="E39" s="47">
        <f>+LEN(C39)</f>
        <v>345</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20" t="s">
        <v>44</v>
      </c>
      <c r="C42" s="128"/>
      <c r="E42" s="50"/>
    </row>
    <row r="43" spans="2:5" ht="217.5" customHeight="1" thickBot="1" x14ac:dyDescent="0.3">
      <c r="B43" s="155" t="s">
        <v>172</v>
      </c>
      <c r="C43" s="156"/>
      <c r="E43" s="47">
        <f>+LEN(B43)</f>
        <v>233</v>
      </c>
    </row>
    <row r="44" spans="2:5" ht="9" customHeight="1" thickBot="1" x14ac:dyDescent="0.3"/>
    <row r="45" spans="2:5" ht="24" customHeight="1" x14ac:dyDescent="0.25">
      <c r="B45" s="157" t="s">
        <v>50</v>
      </c>
      <c r="C45" s="158"/>
    </row>
    <row r="46" spans="2:5" s="26" customFormat="1" ht="30.75" customHeight="1" x14ac:dyDescent="0.25">
      <c r="B46" s="28" t="s">
        <v>42</v>
      </c>
      <c r="C46" s="52" t="s">
        <v>173</v>
      </c>
      <c r="E46" s="50"/>
    </row>
    <row r="47" spans="2:5" s="26" customFormat="1" ht="108.75" customHeight="1" x14ac:dyDescent="0.25">
      <c r="B47" s="27" t="s">
        <v>57</v>
      </c>
      <c r="C47" s="51" t="s">
        <v>174</v>
      </c>
      <c r="E47" s="47">
        <f>+LEN(C47)</f>
        <v>51</v>
      </c>
    </row>
    <row r="48" spans="2:5" s="26" customFormat="1" ht="108.75" customHeight="1" x14ac:dyDescent="0.25">
      <c r="B48" s="28" t="s">
        <v>58</v>
      </c>
      <c r="C48" s="51" t="s">
        <v>175</v>
      </c>
      <c r="E48" s="47">
        <f>+LEN(C48)</f>
        <v>85</v>
      </c>
    </row>
    <row r="49" spans="2:5" s="26" customFormat="1" ht="108.75" customHeight="1" x14ac:dyDescent="0.25">
      <c r="B49" s="32" t="s">
        <v>128</v>
      </c>
      <c r="C49" s="51" t="s">
        <v>177</v>
      </c>
      <c r="E49" s="47">
        <f>+LEN(C49)</f>
        <v>154</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20" t="s">
        <v>44</v>
      </c>
      <c r="C52" s="128"/>
      <c r="E52" s="50"/>
    </row>
    <row r="53" spans="2:5" ht="217.5" customHeight="1" thickBot="1" x14ac:dyDescent="0.3">
      <c r="B53" s="155" t="s">
        <v>178</v>
      </c>
      <c r="C53" s="156"/>
      <c r="E53" s="47">
        <f>+LEN(B53)</f>
        <v>225</v>
      </c>
    </row>
    <row r="54" spans="2:5" ht="9" customHeight="1" thickBot="1" x14ac:dyDescent="0.3"/>
    <row r="55" spans="2:5" ht="24" customHeight="1" x14ac:dyDescent="0.25">
      <c r="B55" s="157" t="s">
        <v>51</v>
      </c>
      <c r="C55" s="158"/>
    </row>
    <row r="56" spans="2:5" s="26" customFormat="1" ht="30.75" customHeight="1" x14ac:dyDescent="0.25">
      <c r="B56" s="28" t="s">
        <v>42</v>
      </c>
      <c r="C56" s="52" t="s">
        <v>183</v>
      </c>
      <c r="E56" s="50"/>
    </row>
    <row r="57" spans="2:5" s="26" customFormat="1" ht="108.75" customHeight="1" x14ac:dyDescent="0.25">
      <c r="B57" s="27" t="s">
        <v>57</v>
      </c>
      <c r="C57" s="51" t="s">
        <v>184</v>
      </c>
      <c r="E57" s="47">
        <f>+LEN(C57)</f>
        <v>26</v>
      </c>
    </row>
    <row r="58" spans="2:5" s="26" customFormat="1" ht="108.75" customHeight="1" x14ac:dyDescent="0.25">
      <c r="B58" s="28" t="s">
        <v>58</v>
      </c>
      <c r="C58" s="51" t="s">
        <v>185</v>
      </c>
      <c r="E58" s="47">
        <f>+LEN(C58)</f>
        <v>61</v>
      </c>
    </row>
    <row r="59" spans="2:5" s="26" customFormat="1" ht="108.75" customHeight="1" x14ac:dyDescent="0.25">
      <c r="B59" s="32" t="s">
        <v>128</v>
      </c>
      <c r="C59" s="51" t="s">
        <v>186</v>
      </c>
      <c r="E59" s="47">
        <f>+LEN(C59)</f>
        <v>140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20" t="s">
        <v>44</v>
      </c>
      <c r="C62" s="128"/>
      <c r="E62" s="50"/>
    </row>
    <row r="63" spans="2:5" ht="217.5" customHeight="1" thickBot="1" x14ac:dyDescent="0.3">
      <c r="B63" s="155" t="s">
        <v>190</v>
      </c>
      <c r="C63" s="156"/>
      <c r="E63" s="47">
        <f>+LEN(B63)</f>
        <v>318</v>
      </c>
    </row>
    <row r="64" spans="2:5" ht="9" customHeight="1" thickBot="1" x14ac:dyDescent="0.3"/>
    <row r="65" spans="2:5" ht="24" customHeight="1" x14ac:dyDescent="0.25">
      <c r="B65" s="157" t="s">
        <v>52</v>
      </c>
      <c r="C65" s="158"/>
    </row>
    <row r="66" spans="2:5" s="26" customFormat="1" ht="30.75" customHeight="1" x14ac:dyDescent="0.25">
      <c r="B66" s="28" t="s">
        <v>42</v>
      </c>
      <c r="C66" s="52" t="s">
        <v>187</v>
      </c>
      <c r="E66" s="50"/>
    </row>
    <row r="67" spans="2:5" s="26" customFormat="1" ht="108.75" customHeight="1" x14ac:dyDescent="0.25">
      <c r="B67" s="27" t="s">
        <v>57</v>
      </c>
      <c r="C67" s="51" t="s">
        <v>188</v>
      </c>
      <c r="E67" s="47">
        <f>+LEN(C67)</f>
        <v>33</v>
      </c>
    </row>
    <row r="68" spans="2:5" s="26" customFormat="1" ht="108.75" customHeight="1" x14ac:dyDescent="0.25">
      <c r="B68" s="28" t="s">
        <v>58</v>
      </c>
      <c r="C68" s="51" t="s">
        <v>189</v>
      </c>
      <c r="E68" s="47">
        <f>+LEN(C68)</f>
        <v>63</v>
      </c>
    </row>
    <row r="69" spans="2:5" s="26" customFormat="1" ht="108.75" customHeight="1" x14ac:dyDescent="0.25">
      <c r="B69" s="32" t="s">
        <v>128</v>
      </c>
      <c r="C69" s="51" t="s">
        <v>191</v>
      </c>
      <c r="E69" s="47">
        <f>+LEN(C69)</f>
        <v>125</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20" t="s">
        <v>44</v>
      </c>
      <c r="C72" s="128"/>
      <c r="E72" s="50"/>
    </row>
    <row r="73" spans="2:5" ht="217.5" customHeight="1" thickBot="1" x14ac:dyDescent="0.3">
      <c r="B73" s="155" t="s">
        <v>192</v>
      </c>
      <c r="C73" s="156"/>
      <c r="E73" s="47">
        <f>+LEN(B73)</f>
        <v>160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scale="84" fitToHeight="0"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
  <sheetViews>
    <sheetView topLeftCell="D7" zoomScaleNormal="100" zoomScalePageLayoutView="150" workbookViewId="0">
      <selection activeCell="F18" sqref="F18"/>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9" t="s">
        <v>129</v>
      </c>
      <c r="D3" s="169"/>
      <c r="E3" s="169"/>
      <c r="F3" s="169"/>
      <c r="G3" s="169"/>
      <c r="H3" s="169"/>
      <c r="I3" s="169"/>
      <c r="J3" s="169"/>
    </row>
    <row r="4" spans="2:11" ht="9" customHeight="1" thickBot="1" x14ac:dyDescent="0.3"/>
    <row r="5" spans="2:11" ht="48.75" customHeight="1" x14ac:dyDescent="0.25">
      <c r="B5" s="161" t="s">
        <v>62</v>
      </c>
      <c r="C5" s="163" t="s">
        <v>59</v>
      </c>
      <c r="D5" s="163" t="s">
        <v>60</v>
      </c>
      <c r="E5" s="163" t="s">
        <v>76</v>
      </c>
      <c r="F5" s="163" t="s">
        <v>79</v>
      </c>
      <c r="G5" s="163" t="s">
        <v>61</v>
      </c>
      <c r="H5" s="163"/>
      <c r="I5" s="163" t="s">
        <v>86</v>
      </c>
      <c r="J5" s="170"/>
      <c r="K5" s="14"/>
    </row>
    <row r="6" spans="2:11" ht="15.75" thickBot="1" x14ac:dyDescent="0.3">
      <c r="B6" s="162"/>
      <c r="C6" s="164"/>
      <c r="D6" s="164"/>
      <c r="E6" s="164"/>
      <c r="F6" s="164"/>
      <c r="G6" s="15" t="s">
        <v>63</v>
      </c>
      <c r="H6" s="15" t="s">
        <v>64</v>
      </c>
      <c r="I6" s="15" t="s">
        <v>63</v>
      </c>
      <c r="J6" s="16" t="s">
        <v>64</v>
      </c>
    </row>
    <row r="7" spans="2:11" ht="19.5" customHeight="1" x14ac:dyDescent="0.25">
      <c r="B7" s="21">
        <v>1</v>
      </c>
      <c r="C7" s="22" t="s">
        <v>65</v>
      </c>
      <c r="D7" s="53">
        <f>SUM(E7:F7)</f>
        <v>71058</v>
      </c>
      <c r="E7" s="65">
        <v>71058</v>
      </c>
      <c r="F7" s="56">
        <f>+SUM(G7:J7)</f>
        <v>0</v>
      </c>
      <c r="G7" s="67">
        <v>0</v>
      </c>
      <c r="H7" s="68">
        <v>0</v>
      </c>
      <c r="I7" s="69">
        <v>0</v>
      </c>
      <c r="J7" s="70">
        <v>0</v>
      </c>
    </row>
    <row r="8" spans="2:11" ht="19.5" customHeight="1" x14ac:dyDescent="0.25">
      <c r="B8" s="17">
        <v>2</v>
      </c>
      <c r="C8" s="23" t="s">
        <v>66</v>
      </c>
      <c r="D8" s="53">
        <f t="shared" ref="D8:D16" si="0">SUM(E8:F8)</f>
        <v>237110</v>
      </c>
      <c r="E8" s="66">
        <v>75946</v>
      </c>
      <c r="F8" s="57">
        <f t="shared" ref="F8:F16" si="1">+SUM(G8:J8)</f>
        <v>161164</v>
      </c>
      <c r="G8" s="69">
        <v>88075</v>
      </c>
      <c r="H8" s="70">
        <v>73089</v>
      </c>
      <c r="I8" s="69">
        <v>0</v>
      </c>
      <c r="J8" s="70">
        <v>0</v>
      </c>
    </row>
    <row r="9" spans="2:11" ht="19.5" customHeight="1" x14ac:dyDescent="0.25">
      <c r="B9" s="17">
        <v>3</v>
      </c>
      <c r="C9" s="23" t="s">
        <v>67</v>
      </c>
      <c r="D9" s="53">
        <f t="shared" si="0"/>
        <v>67401</v>
      </c>
      <c r="E9" s="66">
        <v>67401</v>
      </c>
      <c r="F9" s="57">
        <f t="shared" si="1"/>
        <v>0</v>
      </c>
      <c r="G9" s="69">
        <v>0</v>
      </c>
      <c r="H9" s="70">
        <v>0</v>
      </c>
      <c r="I9" s="69">
        <v>0</v>
      </c>
      <c r="J9" s="70">
        <v>0</v>
      </c>
    </row>
    <row r="10" spans="2:11" ht="19.5" customHeight="1" x14ac:dyDescent="0.25">
      <c r="B10" s="17">
        <v>4</v>
      </c>
      <c r="C10" s="23" t="s">
        <v>68</v>
      </c>
      <c r="D10" s="53">
        <f t="shared" si="0"/>
        <v>0</v>
      </c>
      <c r="E10" s="66">
        <v>0</v>
      </c>
      <c r="F10" s="57">
        <f t="shared" si="1"/>
        <v>0</v>
      </c>
      <c r="G10" s="69">
        <v>0</v>
      </c>
      <c r="H10" s="70">
        <v>0</v>
      </c>
      <c r="I10" s="69">
        <v>0</v>
      </c>
      <c r="J10" s="70">
        <v>0</v>
      </c>
    </row>
    <row r="11" spans="2:11" ht="19.5" customHeight="1" x14ac:dyDescent="0.25">
      <c r="B11" s="17">
        <v>5</v>
      </c>
      <c r="C11" s="23" t="s">
        <v>69</v>
      </c>
      <c r="D11" s="53">
        <f t="shared" si="0"/>
        <v>0</v>
      </c>
      <c r="E11" s="66">
        <v>0</v>
      </c>
      <c r="F11" s="57">
        <f t="shared" si="1"/>
        <v>0</v>
      </c>
      <c r="G11" s="69">
        <v>0</v>
      </c>
      <c r="H11" s="70">
        <v>0</v>
      </c>
      <c r="I11" s="69">
        <v>0</v>
      </c>
      <c r="J11" s="70">
        <v>0</v>
      </c>
    </row>
    <row r="12" spans="2:11" ht="19.5" customHeight="1" x14ac:dyDescent="0.25">
      <c r="B12" s="17">
        <v>6</v>
      </c>
      <c r="C12" s="23" t="s">
        <v>70</v>
      </c>
      <c r="D12" s="53">
        <f t="shared" si="0"/>
        <v>371158</v>
      </c>
      <c r="E12" s="66">
        <v>0</v>
      </c>
      <c r="F12" s="57">
        <f t="shared" si="1"/>
        <v>371158</v>
      </c>
      <c r="G12" s="69">
        <v>371158</v>
      </c>
      <c r="H12" s="70">
        <v>0</v>
      </c>
      <c r="I12" s="69">
        <v>0</v>
      </c>
      <c r="J12" s="70">
        <v>0</v>
      </c>
    </row>
    <row r="13" spans="2:11" ht="19.5" customHeight="1" x14ac:dyDescent="0.25">
      <c r="B13" s="31">
        <v>7</v>
      </c>
      <c r="C13" s="23" t="s">
        <v>71</v>
      </c>
      <c r="D13" s="53">
        <f t="shared" si="0"/>
        <v>42135</v>
      </c>
      <c r="E13" s="66">
        <v>7845</v>
      </c>
      <c r="F13" s="57">
        <f t="shared" si="1"/>
        <v>34290</v>
      </c>
      <c r="G13" s="69">
        <v>0</v>
      </c>
      <c r="H13" s="70">
        <v>34290</v>
      </c>
      <c r="I13" s="69">
        <v>0</v>
      </c>
      <c r="J13" s="70">
        <v>0</v>
      </c>
    </row>
    <row r="14" spans="2:11" ht="19.5" customHeight="1" x14ac:dyDescent="0.25">
      <c r="B14" s="17">
        <v>8</v>
      </c>
      <c r="C14" s="23" t="s">
        <v>78</v>
      </c>
      <c r="D14" s="53">
        <f t="shared" si="0"/>
        <v>27686</v>
      </c>
      <c r="E14" s="66">
        <v>27686</v>
      </c>
      <c r="F14" s="57">
        <f t="shared" si="1"/>
        <v>0</v>
      </c>
      <c r="G14" s="69">
        <v>0</v>
      </c>
      <c r="H14" s="70">
        <v>0</v>
      </c>
      <c r="I14" s="69">
        <v>0</v>
      </c>
      <c r="J14" s="70">
        <v>0</v>
      </c>
    </row>
    <row r="15" spans="2:11" ht="19.5" customHeight="1" x14ac:dyDescent="0.25">
      <c r="B15" s="17">
        <v>9</v>
      </c>
      <c r="C15" s="23" t="s">
        <v>72</v>
      </c>
      <c r="D15" s="53">
        <f>SUM(E15:F15)</f>
        <v>0</v>
      </c>
      <c r="E15" s="66">
        <v>0</v>
      </c>
      <c r="F15" s="57">
        <f t="shared" si="1"/>
        <v>0</v>
      </c>
      <c r="G15" s="69">
        <v>0</v>
      </c>
      <c r="H15" s="70">
        <v>0</v>
      </c>
      <c r="I15" s="69">
        <v>0</v>
      </c>
      <c r="J15" s="70">
        <v>0</v>
      </c>
    </row>
    <row r="16" spans="2:11" ht="19.5" customHeight="1" x14ac:dyDescent="0.25">
      <c r="B16" s="17">
        <v>10</v>
      </c>
      <c r="C16" s="23" t="s">
        <v>73</v>
      </c>
      <c r="D16" s="53">
        <f t="shared" si="0"/>
        <v>52832</v>
      </c>
      <c r="E16" s="66"/>
      <c r="F16" s="57">
        <f t="shared" si="1"/>
        <v>52832</v>
      </c>
      <c r="G16" s="69">
        <v>52832</v>
      </c>
      <c r="H16" s="70">
        <v>0</v>
      </c>
      <c r="I16" s="69">
        <v>0</v>
      </c>
      <c r="J16" s="70">
        <v>0</v>
      </c>
    </row>
    <row r="17" spans="2:10" ht="19.5" customHeight="1" x14ac:dyDescent="0.25">
      <c r="B17" s="17">
        <v>11</v>
      </c>
      <c r="C17" s="23" t="s">
        <v>77</v>
      </c>
      <c r="D17" s="53">
        <f>SUM(E17:F17)</f>
        <v>1080</v>
      </c>
      <c r="E17" s="60"/>
      <c r="F17" s="57">
        <f>+SUM(G17:J17)</f>
        <v>1080</v>
      </c>
      <c r="G17" s="66">
        <v>1080</v>
      </c>
      <c r="H17" s="71"/>
      <c r="I17" s="69"/>
      <c r="J17" s="72"/>
    </row>
    <row r="18" spans="2:10" ht="19.5" customHeight="1" x14ac:dyDescent="0.25">
      <c r="B18" s="165" t="s">
        <v>74</v>
      </c>
      <c r="C18" s="166"/>
      <c r="D18" s="54">
        <f t="shared" ref="D18:I18" si="2">+SUM(D7:D17)</f>
        <v>870460</v>
      </c>
      <c r="E18" s="61">
        <f t="shared" si="2"/>
        <v>249936</v>
      </c>
      <c r="F18" s="58">
        <f t="shared" si="2"/>
        <v>620524</v>
      </c>
      <c r="G18" s="61">
        <f t="shared" si="2"/>
        <v>513145</v>
      </c>
      <c r="H18" s="63">
        <f t="shared" si="2"/>
        <v>107379</v>
      </c>
      <c r="I18" s="63">
        <f t="shared" si="2"/>
        <v>0</v>
      </c>
      <c r="J18" s="58">
        <f>+SUM(J6:J17)</f>
        <v>0</v>
      </c>
    </row>
    <row r="19" spans="2:10" ht="19.5" customHeight="1" thickBot="1" x14ac:dyDescent="0.3">
      <c r="B19" s="167" t="s">
        <v>75</v>
      </c>
      <c r="C19" s="168"/>
      <c r="D19" s="55">
        <f>IF(ISERR(D18/$D$18),"",(D18/$D$18))</f>
        <v>1</v>
      </c>
      <c r="E19" s="62">
        <f>IF(ISERR(E18/$D$18),"",(E18/$D$18))</f>
        <v>0.28713094226041402</v>
      </c>
      <c r="F19" s="59">
        <f>IF(ISERR(F18/$D$18),"",(F18/$D$18))</f>
        <v>0.71286905773958598</v>
      </c>
      <c r="G19" s="62">
        <f>IF(ISERR(G18/$F$18),"",(G18/$F$18))</f>
        <v>0.82695431602967817</v>
      </c>
      <c r="H19" s="64">
        <f>IF(ISERR(H18/$F$18),"",(H18/$F$18))</f>
        <v>0.17304568397032186</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scale="84" orientation="landscape"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Datos Generales EP</vt:lpstr>
      <vt:lpstr>Datos Generales Perfil</vt:lpstr>
      <vt:lpstr>CV. Institucional</vt:lpstr>
      <vt:lpstr>Descripción Perfil</vt:lpstr>
      <vt:lpstr>Equipo de Trabajo</vt:lpstr>
      <vt:lpstr>Financiamiento del Proyecto</vt:lpstr>
      <vt:lpstr>Sheet1</vt:lpstr>
      <vt:lpstr>'CV. Institucional'!Área_de_impresión</vt:lpstr>
      <vt:lpstr>'Datos Generales EP'!Área_de_impresión</vt:lpstr>
      <vt:lpstr>'Datos Generales Perfil'!Área_de_impresión</vt:lpstr>
      <vt:lpstr>'Descripción Perfil'!Área_de_impresión</vt:lpstr>
      <vt:lpstr>'Equipo de Trabajo'!Área_de_impresión</vt:lpstr>
      <vt:lpstr>'Financiamiento del Proyecto'!Área_de_impresión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Miguel MM. Mejia</cp:lastModifiedBy>
  <cp:lastPrinted>2014-07-24T16:34:12Z</cp:lastPrinted>
  <dcterms:created xsi:type="dcterms:W3CDTF">2014-04-02T19:38:48Z</dcterms:created>
  <dcterms:modified xsi:type="dcterms:W3CDTF">2014-08-01T20:52:19Z</dcterms:modified>
</cp:coreProperties>
</file>