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105" windowWidth="8895" windowHeight="7320"/>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<sst xmlns="http://schemas.openxmlformats.org/spreadsheetml/2006/main" count="577" uniqueCount="221">
  <si>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</si>
  <si>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</si>
  <si>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</si>
  <si>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</si>
  <si>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</si>
  <si>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</si>
  <si>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</si>
  <si>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</si>
  <si>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</si>
  <si>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</si>
  <si>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</si>
  <si>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</si>
  <si>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</si>
  <si>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</si>
  <si>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</si>
  <si>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</si>
  <si>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</si>
  <si>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</si>
  <si>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</si>
  <si>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</si>
  <si>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</si>
  <si>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</si>
  <si>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</si>
  <si>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</si>
  <si>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</si>
  <si>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</si>
  <si>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</si>
  <si>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</si>
  <si>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</si>
  <si>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</si>
  <si>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</si>
  <si>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</si>
  <si>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</si>
  <si>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</si>
  <si>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</si>
  <si>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</si>
  <si>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</si>
  <si>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</si>
  <si>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</si>
  <si>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</si>
  <si>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</si>
  <si>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</si>
  <si>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</si>
  <si>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</si>
  <si>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</si>
  <si>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</si>
  <si>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</si>
  <si>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</si>
  <si>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</si>
  <si>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</si>
  <si>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</si>
  <si>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</si>
  <si>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</si>
  <si>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</si>
  <si>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</si>
  <si>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</si>
  <si>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</si>
  <si>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</si>
  <si>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</si>
  <si>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</si>
  <si>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</si>
  <si>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</si>
  <si>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</si>
  <si>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</si>
  <si>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</si>
  <si>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</si>
  <si>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</si>
  <si>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</si>
  <si>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</si>
  <si>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</si>
  <si>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</si>
  <si>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</si>
  <si>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</si>
  <si>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</si>
  <si>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</si>
  <si>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</si>
  <si>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</si>
  <si>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</si>
  <si>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</si>
  <si>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</si>
  <si>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</si>
  <si>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</si>
  <si>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</si>
  <si>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</si>
  <si>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</si>
  <si>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</si>
  <si>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</si>
  <si>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</si>
  <si>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</si>
  <si>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</si>
  <si>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</si>
  <si>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</si>
  <si>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</si>
  <si>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</si>
  <si>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</si>
  <si>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</si>
  <si>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</si>
  <si>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</si>
  <si>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</si>
  <si>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</si>
  <si>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</si>
  <si>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</si>
  <si>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</si>
  <si>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</si>
  <si>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</si>
  <si>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</si>
  <si>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</si>
  <si>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</si>
  <si>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</si>
  <si>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</si>
  <si>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</si>
  <si>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</si>
  <si>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</si>
  <si>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</si>
  <si>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</si>
  <si>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</si>
  <si>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</si>
  <si>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</si>
  <si>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</si>
  <si>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</si>
  <si>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</si>
  <si>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</si>
  <si>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</si>
  <si>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</si>
  <si>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</si>
  <si>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</si>
  <si>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</si>
  <si>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</si>
  <si>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</si>
  <si>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</si>
  <si>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Practical Action</t>
  </si>
  <si>
    <t>PA</t>
  </si>
  <si>
    <t>Hernan Alfonso</t>
  </si>
  <si>
    <t>Carrasco Valencia</t>
  </si>
  <si>
    <t xml:space="preserve">Calle Tomás A. Edison 257 </t>
  </si>
  <si>
    <t>San Isidro</t>
  </si>
  <si>
    <t>Lima</t>
  </si>
  <si>
    <t>4412950 / 4413035 / 4413235</t>
  </si>
  <si>
    <t>http://www.solucionespracticas.org.pe/</t>
  </si>
  <si>
    <t>X</t>
  </si>
  <si>
    <t>Rafael.Escobar@solucionespracticas.org.pe</t>
  </si>
  <si>
    <t>12 meses</t>
  </si>
  <si>
    <t>Individual</t>
  </si>
  <si>
    <t>William Rafael</t>
  </si>
  <si>
    <t>Escobar Portal</t>
  </si>
  <si>
    <t>Gerente de ENISER</t>
  </si>
  <si>
    <t>Sociólogo</t>
  </si>
  <si>
    <t>Calle Tomás A. Edison 257. San Isidro</t>
  </si>
  <si>
    <t>PRACTICAL ACTION</t>
  </si>
  <si>
    <t>Proyectos de acceso a tecnologías de cocinas mejoradas, para calentamiento de agua, de secado solar,  para el desarrollo de procesos productivos, para electrificación rural con energías renovables, para agua y saneamiento</t>
  </si>
  <si>
    <t>Rafael Escobar</t>
  </si>
  <si>
    <t>Más de 20 años de experiencia en temas vinculados a tecnología y energía</t>
  </si>
  <si>
    <t>Experiencia como gerente en organizaciones para el desarrollo de poblaciones rurales, con experiencia en actividades de capacitación; de investigación; organización de promotores, microempresas, etc.; experiencia en la ejecución de proyectos de energía renovables de forma sostenible, especialmente aquellos destinados para la generación de energía térmica.</t>
  </si>
  <si>
    <t>Especialista en capacitación</t>
  </si>
  <si>
    <t>Sociológo, licenciado en sociología, especialidad en Sociología Rural, con maestría en gerencia social</t>
  </si>
  <si>
    <t>Más de 6 años de experiencia profesional en diversos aspectos de la energía y 2 años de experiencia en la gestión de cursos de capacitación</t>
  </si>
  <si>
    <t>Experiencia en la gestiónde cursos de capacitación a nivel de usuarios, técnicos, profesionales privados y públicos</t>
  </si>
  <si>
    <t>Forestal, Ingeniero</t>
  </si>
  <si>
    <t>Javier Trigoso</t>
  </si>
  <si>
    <t>x</t>
  </si>
  <si>
    <t>Municipalidad de Sabogal</t>
  </si>
  <si>
    <t>La Municipalidad de Sabogal desarrolla proyectos de energías renovables, incluyendo cocinas mejoradas</t>
  </si>
  <si>
    <t>Mejora de las condiciones de vida de familias de alta montaña, reduciendo los riesgos ambientales a través del acceso y gestión de servicios básicos sostenibles (Allimpaq)</t>
  </si>
  <si>
    <t>S/N</t>
  </si>
  <si>
    <t>Fundación Instituto de Promoción y Apoyo al Desarrollo (IPADE)</t>
  </si>
  <si>
    <t>El Proyecto actuó especialmente en el campo de adaptación de tecnologías (modernas y tradicionales) a las condiciones sociales y culturales de las comunidades altoandinas para responder a las necesidades de servicios básicos de agua, saneamiento ecológico, manejo de residuos, aprovechamiento de fuentes renovables de energía para la generación de electricidad, calentamiento de agua y optimización del uso de biomasa mediante cocinas mejoradas, instalandose 50 cocinas mejoradas. El proyecto se ejecutó en las asociaciones y comunidades de Pumanota, Molinopampa, Tingabamba, Los Ángeles, Quishuarani, Mapani, Socorro, Quenamari, Toxaccota, Choqueccota y Chillihua, ubicadas entre 3800 y 5200 msnm</t>
  </si>
  <si>
    <t>Más de 7años de experiencia profesional en energías renovables</t>
  </si>
  <si>
    <t>Sociólogo, Licenciado</t>
  </si>
  <si>
    <t>Benito Ramirez</t>
  </si>
  <si>
    <t>Promoción y difusión de las cocinas mejoradas para mejorar la salud y fomentar la micro empresa en el marco del uso de Plan de Incentivos Municipales en Gobiernos locales.</t>
  </si>
  <si>
    <t>Municipalidad Distrital de San José de Sabogal</t>
  </si>
  <si>
    <t>Christadelphian y Municipalidad Pitumarca</t>
  </si>
  <si>
    <t>Municipalidad de Pitumarca y Christadelphian</t>
  </si>
  <si>
    <t>Mejoramiento del acceso a servicios básicos de agua, baños ecológicos secos, manejo de residuos, fogones mejorados y energía fotovoltaica para las familias de alta montaña de la comunidad de Sibina Sallma del distrito de Pitumarca, provincia de Canchis, Cusco</t>
  </si>
  <si>
    <t>Mejoramiento del acceso a servicios básicos para las familias de alta montaña de la comunidad de Sibina Sallma</t>
  </si>
  <si>
    <t>N° 007-2012-MDP, una donanción y un convenio específico</t>
  </si>
  <si>
    <t>N° 008-2012-MDP, una donanción y un convenio específico</t>
  </si>
  <si>
    <t>Mejoramiento del acceso a servicios básicos para las familias de alta montaña de la comunidad de Sallani</t>
  </si>
  <si>
    <t>Mejoramiento del acceso a servicios básicos de agua, baños ecológicos secos, micro rellenos sanitarios, muros trombe, fogones mejorados y energía fotovoltaica para las familias de alta montaña de la comunidad de Sallani del distrito de Pitumarca, provincia de Canchis, C</t>
  </si>
  <si>
    <t>Proyecto integral de acceso a servicios básicos y mejora de la calidad de vida de las familias de la comunidad de Pucará</t>
  </si>
  <si>
    <t>Convenios específicos de cooperación interinstitucional</t>
  </si>
  <si>
    <t xml:space="preserve">Practical Action </t>
  </si>
  <si>
    <t>Ingeniería Sin Fronteras Aragón (ISF Aragón)</t>
  </si>
  <si>
    <t>ISF Aragón</t>
  </si>
  <si>
    <t>Implementación de diferentes sistemas de tecnología apropiada para proporcionar el acceso a servicios básicos sostenibles y mejorar la calidad de vida de las familias de la comunidad Pucará (Cajamarca, Perú), promoviendo el uso de energías limpias y eficientes, además de la conservación del medio ambiente.
El proyecto contribuye a satisfacer las necesidades básicas de las familias campesinas de las poblaciones más desfavorecidas y vulnerables de la zona rural de Cajamarca.
La mejora de las condiciones de vida de los pobladores/as rurales se conseguirá a través de la provisión de energía a partir de tecnologías limpias y eficientes y mediante sistemas de abastecimiento y tratamiento de agua y saneamiento apropiados, manejo adecuado de residuos, uso óptimo de la biomasa en sus cocinas y adopción de prácticas adecuadas de higiene.</t>
  </si>
  <si>
    <t>Habilidades técnicas y tecnología apropiada para mejorar las condiciones de cocción en los hogares rurales de José Sabogal</t>
  </si>
  <si>
    <t>Convenios específicos de cooperación interinstitucional y donación</t>
  </si>
  <si>
    <t>Municipalidad Distrital de José Sabogal y Christadelphian</t>
  </si>
  <si>
    <t>Los objetivos del proyecto es ayudar a reducir las enfermedades respiratorias que afectan principalmente a madres y niños a través de la instalación de cocinas mejoradas y el desarrollo de capacidades en la comunidad de San Miguel de la Pauca, José Sabogal, San Marcos, Cajamarca.
Proveer de cocinas mejoradas a 26 familias de San Miguel de la Pauca.
Capacitar a 30 promotores de 9 comunidades rurales de Cajamarca en la construcción de un modelo certificado de una cocina mejorada llamado Inkawasi.
Desarrollo de capacidades en gestión y mantenimiento.</t>
  </si>
  <si>
    <t>Objetivo general: 
Mejora del acceso al mercado de tecnologías certificadas de cocinas mejoradas en  familias de comunidades rurales de la Región Cajamarca.
Objetivos específicos: 
Fortalecer la oferta local para la instalación, reparación y provisión de repuestos de cocinas mejoradas en los distritos del ámbito del proyecto, mediante la capacitación/formación técnica y en emprendimiento a proveedores.
Sensibilizar a usuarias y usuarios finales sobre los beneficios del uso de la cocina mejorada con estándares de calidad.
Fortalecer las capacidades técnicas en profesionales y técnicos de gobiernos locales para impulsar proyectos de cocinas mejoradas a través de recursos provenientes del Plan de Incentivos a la Mejora de la Gestión Municipal.
Promover el involucramiento de organizaciones de productores de café, para facilitar recursos que permita la adquisición de cocinas mejoradas a sus asociados.</t>
  </si>
  <si>
    <t>El ámbito geográfico del proyecto comprende el distrito de José Sabogal en la provincia de San Marcos; los distritos Jaén, las Pirias, Bellavista, Huabal, San José del Alto, Santa Rosa en la provincia de Jaén; los distritos Tabaconas, La Coipa, Chirinos, San José de Lourdes, San Ignacio en la provincia de San Ignacio, Región Cajamarca.
Según la proyección del INEI para el 2013, la provincia de San Marcos cuenta con 54602 habitantes, el 23% de la población es urbana y el 77% es rural; según el mapa de pobreza provincial y distrital 2009 el 63.9% de la población es pobre. La provincia de Jaén cuenta con una población de 198661 habitantes, el 50% de la población es urbana y el 50% rural; según el mapa de pobreza el 48.1% de la población es pobre. La provincia de San Ignacio cuenta con una población de 146502 habitantes, el 16% de la población es urbana y el 84% es rural; según el mapa de pobreza el 54.7% de la población es pobre.</t>
  </si>
  <si>
    <t>Persona responsable de planificar el desarrollo del proyecto; asignación de tareas a los miembros del equipo; gestionar la contratación de los consultores; supervisión de avances y redacción de los informes.</t>
  </si>
  <si>
    <t>Especialista encargado de las actividades de sensibilización y capacitación usuarios y autoridades locales y capacitaciones a los emprendedores/microempresarios.</t>
  </si>
  <si>
    <t xml:space="preserve">Especialista en planificación y gestión pública  </t>
  </si>
  <si>
    <t>Experiencia en promoción social, estudios de diagnóstico y línea de base, diseño y formulación de proyectos energéticos con energías renovables, agua y saneamiento; capacitación, diseño y elaboración de materiales educativos. Ejecución de proyectos de servicios básicos en el ámbito rural e implementación de modelos de gestión de sistemas energéticos aislados y procesos de planificación energética. DIplomado en políticas públicas y gestion pública.</t>
  </si>
  <si>
    <t>Persona encargada de capacitar, coordinar y gestionar en los aspectos vinculados al Plan de Incentivos a la Mejora de la Gestión y Modernización Municipal.</t>
  </si>
  <si>
    <t>Especialista en gestión empresarial</t>
  </si>
  <si>
    <t>Economista o administrador. Titulado</t>
  </si>
  <si>
    <t>Experiencia mínima de tres años en la elaboración de planes de negocio y capacitación en emprendimientos</t>
  </si>
  <si>
    <t>Conocimientos en metodologías de capacitación para emprendedores y elaboración y puesta en marcha de planes de negocio. Experiencia de trabajo en campo y capacidad de liderazgo.</t>
  </si>
  <si>
    <t>Responsable de la capacitación a microempresarios/emprendedores para la elaboración e impulso de planes de negocio</t>
  </si>
  <si>
    <t>Técnico en cooperativismo</t>
  </si>
  <si>
    <t>Economía o afines. Bachiller o titulado</t>
  </si>
  <si>
    <t>Dos años.</t>
  </si>
  <si>
    <t>Experiencia en trabajo con cooperativas o asociaciones de productores. De preferencia en productores de café la zona de Jaén y San Ignacio, Region Cajamarca.</t>
  </si>
  <si>
    <t>Coordinar las actividades con organizaciones de productores de café de Jaén y San Ignacio.</t>
  </si>
  <si>
    <t>Especialista en comunicación</t>
  </si>
  <si>
    <t>Comunicador. Bachiller o titulado</t>
  </si>
  <si>
    <t>Dos años</t>
  </si>
  <si>
    <t>Experiencia en campañas de difusión y marketing</t>
  </si>
  <si>
    <t>Diseñar las campañas de difusión, como parte del proceso de sensibilización a los usuarios finales de cocinas mejoradas</t>
  </si>
  <si>
    <t>Administrador</t>
  </si>
  <si>
    <t>Administrador. Titulado</t>
  </si>
  <si>
    <t>Conocimiento de sistemas contables</t>
  </si>
  <si>
    <t>Robin Vigo</t>
  </si>
  <si>
    <t>Conducir la contabilidad del presupuesto, rendiciones e informes financieros.</t>
  </si>
  <si>
    <t>Provincias San Marcos, Jaén y San Ignacio/Cajamarca</t>
  </si>
  <si>
    <t>Desde el lado de la demanda: 980 familias (4900 personas, 50% varones y 50% mujeres) 180 ubicadas sobre los 2800 msnm y 800 entre 1500 y 2000 msnm (estas últimas dedicadas a la caficultura); adquieren cocinas mejoradas, sensibilizadas en los beneficios de su uso, informadas sobre financiamiento para adquirirlas y a dónde acudir para repararlas.
Desde el lado de la oferta: 24 microempresarios (80% varones y 20% mujeres) fabricantes y proveedores de insumos de las cocinas mejoradas. Adquieren conocimientos técnicos y empresariales; elaboran e implementan de su propio plan de negocios.
De cara a la integración de los sectores público y privado en el mercado de las cocinas mejoradas: 20 funcionarios y 10 autoridades locales de los Municipios Distritales del ámbito del proyecto, se capacitan sobre el Plan de Incentivos a la Mejora de la Gestión Municipal y; directivos de por lo menos 2 cooperativas de caficultores conocen los beneficios de las cocinas mejoradas.</t>
  </si>
  <si>
    <t>Al finalizar el proyecto se han formado y/o fortalecido en capacidades a 24 proveedores locales (como mínimo 2 por cada distrito). Dichos proveedores/emprendedores, luego del proyecto contarán con conocimientos y capacidades suficientes para fortalecer o impulsar su negocio en su localidad, ofreciendo servicios de fabricación, instalación y reparación de cocinas mejoradas con tecnología certificada, así como la provisión de repuestos de las mismas. Así mismo han logrado vender en conjunto 980 cocinas mejoradas que han sido adquiridas por las familias (principalmente) y/o el gobierno local.
Al finalizar el proyecto 980 familias adquieren una cocina mejorada con tecnología certificada y de construcción local, mediante un microcrédito (de preferencia) y/o un proyecto de su municipalidad. Con este resultado, el proyecto permitirá alcanzar un impacto positivo en la salud de aproximadamente 4900 personas que harán uso de la cocina mejorada, la misma que permitirá reducir la emisión de humo intradomiciliario. El beneficio del uso de esta tecnología se evidencia en la familia en su conjunto, pero con mayor énfasis en la mujer, debido a su rol dentro del hogar, como ama de casa y cocinera, quien con mayor frecuencia (según los estudios realizados) enfrenta problemas de infecciones oculares, infecciones respiratorias, debido a la presencia de humo y dolores de espalda, debido a la posición en la que se ubica el fogón o cocina tradicional. Así mismo las 980 familias acceden a los servicios de reparación de la cocina y conocen donde adquirir repuestos de la misma, facilitando la adopción de la tecnología.
Al finalizar el proyecto se han capacitado a por lo menos 20 funcionarios y un mínimo de 10 autoridades locales de los distritos del ámbito del proyecto. Dichas capacitaciones estarán orientadas a conocer de cerca el Plan de Incentivos a la Mejora de la Gestión Municipal (PI) creada mediante Ley N° 29332, como mecanismo de transferencia condicionada para las municipalidades, así como los procedimientos a seguir e indicadores a tomar en cuenta según la categorización de su municipalidad. Con este resultado, el proyecto permitirá mejorar las capacidades de los equipos técnicos municipales y generar proyectos de mejora de la salud mediante la aplicación de cocinas mejoradas en los gobiernos locales, lo cual a su vez permitirá ampliar la demanda de esta tecnología desde el Estado.
Al finalizar el proyecto, directivos de dos cooperativas de caficultores entre ellos CENFROCAFE, conocen los beneficios de las cocinas mejoradas para sus asociados y una de ellas facilita microcréditos para la adquisición de dicha tecnología. Este resultado permitirá sentar las bases para una réplica en las 16 cooperativas de productores de café que existen en esta parte de la región, mejorando la calidad de vida de sus asociados.</t>
  </si>
  <si>
    <t>El proyecto busca aprovechar las oportunidades existentes para dinamizar el mercado de las cocinas mejoradas, tanto en el sector público como en privado. Se plantean para ello tres estrategias.
1. CAPACITACIÓN/FORMACIÓN A PROVEEDORES LOCALES DE COCINAS MEJORADAS: Comprende el fortalecimiento de la oferta. Se parte desde la identificación de los empresarios existentes en el ámbito del proyecto así como de emprendedores interesados en iniciar y poner en marcha un negocio en la fabricación de componentes e instalación de cocinas mejoradas. Las capacitaciones comprenden tanto conocimientos y habilidades técnicas, como de emprendimiento, que le permita fortalecer/descubrir el mercado y autogenerar su empleo. Dichas capacitaciones se realizarán en base a metodologías de educación para adultos, como las validadas por la OIT (GIN, ISUN, MESUN), y en su totalidad serán desarrolladas desde el Centro de Demostración y Capacitación de Tecnologías Apropiadas (CEDECAP). Mediante una asistencia personalizada, cada microempresario elaborará e impulsara su plan de negocios y al finalizar el proyecto, el grupo de empresarios en su conjunto, habrán logrado vender como mínimo 980 cocinas mejoradas a las familias del ámbito del proyecto y/o al gobierno local.
2. SENSIBILIZACIÓN A USUARIOS FINALES: Comprende el acercamiento de la tecnología a la demanda, tomando en consideración que la satisfacción del consumidor es un factor clave para dinamizar el mercado. En este sentido, desde el proyecto se brindará información a los futuros usuarios sobre los beneficios sociales, económicos y ambientales de las cocinas mejoradas; así como la orientación necesaria respecto a la operación y mantenimiento de la misma y un acercamiento con los proveedores de su localidad para acceder a repuestos en casos de averías post instalación. Las actividades que forman parte de esta estrategia son: talleres presenciales, campañas informativas en radio y TV locales, elaboración y difusión de materiales gráficos e información escrita.
3. INVOLUCRAMIENTO DE LOS GOBIERNOS LOCALES (MEDIANTE EL PLAN DE INCENTIVOS) Y ORGANIZACIONES DE PRODUCTORES (MEDIANTE MICROCREDITO) PARA FACILITAR RECURSOS QUE PERMITAN A LAS FAMILIAS ACCEDER A LA COCINA MEJORADA. Con esta estrategia se busca demostrar la posibilidad de emplear los fondos del plan de incentivos (Ley Nº 29332 y modificado mediante Decreto de Urgencia Nº 119-2009) a los que pueden acceder las municipalidades, para la implementación de proyectos de cocinas mejoradas que contribuyan a mejorar las condiciones de salud de las familias. De otro lado, en las provincias de Jaén y san Ignacio, se trabajará con organizaciones de productores de café (entre ellas CENFROCAFE) para lograr que brinden microcréditos a sus asociados para adquirir una cocina mejorada. Las actividades a desarrollar son: talleres con equipos técnicos y autoridades de gobiernos locales; presentaciones y reuniones de coordinación con directivos de organizaciones de productores de café.</t>
  </si>
  <si>
    <t>La sostenibilidad de la propuesta para el logro de los resultados planteados, se basa en el fortalecimiento de las ALIANZAS ESTABLECIDAS CON LOS ACTORES LOCALES. En el caso de la provincia San Marcos, con la Municipalidad distrital de José Sabogal y en las provincias Jaén y San Ignacio con CENFROCAFE; lo cual se fortalece con el conocimiento institucional de soluciones Prácticas de la zona de intervención en base a experiencias de proyectos anteriores. Estas alianzas facilitarán tanto la identificación de microempresarios/emprendedores con iniciativa para involucrarse en el proyecto y con aspiraciones para mejorar sus condiciones económicas y sociales; así como el relacionamiento y compromiso para el financiamiento de proyectos (municipalidades) y el acceso a microcréditos (organizaciones de productores de café), mediante los cuales las familias del ámbito del proyecto logren adquirir una cocina mejorada.
Así mismo se basa en LA EXPERIENCIA DE SOLUCIONES PRÁCTICAS MEDIANTE EL CEDECAP, en procesos de sensibilización y desarrollo de capacidades técnicas en energías renovables y empresariales, en promotores, técnicos, profesionales, etc.
Se identifica como uno de los principales riesgos el cambio de autoridades municipales, frente a lo cual se plantea un trabajo de incidencia con la nueva autoridad.
Por lo tanto, post implementación, el proyecto permitirá contribuir con el progreso económico y social de microempresarios proveedores de bienes y servicios en torno a la tecnología de cocinas mejoradas; que atienden a un mercado cuyo financiamiento se hace posible mediante mecanismos con posibilidad de réplica (público: Plan de incentivos replicable en 127 distritos de la región y privado: microcréditos replicable en 16 cooperativas de productores de café) para el acceso a energía limpia a familias de bajos recursos; fortaleciéndose además el know how del CEDECAP replicable en nuevos emprendedores. El impulso a este proceso le da el carácter de adicionalidad al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</si>
</sst>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69">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B21" sqref="B21"/>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5" t="s">
        <v>118</v>
      </c>
      <c r="C2" s="85"/>
      <c r="D2" s="85"/>
      <c r="E2" s="85"/>
    </row>
    <row r="3" spans="2:5" x14ac:dyDescent="0.25">
      <c r="B3" s="86" t="s">
        <v>0</v>
      </c>
      <c r="C3" s="87"/>
      <c r="D3" s="87"/>
      <c r="E3" s="88"/>
    </row>
    <row r="4" spans="2:5" ht="30.75" customHeight="1" x14ac:dyDescent="0.25">
      <c r="B4" s="5" t="s">
        <v>1</v>
      </c>
      <c r="C4" s="79" t="s">
        <v>130</v>
      </c>
      <c r="D4" s="79"/>
      <c r="E4" s="80"/>
    </row>
    <row r="5" spans="2:5" ht="18.75" customHeight="1" x14ac:dyDescent="0.25">
      <c r="B5" s="5" t="s">
        <v>3</v>
      </c>
      <c r="C5" s="79" t="s">
        <v>131</v>
      </c>
      <c r="D5" s="79"/>
      <c r="E5" s="80"/>
    </row>
    <row r="6" spans="2:5" ht="18.75" customHeight="1" x14ac:dyDescent="0.25">
      <c r="B6" s="5" t="s">
        <v>4</v>
      </c>
      <c r="C6" s="79">
        <v>20110974648</v>
      </c>
      <c r="D6" s="79"/>
      <c r="E6" s="80"/>
    </row>
    <row r="7" spans="2:5" ht="18.75" customHeight="1" x14ac:dyDescent="0.25">
      <c r="B7" s="5" t="s">
        <v>25</v>
      </c>
      <c r="C7" s="79">
        <v>1958127</v>
      </c>
      <c r="D7" s="79"/>
      <c r="E7" s="80"/>
    </row>
    <row r="8" spans="2:5" ht="18.75" customHeight="1" x14ac:dyDescent="0.25">
      <c r="B8" s="5" t="s">
        <v>5</v>
      </c>
      <c r="C8" s="84">
        <v>31470</v>
      </c>
      <c r="D8" s="79"/>
      <c r="E8" s="80"/>
    </row>
    <row r="9" spans="2:5" ht="18.75" customHeight="1" x14ac:dyDescent="0.25">
      <c r="B9" s="5" t="s">
        <v>6</v>
      </c>
      <c r="C9" s="79" t="s">
        <v>132</v>
      </c>
      <c r="D9" s="79"/>
      <c r="E9" s="80"/>
    </row>
    <row r="10" spans="2:5" ht="18.75" customHeight="1" x14ac:dyDescent="0.25">
      <c r="B10" s="5" t="s">
        <v>7</v>
      </c>
      <c r="C10" s="79" t="s">
        <v>133</v>
      </c>
      <c r="D10" s="79"/>
      <c r="E10" s="80"/>
    </row>
    <row r="11" spans="2:5" ht="18.75" customHeight="1" x14ac:dyDescent="0.25">
      <c r="B11" s="5" t="s">
        <v>2</v>
      </c>
      <c r="C11" s="79">
        <v>6518611</v>
      </c>
      <c r="D11" s="79"/>
      <c r="E11" s="80"/>
    </row>
    <row r="12" spans="2:5" ht="18.75" customHeight="1" x14ac:dyDescent="0.25">
      <c r="B12" s="5" t="s">
        <v>8</v>
      </c>
      <c r="C12" s="79" t="s">
        <v>134</v>
      </c>
      <c r="D12" s="79"/>
      <c r="E12" s="80"/>
    </row>
    <row r="13" spans="2:5" ht="18.75" customHeight="1" x14ac:dyDescent="0.25">
      <c r="B13" s="5" t="s">
        <v>26</v>
      </c>
      <c r="C13" s="79" t="s">
        <v>135</v>
      </c>
      <c r="D13" s="79"/>
      <c r="E13" s="80"/>
    </row>
    <row r="14" spans="2:5" ht="18.75" customHeight="1" x14ac:dyDescent="0.25">
      <c r="B14" s="5" t="s">
        <v>9</v>
      </c>
      <c r="C14" s="79" t="s">
        <v>136</v>
      </c>
      <c r="D14" s="79"/>
      <c r="E14" s="80"/>
    </row>
    <row r="15" spans="2:5" ht="18.75" customHeight="1" x14ac:dyDescent="0.25">
      <c r="B15" s="5" t="s">
        <v>10</v>
      </c>
      <c r="C15" s="79" t="s">
        <v>137</v>
      </c>
      <c r="D15" s="79"/>
      <c r="E15" s="80"/>
    </row>
    <row r="16" spans="2:5" ht="18.75" customHeight="1" x14ac:dyDescent="0.25">
      <c r="B16" s="5" t="s">
        <v>11</v>
      </c>
      <c r="C16" s="79" t="s">
        <v>140</v>
      </c>
      <c r="D16" s="79"/>
      <c r="E16" s="80"/>
    </row>
    <row r="17" spans="2:5" ht="18.75" customHeight="1" x14ac:dyDescent="0.25">
      <c r="B17" s="5" t="s">
        <v>12</v>
      </c>
      <c r="C17" s="79">
        <v>4413416</v>
      </c>
      <c r="D17" s="79"/>
      <c r="E17" s="80"/>
    </row>
    <row r="18" spans="2:5" ht="18.75" customHeight="1" x14ac:dyDescent="0.25">
      <c r="B18" s="5" t="s">
        <v>13</v>
      </c>
      <c r="C18" s="79" t="s">
        <v>138</v>
      </c>
      <c r="D18" s="79"/>
      <c r="E18" s="80"/>
    </row>
    <row r="19" spans="2:5" ht="18.75" customHeight="1" x14ac:dyDescent="0.25">
      <c r="B19" s="81" t="s">
        <v>14</v>
      </c>
      <c r="C19" s="82"/>
      <c r="D19" s="82"/>
      <c r="E19" s="83"/>
    </row>
    <row r="20" spans="2:5" ht="18.75" customHeight="1" x14ac:dyDescent="0.25">
      <c r="B20" s="5" t="s">
        <v>15</v>
      </c>
      <c r="C20" s="33"/>
      <c r="D20" s="4" t="s">
        <v>18</v>
      </c>
      <c r="E20" s="35" t="s">
        <v>139</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7"/>
      <c r="E23" s="78"/>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2" zoomScaleNormal="100" zoomScalePageLayoutView="125" workbookViewId="0">
      <selection activeCell="C5" sqref="C5:H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6" t="s">
        <v>119</v>
      </c>
      <c r="C2" s="116"/>
      <c r="D2" s="116"/>
      <c r="E2" s="116"/>
      <c r="F2" s="116"/>
      <c r="G2" s="116"/>
    </row>
    <row r="3" spans="2:10" ht="9" customHeight="1" thickBot="1" x14ac:dyDescent="0.3">
      <c r="B3" s="11"/>
      <c r="C3" s="11"/>
      <c r="D3" s="11"/>
      <c r="E3" s="11"/>
      <c r="F3" s="11"/>
      <c r="G3" s="11"/>
    </row>
    <row r="4" spans="2:10" x14ac:dyDescent="0.25">
      <c r="B4" s="119" t="s">
        <v>115</v>
      </c>
      <c r="C4" s="120"/>
      <c r="D4" s="120"/>
      <c r="E4" s="120"/>
      <c r="F4" s="120"/>
      <c r="G4" s="120"/>
      <c r="H4" s="121"/>
    </row>
    <row r="5" spans="2:10" ht="51" customHeight="1" x14ac:dyDescent="0.25">
      <c r="B5" s="8" t="s">
        <v>116</v>
      </c>
      <c r="C5" s="122" t="s">
        <v>169</v>
      </c>
      <c r="D5" s="123"/>
      <c r="E5" s="123"/>
      <c r="F5" s="123"/>
      <c r="G5" s="123"/>
      <c r="H5" s="124"/>
      <c r="J5" s="36">
        <f>+LEN(C5)</f>
        <v>171</v>
      </c>
    </row>
    <row r="6" spans="2:10" ht="30" customHeight="1" x14ac:dyDescent="0.25">
      <c r="B6" s="117" t="s">
        <v>123</v>
      </c>
      <c r="C6" s="118"/>
      <c r="D6" s="118"/>
      <c r="E6" s="118"/>
      <c r="F6" s="118"/>
      <c r="G6" s="125" t="s">
        <v>141</v>
      </c>
      <c r="H6" s="126"/>
    </row>
    <row r="7" spans="2:10" ht="30" customHeight="1" x14ac:dyDescent="0.25">
      <c r="B7" s="97" t="s">
        <v>125</v>
      </c>
      <c r="C7" s="118"/>
      <c r="D7" s="118"/>
      <c r="E7" s="118"/>
      <c r="F7" s="118"/>
      <c r="G7" s="48">
        <f>+'Financiamiento del Proyecto'!E18</f>
        <v>191000</v>
      </c>
      <c r="H7" s="49">
        <f>+'Financiamiento del Proyecto'!E19</f>
        <v>0.78925619834710747</v>
      </c>
    </row>
    <row r="8" spans="2:10" ht="30" customHeight="1" x14ac:dyDescent="0.25">
      <c r="B8" s="117" t="s">
        <v>124</v>
      </c>
      <c r="C8" s="118"/>
      <c r="D8" s="118"/>
      <c r="E8" s="118"/>
      <c r="F8" s="118"/>
      <c r="G8" s="48">
        <f>+'Financiamiento del Proyecto'!F18</f>
        <v>51000</v>
      </c>
      <c r="H8" s="49">
        <f>+'Financiamiento del Proyecto'!F19</f>
        <v>0.21074380165289255</v>
      </c>
    </row>
    <row r="9" spans="2:10" ht="30" customHeight="1" x14ac:dyDescent="0.25">
      <c r="B9" s="97" t="s">
        <v>126</v>
      </c>
      <c r="C9" s="98"/>
      <c r="D9" s="98"/>
      <c r="E9" s="98"/>
      <c r="F9" s="98"/>
      <c r="G9" s="91" t="s">
        <v>142</v>
      </c>
      <c r="H9" s="92"/>
    </row>
    <row r="10" spans="2:10" ht="30" customHeight="1" thickBot="1" x14ac:dyDescent="0.3">
      <c r="B10" s="99" t="s">
        <v>54</v>
      </c>
      <c r="C10" s="100"/>
      <c r="D10" s="93" t="s">
        <v>216</v>
      </c>
      <c r="E10" s="93"/>
      <c r="F10" s="93"/>
      <c r="G10" s="93"/>
      <c r="H10" s="94"/>
    </row>
    <row r="11" spans="2:10" ht="9" customHeight="1" thickBot="1" x14ac:dyDescent="0.3"/>
    <row r="12" spans="2:10" ht="30" customHeight="1" x14ac:dyDescent="0.25">
      <c r="B12" s="107" t="s">
        <v>82</v>
      </c>
      <c r="C12" s="108"/>
      <c r="D12" s="108"/>
      <c r="E12" s="109"/>
    </row>
    <row r="13" spans="2:10" ht="30" customHeight="1" x14ac:dyDescent="0.25">
      <c r="B13" s="104" t="s">
        <v>117</v>
      </c>
      <c r="C13" s="105"/>
      <c r="D13" s="105"/>
      <c r="E13" s="106"/>
    </row>
    <row r="14" spans="2:10" ht="30.75" customHeight="1" x14ac:dyDescent="0.25">
      <c r="B14" s="110" t="s">
        <v>84</v>
      </c>
      <c r="C14" s="111"/>
      <c r="D14" s="112"/>
      <c r="E14" s="37" t="s">
        <v>159</v>
      </c>
    </row>
    <row r="15" spans="2:10" ht="30.75" customHeight="1" x14ac:dyDescent="0.25">
      <c r="B15" s="110" t="s">
        <v>85</v>
      </c>
      <c r="C15" s="111"/>
      <c r="D15" s="112"/>
      <c r="E15" s="38"/>
    </row>
    <row r="16" spans="2:10" ht="30.75" customHeight="1" thickBot="1" x14ac:dyDescent="0.3">
      <c r="B16" s="113" t="s">
        <v>122</v>
      </c>
      <c r="C16" s="114"/>
      <c r="D16" s="115"/>
      <c r="E16" s="39"/>
    </row>
    <row r="17" spans="2:7" ht="9" customHeight="1" thickBot="1" x14ac:dyDescent="0.3"/>
    <row r="18" spans="2:7" ht="28.5" customHeight="1" x14ac:dyDescent="0.25">
      <c r="B18" s="101" t="s">
        <v>121</v>
      </c>
      <c r="C18" s="102"/>
      <c r="D18" s="102"/>
      <c r="E18" s="103"/>
      <c r="F18" s="7"/>
      <c r="G18" s="7"/>
    </row>
    <row r="19" spans="2:7" x14ac:dyDescent="0.25">
      <c r="B19" s="5" t="s">
        <v>27</v>
      </c>
      <c r="C19" s="95" t="s">
        <v>143</v>
      </c>
      <c r="D19" s="95"/>
      <c r="E19" s="96"/>
      <c r="F19" s="3"/>
      <c r="G19" s="3"/>
    </row>
    <row r="20" spans="2:7" x14ac:dyDescent="0.25">
      <c r="B20" s="9" t="s">
        <v>28</v>
      </c>
      <c r="C20" s="95" t="s">
        <v>144</v>
      </c>
      <c r="D20" s="95"/>
      <c r="E20" s="96"/>
      <c r="F20" s="3"/>
      <c r="G20" s="3"/>
    </row>
    <row r="21" spans="2:7" x14ac:dyDescent="0.25">
      <c r="B21" s="9" t="s">
        <v>29</v>
      </c>
      <c r="C21" s="95" t="s">
        <v>130</v>
      </c>
      <c r="D21" s="95"/>
      <c r="E21" s="96"/>
      <c r="F21" s="3"/>
      <c r="G21" s="3"/>
    </row>
    <row r="22" spans="2:7" x14ac:dyDescent="0.25">
      <c r="B22" s="9" t="s">
        <v>32</v>
      </c>
      <c r="C22" s="95" t="s">
        <v>145</v>
      </c>
      <c r="D22" s="95"/>
      <c r="E22" s="96"/>
      <c r="F22" s="3"/>
      <c r="G22" s="3"/>
    </row>
    <row r="23" spans="2:7" x14ac:dyDescent="0.25">
      <c r="B23" s="9" t="s">
        <v>55</v>
      </c>
      <c r="C23" s="95" t="s">
        <v>146</v>
      </c>
      <c r="D23" s="95"/>
      <c r="E23" s="96"/>
      <c r="F23" s="3"/>
      <c r="G23" s="3"/>
    </row>
    <row r="24" spans="2:7" x14ac:dyDescent="0.25">
      <c r="B24" s="9" t="s">
        <v>2</v>
      </c>
      <c r="C24" s="95">
        <v>26676786</v>
      </c>
      <c r="D24" s="95"/>
      <c r="E24" s="96"/>
      <c r="F24" s="3"/>
      <c r="G24" s="3"/>
    </row>
    <row r="25" spans="2:7" x14ac:dyDescent="0.25">
      <c r="B25" s="9" t="s">
        <v>30</v>
      </c>
      <c r="C25" s="95" t="s">
        <v>147</v>
      </c>
      <c r="D25" s="95"/>
      <c r="E25" s="96"/>
      <c r="F25" s="3"/>
      <c r="G25" s="3"/>
    </row>
    <row r="26" spans="2:7" x14ac:dyDescent="0.25">
      <c r="B26" s="9" t="s">
        <v>31</v>
      </c>
      <c r="C26" s="95" t="s">
        <v>136</v>
      </c>
      <c r="D26" s="95"/>
      <c r="E26" s="96"/>
      <c r="F26" s="3"/>
      <c r="G26" s="3"/>
    </row>
    <row r="27" spans="2:7" x14ac:dyDescent="0.25">
      <c r="B27" s="9" t="s">
        <v>9</v>
      </c>
      <c r="C27" s="95" t="s">
        <v>136</v>
      </c>
      <c r="D27" s="95"/>
      <c r="E27" s="96"/>
      <c r="F27" s="3"/>
      <c r="G27" s="3"/>
    </row>
    <row r="28" spans="2:7" x14ac:dyDescent="0.25">
      <c r="B28" s="9" t="s">
        <v>10</v>
      </c>
      <c r="C28" s="79" t="s">
        <v>137</v>
      </c>
      <c r="D28" s="79"/>
      <c r="E28" s="80"/>
      <c r="F28" s="3"/>
      <c r="G28" s="3"/>
    </row>
    <row r="29" spans="2:7" ht="15.75" thickBot="1" x14ac:dyDescent="0.3">
      <c r="B29" s="10" t="s">
        <v>33</v>
      </c>
      <c r="C29" s="79" t="s">
        <v>140</v>
      </c>
      <c r="D29" s="79"/>
      <c r="E29" s="80"/>
      <c r="F29" s="3"/>
      <c r="G29" s="3"/>
    </row>
    <row r="30" spans="2:7" ht="9" customHeight="1" thickBot="1" x14ac:dyDescent="0.3"/>
    <row r="31" spans="2:7" x14ac:dyDescent="0.25">
      <c r="B31" s="86" t="s">
        <v>34</v>
      </c>
      <c r="C31" s="87"/>
      <c r="D31" s="87"/>
      <c r="E31" s="88"/>
      <c r="F31" s="3"/>
      <c r="G31" s="3"/>
    </row>
    <row r="32" spans="2:7" ht="30" customHeight="1" x14ac:dyDescent="0.25">
      <c r="B32" s="5" t="s">
        <v>1</v>
      </c>
      <c r="C32" s="79" t="s">
        <v>170</v>
      </c>
      <c r="D32" s="79"/>
      <c r="E32" s="80"/>
      <c r="F32" s="3"/>
      <c r="G32" s="3"/>
    </row>
    <row r="33" spans="2:7" x14ac:dyDescent="0.25">
      <c r="B33" s="5" t="s">
        <v>3</v>
      </c>
      <c r="C33" s="79"/>
      <c r="D33" s="79"/>
      <c r="E33" s="80"/>
      <c r="F33" s="3"/>
      <c r="G33" s="3"/>
    </row>
    <row r="34" spans="2:7" x14ac:dyDescent="0.25">
      <c r="B34" s="5" t="s">
        <v>4</v>
      </c>
      <c r="C34" s="79"/>
      <c r="D34" s="79"/>
      <c r="E34" s="80"/>
      <c r="F34" s="3"/>
      <c r="G34" s="3"/>
    </row>
    <row r="35" spans="2:7" x14ac:dyDescent="0.25">
      <c r="B35" s="5" t="s">
        <v>25</v>
      </c>
      <c r="C35" s="79"/>
      <c r="D35" s="79"/>
      <c r="E35" s="80"/>
      <c r="F35" s="3"/>
      <c r="G35" s="3"/>
    </row>
    <row r="36" spans="2:7" x14ac:dyDescent="0.25">
      <c r="B36" s="5" t="s">
        <v>5</v>
      </c>
      <c r="C36" s="79"/>
      <c r="D36" s="79"/>
      <c r="E36" s="80"/>
      <c r="F36" s="3"/>
      <c r="G36" s="3"/>
    </row>
    <row r="37" spans="2:7" x14ac:dyDescent="0.25">
      <c r="B37" s="5" t="s">
        <v>6</v>
      </c>
      <c r="C37" s="79"/>
      <c r="D37" s="79"/>
      <c r="E37" s="80"/>
    </row>
    <row r="38" spans="2:7" x14ac:dyDescent="0.25">
      <c r="B38" s="5" t="s">
        <v>7</v>
      </c>
      <c r="C38" s="79"/>
      <c r="D38" s="79"/>
      <c r="E38" s="80"/>
    </row>
    <row r="39" spans="2:7" x14ac:dyDescent="0.25">
      <c r="B39" s="5" t="s">
        <v>2</v>
      </c>
      <c r="C39" s="79"/>
      <c r="D39" s="79"/>
      <c r="E39" s="80"/>
    </row>
    <row r="40" spans="2:7" x14ac:dyDescent="0.25">
      <c r="B40" s="5" t="s">
        <v>8</v>
      </c>
      <c r="C40" s="79"/>
      <c r="D40" s="79"/>
      <c r="E40" s="80"/>
    </row>
    <row r="41" spans="2:7" x14ac:dyDescent="0.25">
      <c r="B41" s="5" t="s">
        <v>26</v>
      </c>
      <c r="C41" s="79"/>
      <c r="D41" s="79"/>
      <c r="E41" s="80"/>
    </row>
    <row r="42" spans="2:7" x14ac:dyDescent="0.25">
      <c r="B42" s="5" t="s">
        <v>9</v>
      </c>
      <c r="C42" s="79"/>
      <c r="D42" s="79"/>
      <c r="E42" s="80"/>
    </row>
    <row r="43" spans="2:7" x14ac:dyDescent="0.25">
      <c r="B43" s="5" t="s">
        <v>10</v>
      </c>
      <c r="C43" s="79"/>
      <c r="D43" s="79"/>
      <c r="E43" s="80"/>
    </row>
    <row r="44" spans="2:7" x14ac:dyDescent="0.25">
      <c r="B44" s="5" t="s">
        <v>11</v>
      </c>
      <c r="C44" s="79"/>
      <c r="D44" s="79"/>
      <c r="E44" s="80"/>
    </row>
    <row r="45" spans="2:7" x14ac:dyDescent="0.25">
      <c r="B45" s="5" t="s">
        <v>12</v>
      </c>
      <c r="C45" s="79"/>
      <c r="D45" s="79"/>
      <c r="E45" s="80"/>
    </row>
    <row r="46" spans="2:7" x14ac:dyDescent="0.25">
      <c r="B46" s="5" t="s">
        <v>13</v>
      </c>
      <c r="C46" s="79"/>
      <c r="D46" s="79"/>
      <c r="E46" s="80"/>
    </row>
    <row r="47" spans="2:7" x14ac:dyDescent="0.25">
      <c r="B47" s="81" t="s">
        <v>14</v>
      </c>
      <c r="C47" s="82"/>
      <c r="D47" s="82"/>
      <c r="E47" s="83"/>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t="s">
        <v>139</v>
      </c>
      <c r="D51" s="4" t="s">
        <v>22</v>
      </c>
      <c r="E51" s="35"/>
    </row>
    <row r="52" spans="2:5" x14ac:dyDescent="0.25">
      <c r="B52" s="5" t="s">
        <v>24</v>
      </c>
      <c r="C52" s="33"/>
      <c r="D52" s="4" t="s">
        <v>127</v>
      </c>
      <c r="E52" s="35"/>
    </row>
    <row r="53" spans="2:5" ht="15.75" thickBot="1" x14ac:dyDescent="0.3">
      <c r="B53" s="89"/>
      <c r="C53" s="90"/>
      <c r="D53" s="77"/>
      <c r="E53" s="78"/>
    </row>
    <row r="54" spans="2:5" ht="9" customHeight="1" thickBot="1" x14ac:dyDescent="0.3"/>
    <row r="55" spans="2:5" x14ac:dyDescent="0.25">
      <c r="B55" s="86" t="s">
        <v>35</v>
      </c>
      <c r="C55" s="87"/>
      <c r="D55" s="87"/>
      <c r="E55" s="88"/>
    </row>
    <row r="56" spans="2:5" ht="30" customHeight="1" x14ac:dyDescent="0.25">
      <c r="B56" s="5" t="s">
        <v>1</v>
      </c>
      <c r="C56" s="79"/>
      <c r="D56" s="79"/>
      <c r="E56" s="80"/>
    </row>
    <row r="57" spans="2:5" x14ac:dyDescent="0.25">
      <c r="B57" s="5" t="s">
        <v>3</v>
      </c>
      <c r="C57" s="79"/>
      <c r="D57" s="79"/>
      <c r="E57" s="80"/>
    </row>
    <row r="58" spans="2:5" x14ac:dyDescent="0.25">
      <c r="B58" s="5" t="s">
        <v>4</v>
      </c>
      <c r="C58" s="79"/>
      <c r="D58" s="79"/>
      <c r="E58" s="80"/>
    </row>
    <row r="59" spans="2:5" x14ac:dyDescent="0.25">
      <c r="B59" s="5" t="s">
        <v>25</v>
      </c>
      <c r="C59" s="79"/>
      <c r="D59" s="79"/>
      <c r="E59" s="80"/>
    </row>
    <row r="60" spans="2:5" x14ac:dyDescent="0.25">
      <c r="B60" s="5" t="s">
        <v>5</v>
      </c>
      <c r="C60" s="79"/>
      <c r="D60" s="79"/>
      <c r="E60" s="80"/>
    </row>
    <row r="61" spans="2:5" x14ac:dyDescent="0.25">
      <c r="B61" s="5" t="s">
        <v>6</v>
      </c>
      <c r="C61" s="79"/>
      <c r="D61" s="79"/>
      <c r="E61" s="80"/>
    </row>
    <row r="62" spans="2:5" x14ac:dyDescent="0.25">
      <c r="B62" s="5" t="s">
        <v>7</v>
      </c>
      <c r="C62" s="79"/>
      <c r="D62" s="79"/>
      <c r="E62" s="80"/>
    </row>
    <row r="63" spans="2:5" x14ac:dyDescent="0.25">
      <c r="B63" s="5" t="s">
        <v>2</v>
      </c>
      <c r="C63" s="79"/>
      <c r="D63" s="79"/>
      <c r="E63" s="80"/>
    </row>
    <row r="64" spans="2:5" x14ac:dyDescent="0.25">
      <c r="B64" s="5" t="s">
        <v>8</v>
      </c>
      <c r="C64" s="79"/>
      <c r="D64" s="79"/>
      <c r="E64" s="80"/>
    </row>
    <row r="65" spans="2:5" x14ac:dyDescent="0.25">
      <c r="B65" s="5" t="s">
        <v>26</v>
      </c>
      <c r="C65" s="79"/>
      <c r="D65" s="79"/>
      <c r="E65" s="80"/>
    </row>
    <row r="66" spans="2:5" x14ac:dyDescent="0.25">
      <c r="B66" s="5" t="s">
        <v>9</v>
      </c>
      <c r="C66" s="79"/>
      <c r="D66" s="79"/>
      <c r="E66" s="80"/>
    </row>
    <row r="67" spans="2:5" x14ac:dyDescent="0.25">
      <c r="B67" s="5" t="s">
        <v>10</v>
      </c>
      <c r="C67" s="79"/>
      <c r="D67" s="79"/>
      <c r="E67" s="80"/>
    </row>
    <row r="68" spans="2:5" x14ac:dyDescent="0.25">
      <c r="B68" s="5" t="s">
        <v>11</v>
      </c>
      <c r="C68" s="79"/>
      <c r="D68" s="79"/>
      <c r="E68" s="80"/>
    </row>
    <row r="69" spans="2:5" x14ac:dyDescent="0.25">
      <c r="B69" s="5" t="s">
        <v>12</v>
      </c>
      <c r="C69" s="79"/>
      <c r="D69" s="79"/>
      <c r="E69" s="80"/>
    </row>
    <row r="70" spans="2:5" x14ac:dyDescent="0.25">
      <c r="B70" s="5" t="s">
        <v>13</v>
      </c>
      <c r="C70" s="79"/>
      <c r="D70" s="79"/>
      <c r="E70" s="80"/>
    </row>
    <row r="71" spans="2:5" x14ac:dyDescent="0.25">
      <c r="B71" s="81" t="s">
        <v>14</v>
      </c>
      <c r="C71" s="82"/>
      <c r="D71" s="82"/>
      <c r="E71" s="83"/>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9"/>
      <c r="C77" s="90"/>
      <c r="D77" s="77"/>
      <c r="E77" s="78"/>
    </row>
    <row r="78" spans="2:5" ht="9" customHeight="1" thickBot="1" x14ac:dyDescent="0.3"/>
    <row r="79" spans="2:5" x14ac:dyDescent="0.25">
      <c r="B79" s="86" t="s">
        <v>36</v>
      </c>
      <c r="C79" s="87"/>
      <c r="D79" s="87"/>
      <c r="E79" s="88"/>
    </row>
    <row r="80" spans="2:5" ht="30" customHeight="1" x14ac:dyDescent="0.25">
      <c r="B80" s="5" t="s">
        <v>1</v>
      </c>
      <c r="C80" s="79"/>
      <c r="D80" s="79"/>
      <c r="E80" s="80"/>
    </row>
    <row r="81" spans="2:5" x14ac:dyDescent="0.25">
      <c r="B81" s="5" t="s">
        <v>3</v>
      </c>
      <c r="C81" s="79"/>
      <c r="D81" s="79"/>
      <c r="E81" s="80"/>
    </row>
    <row r="82" spans="2:5" x14ac:dyDescent="0.25">
      <c r="B82" s="5" t="s">
        <v>4</v>
      </c>
      <c r="C82" s="79"/>
      <c r="D82" s="79"/>
      <c r="E82" s="80"/>
    </row>
    <row r="83" spans="2:5" x14ac:dyDescent="0.25">
      <c r="B83" s="5" t="s">
        <v>25</v>
      </c>
      <c r="C83" s="79"/>
      <c r="D83" s="79"/>
      <c r="E83" s="80"/>
    </row>
    <row r="84" spans="2:5" x14ac:dyDescent="0.25">
      <c r="B84" s="5" t="s">
        <v>5</v>
      </c>
      <c r="C84" s="79"/>
      <c r="D84" s="79"/>
      <c r="E84" s="80"/>
    </row>
    <row r="85" spans="2:5" x14ac:dyDescent="0.25">
      <c r="B85" s="5" t="s">
        <v>6</v>
      </c>
      <c r="C85" s="79"/>
      <c r="D85" s="79"/>
      <c r="E85" s="80"/>
    </row>
    <row r="86" spans="2:5" x14ac:dyDescent="0.25">
      <c r="B86" s="5" t="s">
        <v>7</v>
      </c>
      <c r="C86" s="79"/>
      <c r="D86" s="79"/>
      <c r="E86" s="80"/>
    </row>
    <row r="87" spans="2:5" x14ac:dyDescent="0.25">
      <c r="B87" s="5" t="s">
        <v>2</v>
      </c>
      <c r="C87" s="79"/>
      <c r="D87" s="79"/>
      <c r="E87" s="80"/>
    </row>
    <row r="88" spans="2:5" x14ac:dyDescent="0.25">
      <c r="B88" s="5" t="s">
        <v>8</v>
      </c>
      <c r="C88" s="79"/>
      <c r="D88" s="79"/>
      <c r="E88" s="80"/>
    </row>
    <row r="89" spans="2:5" x14ac:dyDescent="0.25">
      <c r="B89" s="5" t="s">
        <v>26</v>
      </c>
      <c r="C89" s="79"/>
      <c r="D89" s="79"/>
      <c r="E89" s="80"/>
    </row>
    <row r="90" spans="2:5" x14ac:dyDescent="0.25">
      <c r="B90" s="5" t="s">
        <v>9</v>
      </c>
      <c r="C90" s="79"/>
      <c r="D90" s="79"/>
      <c r="E90" s="80"/>
    </row>
    <row r="91" spans="2:5" x14ac:dyDescent="0.25">
      <c r="B91" s="5" t="s">
        <v>10</v>
      </c>
      <c r="C91" s="79"/>
      <c r="D91" s="79"/>
      <c r="E91" s="80"/>
    </row>
    <row r="92" spans="2:5" x14ac:dyDescent="0.25">
      <c r="B92" s="5" t="s">
        <v>11</v>
      </c>
      <c r="C92" s="79"/>
      <c r="D92" s="79"/>
      <c r="E92" s="80"/>
    </row>
    <row r="93" spans="2:5" x14ac:dyDescent="0.25">
      <c r="B93" s="5" t="s">
        <v>12</v>
      </c>
      <c r="C93" s="79"/>
      <c r="D93" s="79"/>
      <c r="E93" s="80"/>
    </row>
    <row r="94" spans="2:5" x14ac:dyDescent="0.25">
      <c r="B94" s="5" t="s">
        <v>13</v>
      </c>
      <c r="C94" s="79"/>
      <c r="D94" s="79"/>
      <c r="E94" s="80"/>
    </row>
    <row r="95" spans="2:5" x14ac:dyDescent="0.25">
      <c r="B95" s="81" t="s">
        <v>14</v>
      </c>
      <c r="C95" s="82"/>
      <c r="D95" s="82"/>
      <c r="E95" s="83"/>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9"/>
      <c r="C101" s="90"/>
      <c r="D101" s="77"/>
      <c r="E101" s="78"/>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33" zoomScale="90" zoomScaleNormal="90" workbookViewId="0">
      <selection activeCell="B25" sqref="B25:G25"/>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6" t="s">
        <v>95</v>
      </c>
      <c r="C2" s="116"/>
      <c r="D2" s="116"/>
      <c r="E2" s="116"/>
      <c r="F2" s="116"/>
      <c r="G2" s="116"/>
      <c r="J2" s="116"/>
      <c r="K2" s="116"/>
      <c r="L2" s="116"/>
      <c r="M2" s="116"/>
      <c r="N2" s="116"/>
      <c r="O2" s="116"/>
    </row>
    <row r="3" spans="2:15" ht="30" customHeight="1" x14ac:dyDescent="0.25">
      <c r="B3" s="150" t="s">
        <v>96</v>
      </c>
      <c r="C3" s="151"/>
      <c r="D3" s="151"/>
      <c r="E3" s="151"/>
      <c r="F3" s="151"/>
      <c r="G3" s="151"/>
      <c r="J3" s="150"/>
      <c r="K3" s="151"/>
      <c r="L3" s="151"/>
      <c r="M3" s="151"/>
      <c r="N3" s="151"/>
      <c r="O3" s="151"/>
    </row>
    <row r="4" spans="2:15" ht="9" customHeight="1" thickBot="1" x14ac:dyDescent="0.3"/>
    <row r="5" spans="2:15" x14ac:dyDescent="0.25">
      <c r="B5" s="86" t="s">
        <v>0</v>
      </c>
      <c r="C5" s="87"/>
      <c r="D5" s="87"/>
      <c r="E5" s="87"/>
      <c r="F5" s="87"/>
      <c r="G5" s="88"/>
      <c r="J5" s="86" t="s">
        <v>34</v>
      </c>
      <c r="K5" s="87"/>
      <c r="L5" s="87"/>
      <c r="M5" s="87"/>
      <c r="N5" s="87"/>
      <c r="O5" s="88"/>
    </row>
    <row r="6" spans="2:15" ht="30" customHeight="1" x14ac:dyDescent="0.25">
      <c r="B6" s="149" t="s">
        <v>97</v>
      </c>
      <c r="C6" s="143"/>
      <c r="D6" s="133" t="s">
        <v>148</v>
      </c>
      <c r="E6" s="133"/>
      <c r="F6" s="133"/>
      <c r="G6" s="134"/>
      <c r="J6" s="149" t="s">
        <v>97</v>
      </c>
      <c r="K6" s="143"/>
      <c r="L6" s="133" t="s">
        <v>160</v>
      </c>
      <c r="M6" s="133"/>
      <c r="N6" s="133"/>
      <c r="O6" s="134"/>
    </row>
    <row r="7" spans="2:15" ht="44.25" customHeight="1" x14ac:dyDescent="0.25">
      <c r="B7" s="142" t="s">
        <v>120</v>
      </c>
      <c r="C7" s="143"/>
      <c r="D7" s="143"/>
      <c r="E7" s="143"/>
      <c r="F7" s="143"/>
      <c r="G7" s="144"/>
      <c r="J7" s="142" t="s">
        <v>98</v>
      </c>
      <c r="K7" s="143"/>
      <c r="L7" s="143"/>
      <c r="M7" s="143"/>
      <c r="N7" s="143"/>
      <c r="O7" s="144"/>
    </row>
    <row r="8" spans="2:15" ht="105" customHeight="1" x14ac:dyDescent="0.25">
      <c r="B8" s="145" t="s">
        <v>149</v>
      </c>
      <c r="C8" s="133"/>
      <c r="D8" s="133"/>
      <c r="E8" s="133"/>
      <c r="F8" s="133"/>
      <c r="G8" s="134"/>
      <c r="J8" s="145" t="s">
        <v>161</v>
      </c>
      <c r="K8" s="133"/>
      <c r="L8" s="133"/>
      <c r="M8" s="133"/>
      <c r="N8" s="133"/>
      <c r="O8" s="134"/>
    </row>
    <row r="9" spans="2:15" ht="31.5" customHeight="1" thickBot="1" x14ac:dyDescent="0.3">
      <c r="B9" s="146" t="s">
        <v>99</v>
      </c>
      <c r="C9" s="147"/>
      <c r="D9" s="147"/>
      <c r="E9" s="147"/>
      <c r="F9" s="147"/>
      <c r="G9" s="148"/>
      <c r="J9" s="146" t="s">
        <v>99</v>
      </c>
      <c r="K9" s="147"/>
      <c r="L9" s="147"/>
      <c r="M9" s="147"/>
      <c r="N9" s="147"/>
      <c r="O9" s="148"/>
    </row>
    <row r="10" spans="2:15" ht="30" customHeight="1" x14ac:dyDescent="0.25">
      <c r="B10" s="29" t="s">
        <v>100</v>
      </c>
      <c r="C10" s="30" t="s">
        <v>101</v>
      </c>
      <c r="D10" s="137" t="s">
        <v>174</v>
      </c>
      <c r="E10" s="138"/>
      <c r="F10" s="138"/>
      <c r="G10" s="139"/>
      <c r="J10" s="29" t="s">
        <v>100</v>
      </c>
      <c r="K10" s="30" t="s">
        <v>101</v>
      </c>
      <c r="L10" s="137"/>
      <c r="M10" s="138"/>
      <c r="N10" s="138"/>
      <c r="O10" s="139"/>
    </row>
    <row r="11" spans="2:15" x14ac:dyDescent="0.25">
      <c r="B11" s="97" t="s">
        <v>102</v>
      </c>
      <c r="C11" s="98"/>
      <c r="D11" s="133" t="s">
        <v>175</v>
      </c>
      <c r="E11" s="133"/>
      <c r="F11" s="133"/>
      <c r="G11" s="134"/>
      <c r="J11" s="97" t="s">
        <v>102</v>
      </c>
      <c r="K11" s="98"/>
      <c r="L11" s="133"/>
      <c r="M11" s="133"/>
      <c r="N11" s="133"/>
      <c r="O11" s="134"/>
    </row>
    <row r="12" spans="2:15" ht="30" x14ac:dyDescent="0.25">
      <c r="B12" s="97" t="s">
        <v>103</v>
      </c>
      <c r="C12" s="98"/>
      <c r="D12" s="40">
        <v>124078</v>
      </c>
      <c r="E12" s="25" t="s">
        <v>104</v>
      </c>
      <c r="F12" s="140">
        <v>32648</v>
      </c>
      <c r="G12" s="141"/>
      <c r="J12" s="97" t="s">
        <v>103</v>
      </c>
      <c r="K12" s="98"/>
      <c r="L12" s="40"/>
      <c r="M12" s="25" t="s">
        <v>104</v>
      </c>
      <c r="N12" s="140"/>
      <c r="O12" s="141"/>
    </row>
    <row r="13" spans="2:15" x14ac:dyDescent="0.25">
      <c r="B13" s="97" t="s">
        <v>105</v>
      </c>
      <c r="C13" s="98"/>
      <c r="D13" s="44">
        <v>41306</v>
      </c>
      <c r="E13" s="25" t="s">
        <v>106</v>
      </c>
      <c r="F13" s="152">
        <v>41579</v>
      </c>
      <c r="G13" s="134"/>
      <c r="J13" s="97" t="s">
        <v>105</v>
      </c>
      <c r="K13" s="98"/>
      <c r="L13" s="41"/>
      <c r="M13" s="25" t="s">
        <v>106</v>
      </c>
      <c r="N13" s="133"/>
      <c r="O13" s="134"/>
    </row>
    <row r="14" spans="2:15" ht="15" customHeight="1" x14ac:dyDescent="0.25">
      <c r="B14" s="97" t="s">
        <v>107</v>
      </c>
      <c r="C14" s="98"/>
      <c r="D14" s="42" t="s">
        <v>130</v>
      </c>
      <c r="E14" s="25" t="s">
        <v>108</v>
      </c>
      <c r="F14" s="131" t="s">
        <v>171</v>
      </c>
      <c r="G14" s="132"/>
      <c r="J14" s="97" t="s">
        <v>107</v>
      </c>
      <c r="K14" s="98"/>
      <c r="L14" s="42"/>
      <c r="M14" s="25" t="s">
        <v>108</v>
      </c>
      <c r="N14" s="131"/>
      <c r="O14" s="132"/>
    </row>
    <row r="15" spans="2:15" x14ac:dyDescent="0.25">
      <c r="B15" s="97" t="s">
        <v>109</v>
      </c>
      <c r="C15" s="98"/>
      <c r="D15" s="133" t="s">
        <v>172</v>
      </c>
      <c r="E15" s="133"/>
      <c r="F15" s="133"/>
      <c r="G15" s="134"/>
      <c r="J15" s="97" t="s">
        <v>109</v>
      </c>
      <c r="K15" s="98"/>
      <c r="L15" s="133"/>
      <c r="M15" s="133"/>
      <c r="N15" s="133"/>
      <c r="O15" s="134"/>
    </row>
    <row r="16" spans="2:15" x14ac:dyDescent="0.25">
      <c r="B16" s="117" t="s">
        <v>110</v>
      </c>
      <c r="C16" s="118"/>
      <c r="D16" s="118"/>
      <c r="E16" s="118"/>
      <c r="F16" s="118"/>
      <c r="G16" s="127"/>
      <c r="J16" s="117" t="s">
        <v>110</v>
      </c>
      <c r="K16" s="118"/>
      <c r="L16" s="118"/>
      <c r="M16" s="118"/>
      <c r="N16" s="118"/>
      <c r="O16" s="127"/>
    </row>
    <row r="17" spans="2:15" ht="180" customHeight="1" thickBot="1" x14ac:dyDescent="0.3">
      <c r="B17" s="128" t="s">
        <v>173</v>
      </c>
      <c r="C17" s="129"/>
      <c r="D17" s="129"/>
      <c r="E17" s="129"/>
      <c r="F17" s="129"/>
      <c r="G17" s="130"/>
      <c r="J17" s="128"/>
      <c r="K17" s="129"/>
      <c r="L17" s="129"/>
      <c r="M17" s="129"/>
      <c r="N17" s="129"/>
      <c r="O17" s="130"/>
    </row>
    <row r="18" spans="2:15" ht="30" customHeight="1" x14ac:dyDescent="0.25">
      <c r="B18" s="29" t="s">
        <v>111</v>
      </c>
      <c r="C18" s="30" t="s">
        <v>101</v>
      </c>
      <c r="D18" s="137" t="s">
        <v>179</v>
      </c>
      <c r="E18" s="138"/>
      <c r="F18" s="138"/>
      <c r="G18" s="139"/>
      <c r="J18" s="29" t="s">
        <v>111</v>
      </c>
      <c r="K18" s="30" t="s">
        <v>101</v>
      </c>
      <c r="L18" s="137"/>
      <c r="M18" s="138"/>
      <c r="N18" s="138"/>
      <c r="O18" s="139"/>
    </row>
    <row r="19" spans="2:15" x14ac:dyDescent="0.25">
      <c r="B19" s="97" t="s">
        <v>102</v>
      </c>
      <c r="C19" s="98"/>
      <c r="D19" s="133" t="s">
        <v>180</v>
      </c>
      <c r="E19" s="133"/>
      <c r="F19" s="133"/>
      <c r="G19" s="134"/>
      <c r="J19" s="97" t="s">
        <v>102</v>
      </c>
      <c r="K19" s="98"/>
      <c r="L19" s="133"/>
      <c r="M19" s="133"/>
      <c r="N19" s="133"/>
      <c r="O19" s="134"/>
    </row>
    <row r="20" spans="2:15" ht="30" x14ac:dyDescent="0.25">
      <c r="B20" s="97" t="s">
        <v>103</v>
      </c>
      <c r="C20" s="98"/>
      <c r="D20" s="76">
        <v>299002</v>
      </c>
      <c r="E20" s="25" t="s">
        <v>104</v>
      </c>
      <c r="F20" s="135">
        <v>299002</v>
      </c>
      <c r="G20" s="136"/>
      <c r="J20" s="97" t="s">
        <v>103</v>
      </c>
      <c r="K20" s="98"/>
      <c r="L20" s="43"/>
      <c r="M20" s="25" t="s">
        <v>104</v>
      </c>
      <c r="N20" s="135"/>
      <c r="O20" s="136"/>
    </row>
    <row r="21" spans="2:15" x14ac:dyDescent="0.25">
      <c r="B21" s="97" t="s">
        <v>105</v>
      </c>
      <c r="C21" s="98"/>
      <c r="D21" s="44">
        <v>40452</v>
      </c>
      <c r="E21" s="25" t="s">
        <v>106</v>
      </c>
      <c r="F21" s="152">
        <v>41426</v>
      </c>
      <c r="G21" s="134"/>
      <c r="J21" s="97" t="s">
        <v>105</v>
      </c>
      <c r="K21" s="98"/>
      <c r="L21" s="41"/>
      <c r="M21" s="25" t="s">
        <v>106</v>
      </c>
      <c r="N21" s="133"/>
      <c r="O21" s="134"/>
    </row>
    <row r="22" spans="2:15" ht="15" customHeight="1" x14ac:dyDescent="0.25">
      <c r="B22" s="97" t="s">
        <v>107</v>
      </c>
      <c r="C22" s="98"/>
      <c r="D22" s="42" t="s">
        <v>181</v>
      </c>
      <c r="E22" s="25" t="s">
        <v>108</v>
      </c>
      <c r="F22" s="131" t="s">
        <v>183</v>
      </c>
      <c r="G22" s="132"/>
      <c r="J22" s="97" t="s">
        <v>107</v>
      </c>
      <c r="K22" s="98"/>
      <c r="L22" s="42"/>
      <c r="M22" s="25" t="s">
        <v>108</v>
      </c>
      <c r="N22" s="131"/>
      <c r="O22" s="132"/>
    </row>
    <row r="23" spans="2:15" x14ac:dyDescent="0.25">
      <c r="B23" s="97" t="s">
        <v>109</v>
      </c>
      <c r="C23" s="98"/>
      <c r="D23" s="133" t="s">
        <v>182</v>
      </c>
      <c r="E23" s="133"/>
      <c r="F23" s="133"/>
      <c r="G23" s="134"/>
      <c r="J23" s="97" t="s">
        <v>109</v>
      </c>
      <c r="K23" s="98"/>
      <c r="L23" s="133"/>
      <c r="M23" s="133"/>
      <c r="N23" s="133"/>
      <c r="O23" s="134"/>
    </row>
    <row r="24" spans="2:15" x14ac:dyDescent="0.25">
      <c r="B24" s="117" t="s">
        <v>110</v>
      </c>
      <c r="C24" s="118"/>
      <c r="D24" s="118"/>
      <c r="E24" s="118"/>
      <c r="F24" s="118"/>
      <c r="G24" s="127"/>
      <c r="J24" s="117" t="s">
        <v>110</v>
      </c>
      <c r="K24" s="118"/>
      <c r="L24" s="118"/>
      <c r="M24" s="118"/>
      <c r="N24" s="118"/>
      <c r="O24" s="127"/>
    </row>
    <row r="25" spans="2:15" ht="180" customHeight="1" thickBot="1" x14ac:dyDescent="0.3">
      <c r="B25" s="128" t="s">
        <v>184</v>
      </c>
      <c r="C25" s="129"/>
      <c r="D25" s="129"/>
      <c r="E25" s="129"/>
      <c r="F25" s="129"/>
      <c r="G25" s="130"/>
      <c r="J25" s="128"/>
      <c r="K25" s="129"/>
      <c r="L25" s="129"/>
      <c r="M25" s="129"/>
      <c r="N25" s="129"/>
      <c r="O25" s="130"/>
    </row>
    <row r="26" spans="2:15" ht="30" customHeight="1" x14ac:dyDescent="0.25">
      <c r="B26" s="29" t="s">
        <v>112</v>
      </c>
      <c r="C26" s="30" t="s">
        <v>101</v>
      </c>
      <c r="D26" s="137" t="s">
        <v>177</v>
      </c>
      <c r="E26" s="138"/>
      <c r="F26" s="138"/>
      <c r="G26" s="139"/>
      <c r="J26" s="29" t="s">
        <v>112</v>
      </c>
      <c r="K26" s="30" t="s">
        <v>101</v>
      </c>
      <c r="L26" s="137"/>
      <c r="M26" s="138"/>
      <c r="N26" s="138"/>
      <c r="O26" s="139"/>
    </row>
    <row r="27" spans="2:15" x14ac:dyDescent="0.25">
      <c r="B27" s="97" t="s">
        <v>102</v>
      </c>
      <c r="C27" s="98"/>
      <c r="D27" s="133" t="s">
        <v>176</v>
      </c>
      <c r="E27" s="133"/>
      <c r="F27" s="133"/>
      <c r="G27" s="134"/>
      <c r="J27" s="97" t="s">
        <v>102</v>
      </c>
      <c r="K27" s="98"/>
      <c r="L27" s="133"/>
      <c r="M27" s="133"/>
      <c r="N27" s="133"/>
      <c r="O27" s="134"/>
    </row>
    <row r="28" spans="2:15" ht="30" x14ac:dyDescent="0.25">
      <c r="B28" s="97" t="s">
        <v>103</v>
      </c>
      <c r="C28" s="98"/>
      <c r="D28" s="43">
        <v>98323</v>
      </c>
      <c r="E28" s="25" t="s">
        <v>104</v>
      </c>
      <c r="F28" s="135">
        <v>27378</v>
      </c>
      <c r="G28" s="136"/>
      <c r="J28" s="97" t="s">
        <v>103</v>
      </c>
      <c r="K28" s="98"/>
      <c r="L28" s="43"/>
      <c r="M28" s="25" t="s">
        <v>104</v>
      </c>
      <c r="N28" s="135"/>
      <c r="O28" s="136"/>
    </row>
    <row r="29" spans="2:15" x14ac:dyDescent="0.25">
      <c r="B29" s="97" t="s">
        <v>105</v>
      </c>
      <c r="C29" s="98"/>
      <c r="D29" s="44">
        <v>41091</v>
      </c>
      <c r="E29" s="25" t="s">
        <v>106</v>
      </c>
      <c r="F29" s="152">
        <v>41365</v>
      </c>
      <c r="G29" s="134"/>
      <c r="J29" s="97" t="s">
        <v>105</v>
      </c>
      <c r="K29" s="98"/>
      <c r="L29" s="41"/>
      <c r="M29" s="25" t="s">
        <v>106</v>
      </c>
      <c r="N29" s="133"/>
      <c r="O29" s="134"/>
    </row>
    <row r="30" spans="2:15" ht="15" customHeight="1" x14ac:dyDescent="0.25">
      <c r="B30" s="97" t="s">
        <v>107</v>
      </c>
      <c r="C30" s="98"/>
      <c r="D30" s="42" t="s">
        <v>130</v>
      </c>
      <c r="E30" s="25" t="s">
        <v>108</v>
      </c>
      <c r="F30" s="131" t="s">
        <v>171</v>
      </c>
      <c r="G30" s="132"/>
      <c r="J30" s="97" t="s">
        <v>107</v>
      </c>
      <c r="K30" s="98"/>
      <c r="L30" s="42"/>
      <c r="M30" s="25" t="s">
        <v>108</v>
      </c>
      <c r="N30" s="131"/>
      <c r="O30" s="132"/>
    </row>
    <row r="31" spans="2:15" x14ac:dyDescent="0.25">
      <c r="B31" s="97" t="s">
        <v>109</v>
      </c>
      <c r="C31" s="98"/>
      <c r="D31" s="133" t="s">
        <v>172</v>
      </c>
      <c r="E31" s="133"/>
      <c r="F31" s="133"/>
      <c r="G31" s="134"/>
      <c r="J31" s="97" t="s">
        <v>109</v>
      </c>
      <c r="K31" s="98"/>
      <c r="L31" s="133"/>
      <c r="M31" s="133"/>
      <c r="N31" s="133"/>
      <c r="O31" s="134"/>
    </row>
    <row r="32" spans="2:15" x14ac:dyDescent="0.25">
      <c r="B32" s="117" t="s">
        <v>110</v>
      </c>
      <c r="C32" s="118"/>
      <c r="D32" s="118"/>
      <c r="E32" s="118"/>
      <c r="F32" s="118"/>
      <c r="G32" s="127"/>
      <c r="J32" s="117" t="s">
        <v>110</v>
      </c>
      <c r="K32" s="118"/>
      <c r="L32" s="118"/>
      <c r="M32" s="118"/>
      <c r="N32" s="118"/>
      <c r="O32" s="127"/>
    </row>
    <row r="33" spans="2:15" ht="180" customHeight="1" thickBot="1" x14ac:dyDescent="0.3">
      <c r="B33" s="128" t="s">
        <v>178</v>
      </c>
      <c r="C33" s="129"/>
      <c r="D33" s="129"/>
      <c r="E33" s="129"/>
      <c r="F33" s="129"/>
      <c r="G33" s="130"/>
      <c r="J33" s="128"/>
      <c r="K33" s="129"/>
      <c r="L33" s="129"/>
      <c r="M33" s="129"/>
      <c r="N33" s="129"/>
      <c r="O33" s="130"/>
    </row>
    <row r="34" spans="2:15" ht="30" customHeight="1" x14ac:dyDescent="0.25">
      <c r="B34" s="29" t="s">
        <v>113</v>
      </c>
      <c r="C34" s="30" t="s">
        <v>101</v>
      </c>
      <c r="D34" s="137" t="s">
        <v>185</v>
      </c>
      <c r="E34" s="138"/>
      <c r="F34" s="138"/>
      <c r="G34" s="139"/>
      <c r="J34" s="29" t="s">
        <v>113</v>
      </c>
      <c r="K34" s="30" t="s">
        <v>101</v>
      </c>
      <c r="L34" s="137"/>
      <c r="M34" s="138"/>
      <c r="N34" s="138"/>
      <c r="O34" s="139"/>
    </row>
    <row r="35" spans="2:15" x14ac:dyDescent="0.25">
      <c r="B35" s="97" t="s">
        <v>102</v>
      </c>
      <c r="C35" s="98"/>
      <c r="D35" s="133" t="s">
        <v>186</v>
      </c>
      <c r="E35" s="133"/>
      <c r="F35" s="133"/>
      <c r="G35" s="134"/>
      <c r="J35" s="97" t="s">
        <v>102</v>
      </c>
      <c r="K35" s="98"/>
      <c r="L35" s="133"/>
      <c r="M35" s="133"/>
      <c r="N35" s="133"/>
      <c r="O35" s="134"/>
    </row>
    <row r="36" spans="2:15" ht="30" x14ac:dyDescent="0.25">
      <c r="B36" s="97" t="s">
        <v>103</v>
      </c>
      <c r="C36" s="98"/>
      <c r="D36" s="43">
        <v>41089</v>
      </c>
      <c r="E36" s="25" t="s">
        <v>104</v>
      </c>
      <c r="F36" s="135">
        <v>15840</v>
      </c>
      <c r="G36" s="136"/>
      <c r="J36" s="97" t="s">
        <v>103</v>
      </c>
      <c r="K36" s="98"/>
      <c r="L36" s="43"/>
      <c r="M36" s="25" t="s">
        <v>104</v>
      </c>
      <c r="N36" s="135"/>
      <c r="O36" s="136"/>
    </row>
    <row r="37" spans="2:15" x14ac:dyDescent="0.25">
      <c r="B37" s="97" t="s">
        <v>105</v>
      </c>
      <c r="C37" s="98"/>
      <c r="D37" s="44">
        <v>41699</v>
      </c>
      <c r="E37" s="25" t="s">
        <v>106</v>
      </c>
      <c r="F37" s="152">
        <v>41852</v>
      </c>
      <c r="G37" s="134"/>
      <c r="J37" s="97" t="s">
        <v>105</v>
      </c>
      <c r="K37" s="98"/>
      <c r="L37" s="41"/>
      <c r="M37" s="25" t="s">
        <v>106</v>
      </c>
      <c r="N37" s="133"/>
      <c r="O37" s="134"/>
    </row>
    <row r="38" spans="2:15" ht="15" customHeight="1" x14ac:dyDescent="0.25">
      <c r="B38" s="97" t="s">
        <v>107</v>
      </c>
      <c r="C38" s="98"/>
      <c r="D38" s="42" t="s">
        <v>130</v>
      </c>
      <c r="E38" s="25" t="s">
        <v>108</v>
      </c>
      <c r="F38" s="131" t="s">
        <v>187</v>
      </c>
      <c r="G38" s="132"/>
      <c r="J38" s="97" t="s">
        <v>107</v>
      </c>
      <c r="K38" s="98"/>
      <c r="L38" s="42"/>
      <c r="M38" s="25" t="s">
        <v>108</v>
      </c>
      <c r="N38" s="131"/>
      <c r="O38" s="132"/>
    </row>
    <row r="39" spans="2:15" x14ac:dyDescent="0.25">
      <c r="B39" s="97" t="s">
        <v>109</v>
      </c>
      <c r="C39" s="98"/>
      <c r="D39" s="133" t="s">
        <v>187</v>
      </c>
      <c r="E39" s="133"/>
      <c r="F39" s="133"/>
      <c r="G39" s="134"/>
      <c r="J39" s="97" t="s">
        <v>109</v>
      </c>
      <c r="K39" s="98"/>
      <c r="L39" s="133"/>
      <c r="M39" s="133"/>
      <c r="N39" s="133"/>
      <c r="O39" s="134"/>
    </row>
    <row r="40" spans="2:15" x14ac:dyDescent="0.25">
      <c r="B40" s="117" t="s">
        <v>110</v>
      </c>
      <c r="C40" s="118"/>
      <c r="D40" s="118"/>
      <c r="E40" s="118"/>
      <c r="F40" s="118"/>
      <c r="G40" s="127"/>
      <c r="J40" s="117" t="s">
        <v>110</v>
      </c>
      <c r="K40" s="118"/>
      <c r="L40" s="118"/>
      <c r="M40" s="118"/>
      <c r="N40" s="118"/>
      <c r="O40" s="127"/>
    </row>
    <row r="41" spans="2:15" ht="180" customHeight="1" thickBot="1" x14ac:dyDescent="0.3">
      <c r="B41" s="128" t="s">
        <v>188</v>
      </c>
      <c r="C41" s="129"/>
      <c r="D41" s="129"/>
      <c r="E41" s="129"/>
      <c r="F41" s="129"/>
      <c r="G41" s="130"/>
      <c r="J41" s="128"/>
      <c r="K41" s="129"/>
      <c r="L41" s="129"/>
      <c r="M41" s="129"/>
      <c r="N41" s="129"/>
      <c r="O41" s="130"/>
    </row>
    <row r="42" spans="2:15" ht="30" customHeight="1" x14ac:dyDescent="0.25">
      <c r="B42" s="29" t="s">
        <v>114</v>
      </c>
      <c r="C42" s="30" t="s">
        <v>101</v>
      </c>
      <c r="D42" s="137" t="s">
        <v>162</v>
      </c>
      <c r="E42" s="138"/>
      <c r="F42" s="138"/>
      <c r="G42" s="139"/>
      <c r="J42" s="29" t="s">
        <v>114</v>
      </c>
      <c r="K42" s="30" t="s">
        <v>101</v>
      </c>
      <c r="L42" s="137"/>
      <c r="M42" s="138"/>
      <c r="N42" s="138"/>
      <c r="O42" s="139"/>
    </row>
    <row r="43" spans="2:15" x14ac:dyDescent="0.25">
      <c r="B43" s="97" t="s">
        <v>102</v>
      </c>
      <c r="C43" s="98"/>
      <c r="D43" s="133" t="s">
        <v>163</v>
      </c>
      <c r="E43" s="133"/>
      <c r="F43" s="133"/>
      <c r="G43" s="134"/>
      <c r="J43" s="97" t="s">
        <v>102</v>
      </c>
      <c r="K43" s="98"/>
      <c r="L43" s="133"/>
      <c r="M43" s="133"/>
      <c r="N43" s="133"/>
      <c r="O43" s="134"/>
    </row>
    <row r="44" spans="2:15" ht="30" x14ac:dyDescent="0.25">
      <c r="B44" s="97" t="s">
        <v>103</v>
      </c>
      <c r="C44" s="98"/>
      <c r="D44" s="43">
        <v>753621</v>
      </c>
      <c r="E44" s="25" t="s">
        <v>104</v>
      </c>
      <c r="F44" s="135">
        <v>753621</v>
      </c>
      <c r="G44" s="136"/>
      <c r="J44" s="97" t="s">
        <v>103</v>
      </c>
      <c r="K44" s="98"/>
      <c r="L44" s="43"/>
      <c r="M44" s="25" t="s">
        <v>104</v>
      </c>
      <c r="N44" s="135"/>
      <c r="O44" s="136"/>
    </row>
    <row r="45" spans="2:15" x14ac:dyDescent="0.25">
      <c r="B45" s="97" t="s">
        <v>105</v>
      </c>
      <c r="C45" s="98"/>
      <c r="D45" s="44">
        <v>39539</v>
      </c>
      <c r="E45" s="25" t="s">
        <v>106</v>
      </c>
      <c r="F45" s="152">
        <v>40969</v>
      </c>
      <c r="G45" s="134"/>
      <c r="J45" s="97" t="s">
        <v>105</v>
      </c>
      <c r="K45" s="98"/>
      <c r="L45" s="44"/>
      <c r="M45" s="25" t="s">
        <v>106</v>
      </c>
      <c r="N45" s="133"/>
      <c r="O45" s="134"/>
    </row>
    <row r="46" spans="2:15" ht="15" customHeight="1" x14ac:dyDescent="0.25">
      <c r="B46" s="97" t="s">
        <v>107</v>
      </c>
      <c r="C46" s="98"/>
      <c r="D46" s="42" t="s">
        <v>130</v>
      </c>
      <c r="E46" s="25" t="s">
        <v>108</v>
      </c>
      <c r="F46" s="131"/>
      <c r="G46" s="132"/>
      <c r="J46" s="97" t="s">
        <v>107</v>
      </c>
      <c r="K46" s="98"/>
      <c r="L46" s="42"/>
      <c r="M46" s="25" t="s">
        <v>108</v>
      </c>
      <c r="N46" s="131"/>
      <c r="O46" s="132"/>
    </row>
    <row r="47" spans="2:15" x14ac:dyDescent="0.25">
      <c r="B47" s="97" t="s">
        <v>109</v>
      </c>
      <c r="C47" s="98"/>
      <c r="D47" s="133" t="s">
        <v>164</v>
      </c>
      <c r="E47" s="133"/>
      <c r="F47" s="133"/>
      <c r="G47" s="134"/>
      <c r="J47" s="97" t="s">
        <v>109</v>
      </c>
      <c r="K47" s="98"/>
      <c r="L47" s="133"/>
      <c r="M47" s="133"/>
      <c r="N47" s="133"/>
      <c r="O47" s="134"/>
    </row>
    <row r="48" spans="2:15" x14ac:dyDescent="0.25">
      <c r="B48" s="117" t="s">
        <v>110</v>
      </c>
      <c r="C48" s="118"/>
      <c r="D48" s="118"/>
      <c r="E48" s="118"/>
      <c r="F48" s="118"/>
      <c r="G48" s="127"/>
      <c r="J48" s="117" t="s">
        <v>110</v>
      </c>
      <c r="K48" s="118"/>
      <c r="L48" s="118"/>
      <c r="M48" s="118"/>
      <c r="N48" s="118"/>
      <c r="O48" s="127"/>
    </row>
    <row r="49" spans="2:15" ht="180.75" customHeight="1" thickBot="1" x14ac:dyDescent="0.3">
      <c r="B49" s="128" t="s">
        <v>165</v>
      </c>
      <c r="C49" s="129"/>
      <c r="D49" s="129"/>
      <c r="E49" s="129"/>
      <c r="F49" s="129"/>
      <c r="G49" s="130"/>
      <c r="J49" s="128"/>
      <c r="K49" s="129"/>
      <c r="L49" s="129"/>
      <c r="M49" s="129"/>
      <c r="N49" s="129"/>
      <c r="O49" s="130"/>
    </row>
    <row r="50" spans="2:15" ht="9" customHeight="1" thickBot="1" x14ac:dyDescent="0.3"/>
    <row r="51" spans="2:15" x14ac:dyDescent="0.25">
      <c r="B51" s="86" t="s">
        <v>35</v>
      </c>
      <c r="C51" s="87"/>
      <c r="D51" s="87"/>
      <c r="E51" s="87"/>
      <c r="F51" s="87"/>
      <c r="G51" s="88"/>
      <c r="J51" s="86" t="s">
        <v>36</v>
      </c>
      <c r="K51" s="87"/>
      <c r="L51" s="87"/>
      <c r="M51" s="87"/>
      <c r="N51" s="87"/>
      <c r="O51" s="88"/>
    </row>
    <row r="52" spans="2:15" ht="29.25" customHeight="1" x14ac:dyDescent="0.25">
      <c r="B52" s="149" t="s">
        <v>97</v>
      </c>
      <c r="C52" s="143"/>
      <c r="D52" s="133"/>
      <c r="E52" s="133"/>
      <c r="F52" s="133"/>
      <c r="G52" s="134"/>
      <c r="J52" s="149" t="s">
        <v>97</v>
      </c>
      <c r="K52" s="143"/>
      <c r="L52" s="133"/>
      <c r="M52" s="133"/>
      <c r="N52" s="133"/>
      <c r="O52" s="134"/>
    </row>
    <row r="53" spans="2:15" ht="48.75" customHeight="1" x14ac:dyDescent="0.25">
      <c r="B53" s="142" t="s">
        <v>120</v>
      </c>
      <c r="C53" s="143"/>
      <c r="D53" s="143"/>
      <c r="E53" s="143"/>
      <c r="F53" s="143"/>
      <c r="G53" s="144"/>
      <c r="J53" s="142" t="s">
        <v>120</v>
      </c>
      <c r="K53" s="143"/>
      <c r="L53" s="143"/>
      <c r="M53" s="143"/>
      <c r="N53" s="143"/>
      <c r="O53" s="144"/>
    </row>
    <row r="54" spans="2:15" ht="105" customHeight="1" x14ac:dyDescent="0.25">
      <c r="B54" s="145"/>
      <c r="C54" s="133"/>
      <c r="D54" s="133"/>
      <c r="E54" s="133"/>
      <c r="F54" s="133"/>
      <c r="G54" s="134"/>
      <c r="J54" s="145"/>
      <c r="K54" s="133"/>
      <c r="L54" s="133"/>
      <c r="M54" s="133"/>
      <c r="N54" s="133"/>
      <c r="O54" s="134"/>
    </row>
    <row r="55" spans="2:15" ht="30.75" customHeight="1" thickBot="1" x14ac:dyDescent="0.3">
      <c r="B55" s="146" t="s">
        <v>99</v>
      </c>
      <c r="C55" s="147"/>
      <c r="D55" s="147"/>
      <c r="E55" s="147"/>
      <c r="F55" s="147"/>
      <c r="G55" s="148"/>
      <c r="J55" s="146" t="s">
        <v>99</v>
      </c>
      <c r="K55" s="147"/>
      <c r="L55" s="147"/>
      <c r="M55" s="147"/>
      <c r="N55" s="147"/>
      <c r="O55" s="148"/>
    </row>
    <row r="56" spans="2:15" ht="30" customHeight="1" x14ac:dyDescent="0.25">
      <c r="B56" s="29" t="s">
        <v>100</v>
      </c>
      <c r="C56" s="30" t="s">
        <v>101</v>
      </c>
      <c r="D56" s="137"/>
      <c r="E56" s="138"/>
      <c r="F56" s="138"/>
      <c r="G56" s="139"/>
      <c r="J56" s="29" t="s">
        <v>100</v>
      </c>
      <c r="K56" s="30" t="s">
        <v>101</v>
      </c>
      <c r="L56" s="137"/>
      <c r="M56" s="138"/>
      <c r="N56" s="138"/>
      <c r="O56" s="139"/>
    </row>
    <row r="57" spans="2:15" x14ac:dyDescent="0.25">
      <c r="B57" s="97" t="s">
        <v>102</v>
      </c>
      <c r="C57" s="98"/>
      <c r="D57" s="133"/>
      <c r="E57" s="133"/>
      <c r="F57" s="133"/>
      <c r="G57" s="134"/>
      <c r="J57" s="97" t="s">
        <v>102</v>
      </c>
      <c r="K57" s="98"/>
      <c r="L57" s="133"/>
      <c r="M57" s="133"/>
      <c r="N57" s="133"/>
      <c r="O57" s="134"/>
    </row>
    <row r="58" spans="2:15" ht="30" x14ac:dyDescent="0.25">
      <c r="B58" s="97" t="s">
        <v>103</v>
      </c>
      <c r="C58" s="98"/>
      <c r="D58" s="40"/>
      <c r="E58" s="25" t="s">
        <v>104</v>
      </c>
      <c r="F58" s="140"/>
      <c r="G58" s="141"/>
      <c r="J58" s="97" t="s">
        <v>103</v>
      </c>
      <c r="K58" s="98"/>
      <c r="L58" s="40"/>
      <c r="M58" s="25" t="s">
        <v>104</v>
      </c>
      <c r="N58" s="140"/>
      <c r="O58" s="141"/>
    </row>
    <row r="59" spans="2:15" x14ac:dyDescent="0.25">
      <c r="B59" s="97" t="s">
        <v>105</v>
      </c>
      <c r="C59" s="98"/>
      <c r="D59" s="41"/>
      <c r="E59" s="25" t="s">
        <v>106</v>
      </c>
      <c r="F59" s="133"/>
      <c r="G59" s="134"/>
      <c r="J59" s="97" t="s">
        <v>105</v>
      </c>
      <c r="K59" s="98"/>
      <c r="L59" s="41"/>
      <c r="M59" s="25" t="s">
        <v>106</v>
      </c>
      <c r="N59" s="133"/>
      <c r="O59" s="134"/>
    </row>
    <row r="60" spans="2:15" ht="15" customHeight="1" x14ac:dyDescent="0.25">
      <c r="B60" s="97" t="s">
        <v>107</v>
      </c>
      <c r="C60" s="98"/>
      <c r="D60" s="42"/>
      <c r="E60" s="25" t="s">
        <v>108</v>
      </c>
      <c r="F60" s="131"/>
      <c r="G60" s="132"/>
      <c r="J60" s="97" t="s">
        <v>107</v>
      </c>
      <c r="K60" s="98"/>
      <c r="L60" s="42"/>
      <c r="M60" s="25" t="s">
        <v>108</v>
      </c>
      <c r="N60" s="131"/>
      <c r="O60" s="132"/>
    </row>
    <row r="61" spans="2:15" x14ac:dyDescent="0.25">
      <c r="B61" s="97" t="s">
        <v>109</v>
      </c>
      <c r="C61" s="98"/>
      <c r="D61" s="133"/>
      <c r="E61" s="133"/>
      <c r="F61" s="133"/>
      <c r="G61" s="134"/>
      <c r="J61" s="97" t="s">
        <v>109</v>
      </c>
      <c r="K61" s="98"/>
      <c r="L61" s="133"/>
      <c r="M61" s="133"/>
      <c r="N61" s="133"/>
      <c r="O61" s="134"/>
    </row>
    <row r="62" spans="2:15" x14ac:dyDescent="0.25">
      <c r="B62" s="117" t="s">
        <v>110</v>
      </c>
      <c r="C62" s="118"/>
      <c r="D62" s="118"/>
      <c r="E62" s="118"/>
      <c r="F62" s="118"/>
      <c r="G62" s="127"/>
      <c r="J62" s="117" t="s">
        <v>110</v>
      </c>
      <c r="K62" s="118"/>
      <c r="L62" s="118"/>
      <c r="M62" s="118"/>
      <c r="N62" s="118"/>
      <c r="O62" s="127"/>
    </row>
    <row r="63" spans="2:15" ht="180" customHeight="1" thickBot="1" x14ac:dyDescent="0.3">
      <c r="B63" s="128"/>
      <c r="C63" s="129"/>
      <c r="D63" s="129"/>
      <c r="E63" s="129"/>
      <c r="F63" s="129"/>
      <c r="G63" s="130"/>
      <c r="J63" s="128"/>
      <c r="K63" s="129"/>
      <c r="L63" s="129"/>
      <c r="M63" s="129"/>
      <c r="N63" s="129"/>
      <c r="O63" s="130"/>
    </row>
    <row r="64" spans="2:15" ht="30" customHeight="1" x14ac:dyDescent="0.25">
      <c r="B64" s="29" t="s">
        <v>111</v>
      </c>
      <c r="C64" s="30" t="s">
        <v>101</v>
      </c>
      <c r="D64" s="137"/>
      <c r="E64" s="138"/>
      <c r="F64" s="138"/>
      <c r="G64" s="139"/>
      <c r="J64" s="29" t="s">
        <v>111</v>
      </c>
      <c r="K64" s="30" t="s">
        <v>101</v>
      </c>
      <c r="L64" s="137"/>
      <c r="M64" s="138"/>
      <c r="N64" s="138"/>
      <c r="O64" s="139"/>
    </row>
    <row r="65" spans="2:15" x14ac:dyDescent="0.25">
      <c r="B65" s="97" t="s">
        <v>102</v>
      </c>
      <c r="C65" s="98"/>
      <c r="D65" s="133"/>
      <c r="E65" s="133"/>
      <c r="F65" s="133"/>
      <c r="G65" s="134"/>
      <c r="J65" s="97" t="s">
        <v>102</v>
      </c>
      <c r="K65" s="98"/>
      <c r="L65" s="133"/>
      <c r="M65" s="133"/>
      <c r="N65" s="133"/>
      <c r="O65" s="134"/>
    </row>
    <row r="66" spans="2:15" ht="30" x14ac:dyDescent="0.25">
      <c r="B66" s="97" t="s">
        <v>103</v>
      </c>
      <c r="C66" s="98"/>
      <c r="D66" s="43"/>
      <c r="E66" s="25" t="s">
        <v>104</v>
      </c>
      <c r="F66" s="135"/>
      <c r="G66" s="136"/>
      <c r="J66" s="97" t="s">
        <v>103</v>
      </c>
      <c r="K66" s="98"/>
      <c r="L66" s="43"/>
      <c r="M66" s="25" t="s">
        <v>104</v>
      </c>
      <c r="N66" s="135"/>
      <c r="O66" s="136"/>
    </row>
    <row r="67" spans="2:15" x14ac:dyDescent="0.25">
      <c r="B67" s="97" t="s">
        <v>105</v>
      </c>
      <c r="C67" s="98"/>
      <c r="D67" s="41"/>
      <c r="E67" s="25" t="s">
        <v>106</v>
      </c>
      <c r="F67" s="133"/>
      <c r="G67" s="134"/>
      <c r="J67" s="97" t="s">
        <v>105</v>
      </c>
      <c r="K67" s="98"/>
      <c r="L67" s="41"/>
      <c r="M67" s="25" t="s">
        <v>106</v>
      </c>
      <c r="N67" s="133"/>
      <c r="O67" s="134"/>
    </row>
    <row r="68" spans="2:15" ht="15" customHeight="1" x14ac:dyDescent="0.25">
      <c r="B68" s="97" t="s">
        <v>107</v>
      </c>
      <c r="C68" s="98"/>
      <c r="D68" s="42"/>
      <c r="E68" s="25" t="s">
        <v>108</v>
      </c>
      <c r="F68" s="131"/>
      <c r="G68" s="132"/>
      <c r="J68" s="97" t="s">
        <v>107</v>
      </c>
      <c r="K68" s="98"/>
      <c r="L68" s="42"/>
      <c r="M68" s="25" t="s">
        <v>108</v>
      </c>
      <c r="N68" s="131"/>
      <c r="O68" s="132"/>
    </row>
    <row r="69" spans="2:15" x14ac:dyDescent="0.25">
      <c r="B69" s="97" t="s">
        <v>109</v>
      </c>
      <c r="C69" s="98"/>
      <c r="D69" s="133"/>
      <c r="E69" s="133"/>
      <c r="F69" s="133"/>
      <c r="G69" s="134"/>
      <c r="J69" s="97" t="s">
        <v>109</v>
      </c>
      <c r="K69" s="98"/>
      <c r="L69" s="133"/>
      <c r="M69" s="133"/>
      <c r="N69" s="133"/>
      <c r="O69" s="134"/>
    </row>
    <row r="70" spans="2:15" x14ac:dyDescent="0.25">
      <c r="B70" s="117" t="s">
        <v>110</v>
      </c>
      <c r="C70" s="118"/>
      <c r="D70" s="118"/>
      <c r="E70" s="118"/>
      <c r="F70" s="118"/>
      <c r="G70" s="127"/>
      <c r="J70" s="117" t="s">
        <v>110</v>
      </c>
      <c r="K70" s="118"/>
      <c r="L70" s="118"/>
      <c r="M70" s="118"/>
      <c r="N70" s="118"/>
      <c r="O70" s="127"/>
    </row>
    <row r="71" spans="2:15" ht="180" customHeight="1" thickBot="1" x14ac:dyDescent="0.3">
      <c r="B71" s="128"/>
      <c r="C71" s="129"/>
      <c r="D71" s="129"/>
      <c r="E71" s="129"/>
      <c r="F71" s="129"/>
      <c r="G71" s="130"/>
      <c r="J71" s="128"/>
      <c r="K71" s="129"/>
      <c r="L71" s="129"/>
      <c r="M71" s="129"/>
      <c r="N71" s="129"/>
      <c r="O71" s="130"/>
    </row>
    <row r="72" spans="2:15" ht="30" customHeight="1" x14ac:dyDescent="0.25">
      <c r="B72" s="29" t="s">
        <v>112</v>
      </c>
      <c r="C72" s="30" t="s">
        <v>101</v>
      </c>
      <c r="D72" s="137"/>
      <c r="E72" s="138"/>
      <c r="F72" s="138"/>
      <c r="G72" s="139"/>
      <c r="J72" s="29" t="s">
        <v>112</v>
      </c>
      <c r="K72" s="30" t="s">
        <v>101</v>
      </c>
      <c r="L72" s="137"/>
      <c r="M72" s="138"/>
      <c r="N72" s="138"/>
      <c r="O72" s="139"/>
    </row>
    <row r="73" spans="2:15" x14ac:dyDescent="0.25">
      <c r="B73" s="97" t="s">
        <v>102</v>
      </c>
      <c r="C73" s="98"/>
      <c r="D73" s="133"/>
      <c r="E73" s="133"/>
      <c r="F73" s="133"/>
      <c r="G73" s="134"/>
      <c r="J73" s="97" t="s">
        <v>102</v>
      </c>
      <c r="K73" s="98"/>
      <c r="L73" s="133"/>
      <c r="M73" s="133"/>
      <c r="N73" s="133"/>
      <c r="O73" s="134"/>
    </row>
    <row r="74" spans="2:15" ht="30" x14ac:dyDescent="0.25">
      <c r="B74" s="97" t="s">
        <v>103</v>
      </c>
      <c r="C74" s="98"/>
      <c r="D74" s="43"/>
      <c r="E74" s="25" t="s">
        <v>104</v>
      </c>
      <c r="F74" s="135"/>
      <c r="G74" s="136"/>
      <c r="J74" s="97" t="s">
        <v>103</v>
      </c>
      <c r="K74" s="98"/>
      <c r="L74" s="43"/>
      <c r="M74" s="25" t="s">
        <v>104</v>
      </c>
      <c r="N74" s="135"/>
      <c r="O74" s="136"/>
    </row>
    <row r="75" spans="2:15" x14ac:dyDescent="0.25">
      <c r="B75" s="97" t="s">
        <v>105</v>
      </c>
      <c r="C75" s="98"/>
      <c r="D75" s="41"/>
      <c r="E75" s="25" t="s">
        <v>106</v>
      </c>
      <c r="F75" s="133"/>
      <c r="G75" s="134"/>
      <c r="J75" s="97" t="s">
        <v>105</v>
      </c>
      <c r="K75" s="98"/>
      <c r="L75" s="41"/>
      <c r="M75" s="25" t="s">
        <v>106</v>
      </c>
      <c r="N75" s="133"/>
      <c r="O75" s="134"/>
    </row>
    <row r="76" spans="2:15" ht="15" customHeight="1" x14ac:dyDescent="0.25">
      <c r="B76" s="97" t="s">
        <v>107</v>
      </c>
      <c r="C76" s="98"/>
      <c r="D76" s="42"/>
      <c r="E76" s="25" t="s">
        <v>108</v>
      </c>
      <c r="F76" s="131"/>
      <c r="G76" s="132"/>
      <c r="J76" s="97" t="s">
        <v>107</v>
      </c>
      <c r="K76" s="98"/>
      <c r="L76" s="42"/>
      <c r="M76" s="25" t="s">
        <v>108</v>
      </c>
      <c r="N76" s="131"/>
      <c r="O76" s="132"/>
    </row>
    <row r="77" spans="2:15" x14ac:dyDescent="0.25">
      <c r="B77" s="97" t="s">
        <v>109</v>
      </c>
      <c r="C77" s="98"/>
      <c r="D77" s="133"/>
      <c r="E77" s="133"/>
      <c r="F77" s="133"/>
      <c r="G77" s="134"/>
      <c r="J77" s="97" t="s">
        <v>109</v>
      </c>
      <c r="K77" s="98"/>
      <c r="L77" s="133"/>
      <c r="M77" s="133"/>
      <c r="N77" s="133"/>
      <c r="O77" s="134"/>
    </row>
    <row r="78" spans="2:15" x14ac:dyDescent="0.25">
      <c r="B78" s="117" t="s">
        <v>110</v>
      </c>
      <c r="C78" s="118"/>
      <c r="D78" s="118"/>
      <c r="E78" s="118"/>
      <c r="F78" s="118"/>
      <c r="G78" s="127"/>
      <c r="J78" s="117" t="s">
        <v>110</v>
      </c>
      <c r="K78" s="118"/>
      <c r="L78" s="118"/>
      <c r="M78" s="118"/>
      <c r="N78" s="118"/>
      <c r="O78" s="127"/>
    </row>
    <row r="79" spans="2:15" ht="180" customHeight="1" thickBot="1" x14ac:dyDescent="0.3">
      <c r="B79" s="128"/>
      <c r="C79" s="129"/>
      <c r="D79" s="129"/>
      <c r="E79" s="129"/>
      <c r="F79" s="129"/>
      <c r="G79" s="130"/>
      <c r="J79" s="128"/>
      <c r="K79" s="129"/>
      <c r="L79" s="129"/>
      <c r="M79" s="129"/>
      <c r="N79" s="129"/>
      <c r="O79" s="130"/>
    </row>
    <row r="80" spans="2:15" ht="30" customHeight="1" x14ac:dyDescent="0.25">
      <c r="B80" s="29" t="s">
        <v>113</v>
      </c>
      <c r="C80" s="30" t="s">
        <v>101</v>
      </c>
      <c r="D80" s="137"/>
      <c r="E80" s="138"/>
      <c r="F80" s="138"/>
      <c r="G80" s="139"/>
      <c r="J80" s="29" t="s">
        <v>113</v>
      </c>
      <c r="K80" s="30" t="s">
        <v>101</v>
      </c>
      <c r="L80" s="137"/>
      <c r="M80" s="138"/>
      <c r="N80" s="138"/>
      <c r="O80" s="139"/>
    </row>
    <row r="81" spans="2:15" x14ac:dyDescent="0.25">
      <c r="B81" s="97" t="s">
        <v>102</v>
      </c>
      <c r="C81" s="98"/>
      <c r="D81" s="133"/>
      <c r="E81" s="133"/>
      <c r="F81" s="133"/>
      <c r="G81" s="134"/>
      <c r="J81" s="97" t="s">
        <v>102</v>
      </c>
      <c r="K81" s="98"/>
      <c r="L81" s="133"/>
      <c r="M81" s="133"/>
      <c r="N81" s="133"/>
      <c r="O81" s="134"/>
    </row>
    <row r="82" spans="2:15" ht="30" x14ac:dyDescent="0.25">
      <c r="B82" s="97" t="s">
        <v>103</v>
      </c>
      <c r="C82" s="98"/>
      <c r="D82" s="43"/>
      <c r="E82" s="25" t="s">
        <v>104</v>
      </c>
      <c r="F82" s="135"/>
      <c r="G82" s="136"/>
      <c r="J82" s="97" t="s">
        <v>103</v>
      </c>
      <c r="K82" s="98"/>
      <c r="L82" s="43"/>
      <c r="M82" s="25" t="s">
        <v>104</v>
      </c>
      <c r="N82" s="135"/>
      <c r="O82" s="136"/>
    </row>
    <row r="83" spans="2:15" x14ac:dyDescent="0.25">
      <c r="B83" s="97" t="s">
        <v>105</v>
      </c>
      <c r="C83" s="98"/>
      <c r="D83" s="41"/>
      <c r="E83" s="25" t="s">
        <v>106</v>
      </c>
      <c r="F83" s="133"/>
      <c r="G83" s="134"/>
      <c r="J83" s="97" t="s">
        <v>105</v>
      </c>
      <c r="K83" s="98"/>
      <c r="L83" s="41"/>
      <c r="M83" s="25" t="s">
        <v>106</v>
      </c>
      <c r="N83" s="133"/>
      <c r="O83" s="134"/>
    </row>
    <row r="84" spans="2:15" ht="15" customHeight="1" x14ac:dyDescent="0.25">
      <c r="B84" s="97" t="s">
        <v>107</v>
      </c>
      <c r="C84" s="98"/>
      <c r="D84" s="42"/>
      <c r="E84" s="25" t="s">
        <v>108</v>
      </c>
      <c r="F84" s="131"/>
      <c r="G84" s="132"/>
      <c r="J84" s="97" t="s">
        <v>107</v>
      </c>
      <c r="K84" s="98"/>
      <c r="L84" s="42"/>
      <c r="M84" s="25" t="s">
        <v>108</v>
      </c>
      <c r="N84" s="131"/>
      <c r="O84" s="132"/>
    </row>
    <row r="85" spans="2:15" x14ac:dyDescent="0.25">
      <c r="B85" s="97" t="s">
        <v>109</v>
      </c>
      <c r="C85" s="98"/>
      <c r="D85" s="133"/>
      <c r="E85" s="133"/>
      <c r="F85" s="133"/>
      <c r="G85" s="134"/>
      <c r="J85" s="97" t="s">
        <v>109</v>
      </c>
      <c r="K85" s="98"/>
      <c r="L85" s="133"/>
      <c r="M85" s="133"/>
      <c r="N85" s="133"/>
      <c r="O85" s="134"/>
    </row>
    <row r="86" spans="2:15" x14ac:dyDescent="0.25">
      <c r="B86" s="117" t="s">
        <v>110</v>
      </c>
      <c r="C86" s="118"/>
      <c r="D86" s="118"/>
      <c r="E86" s="118"/>
      <c r="F86" s="118"/>
      <c r="G86" s="127"/>
      <c r="J86" s="117" t="s">
        <v>110</v>
      </c>
      <c r="K86" s="118"/>
      <c r="L86" s="118"/>
      <c r="M86" s="118"/>
      <c r="N86" s="118"/>
      <c r="O86" s="127"/>
    </row>
    <row r="87" spans="2:15" ht="180" customHeight="1" thickBot="1" x14ac:dyDescent="0.3">
      <c r="B87" s="128"/>
      <c r="C87" s="129"/>
      <c r="D87" s="129"/>
      <c r="E87" s="129"/>
      <c r="F87" s="129"/>
      <c r="G87" s="130"/>
      <c r="J87" s="128"/>
      <c r="K87" s="129"/>
      <c r="L87" s="129"/>
      <c r="M87" s="129"/>
      <c r="N87" s="129"/>
      <c r="O87" s="130"/>
    </row>
    <row r="88" spans="2:15" ht="30" customHeight="1" x14ac:dyDescent="0.25">
      <c r="B88" s="29" t="s">
        <v>114</v>
      </c>
      <c r="C88" s="30" t="s">
        <v>101</v>
      </c>
      <c r="D88" s="137"/>
      <c r="E88" s="138"/>
      <c r="F88" s="138"/>
      <c r="G88" s="139"/>
      <c r="J88" s="29" t="s">
        <v>114</v>
      </c>
      <c r="K88" s="30" t="s">
        <v>101</v>
      </c>
      <c r="L88" s="137"/>
      <c r="M88" s="138"/>
      <c r="N88" s="138"/>
      <c r="O88" s="139"/>
    </row>
    <row r="89" spans="2:15" x14ac:dyDescent="0.25">
      <c r="B89" s="97" t="s">
        <v>102</v>
      </c>
      <c r="C89" s="98"/>
      <c r="D89" s="133"/>
      <c r="E89" s="133"/>
      <c r="F89" s="133"/>
      <c r="G89" s="134"/>
      <c r="J89" s="97" t="s">
        <v>102</v>
      </c>
      <c r="K89" s="98"/>
      <c r="L89" s="133"/>
      <c r="M89" s="133"/>
      <c r="N89" s="133"/>
      <c r="O89" s="134"/>
    </row>
    <row r="90" spans="2:15" ht="30" x14ac:dyDescent="0.25">
      <c r="B90" s="97" t="s">
        <v>103</v>
      </c>
      <c r="C90" s="98"/>
      <c r="D90" s="43"/>
      <c r="E90" s="25" t="s">
        <v>104</v>
      </c>
      <c r="F90" s="135"/>
      <c r="G90" s="136"/>
      <c r="J90" s="97" t="s">
        <v>103</v>
      </c>
      <c r="K90" s="98"/>
      <c r="L90" s="43"/>
      <c r="M90" s="25" t="s">
        <v>104</v>
      </c>
      <c r="N90" s="135"/>
      <c r="O90" s="136"/>
    </row>
    <row r="91" spans="2:15" x14ac:dyDescent="0.25">
      <c r="B91" s="97" t="s">
        <v>105</v>
      </c>
      <c r="C91" s="98"/>
      <c r="D91" s="44"/>
      <c r="E91" s="25" t="s">
        <v>106</v>
      </c>
      <c r="F91" s="133"/>
      <c r="G91" s="134"/>
      <c r="J91" s="97" t="s">
        <v>105</v>
      </c>
      <c r="K91" s="98"/>
      <c r="L91" s="44"/>
      <c r="M91" s="25" t="s">
        <v>106</v>
      </c>
      <c r="N91" s="133"/>
      <c r="O91" s="134"/>
    </row>
    <row r="92" spans="2:15" ht="15" customHeight="1" x14ac:dyDescent="0.25">
      <c r="B92" s="97" t="s">
        <v>107</v>
      </c>
      <c r="C92" s="98"/>
      <c r="D92" s="42"/>
      <c r="E92" s="25" t="s">
        <v>108</v>
      </c>
      <c r="F92" s="131"/>
      <c r="G92" s="132"/>
      <c r="J92" s="97" t="s">
        <v>107</v>
      </c>
      <c r="K92" s="98"/>
      <c r="L92" s="42"/>
      <c r="M92" s="25" t="s">
        <v>108</v>
      </c>
      <c r="N92" s="131"/>
      <c r="O92" s="132"/>
    </row>
    <row r="93" spans="2:15" x14ac:dyDescent="0.25">
      <c r="B93" s="97" t="s">
        <v>109</v>
      </c>
      <c r="C93" s="98"/>
      <c r="D93" s="133"/>
      <c r="E93" s="133"/>
      <c r="F93" s="133"/>
      <c r="G93" s="134"/>
      <c r="J93" s="97" t="s">
        <v>109</v>
      </c>
      <c r="K93" s="98"/>
      <c r="L93" s="133"/>
      <c r="M93" s="133"/>
      <c r="N93" s="133"/>
      <c r="O93" s="134"/>
    </row>
    <row r="94" spans="2:15" x14ac:dyDescent="0.25">
      <c r="B94" s="117" t="s">
        <v>110</v>
      </c>
      <c r="C94" s="118"/>
      <c r="D94" s="118"/>
      <c r="E94" s="118"/>
      <c r="F94" s="118"/>
      <c r="G94" s="127"/>
      <c r="J94" s="117" t="s">
        <v>110</v>
      </c>
      <c r="K94" s="118"/>
      <c r="L94" s="118"/>
      <c r="M94" s="118"/>
      <c r="N94" s="118"/>
      <c r="O94" s="127"/>
    </row>
    <row r="95" spans="2:15" ht="180.75" customHeight="1" thickBot="1" x14ac:dyDescent="0.3">
      <c r="B95" s="128"/>
      <c r="C95" s="129"/>
      <c r="D95" s="129"/>
      <c r="E95" s="129"/>
      <c r="F95" s="129"/>
      <c r="G95" s="130"/>
      <c r="J95" s="128"/>
      <c r="K95" s="129"/>
      <c r="L95" s="129"/>
      <c r="M95" s="129"/>
      <c r="N95" s="129"/>
      <c r="O95" s="130"/>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115" zoomScaleNormal="115" zoomScalePageLayoutView="150" workbookViewId="0">
      <selection activeCell="B27" sqref="B2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190</v>
      </c>
      <c r="D7" s="47">
        <f>+LEN(B7)</f>
        <v>940</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217</v>
      </c>
      <c r="D11" s="47">
        <f>+LEN(B11)</f>
        <v>971</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189</v>
      </c>
      <c r="D15" s="47">
        <f>+LEN(B15)</f>
        <v>909</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218</v>
      </c>
      <c r="D19" s="47">
        <f>+LEN(B19)</f>
        <v>2843</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219</v>
      </c>
      <c r="D23" s="47">
        <f>+LEN(B23)</f>
        <v>3000</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220</v>
      </c>
      <c r="D27" s="47">
        <f>+LEN(B27)</f>
        <v>1998</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3" zoomScale="90" zoomScaleNormal="90" zoomScalePageLayoutView="90" workbookViewId="0">
      <selection activeCell="C7" sqref="C7"/>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6" t="s">
        <v>56</v>
      </c>
      <c r="C3" s="116"/>
    </row>
    <row r="4" spans="2:5" ht="9" customHeight="1" thickBot="1" x14ac:dyDescent="0.3"/>
    <row r="5" spans="2:5" ht="24" customHeight="1" x14ac:dyDescent="0.25">
      <c r="B5" s="155" t="s">
        <v>41</v>
      </c>
      <c r="C5" s="156"/>
    </row>
    <row r="6" spans="2:5" ht="24" customHeight="1" x14ac:dyDescent="0.25">
      <c r="B6" s="28" t="s">
        <v>42</v>
      </c>
      <c r="C6" s="13" t="s">
        <v>43</v>
      </c>
    </row>
    <row r="7" spans="2:5" ht="109.5" customHeight="1" x14ac:dyDescent="0.25">
      <c r="B7" s="8" t="s">
        <v>57</v>
      </c>
      <c r="C7" s="51" t="s">
        <v>154</v>
      </c>
      <c r="E7" s="47">
        <f>+LEN(C7)</f>
        <v>102</v>
      </c>
    </row>
    <row r="8" spans="2:5" ht="109.5" customHeight="1" x14ac:dyDescent="0.25">
      <c r="B8" s="32" t="s">
        <v>58</v>
      </c>
      <c r="C8" s="51" t="s">
        <v>151</v>
      </c>
      <c r="E8" s="47">
        <f>+LEN(C8)</f>
        <v>72</v>
      </c>
    </row>
    <row r="9" spans="2:5" ht="109.5" customHeight="1" x14ac:dyDescent="0.25">
      <c r="B9" s="32" t="s">
        <v>128</v>
      </c>
      <c r="C9" s="51" t="s">
        <v>152</v>
      </c>
      <c r="E9" s="47">
        <f>+LEN(C9)</f>
        <v>357</v>
      </c>
    </row>
    <row r="10" spans="2:5" ht="30" customHeight="1" x14ac:dyDescent="0.25">
      <c r="B10" s="32" t="s">
        <v>46</v>
      </c>
      <c r="C10" s="51" t="s">
        <v>150</v>
      </c>
    </row>
    <row r="11" spans="2:5" ht="30" customHeight="1" x14ac:dyDescent="0.25">
      <c r="B11" s="28" t="s">
        <v>45</v>
      </c>
      <c r="C11" s="51" t="s">
        <v>130</v>
      </c>
    </row>
    <row r="12" spans="2:5" ht="21.75" customHeight="1" x14ac:dyDescent="0.25">
      <c r="B12" s="157" t="s">
        <v>44</v>
      </c>
      <c r="C12" s="158"/>
    </row>
    <row r="13" spans="2:5" ht="217.5" customHeight="1" thickBot="1" x14ac:dyDescent="0.3">
      <c r="B13" s="153" t="s">
        <v>191</v>
      </c>
      <c r="C13" s="154"/>
      <c r="E13" s="47">
        <f>+LEN(B13)</f>
        <v>207</v>
      </c>
    </row>
    <row r="14" spans="2:5" ht="9" customHeight="1" thickBot="1" x14ac:dyDescent="0.3"/>
    <row r="15" spans="2:5" ht="24" customHeight="1" x14ac:dyDescent="0.25">
      <c r="B15" s="155" t="s">
        <v>47</v>
      </c>
      <c r="C15" s="156"/>
    </row>
    <row r="16" spans="2:5" s="26" customFormat="1" ht="30.75" customHeight="1" x14ac:dyDescent="0.25">
      <c r="B16" s="28" t="s">
        <v>42</v>
      </c>
      <c r="C16" s="52" t="s">
        <v>153</v>
      </c>
      <c r="E16" s="50"/>
    </row>
    <row r="17" spans="2:5" s="26" customFormat="1" ht="108.75" customHeight="1" x14ac:dyDescent="0.25">
      <c r="B17" s="27" t="s">
        <v>57</v>
      </c>
      <c r="C17" s="51" t="s">
        <v>157</v>
      </c>
      <c r="E17" s="47">
        <f>+LEN(C17)</f>
        <v>19</v>
      </c>
    </row>
    <row r="18" spans="2:5" s="26" customFormat="1" ht="108.75" customHeight="1" x14ac:dyDescent="0.25">
      <c r="B18" s="28" t="s">
        <v>58</v>
      </c>
      <c r="C18" s="51" t="s">
        <v>155</v>
      </c>
      <c r="E18" s="47">
        <f>+LEN(C18)</f>
        <v>139</v>
      </c>
    </row>
    <row r="19" spans="2:5" s="26" customFormat="1" ht="108.75" customHeight="1" x14ac:dyDescent="0.25">
      <c r="B19" s="32" t="s">
        <v>128</v>
      </c>
      <c r="C19" s="51" t="s">
        <v>156</v>
      </c>
      <c r="E19" s="47">
        <f>+LEN(C19)</f>
        <v>115</v>
      </c>
    </row>
    <row r="20" spans="2:5" s="26" customFormat="1" ht="30.75" customHeight="1" x14ac:dyDescent="0.25">
      <c r="B20" s="28" t="s">
        <v>46</v>
      </c>
      <c r="C20" s="51" t="s">
        <v>158</v>
      </c>
      <c r="E20" s="50"/>
    </row>
    <row r="21" spans="2:5" s="26" customFormat="1" ht="30.75" customHeight="1" x14ac:dyDescent="0.25">
      <c r="B21" s="28" t="s">
        <v>45</v>
      </c>
      <c r="C21" s="51" t="s">
        <v>130</v>
      </c>
      <c r="E21" s="50"/>
    </row>
    <row r="22" spans="2:5" s="26" customFormat="1" ht="30.75" customHeight="1" x14ac:dyDescent="0.25">
      <c r="B22" s="117" t="s">
        <v>44</v>
      </c>
      <c r="C22" s="127"/>
      <c r="E22" s="50"/>
    </row>
    <row r="23" spans="2:5" ht="217.5" customHeight="1" thickBot="1" x14ac:dyDescent="0.3">
      <c r="B23" s="153" t="s">
        <v>192</v>
      </c>
      <c r="C23" s="154"/>
      <c r="E23" s="47">
        <f>+LEN(B23)</f>
        <v>161</v>
      </c>
    </row>
    <row r="24" spans="2:5" ht="9" customHeight="1" thickBot="1" x14ac:dyDescent="0.3"/>
    <row r="25" spans="2:5" ht="24" customHeight="1" x14ac:dyDescent="0.25">
      <c r="B25" s="155" t="s">
        <v>48</v>
      </c>
      <c r="C25" s="156"/>
    </row>
    <row r="26" spans="2:5" s="26" customFormat="1" ht="30.75" customHeight="1" x14ac:dyDescent="0.25">
      <c r="B26" s="28" t="s">
        <v>42</v>
      </c>
      <c r="C26" s="52" t="s">
        <v>193</v>
      </c>
      <c r="E26" s="50"/>
    </row>
    <row r="27" spans="2:5" s="26" customFormat="1" ht="108.75" customHeight="1" x14ac:dyDescent="0.25">
      <c r="B27" s="27" t="s">
        <v>57</v>
      </c>
      <c r="C27" s="51" t="s">
        <v>167</v>
      </c>
      <c r="E27" s="47">
        <f>+LEN(C27)</f>
        <v>21</v>
      </c>
    </row>
    <row r="28" spans="2:5" s="26" customFormat="1" ht="108.75" customHeight="1" x14ac:dyDescent="0.25">
      <c r="B28" s="28" t="s">
        <v>58</v>
      </c>
      <c r="C28" s="51" t="s">
        <v>166</v>
      </c>
      <c r="E28" s="47">
        <f>+LEN(C28)</f>
        <v>62</v>
      </c>
    </row>
    <row r="29" spans="2:5" s="26" customFormat="1" ht="108.75" customHeight="1" x14ac:dyDescent="0.25">
      <c r="B29" s="32" t="s">
        <v>128</v>
      </c>
      <c r="C29" s="51" t="s">
        <v>194</v>
      </c>
      <c r="E29" s="47">
        <f>+LEN(C29)</f>
        <v>451</v>
      </c>
    </row>
    <row r="30" spans="2:5" s="26" customFormat="1" ht="30.75" customHeight="1" x14ac:dyDescent="0.25">
      <c r="B30" s="28" t="s">
        <v>46</v>
      </c>
      <c r="C30" s="51" t="s">
        <v>168</v>
      </c>
      <c r="E30" s="50"/>
    </row>
    <row r="31" spans="2:5" s="26" customFormat="1" ht="30.75" customHeight="1" x14ac:dyDescent="0.25">
      <c r="B31" s="28" t="s">
        <v>45</v>
      </c>
      <c r="C31" s="51" t="s">
        <v>130</v>
      </c>
      <c r="E31" s="50"/>
    </row>
    <row r="32" spans="2:5" s="26" customFormat="1" ht="30.75" customHeight="1" x14ac:dyDescent="0.25">
      <c r="B32" s="117" t="s">
        <v>44</v>
      </c>
      <c r="C32" s="127"/>
      <c r="E32" s="50"/>
    </row>
    <row r="33" spans="2:5" ht="217.5" customHeight="1" thickBot="1" x14ac:dyDescent="0.3">
      <c r="B33" s="153" t="s">
        <v>195</v>
      </c>
      <c r="C33" s="154"/>
      <c r="E33" s="47">
        <f>+LEN(B33)</f>
        <v>155</v>
      </c>
    </row>
    <row r="34" spans="2:5" ht="9" customHeight="1" thickBot="1" x14ac:dyDescent="0.3"/>
    <row r="35" spans="2:5" ht="24" customHeight="1" x14ac:dyDescent="0.25">
      <c r="B35" s="155" t="s">
        <v>49</v>
      </c>
      <c r="C35" s="156"/>
    </row>
    <row r="36" spans="2:5" s="26" customFormat="1" ht="30.75" customHeight="1" x14ac:dyDescent="0.25">
      <c r="B36" s="28" t="s">
        <v>42</v>
      </c>
      <c r="C36" s="52" t="s">
        <v>196</v>
      </c>
      <c r="E36" s="50"/>
    </row>
    <row r="37" spans="2:5" s="26" customFormat="1" ht="108.75" customHeight="1" x14ac:dyDescent="0.25">
      <c r="B37" s="27" t="s">
        <v>57</v>
      </c>
      <c r="C37" s="51" t="s">
        <v>197</v>
      </c>
      <c r="E37" s="47">
        <f>+LEN(C37)</f>
        <v>36</v>
      </c>
    </row>
    <row r="38" spans="2:5" s="26" customFormat="1" ht="108.75" customHeight="1" x14ac:dyDescent="0.25">
      <c r="B38" s="28" t="s">
        <v>58</v>
      </c>
      <c r="C38" s="51" t="s">
        <v>198</v>
      </c>
      <c r="E38" s="47">
        <f>+LEN(C38)</f>
        <v>104</v>
      </c>
    </row>
    <row r="39" spans="2:5" s="26" customFormat="1" ht="108.75" customHeight="1" x14ac:dyDescent="0.25">
      <c r="B39" s="32" t="s">
        <v>128</v>
      </c>
      <c r="C39" s="51" t="s">
        <v>199</v>
      </c>
      <c r="E39" s="47">
        <f>+LEN(C39)</f>
        <v>177</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17" t="s">
        <v>44</v>
      </c>
      <c r="C42" s="127"/>
      <c r="E42" s="50"/>
    </row>
    <row r="43" spans="2:5" ht="217.5" customHeight="1" thickBot="1" x14ac:dyDescent="0.3">
      <c r="B43" s="153" t="s">
        <v>200</v>
      </c>
      <c r="C43" s="154"/>
      <c r="E43" s="47">
        <f>+LEN(B43)</f>
        <v>114</v>
      </c>
    </row>
    <row r="44" spans="2:5" ht="9" customHeight="1" thickBot="1" x14ac:dyDescent="0.3"/>
    <row r="45" spans="2:5" ht="24" customHeight="1" x14ac:dyDescent="0.25">
      <c r="B45" s="155" t="s">
        <v>50</v>
      </c>
      <c r="C45" s="156"/>
    </row>
    <row r="46" spans="2:5" s="26" customFormat="1" ht="30.75" customHeight="1" x14ac:dyDescent="0.25">
      <c r="B46" s="28" t="s">
        <v>42</v>
      </c>
      <c r="C46" s="52" t="s">
        <v>201</v>
      </c>
      <c r="E46" s="50"/>
    </row>
    <row r="47" spans="2:5" s="26" customFormat="1" ht="108.75" customHeight="1" x14ac:dyDescent="0.25">
      <c r="B47" s="27" t="s">
        <v>57</v>
      </c>
      <c r="C47" s="51" t="s">
        <v>202</v>
      </c>
      <c r="E47" s="47">
        <f>+LEN(C47)</f>
        <v>39</v>
      </c>
    </row>
    <row r="48" spans="2:5" s="26" customFormat="1" ht="108.75" customHeight="1" x14ac:dyDescent="0.25">
      <c r="B48" s="28" t="s">
        <v>58</v>
      </c>
      <c r="C48" s="51" t="s">
        <v>203</v>
      </c>
      <c r="E48" s="47">
        <f>+LEN(C48)</f>
        <v>9</v>
      </c>
    </row>
    <row r="49" spans="2:5" s="26" customFormat="1" ht="108.75" customHeight="1" x14ac:dyDescent="0.25">
      <c r="B49" s="32" t="s">
        <v>128</v>
      </c>
      <c r="C49" s="51" t="s">
        <v>204</v>
      </c>
      <c r="E49" s="47">
        <f>+LEN(C49)</f>
        <v>157</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17" t="s">
        <v>44</v>
      </c>
      <c r="C52" s="127"/>
      <c r="E52" s="50"/>
    </row>
    <row r="53" spans="2:5" ht="217.5" customHeight="1" thickBot="1" x14ac:dyDescent="0.3">
      <c r="B53" s="153" t="s">
        <v>205</v>
      </c>
      <c r="C53" s="154"/>
      <c r="E53" s="47">
        <f>+LEN(B53)</f>
        <v>90</v>
      </c>
    </row>
    <row r="54" spans="2:5" ht="9" customHeight="1" thickBot="1" x14ac:dyDescent="0.3"/>
    <row r="55" spans="2:5" ht="24" customHeight="1" x14ac:dyDescent="0.25">
      <c r="B55" s="155" t="s">
        <v>51</v>
      </c>
      <c r="C55" s="156"/>
    </row>
    <row r="56" spans="2:5" s="26" customFormat="1" ht="30.75" customHeight="1" x14ac:dyDescent="0.25">
      <c r="B56" s="28" t="s">
        <v>42</v>
      </c>
      <c r="C56" s="52" t="s">
        <v>206</v>
      </c>
      <c r="E56" s="50"/>
    </row>
    <row r="57" spans="2:5" s="26" customFormat="1" ht="108.75" customHeight="1" x14ac:dyDescent="0.25">
      <c r="B57" s="27" t="s">
        <v>57</v>
      </c>
      <c r="C57" s="51" t="s">
        <v>207</v>
      </c>
      <c r="E57" s="47">
        <f>+LEN(C57)</f>
        <v>33</v>
      </c>
    </row>
    <row r="58" spans="2:5" s="26" customFormat="1" ht="108.75" customHeight="1" x14ac:dyDescent="0.25">
      <c r="B58" s="28" t="s">
        <v>58</v>
      </c>
      <c r="C58" s="51" t="s">
        <v>208</v>
      </c>
      <c r="E58" s="47">
        <f>+LEN(C58)</f>
        <v>8</v>
      </c>
    </row>
    <row r="59" spans="2:5" s="26" customFormat="1" ht="108.75" customHeight="1" x14ac:dyDescent="0.25">
      <c r="B59" s="32" t="s">
        <v>128</v>
      </c>
      <c r="C59" s="51" t="s">
        <v>209</v>
      </c>
      <c r="E59" s="47">
        <f>+LEN(C59)</f>
        <v>47</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7" t="s">
        <v>44</v>
      </c>
      <c r="C62" s="127"/>
      <c r="E62" s="50"/>
    </row>
    <row r="63" spans="2:5" ht="217.5" customHeight="1" thickBot="1" x14ac:dyDescent="0.3">
      <c r="B63" s="153" t="s">
        <v>210</v>
      </c>
      <c r="C63" s="154"/>
      <c r="E63" s="47">
        <f>+LEN(B63)</f>
        <v>119</v>
      </c>
    </row>
    <row r="64" spans="2:5" ht="9" customHeight="1" thickBot="1" x14ac:dyDescent="0.3"/>
    <row r="65" spans="2:5" ht="24" customHeight="1" x14ac:dyDescent="0.25">
      <c r="B65" s="155" t="s">
        <v>52</v>
      </c>
      <c r="C65" s="156"/>
    </row>
    <row r="66" spans="2:5" s="26" customFormat="1" ht="30.75" customHeight="1" x14ac:dyDescent="0.25">
      <c r="B66" s="28" t="s">
        <v>42</v>
      </c>
      <c r="C66" s="52" t="s">
        <v>211</v>
      </c>
      <c r="E66" s="50"/>
    </row>
    <row r="67" spans="2:5" s="26" customFormat="1" ht="108.75" customHeight="1" x14ac:dyDescent="0.25">
      <c r="B67" s="27" t="s">
        <v>57</v>
      </c>
      <c r="C67" s="51" t="s">
        <v>212</v>
      </c>
      <c r="E67" s="47">
        <f>+LEN(C67)</f>
        <v>23</v>
      </c>
    </row>
    <row r="68" spans="2:5" s="26" customFormat="1" ht="108.75" customHeight="1" x14ac:dyDescent="0.25">
      <c r="B68" s="28" t="s">
        <v>58</v>
      </c>
      <c r="C68" s="51" t="s">
        <v>208</v>
      </c>
      <c r="E68" s="47">
        <f>+LEN(C68)</f>
        <v>8</v>
      </c>
    </row>
    <row r="69" spans="2:5" s="26" customFormat="1" ht="108.75" customHeight="1" x14ac:dyDescent="0.25">
      <c r="B69" s="32" t="s">
        <v>128</v>
      </c>
      <c r="C69" s="51" t="s">
        <v>213</v>
      </c>
      <c r="E69" s="47">
        <f>+LEN(C69)</f>
        <v>34</v>
      </c>
    </row>
    <row r="70" spans="2:5" s="26" customFormat="1" ht="30.75" customHeight="1" x14ac:dyDescent="0.25">
      <c r="B70" s="28" t="s">
        <v>46</v>
      </c>
      <c r="C70" s="51" t="s">
        <v>214</v>
      </c>
      <c r="E70" s="50"/>
    </row>
    <row r="71" spans="2:5" s="26" customFormat="1" ht="30.75" customHeight="1" x14ac:dyDescent="0.25">
      <c r="B71" s="28" t="s">
        <v>45</v>
      </c>
      <c r="C71" s="51" t="s">
        <v>130</v>
      </c>
      <c r="E71" s="50"/>
    </row>
    <row r="72" spans="2:5" s="26" customFormat="1" ht="30.75" customHeight="1" x14ac:dyDescent="0.25">
      <c r="B72" s="117" t="s">
        <v>44</v>
      </c>
      <c r="C72" s="127"/>
      <c r="E72" s="50"/>
    </row>
    <row r="73" spans="2:5" ht="217.5" customHeight="1" thickBot="1" x14ac:dyDescent="0.3">
      <c r="B73" s="153" t="s">
        <v>215</v>
      </c>
      <c r="C73" s="154"/>
      <c r="E73" s="47">
        <f>+LEN(B73)</f>
        <v>77</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5" zoomScaleNormal="100" zoomScalePageLayoutView="150" workbookViewId="0">
      <selection activeCell="E18" sqref="E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7" t="s">
        <v>129</v>
      </c>
      <c r="D3" s="167"/>
      <c r="E3" s="167"/>
      <c r="F3" s="167"/>
      <c r="G3" s="167"/>
      <c r="H3" s="167"/>
      <c r="I3" s="167"/>
      <c r="J3" s="167"/>
    </row>
    <row r="4" spans="2:11" ht="9" customHeight="1" thickBot="1" x14ac:dyDescent="0.3"/>
    <row r="5" spans="2:11" ht="48.75" customHeight="1" x14ac:dyDescent="0.25">
      <c r="B5" s="159" t="s">
        <v>62</v>
      </c>
      <c r="C5" s="161" t="s">
        <v>59</v>
      </c>
      <c r="D5" s="161" t="s">
        <v>60</v>
      </c>
      <c r="E5" s="161" t="s">
        <v>76</v>
      </c>
      <c r="F5" s="161" t="s">
        <v>79</v>
      </c>
      <c r="G5" s="161" t="s">
        <v>61</v>
      </c>
      <c r="H5" s="161"/>
      <c r="I5" s="161" t="s">
        <v>86</v>
      </c>
      <c r="J5" s="168"/>
      <c r="K5" s="14"/>
    </row>
    <row r="6" spans="2:11" ht="15.75" thickBot="1" x14ac:dyDescent="0.3">
      <c r="B6" s="160"/>
      <c r="C6" s="162"/>
      <c r="D6" s="162"/>
      <c r="E6" s="162"/>
      <c r="F6" s="162"/>
      <c r="G6" s="15" t="s">
        <v>63</v>
      </c>
      <c r="H6" s="15" t="s">
        <v>64</v>
      </c>
      <c r="I6" s="15" t="s">
        <v>63</v>
      </c>
      <c r="J6" s="16" t="s">
        <v>64</v>
      </c>
    </row>
    <row r="7" spans="2:11" ht="19.5" customHeight="1" x14ac:dyDescent="0.25">
      <c r="B7" s="21">
        <v>1</v>
      </c>
      <c r="C7" s="22" t="s">
        <v>65</v>
      </c>
      <c r="D7" s="53">
        <f>SUM(E7:F7)</f>
        <v>20000</v>
      </c>
      <c r="E7" s="65">
        <v>20000</v>
      </c>
      <c r="F7" s="56">
        <f>+SUM(G7:J7)</f>
        <v>0</v>
      </c>
      <c r="G7" s="65"/>
      <c r="H7" s="67"/>
      <c r="I7" s="67"/>
      <c r="J7" s="68"/>
    </row>
    <row r="8" spans="2:11" ht="19.5" customHeight="1" x14ac:dyDescent="0.25">
      <c r="B8" s="17">
        <v>2</v>
      </c>
      <c r="C8" s="23" t="s">
        <v>66</v>
      </c>
      <c r="D8" s="53">
        <f t="shared" ref="D8:D16" si="0">SUM(E8:F8)</f>
        <v>97000</v>
      </c>
      <c r="E8" s="66">
        <v>85000</v>
      </c>
      <c r="F8" s="57">
        <f t="shared" ref="F8:F16" si="1">+SUM(G8:J8)</f>
        <v>12000</v>
      </c>
      <c r="G8" s="66">
        <v>12000</v>
      </c>
      <c r="H8" s="69"/>
      <c r="I8" s="69"/>
      <c r="J8" s="70"/>
    </row>
    <row r="9" spans="2:11" ht="19.5" customHeight="1" x14ac:dyDescent="0.25">
      <c r="B9" s="17">
        <v>3</v>
      </c>
      <c r="C9" s="23" t="s">
        <v>67</v>
      </c>
      <c r="D9" s="53">
        <f t="shared" si="0"/>
        <v>25000</v>
      </c>
      <c r="E9" s="66">
        <v>25000</v>
      </c>
      <c r="F9" s="57">
        <f t="shared" si="1"/>
        <v>0</v>
      </c>
      <c r="G9" s="66"/>
      <c r="H9" s="69"/>
      <c r="I9" s="69"/>
      <c r="J9" s="70"/>
    </row>
    <row r="10" spans="2:11" ht="19.5" customHeight="1" x14ac:dyDescent="0.25">
      <c r="B10" s="17">
        <v>4</v>
      </c>
      <c r="C10" s="23" t="s">
        <v>68</v>
      </c>
      <c r="D10" s="53">
        <f t="shared" si="0"/>
        <v>5000</v>
      </c>
      <c r="E10" s="66">
        <v>5000</v>
      </c>
      <c r="F10" s="57">
        <f t="shared" si="1"/>
        <v>0</v>
      </c>
      <c r="G10" s="66"/>
      <c r="H10" s="69"/>
      <c r="I10" s="69"/>
      <c r="J10" s="70"/>
    </row>
    <row r="11" spans="2:11" ht="19.5" customHeight="1" x14ac:dyDescent="0.25">
      <c r="B11" s="17">
        <v>5</v>
      </c>
      <c r="C11" s="23" t="s">
        <v>69</v>
      </c>
      <c r="D11" s="53">
        <f t="shared" si="0"/>
        <v>10000</v>
      </c>
      <c r="E11" s="66">
        <v>10000</v>
      </c>
      <c r="F11" s="57">
        <f t="shared" si="1"/>
        <v>0</v>
      </c>
      <c r="G11" s="66"/>
      <c r="H11" s="69"/>
      <c r="I11" s="69"/>
      <c r="J11" s="70"/>
    </row>
    <row r="12" spans="2:11" ht="19.5" customHeight="1" x14ac:dyDescent="0.25">
      <c r="B12" s="17">
        <v>6</v>
      </c>
      <c r="C12" s="23" t="s">
        <v>70</v>
      </c>
      <c r="D12" s="53">
        <f t="shared" si="0"/>
        <v>25000</v>
      </c>
      <c r="E12" s="66">
        <v>10000</v>
      </c>
      <c r="F12" s="57">
        <f t="shared" si="1"/>
        <v>15000</v>
      </c>
      <c r="G12" s="66"/>
      <c r="H12" s="69">
        <v>5000</v>
      </c>
      <c r="I12" s="69">
        <v>10000</v>
      </c>
      <c r="J12" s="70"/>
    </row>
    <row r="13" spans="2:11" ht="19.5" customHeight="1" x14ac:dyDescent="0.25">
      <c r="B13" s="31">
        <v>7</v>
      </c>
      <c r="C13" s="23" t="s">
        <v>71</v>
      </c>
      <c r="D13" s="53">
        <f t="shared" si="0"/>
        <v>22000</v>
      </c>
      <c r="E13" s="66">
        <v>2000</v>
      </c>
      <c r="F13" s="57">
        <f t="shared" si="1"/>
        <v>20000</v>
      </c>
      <c r="G13" s="66"/>
      <c r="H13" s="69"/>
      <c r="I13" s="69">
        <v>20000</v>
      </c>
      <c r="J13" s="70"/>
    </row>
    <row r="14" spans="2:11" ht="19.5" customHeight="1" x14ac:dyDescent="0.25">
      <c r="B14" s="17">
        <v>8</v>
      </c>
      <c r="C14" s="23" t="s">
        <v>78</v>
      </c>
      <c r="D14" s="53">
        <f t="shared" si="0"/>
        <v>30000</v>
      </c>
      <c r="E14" s="66">
        <v>30000</v>
      </c>
      <c r="F14" s="57">
        <f t="shared" si="1"/>
        <v>0</v>
      </c>
      <c r="G14" s="66"/>
      <c r="H14" s="69"/>
      <c r="I14" s="69"/>
      <c r="J14" s="70"/>
    </row>
    <row r="15" spans="2:11" ht="19.5" customHeight="1" x14ac:dyDescent="0.25">
      <c r="B15" s="17">
        <v>9</v>
      </c>
      <c r="C15" s="23" t="s">
        <v>72</v>
      </c>
      <c r="D15" s="53">
        <f>SUM(E15:F15)</f>
        <v>6000</v>
      </c>
      <c r="E15" s="66">
        <v>2000</v>
      </c>
      <c r="F15" s="57">
        <f t="shared" si="1"/>
        <v>4000</v>
      </c>
      <c r="G15" s="66">
        <v>2000</v>
      </c>
      <c r="H15" s="69">
        <v>2000</v>
      </c>
      <c r="I15" s="69"/>
      <c r="J15" s="70"/>
    </row>
    <row r="16" spans="2:11" ht="19.5" customHeight="1" x14ac:dyDescent="0.25">
      <c r="B16" s="17">
        <v>10</v>
      </c>
      <c r="C16" s="23" t="s">
        <v>73</v>
      </c>
      <c r="D16" s="53">
        <f t="shared" si="0"/>
        <v>2000</v>
      </c>
      <c r="E16" s="66">
        <v>2000</v>
      </c>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3" t="s">
        <v>74</v>
      </c>
      <c r="C18" s="164"/>
      <c r="D18" s="54">
        <f t="shared" ref="D18:I18" si="2">+SUM(D7:D17)</f>
        <v>242000</v>
      </c>
      <c r="E18" s="61">
        <f t="shared" si="2"/>
        <v>191000</v>
      </c>
      <c r="F18" s="58">
        <f t="shared" si="2"/>
        <v>51000</v>
      </c>
      <c r="G18" s="61">
        <f t="shared" si="2"/>
        <v>14000</v>
      </c>
      <c r="H18" s="63">
        <f t="shared" si="2"/>
        <v>7000</v>
      </c>
      <c r="I18" s="63">
        <f t="shared" si="2"/>
        <v>30000</v>
      </c>
      <c r="J18" s="58">
        <f>+SUM(J6:J17)</f>
        <v>0</v>
      </c>
    </row>
    <row r="19" spans="2:10" ht="19.5" customHeight="1" thickBot="1" x14ac:dyDescent="0.3">
      <c r="B19" s="165" t="s">
        <v>75</v>
      </c>
      <c r="C19" s="166"/>
      <c r="D19" s="55">
        <f>IF(ISERR(D18/$D$18),"",(D18/$D$18))</f>
        <v>1</v>
      </c>
      <c r="E19" s="62">
        <f>IF(ISERR(E18/$D$18),"",(E18/$D$18))</f>
        <v>0.78925619834710747</v>
      </c>
      <c r="F19" s="59">
        <f>IF(ISERR(F18/$D$18),"",(F18/$D$18))</f>
        <v>0.21074380165289255</v>
      </c>
      <c r="G19" s="62">
        <f>IF(ISERR(G18/$F$18),"",(G18/$F$18))</f>
        <v>0.27450980392156865</v>
      </c>
      <c r="H19" s="64">
        <f>IF(ISERR(H18/$F$18),"",(H18/$F$18))</f>
        <v>0.13725490196078433</v>
      </c>
      <c r="I19" s="64">
        <f>IF(ISERR(I18/$F$18),"",(I18/$F$18))</f>
        <v>0.58823529411764708</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Luffi</cp:lastModifiedBy>
  <dcterms:created xsi:type="dcterms:W3CDTF">2014-04-02T19:38:48Z</dcterms:created>
  <dcterms:modified xsi:type="dcterms:W3CDTF">2014-08-03T18:19:41Z</dcterms:modified>
</cp:coreProperties>
</file>