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15" windowWidth="8895" windowHeight="8145" firstSheet="1" activeTab="1"/>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<sst xmlns="http://schemas.openxmlformats.org/spreadsheetml/2006/main" count="573" uniqueCount="216">
  <si>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</si>
  <si>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</si>
  <si>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</si>
  <si>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</si>
  <si>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</si>
  <si>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</si>
  <si>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</si>
  <si>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</si>
  <si>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</si>
  <si>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</si>
  <si>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</si>
  <si>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</si>
  <si>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</si>
  <si>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</si>
  <si>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</si>
  <si>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</si>
  <si>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</si>
  <si>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</si>
  <si>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</si>
  <si>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</si>
  <si>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</si>
  <si>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</si>
  <si>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</si>
  <si>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</si>
  <si>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</si>
  <si>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</si>
  <si>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</si>
  <si>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</si>
  <si>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</si>
  <si>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</si>
  <si>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</si>
  <si>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</si>
  <si>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</si>
  <si>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</si>
  <si>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</si>
  <si>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</si>
  <si>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</si>
  <si>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</si>
  <si>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</si>
  <si>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</si>
  <si>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</si>
  <si>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</si>
  <si>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</si>
  <si>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</si>
  <si>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</si>
  <si>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</si>
  <si>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</si>
  <si>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</si>
  <si>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</si>
  <si>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</si>
  <si>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</si>
  <si>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</si>
  <si>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</si>
  <si>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</si>
  <si>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</si>
  <si>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</si>
  <si>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</si>
  <si>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</si>
  <si>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</si>
  <si>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</si>
  <si>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</si>
  <si>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</si>
  <si>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</si>
  <si>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</si>
  <si>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</si>
  <si>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</si>
  <si>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</si>
  <si>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</si>
  <si>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</si>
  <si>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</si>
  <si>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</si>
  <si>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</si>
  <si>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</si>
  <si>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</si>
  <si>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</si>
  <si>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</si>
  <si>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</si>
  <si>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</si>
  <si>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</si>
  <si>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</si>
  <si>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</si>
  <si>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</si>
  <si>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</si>
  <si>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</si>
  <si>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</si>
  <si>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</si>
  <si>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</si>
  <si>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</si>
  <si>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</si>
  <si>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</si>
  <si>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</si>
  <si>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</si>
  <si>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</si>
  <si>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</si>
  <si>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</si>
  <si>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</si>
  <si>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</si>
  <si>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</si>
  <si>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</si>
  <si>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</si>
  <si>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</si>
  <si>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</si>
  <si>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</si>
  <si>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</si>
  <si>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</si>
  <si>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</si>
  <si>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</si>
  <si>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</si>
  <si>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</si>
  <si>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</si>
  <si>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</si>
  <si>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</si>
  <si>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</si>
  <si>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</si>
  <si>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</si>
  <si>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</si>
  <si>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</si>
  <si>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</si>
  <si>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</si>
  <si>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</si>
  <si>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</si>
  <si>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</si>
  <si>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</si>
  <si>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</si>
  <si>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</si>
  <si>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</si>
  <si>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</si>
  <si>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</si>
  <si>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</si>
  <si>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</si>
  <si>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x</t>
  </si>
  <si>
    <t>Arturo</t>
  </si>
  <si>
    <t>Alatrista Corrales</t>
  </si>
  <si>
    <t xml:space="preserve">Consultor </t>
  </si>
  <si>
    <t>El Taller Asociación de Promoción y Desarrollo</t>
  </si>
  <si>
    <t>Ingeniero en Industrias Alimentarias</t>
  </si>
  <si>
    <t>DNI: 40566116</t>
  </si>
  <si>
    <t>Calle Gonzales Vigil # 115 Dpto 502, Yanahuara, Arequipa</t>
  </si>
  <si>
    <t>Arequipa</t>
  </si>
  <si>
    <t>arturo.alatrista@gmail.com</t>
  </si>
  <si>
    <t>El Taller</t>
  </si>
  <si>
    <t>Antonio Sulpicio</t>
  </si>
  <si>
    <t>García Velásquez</t>
  </si>
  <si>
    <t>Urb. Cabaña María J-5, II Etapa, Arequipa</t>
  </si>
  <si>
    <t>0051 54 201507</t>
  </si>
  <si>
    <t>eltaller@eltaller.org.pe</t>
  </si>
  <si>
    <t>0051 54 201363</t>
  </si>
  <si>
    <t>www. Eltaller.org.pe</t>
  </si>
  <si>
    <t>en Alianza</t>
  </si>
  <si>
    <t>EL TALLER ASOCIACION DE PROMOCION Y DESARROLLO</t>
  </si>
  <si>
    <t>Proyecto: Desarrollo de un sistema productivo rentable y alto estándar sanitario para lecherías rurales de la sierra de Arequipa utilizando la energía solar térmico como recurso clave dinamizador</t>
  </si>
  <si>
    <t>002-2013</t>
  </si>
  <si>
    <t>IICA-AEA  (Instituto Interamericano de Cooperación para la Agricultura, Programa de Energía y Ambiente para la Región Andina)</t>
  </si>
  <si>
    <t>Proyecto ganador de la 1ra convocatoria del programa AEA IICA, bajo la categoría de demostración tecnológica. Título del proyecto: “Desarrollo de un sistema productivo rentable y alto estándar sanitario para lecherías rurales de la sierra de Arequipa utilizando la energía solar térmico como recurso clave dinamizador”. Beneficiarios: Productores rurales de Andagua y Huancarama en la provincia de Castilla (Sierra alta de Arequipa). El proyecto consistió  en el desarrollo, implementación y empoderamiento de dos lecherías modelo, que adoptaron procesos térmicos para obtener registros sanitarios y estandarización de calidad de sus productos. Estas fueron capaces  de cubrir en un 70% sus requerimiento energéticos (incluyendo los nuevos procesos) utilizando energía solar.  Aspecto clave, fue el desarrollo, diseño y construcción local de un sistema de pasteurización, capaz de integrar a un bajo costo, la energía solar, a un proceso productivo de “alto estándar” en las lecherías rurales.</t>
  </si>
  <si>
    <t>El área del proyecto abarca distritos ubicados en las siguientes provincias: (*) Castilla, departamento de Arequipa, 3800 msnm, 70°14'10" de latitud oeste y 15°31'33" a 17°17'54" de latitud sur; (*) General Sánchez Cerro, departamento de Moquegua,  3500 msnm, 70°43'00" de latitud oeste y 16°17'43" de latitud sur; y (*) Caylloma, departamento de Arequipa,  4000 msnm, 71°45'45" de latitud oeste y 15°35'17" de latitud sur . Los departamentos de Arequipa y Moquegua  presentan índices de radiación promedio anual mayores a 2000 KWh/m2 (una de los mas altos índices a nivel mundial), siendo zonas de excelente ubicación para el desarrollo tecnológico y comercial de TERT.</t>
  </si>
  <si>
    <t>Cientos de lecherías y otros centros productivos rurales agroindustriales, no son capaces de acceder a mercados de valor agregado, certificaciones de calidad, o permisos legales de elaboración y comercialización de alimentos, debido a que no son capaces de incluir la "pasteurización" en sus procesos productivos. Para alcanzar esto último, una unidad productiva puede acondicionar sistemas de calentamiento artesanal de baja eficiencia, baja estandarización, y de impacto negativo en la calidad del producto, o en su defecto,  deberá implementar un sistema de pasteurización, el cual será importado, de alto costo, y que implica uso de energía fósil e inversión adicional de sistemas de generación de vapor, control automático y aire comprimido. Esto representa una alta barrera de entrada de pequeños productores a mercados de valor agregado. En segundo término, cientos de pequeñas unidades productivas rurales, elaboran productos alimenticios sin realizar limpiezas con agua caliente, medio indispensable para retirar elementos grasos en los cuales pueden acumularse cargas microbianas no deseadas. Esto último se agudiza en la cadena láctea, donde la gran cantidad de recipientes de leche, utilizados para el transporte de la misma desde establos rurales a los centros de transformación, son lavados de forma inapropiada, resultando ser focos microbianos que reducen de importante manera la calidad sanitaria de la materia prima y el producto final. El presente proyecto busca en una primera instancia promover el uso masivo de los sistemas de “pasteurización solar”, tecnología que integra el uso de colectores solares tradicionales o mejorados, a un proceso de pasteurización de fluidos alimenticios, que no requiere generación de vapor, sistemas de control electrónicos u otros servicios auxiliares. Esta tecnología, desarrollada por la ong El Taller, en el marco de proyecto financiado con apoyo de AEA-IICA, resulta una alternativa para reducir la barrera tecnológica de ingreso de micro y pequeños productores a mercados de mayor valor agregado que además utiliza la energía solar solo recurso clave dinamizador. En segunda instancia se busca promover el uso de tecnologías solares menores como termas, para limpieza y otras operaciones unitarias, lo que permitirá incrementar los niveles de calidad sanitaria de dichos establecimientos, por ende de sus productos, incrementando sus posibilidades de incrementar su competitividad y presencia en mercados de mayor valor agregado. Estos procesos de transformación productiva liderados por el desarrollo de las TERT mencionadas, podrán causar una disrupción en el mercado, a partir del desplazamiento de tecnologías foráneas disponibles, y la generación de nuevos actores tales como empresas proveedoras de tecnología, asistencia técnica, asesoría y mantenimiento; entidades financieras de productos tecnológicos renovables, entidades de formación académica relacionada etc; promoviendo fuentes de trabajo a todo nivel.</t>
  </si>
  <si>
    <t>Implementación, para formación de mercado,  de PASTEURIZADORES y CALENTADORES solares  desarrollados para lecherías y otros centros productivos rurales del sur del Perú.</t>
  </si>
  <si>
    <t xml:space="preserve">El Taller </t>
  </si>
  <si>
    <t>Perú</t>
  </si>
  <si>
    <t>X</t>
  </si>
  <si>
    <t>FONDESURCO</t>
  </si>
  <si>
    <t>ASOC. FONDO DE DESARROLLO REG FONDESURCO</t>
  </si>
  <si>
    <t xml:space="preserve">  AV. REPUBLICA DE ARGENTINA NRO. 326 URB. LA NEGRITA AREQUIPA - AREQUIPA - AREQUIPA</t>
  </si>
  <si>
    <t>AREQUIPA</t>
  </si>
  <si>
    <t xml:space="preserve">  16/06/1994</t>
  </si>
  <si>
    <t xml:space="preserve"> GABRIEL ALEXANDER MARIO </t>
  </si>
  <si>
    <t xml:space="preserve">  MEZA VASQUEZ</t>
  </si>
  <si>
    <t>http://www.fondesurco.org.pe/</t>
  </si>
  <si>
    <t>51-054-412121</t>
  </si>
  <si>
    <t xml:space="preserve">De acuerdo con la estrategia de replicabilidad del proyecto, esta debe estar orientada a promover el desarrollo del mercado de la nueva tecnología, con énsafisis en los pasteurizadores solares para lecherias y otros establecimientos agroindustriales rurales. 
Como base de las estrategias de replicabilidad y sostenibilidad de la propuesta se identifican los factores considerados claves para desatar de desarrollo de dicho mercado. Los factores claves que se han identificado luego del análisis de  otras experiencias de desarrollo de mercados para tecnologías que utilizan energías renovables son los siguientes:
1. Contar con productos tecnológicos estandarizados listos para el ingreso al mercado, a costos que aseguren rentabilidad y retorno de la inversión bajo las condiciones del mercado de destino.
2. Contar con el soporte técnico especializado a costos accesibles para las MYPES y que garantice la implementación de la tecnología en condiciones óptimas. 
3. Contar con proveedores de maquinaria y equipos y de servicios con capacidad para atender la demanda de forma oportuna y a costos accesibles a las MYPES
4. Contar con servicios financieros adecuados a las necesidades y condiciones económicas de las MYPES.
5. Contar con Microempresarios motivados e interesados en innovar la tecnología de fabricación de derivados lácteos utilizando energías renovables.
El ecosistema empresarial que hará posible la replicabilidad, masificación y finalmente el desarrollo del mercado para la tecnología está constituido esencialmente por: Las MYPES de la cadena de derivados lácteos como actores principales, las empresas proveedoras de maquinaria y equipos para energía solar, las empresas proveedoras de maquinaria y equipos de derivados lácteos compatibles con el uso de energía solar, Empresas proveedoras de servicios de soporte técnico y las empresas proveedoras de servicios financieros. 
</t>
  </si>
  <si>
    <t>Los beneficiarios del proyecto  son al menos 400 micro y pequeños productores rurales que se encuentran insertos en la cadena productiva de leche y otros productos alimenticios análogos,  ya sea como proveedores, ó como titulares de unidades de transformación agroindustrial. Estas últimas son centros de producción, que incluyen en sus actividades operacionales procesos de pasteurización y/o tratamiento térmico o ciertas operaciones unitarias que demandan uso de agua caliente tales como limpieza, enjuague, fermentación y otros. El proyecto espera la instalación de al menos 10 SISTEMAS DE PASTEURIZACIÓN SOLAR, para cubrir en al menos 70% el consumo energético de procesos de producción INTENSIVOS EN ENERGÍA TÉRMICA y al menos 40 sistemas solares menores (termas), para cubrir el consumo energético de operaciones unitarias que demandan agua caliente.</t>
  </si>
  <si>
    <t>OBJETIVO GENERAL: Contribuir a la masificación y formación del mercado de TERT en centros rurales de transformación agroindustrial en el Perú.  OBJETIVOS ESPECIFICOS: (1) Cofinanciar e Implementar un sistema demostrativo (2) Implementar, en base a apalancamiento financiero y/o compra directa por parte del beneficiario,  10  TERT para procesos intensivos en energía y 40 TERT para operaciones que demandan agua caliente, en centros rurales de transformación agroindustrial, en las provincias de Castilla, Caylloma, y General Sanchez Cerro, en el Sur del Perú. (3) Promover y fortalecer la  oferta tecnológica de las TERT empleadas (4) Fortalcer actores clave en el ecosistema empresarial asociado a la masificación de las TERT empleadas</t>
  </si>
  <si>
    <t xml:space="preserve">La estrategia de intervención se basa en la propuesta de objetivos específicos mencionada anteriormente. (1) Cofinanciar e Implementar un sistema demostrativo. Para esto, el equipo tecnico deberá ubicar 3 potenciales adoptantes de la tecnología, a los cuales se les ofrecerá co-financiar un proyecto demostrativo, que sirva de modelo para futuras instalaciones. El cofinanciamiento monetario por parte del proyecto será en el rango entre 40 y 60%.  (2) Implementar, en base a apalancamiento financiero y/o compra directa por parte del beneficiario,  10  TERT para procesos intensivos en energía (con valor de INVERSION aproximada de US$ 150,000.00) y 40 TERT (con valor de INVERSION aproximada de US$ 60,000.00) para operaciones que demandan agua caliente, en centros rurales de transformación agroindustrial, en las provincias de Castilla, Caylloma, y General Sanchez Cerro, en el Sur del Perú. Para alcazar este objetivo, se requerirá de un equipo de trabajo encargado de la promoción de la tecnología y colocación de créditos (personal de entidad financiera asociada), así como un equipo técnico que se encargará de realizar los estudios de ingeniería. Esto último se justifica en el hecho de que en caso de los "sistemas de pasteurización solar", se deben dimensionar los equipos componentes del sistema (colectores, tanques, bombas, pasteurizador, tuberías etc) de acuerdo a la capacidad instalada que el productor rural lo requiera. Para esto, y para cada cliente prospecto, se deberá realizar estudios de ingeniería y viabilidad económica, que permita finalmente definir el costo de inversión del sistema  (3) Promover y fortalecer la  oferta tecnológica de las TERT empleadas. Para esto, se pretende realizar un estudio de mercado para las TERT, de manera que puedan en primer lugar identificar potenciales usuarios de las TERT descritas en el proyecto. Así mismo, de sesarrollará un programa de encuentros empresariales de fabricantes, y empresas relacionadas a las TERT del proyecto (4) Fortalcer actores clave en el ecosistema empresarial asociado a la masificación de las TERT empleadas:  a traves de encuentros empresariales, publicaciones de experiencias de exito, y eventos de capacitación.
</t>
  </si>
  <si>
    <t>FONDESURCO ha desarrollado productos crediticios amigables con el medio ambiente.  Actualmente implementa el “Programa Soluciones de Energía Renovable – SER”, teniendo como partner a ADA, MEI y GIZ, organizaciones con experiencia internacional en proyectos de energía alternativa. El producto “FondeEnergía” que oferta calentadores solares y  hornos mejorados. Se espera incluir la tecnología del presente proyecto a la oferta.</t>
  </si>
  <si>
    <t>Ingeniero, economista o administrador, especialista en gestión de proyectos</t>
  </si>
  <si>
    <t>Experiencia mínima de 10 años desarrollando proyectos de innovación productiva, relacionados con el desarrollo agrícola, energía renovable y sectores afines. Experiencia mayor a 5 años como gerente/director de proyectos productivos en comunidades rurales agrícolas.</t>
  </si>
  <si>
    <t>Capacidad de liderazgo de equipos de trabajo, de comunicación y gestión.</t>
  </si>
  <si>
    <t xml:space="preserve">El Coordinador General del proyecto, forma parte del Equipo Técnico y es la persona encargada de coordinar la ejecución de las actividades y responsable de la buena marcha del proyecto. De la misma forma, es responsable de presentar los avances y rendiciones de cuenta del proyecto al Fondo Regional Concursable para proyectos de Innovación en Energías Renovables y Eficiencia Energética. Tiene como facultades: (*) Sugerir acciones técnicas y administrativas del proyecto (*) delegar las funciones a realizar a cada uno de los miembros del equipo técnico (*) Sancionar y/o retirar a algun miembro del equipo técnico en caso de incumplimiento o dolo en el desarrollo de funciones, (*) Reportar al las partes interesadas los avances del proyecto. </t>
  </si>
  <si>
    <t>Responsable técnico del proyecto</t>
  </si>
  <si>
    <t>Experiencia mínima de 5 años desarrollando proyectos de innovación productiva, relacionados con el desarrollo agrícola, energía renovable y sectores afines.</t>
  </si>
  <si>
    <t>Capacidad de liderazgo de equipos de trabajo, de comunicación y gestión. Conocimiento técnico de mecanización y usos productivos de energía renovable</t>
  </si>
  <si>
    <t>El responsable técnico del proyecto suplirá y asistirá al cordinador del proyecto durante el desarrollo del proyecto y entrega de resultados. Así mismo, deberá asegurarse de la factibilidad técnica del proyecto, siendo responsable de la gestión de conocimiento, el diseño, dimensionamiento y construcción de módulos, coordinaciones con especialistas, convocatoria - articulación entre los actores, y aseguramiento de la cadena de suministro.</t>
  </si>
  <si>
    <t>Coordinación de productos financieros</t>
  </si>
  <si>
    <t>Ing. Industrias, Economista, o carreras afines</t>
  </si>
  <si>
    <t>Mínimo 3 años trabajando en el diseño y ejecución de paquetes financieros para el desarrollo de tecnologías rurales</t>
  </si>
  <si>
    <t>Proactivo (a) , con disponibilidad para tener una cartera de clientes de productores rurales localizados en la zona de ejecución del proyecto. Analitico, capacidad de colocación de creditos, y liderazgo de equipos de trabajo de analistas de credito.</t>
  </si>
  <si>
    <t>Coordinar el diseño del paquete financiero necesario para la colocación de la tecnología a nivel de los beneficiarios. Liderar equipos de trabajo asociado a la promoción del producto.</t>
  </si>
  <si>
    <t>Asistente 1</t>
  </si>
  <si>
    <t>Ingeniero junior</t>
  </si>
  <si>
    <t>Profesional joven con conocimientos de autocad, y diseño de maquinaria electromecánica. Habilidad de integración en equipos de trabajo, y disponibilidad para participar en actividades de campo.</t>
  </si>
  <si>
    <t>El asistente técnico, ejecutará tareas designadas por el responsable técnico del proyecto, con relación a las actividades de diseño, construcción e implementación de la solución tecnológica.</t>
  </si>
  <si>
    <t>Responsable social del proyecto</t>
  </si>
  <si>
    <t>Ingeniero, o profesional de ciencias sociales, especialista en relaciones comunitarias y organización de productores agrícolas</t>
  </si>
  <si>
    <t>Experiencia mayor a 3 años, en labores de fortalecimiento de capacidades de agricultores o pobladores rurales</t>
  </si>
  <si>
    <t xml:space="preserve">Capacidad de liderazo a nivel de articulación de agricultores, capacidad de comunicación y persuación. </t>
  </si>
  <si>
    <t xml:space="preserve">El responsable social del proyecto, deberá contribuir con el proceso de diseño de la solución tecnológica, aportando criterios de adopción tecnológica (desde el punto de vista social) en las comunidades. Deberá asi mismo asegurar, las estrategias de sostenibilidad del proyecto, relacionadas con el establecimiento de un sistema de autogobierno, que permita a los beneficiarios hacer uso adecuado de  los  sistemas, fijando un sistema con roles, responsabilidades, socialmente aunto sostenible. </t>
  </si>
  <si>
    <t>Responsable administrativo de proyecto</t>
  </si>
  <si>
    <t>Ind. Industrial economista, contador o administrador</t>
  </si>
  <si>
    <t>Mas de 3 años en la formulación y gestión administrativa de proyectos.</t>
  </si>
  <si>
    <t>Profesional con conocimiento en la gestión administrativa de proyectos, sujetos la ámbito nacional, y la cooperación internacional. Organizado, buenas cualidades de comunicación.</t>
  </si>
  <si>
    <t>El Coordinador administrativo, será responsable por la buena marcha administrativa del proyecto, controlando los ingresos y engresos del mismo. Asesorar al coordinadorgeneral del proyecto, en la toma de decisiones que impliquen cambios en la estrategia de otorgamiento de recursos para las distintas actividades del proyecto. Su labor es tambien presentar informes periódicos internos y externos, acerca de la conducción administrativa del proyecto.</t>
  </si>
  <si>
    <t>Regiones de Arequipa y Moquegua</t>
  </si>
  <si>
    <t>FondeEnergía</t>
  </si>
  <si>
    <t>$ 400,000.00</t>
  </si>
  <si>
    <t>fondesurco</t>
  </si>
  <si>
    <t>ADA, MEI y GIZ</t>
  </si>
  <si>
    <t xml:space="preserve"> Desarrollo comercial para pequeños productores orgánicos de Arequipa.</t>
  </si>
  <si>
    <t>Objetivos: Contribuir a mejorar las condiciones socioeconómicas de los productores orgánicos de Arequipa. El propósito es desarrollar la cadena de comercialización de productos orgánicos frescos y procesados, producidos por organizaciones de productores  agropecuarios de Arequipa.
Ámbito: Distritos de Chiguata, Polobaya, Yarabamba Quequeña, Pocsi, Mollebaya, Sabandía, Pachacutec, en la provincia de Arequipa, Región de Arequipa
Periodo: Julio 2009 - Febrero 2012
Financiado por: BID-FOMIN, Catholic Relief Services (CRS).
Beneficiarios: 120 pequeños productores  rurales de Arequipa.</t>
  </si>
  <si>
    <t>Fortalecimiento del autoempleo rural y de la cadena agroexport.de HHAA y medicinas orgánicas en el corredor económico sureste de Arequipa.</t>
  </si>
  <si>
    <t>Área Temática: Desarrollo Rural.
Objetivos: Mejorar el ingreso de las familias campesinas articuladas a la cadena agroexportadora de aromáticas de los distritos de: Chiguata, Mollebaya, Pocsi, Polobaya, Quequeña y Yarabamba.
Ámbito: Distritos de Chiguata, Polobaya, Yarabamba Quequeña, Pocsi, Mollebaya, en la provincia de Arequipa, en la Región Arequipa.
Periodo: Enero 2009 - Diciembre 2011
Financiado por: Fondoempleo, Catholic Relief Services (CRS).
Beneficiarios: 400 agricultores De los distritos de Chiguata, Mollebaya, Pocsi, Polobaya y Yarabamba – Región Arequipa .</t>
  </si>
  <si>
    <t>Desarrollo Empresarial de las Organizaciones de productores, para la gestión autónoma de la cadena orgánica en Arequipa y Moquegua.</t>
  </si>
  <si>
    <t>Área Temática: Desarrollo Rural.
Objetivos: Contribuir al incremento y sostenibilidad de los ingresos de las familias productoras de hierbas aromáticas orgánicas de Arequipa y Moquegua.
Ámbito: Distritos de Chiguata, Polobaya, Yarabamba, Quequeña, Pocsi, Mollebaya Puquina, Ubinas, en las provincias de Arequipa, Gral Sanchez Cerro, en las Regiónes de Arequipa y Moquegua.
Periodo: Enero 2011 - Diciembre 2012
Financiado por: CORDAID
Beneficiarios: 400 familias productoras de cultivos orgánicos, desarrollan capacidades empresariales y posibilitan el posicionamiento de la cadena de productos orgánicos con valor agregado a los diferentes mercados locales, nacionales e internacionales.</t>
  </si>
  <si>
    <t>Plan de acción para la implementación de la ventana de Desarrollo Local Provincias de Arequipa y Castilla, Región Arequipa.</t>
  </si>
  <si>
    <t>Área Temática: Desarrollo Rural.
Objetivos: Contribuir a la reducción de la pobreza rural en los ámbitos de influencia de los caminos rehabilitados por PROVIAS Descentralizado.
Ámbito: Distritos de Chiguata, Yarabamba Quequeña, Andagua,Chachas, Ayo en las provincias de Arequipa, Castilla, en la Región Arequipa.
Periodo: Mayo 2010 - Julio 2012.
Financiado por: Pro vías descentralizado.
Beneficiarios: 03 organizaciones de productores de la provincia de Arequipa, 03 organizaciones de productores de la provincia de Castilla.</t>
  </si>
  <si>
    <t>FONDESURCO es líder en “productos financieros  verdes”. Recibe la colaboración de instituciones de prestigio internacional para su validación. Fondesurco cuenta con el Programa Soluciones de Energía Renovable – SER que es un referente global, que se expresa en el reconocimiento sus logros. (1er lugar en el  GREEN FINANCIAL AWARDS en Luxemburgo). Así mismo “Fondenergía, recibió el primer puesto (Premio CITI) como la institución financiera más innovadora (PREMIC 2013)</t>
  </si>
  <si>
    <t>El Taller", es una ONG comprometida con el logro de una sociedad más justa y equitativa. Tiene 25 años de presencia regional, ejecutando  proyectos de desarrollo rural, y recientemente, en el ámbito de energía renovable no convencional, enfocada sobre todo, en mejorar las condiciones productivas de la agroindustria rural. Con el nombre de CEPRORUI, integra la red de CITES peruanos. El 2003 logró 1er puesto de innovación tecnológica CONCYTEC (sistemas agrondustriales para hierbas aromáticas).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</si>
</sst>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3">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0" fillId="2" borderId="12"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D22" sqref="D22"/>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4" t="s">
        <v>118</v>
      </c>
      <c r="C2" s="84"/>
      <c r="D2" s="84"/>
      <c r="E2" s="84"/>
    </row>
    <row r="3" spans="2:5" x14ac:dyDescent="0.25">
      <c r="B3" s="85" t="s">
        <v>0</v>
      </c>
      <c r="C3" s="86"/>
      <c r="D3" s="86"/>
      <c r="E3" s="87"/>
    </row>
    <row r="4" spans="2:5" ht="30.75" customHeight="1" x14ac:dyDescent="0.25">
      <c r="B4" s="5" t="s">
        <v>1</v>
      </c>
      <c r="C4" s="78" t="s">
        <v>134</v>
      </c>
      <c r="D4" s="78"/>
      <c r="E4" s="79"/>
    </row>
    <row r="5" spans="2:5" ht="18.75" customHeight="1" x14ac:dyDescent="0.25">
      <c r="B5" s="5" t="s">
        <v>3</v>
      </c>
      <c r="C5" s="78" t="s">
        <v>140</v>
      </c>
      <c r="D5" s="78"/>
      <c r="E5" s="79"/>
    </row>
    <row r="6" spans="2:5" ht="18.75" customHeight="1" x14ac:dyDescent="0.25">
      <c r="B6" s="5" t="s">
        <v>4</v>
      </c>
      <c r="C6" s="78">
        <v>20175376101</v>
      </c>
      <c r="D6" s="78"/>
      <c r="E6" s="79"/>
    </row>
    <row r="7" spans="2:5" ht="18.75" customHeight="1" x14ac:dyDescent="0.25">
      <c r="B7" s="5" t="s">
        <v>25</v>
      </c>
      <c r="C7" s="78">
        <v>1069725</v>
      </c>
      <c r="D7" s="78"/>
      <c r="E7" s="79"/>
    </row>
    <row r="8" spans="2:5" ht="18.75" customHeight="1" x14ac:dyDescent="0.25">
      <c r="B8" s="5" t="s">
        <v>5</v>
      </c>
      <c r="C8" s="83">
        <v>31819</v>
      </c>
      <c r="D8" s="78"/>
      <c r="E8" s="79"/>
    </row>
    <row r="9" spans="2:5" ht="18.75" customHeight="1" x14ac:dyDescent="0.25">
      <c r="B9" s="5" t="s">
        <v>6</v>
      </c>
      <c r="C9" s="78" t="s">
        <v>141</v>
      </c>
      <c r="D9" s="78"/>
      <c r="E9" s="79"/>
    </row>
    <row r="10" spans="2:5" ht="18.75" customHeight="1" x14ac:dyDescent="0.25">
      <c r="B10" s="5" t="s">
        <v>7</v>
      </c>
      <c r="C10" s="78" t="s">
        <v>142</v>
      </c>
      <c r="D10" s="78"/>
      <c r="E10" s="79"/>
    </row>
    <row r="11" spans="2:5" ht="18.75" customHeight="1" x14ac:dyDescent="0.25">
      <c r="B11" s="5" t="s">
        <v>2</v>
      </c>
      <c r="C11" s="78">
        <v>29508192</v>
      </c>
      <c r="D11" s="78"/>
      <c r="E11" s="79"/>
    </row>
    <row r="12" spans="2:5" ht="18.75" customHeight="1" x14ac:dyDescent="0.25">
      <c r="B12" s="5" t="s">
        <v>8</v>
      </c>
      <c r="C12" s="78" t="s">
        <v>143</v>
      </c>
      <c r="D12" s="78"/>
      <c r="E12" s="79"/>
    </row>
    <row r="13" spans="2:5" ht="18.75" customHeight="1" x14ac:dyDescent="0.25">
      <c r="B13" s="5" t="s">
        <v>26</v>
      </c>
      <c r="C13" s="78" t="s">
        <v>138</v>
      </c>
      <c r="D13" s="78"/>
      <c r="E13" s="79"/>
    </row>
    <row r="14" spans="2:5" ht="18.75" customHeight="1" x14ac:dyDescent="0.25">
      <c r="B14" s="5" t="s">
        <v>9</v>
      </c>
      <c r="C14" s="78" t="s">
        <v>138</v>
      </c>
      <c r="D14" s="78"/>
      <c r="E14" s="79"/>
    </row>
    <row r="15" spans="2:5" ht="18.75" customHeight="1" x14ac:dyDescent="0.25">
      <c r="B15" s="5" t="s">
        <v>10</v>
      </c>
      <c r="C15" s="78" t="s">
        <v>144</v>
      </c>
      <c r="D15" s="78"/>
      <c r="E15" s="79"/>
    </row>
    <row r="16" spans="2:5" ht="18.75" customHeight="1" x14ac:dyDescent="0.25">
      <c r="B16" s="5" t="s">
        <v>11</v>
      </c>
      <c r="C16" s="78" t="s">
        <v>145</v>
      </c>
      <c r="D16" s="78"/>
      <c r="E16" s="79"/>
    </row>
    <row r="17" spans="2:5" ht="18.75" customHeight="1" x14ac:dyDescent="0.25">
      <c r="B17" s="5" t="s">
        <v>12</v>
      </c>
      <c r="C17" s="78" t="s">
        <v>146</v>
      </c>
      <c r="D17" s="78"/>
      <c r="E17" s="79"/>
    </row>
    <row r="18" spans="2:5" ht="18.75" customHeight="1" x14ac:dyDescent="0.25">
      <c r="B18" s="5" t="s">
        <v>13</v>
      </c>
      <c r="C18" s="78" t="s">
        <v>147</v>
      </c>
      <c r="D18" s="78"/>
      <c r="E18" s="79"/>
    </row>
    <row r="19" spans="2:5" ht="18.75" customHeight="1" x14ac:dyDescent="0.25">
      <c r="B19" s="80" t="s">
        <v>14</v>
      </c>
      <c r="C19" s="81"/>
      <c r="D19" s="81"/>
      <c r="E19" s="82"/>
    </row>
    <row r="20" spans="2:5" ht="18.75" customHeight="1" x14ac:dyDescent="0.25">
      <c r="B20" s="5" t="s">
        <v>15</v>
      </c>
      <c r="C20" s="33"/>
      <c r="D20" s="4" t="s">
        <v>18</v>
      </c>
      <c r="E20" s="35" t="s">
        <v>130</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76"/>
      <c r="E23" s="77"/>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abSelected="1" zoomScaleNormal="100" zoomScalePageLayoutView="125" workbookViewId="0">
      <selection activeCell="C5" sqref="C5:H5"/>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22" t="s">
        <v>119</v>
      </c>
      <c r="C2" s="122"/>
      <c r="D2" s="122"/>
      <c r="E2" s="122"/>
      <c r="F2" s="122"/>
      <c r="G2" s="122"/>
    </row>
    <row r="3" spans="2:10" ht="9" customHeight="1" thickBot="1" x14ac:dyDescent="0.3">
      <c r="B3" s="11"/>
      <c r="C3" s="11"/>
      <c r="D3" s="11"/>
      <c r="E3" s="11"/>
      <c r="F3" s="11"/>
      <c r="G3" s="11"/>
    </row>
    <row r="4" spans="2:10" x14ac:dyDescent="0.25">
      <c r="B4" s="125" t="s">
        <v>115</v>
      </c>
      <c r="C4" s="126"/>
      <c r="D4" s="126"/>
      <c r="E4" s="126"/>
      <c r="F4" s="126"/>
      <c r="G4" s="126"/>
      <c r="H4" s="127"/>
    </row>
    <row r="5" spans="2:10" ht="51" customHeight="1" x14ac:dyDescent="0.25">
      <c r="B5" s="8" t="s">
        <v>116</v>
      </c>
      <c r="C5" s="128" t="s">
        <v>156</v>
      </c>
      <c r="D5" s="129"/>
      <c r="E5" s="129"/>
      <c r="F5" s="129"/>
      <c r="G5" s="129"/>
      <c r="H5" s="130"/>
      <c r="J5" s="36">
        <f>+LEN(C5)</f>
        <v>169</v>
      </c>
    </row>
    <row r="6" spans="2:10" ht="30" customHeight="1" x14ac:dyDescent="0.25">
      <c r="B6" s="123" t="s">
        <v>123</v>
      </c>
      <c r="C6" s="124"/>
      <c r="D6" s="124"/>
      <c r="E6" s="124"/>
      <c r="F6" s="124"/>
      <c r="G6" s="131">
        <v>12</v>
      </c>
      <c r="H6" s="132"/>
    </row>
    <row r="7" spans="2:10" ht="30" customHeight="1" x14ac:dyDescent="0.25">
      <c r="B7" s="103" t="s">
        <v>125</v>
      </c>
      <c r="C7" s="124"/>
      <c r="D7" s="124"/>
      <c r="E7" s="124"/>
      <c r="F7" s="124"/>
      <c r="G7" s="48">
        <f>+'Financiamiento del Proyecto'!E18</f>
        <v>85000</v>
      </c>
      <c r="H7" s="49">
        <f>+'Financiamiento del Proyecto'!E19</f>
        <v>0.79069767441860461</v>
      </c>
    </row>
    <row r="8" spans="2:10" ht="30" customHeight="1" x14ac:dyDescent="0.25">
      <c r="B8" s="123" t="s">
        <v>124</v>
      </c>
      <c r="C8" s="124"/>
      <c r="D8" s="124"/>
      <c r="E8" s="124"/>
      <c r="F8" s="124"/>
      <c r="G8" s="48">
        <f>+'Financiamiento del Proyecto'!F18</f>
        <v>22500</v>
      </c>
      <c r="H8" s="49">
        <f>+'Financiamiento del Proyecto'!F19</f>
        <v>0.20930232558139536</v>
      </c>
    </row>
    <row r="9" spans="2:10" ht="30" customHeight="1" x14ac:dyDescent="0.25">
      <c r="B9" s="103" t="s">
        <v>126</v>
      </c>
      <c r="C9" s="104"/>
      <c r="D9" s="104"/>
      <c r="E9" s="104"/>
      <c r="F9" s="104"/>
      <c r="G9" s="93" t="s">
        <v>148</v>
      </c>
      <c r="H9" s="94"/>
    </row>
    <row r="10" spans="2:10" ht="30" customHeight="1" thickBot="1" x14ac:dyDescent="0.3">
      <c r="B10" s="105" t="s">
        <v>54</v>
      </c>
      <c r="C10" s="106"/>
      <c r="D10" s="95" t="s">
        <v>201</v>
      </c>
      <c r="E10" s="95"/>
      <c r="F10" s="95"/>
      <c r="G10" s="95"/>
      <c r="H10" s="96"/>
    </row>
    <row r="11" spans="2:10" ht="9" customHeight="1" thickBot="1" x14ac:dyDescent="0.3"/>
    <row r="12" spans="2:10" ht="30" customHeight="1" x14ac:dyDescent="0.25">
      <c r="B12" s="113" t="s">
        <v>82</v>
      </c>
      <c r="C12" s="114"/>
      <c r="D12" s="114"/>
      <c r="E12" s="115"/>
    </row>
    <row r="13" spans="2:10" ht="30" customHeight="1" x14ac:dyDescent="0.25">
      <c r="B13" s="110" t="s">
        <v>117</v>
      </c>
      <c r="C13" s="111"/>
      <c r="D13" s="111"/>
      <c r="E13" s="112"/>
    </row>
    <row r="14" spans="2:10" ht="30.75" customHeight="1" x14ac:dyDescent="0.25">
      <c r="B14" s="116" t="s">
        <v>84</v>
      </c>
      <c r="C14" s="117"/>
      <c r="D14" s="118"/>
      <c r="E14" s="37"/>
    </row>
    <row r="15" spans="2:10" ht="30.75" customHeight="1" x14ac:dyDescent="0.25">
      <c r="B15" s="116" t="s">
        <v>85</v>
      </c>
      <c r="C15" s="117"/>
      <c r="D15" s="118"/>
      <c r="E15" s="38"/>
    </row>
    <row r="16" spans="2:10" ht="30.75" customHeight="1" thickBot="1" x14ac:dyDescent="0.3">
      <c r="B16" s="119" t="s">
        <v>122</v>
      </c>
      <c r="C16" s="120"/>
      <c r="D16" s="121"/>
      <c r="E16" s="39" t="s">
        <v>130</v>
      </c>
    </row>
    <row r="17" spans="2:7" ht="9" customHeight="1" thickBot="1" x14ac:dyDescent="0.3"/>
    <row r="18" spans="2:7" ht="28.5" customHeight="1" x14ac:dyDescent="0.25">
      <c r="B18" s="107" t="s">
        <v>121</v>
      </c>
      <c r="C18" s="108"/>
      <c r="D18" s="108"/>
      <c r="E18" s="109"/>
      <c r="F18" s="7"/>
      <c r="G18" s="7"/>
    </row>
    <row r="19" spans="2:7" x14ac:dyDescent="0.25">
      <c r="B19" s="5" t="s">
        <v>27</v>
      </c>
      <c r="C19" s="99" t="s">
        <v>131</v>
      </c>
      <c r="D19" s="99"/>
      <c r="E19" s="100"/>
      <c r="F19" s="3"/>
      <c r="G19" s="3"/>
    </row>
    <row r="20" spans="2:7" x14ac:dyDescent="0.25">
      <c r="B20" s="9" t="s">
        <v>28</v>
      </c>
      <c r="C20" s="99" t="s">
        <v>132</v>
      </c>
      <c r="D20" s="99"/>
      <c r="E20" s="100"/>
      <c r="F20" s="3"/>
      <c r="G20" s="3"/>
    </row>
    <row r="21" spans="2:7" x14ac:dyDescent="0.25">
      <c r="B21" s="9" t="s">
        <v>29</v>
      </c>
      <c r="C21" s="99" t="s">
        <v>134</v>
      </c>
      <c r="D21" s="99"/>
      <c r="E21" s="100"/>
      <c r="F21" s="3"/>
      <c r="G21" s="3"/>
    </row>
    <row r="22" spans="2:7" x14ac:dyDescent="0.25">
      <c r="B22" s="9" t="s">
        <v>32</v>
      </c>
      <c r="C22" s="99" t="s">
        <v>133</v>
      </c>
      <c r="D22" s="99"/>
      <c r="E22" s="100"/>
      <c r="F22" s="3"/>
      <c r="G22" s="3"/>
    </row>
    <row r="23" spans="2:7" x14ac:dyDescent="0.25">
      <c r="B23" s="9" t="s">
        <v>55</v>
      </c>
      <c r="C23" s="99" t="s">
        <v>135</v>
      </c>
      <c r="D23" s="99"/>
      <c r="E23" s="100"/>
      <c r="F23" s="3"/>
      <c r="G23" s="3"/>
    </row>
    <row r="24" spans="2:7" x14ac:dyDescent="0.25">
      <c r="B24" s="9" t="s">
        <v>2</v>
      </c>
      <c r="C24" s="99" t="s">
        <v>136</v>
      </c>
      <c r="D24" s="99"/>
      <c r="E24" s="100"/>
      <c r="F24" s="3"/>
      <c r="G24" s="3"/>
    </row>
    <row r="25" spans="2:7" x14ac:dyDescent="0.25">
      <c r="B25" s="9" t="s">
        <v>30</v>
      </c>
      <c r="C25" s="99" t="s">
        <v>137</v>
      </c>
      <c r="D25" s="99"/>
      <c r="E25" s="100"/>
      <c r="F25" s="3"/>
      <c r="G25" s="3"/>
    </row>
    <row r="26" spans="2:7" x14ac:dyDescent="0.25">
      <c r="B26" s="9" t="s">
        <v>31</v>
      </c>
      <c r="C26" s="99" t="s">
        <v>138</v>
      </c>
      <c r="D26" s="99"/>
      <c r="E26" s="100"/>
      <c r="F26" s="3"/>
      <c r="G26" s="3"/>
    </row>
    <row r="27" spans="2:7" x14ac:dyDescent="0.25">
      <c r="B27" s="9" t="s">
        <v>9</v>
      </c>
      <c r="C27" s="99" t="s">
        <v>138</v>
      </c>
      <c r="D27" s="99"/>
      <c r="E27" s="100"/>
      <c r="F27" s="3"/>
      <c r="G27" s="3"/>
    </row>
    <row r="28" spans="2:7" x14ac:dyDescent="0.25">
      <c r="B28" s="9" t="s">
        <v>10</v>
      </c>
      <c r="C28" s="99">
        <v>958954749</v>
      </c>
      <c r="D28" s="99"/>
      <c r="E28" s="100"/>
      <c r="F28" s="3"/>
      <c r="G28" s="3"/>
    </row>
    <row r="29" spans="2:7" ht="15.75" thickBot="1" x14ac:dyDescent="0.3">
      <c r="B29" s="10" t="s">
        <v>33</v>
      </c>
      <c r="C29" s="101" t="s">
        <v>139</v>
      </c>
      <c r="D29" s="101"/>
      <c r="E29" s="102"/>
      <c r="F29" s="3"/>
      <c r="G29" s="3"/>
    </row>
    <row r="30" spans="2:7" ht="9" customHeight="1" thickBot="1" x14ac:dyDescent="0.3"/>
    <row r="31" spans="2:7" x14ac:dyDescent="0.25">
      <c r="B31" s="85" t="s">
        <v>34</v>
      </c>
      <c r="C31" s="86"/>
      <c r="D31" s="86"/>
      <c r="E31" s="87"/>
      <c r="F31" s="3"/>
      <c r="G31" s="3"/>
    </row>
    <row r="32" spans="2:7" ht="30" customHeight="1" x14ac:dyDescent="0.25">
      <c r="B32" s="5" t="s">
        <v>1</v>
      </c>
      <c r="C32" s="97" t="s">
        <v>134</v>
      </c>
      <c r="D32" s="97"/>
      <c r="E32" s="98"/>
      <c r="F32" s="3"/>
      <c r="G32" s="3"/>
    </row>
    <row r="33" spans="2:7" x14ac:dyDescent="0.25">
      <c r="B33" s="5" t="s">
        <v>3</v>
      </c>
      <c r="C33" s="90" t="s">
        <v>157</v>
      </c>
      <c r="D33" s="90"/>
      <c r="E33" s="91"/>
      <c r="F33" s="3"/>
      <c r="G33" s="3"/>
    </row>
    <row r="34" spans="2:7" x14ac:dyDescent="0.25">
      <c r="B34" s="5" t="s">
        <v>4</v>
      </c>
      <c r="C34" s="90">
        <v>20175376101</v>
      </c>
      <c r="D34" s="90"/>
      <c r="E34" s="91"/>
      <c r="F34" s="3"/>
      <c r="G34" s="3"/>
    </row>
    <row r="35" spans="2:7" x14ac:dyDescent="0.25">
      <c r="B35" s="5" t="s">
        <v>25</v>
      </c>
      <c r="C35" s="90">
        <v>1069725</v>
      </c>
      <c r="D35" s="90"/>
      <c r="E35" s="91"/>
      <c r="F35" s="3"/>
      <c r="G35" s="3"/>
    </row>
    <row r="36" spans="2:7" x14ac:dyDescent="0.25">
      <c r="B36" s="5" t="s">
        <v>5</v>
      </c>
      <c r="C36" s="92">
        <v>31819</v>
      </c>
      <c r="D36" s="90"/>
      <c r="E36" s="91"/>
      <c r="F36" s="3"/>
      <c r="G36" s="3"/>
    </row>
    <row r="37" spans="2:7" x14ac:dyDescent="0.25">
      <c r="B37" s="5" t="s">
        <v>6</v>
      </c>
      <c r="C37" s="90" t="s">
        <v>141</v>
      </c>
      <c r="D37" s="90"/>
      <c r="E37" s="91"/>
    </row>
    <row r="38" spans="2:7" x14ac:dyDescent="0.25">
      <c r="B38" s="5" t="s">
        <v>7</v>
      </c>
      <c r="C38" s="90" t="s">
        <v>142</v>
      </c>
      <c r="D38" s="90"/>
      <c r="E38" s="91"/>
    </row>
    <row r="39" spans="2:7" x14ac:dyDescent="0.25">
      <c r="B39" s="5" t="s">
        <v>2</v>
      </c>
      <c r="C39" s="90">
        <v>29508192</v>
      </c>
      <c r="D39" s="90"/>
      <c r="E39" s="91"/>
    </row>
    <row r="40" spans="2:7" x14ac:dyDescent="0.25">
      <c r="B40" s="5" t="s">
        <v>8</v>
      </c>
      <c r="C40" s="90" t="s">
        <v>143</v>
      </c>
      <c r="D40" s="90"/>
      <c r="E40" s="91"/>
    </row>
    <row r="41" spans="2:7" x14ac:dyDescent="0.25">
      <c r="B41" s="5" t="s">
        <v>26</v>
      </c>
      <c r="C41" s="90" t="s">
        <v>138</v>
      </c>
      <c r="D41" s="90"/>
      <c r="E41" s="91"/>
    </row>
    <row r="42" spans="2:7" x14ac:dyDescent="0.25">
      <c r="B42" s="5" t="s">
        <v>9</v>
      </c>
      <c r="C42" s="90" t="s">
        <v>158</v>
      </c>
      <c r="D42" s="90"/>
      <c r="E42" s="91"/>
    </row>
    <row r="43" spans="2:7" x14ac:dyDescent="0.25">
      <c r="B43" s="5" t="s">
        <v>10</v>
      </c>
      <c r="C43" s="90" t="s">
        <v>144</v>
      </c>
      <c r="D43" s="90"/>
      <c r="E43" s="91"/>
    </row>
    <row r="44" spans="2:7" x14ac:dyDescent="0.25">
      <c r="B44" s="5" t="s">
        <v>11</v>
      </c>
      <c r="C44" s="90" t="s">
        <v>145</v>
      </c>
      <c r="D44" s="90"/>
      <c r="E44" s="91"/>
    </row>
    <row r="45" spans="2:7" x14ac:dyDescent="0.25">
      <c r="B45" s="5" t="s">
        <v>12</v>
      </c>
      <c r="C45" s="90" t="s">
        <v>146</v>
      </c>
      <c r="D45" s="90"/>
      <c r="E45" s="91"/>
    </row>
    <row r="46" spans="2:7" x14ac:dyDescent="0.25">
      <c r="B46" s="5" t="s">
        <v>13</v>
      </c>
      <c r="C46" s="90" t="s">
        <v>147</v>
      </c>
      <c r="D46" s="90"/>
      <c r="E46" s="91"/>
    </row>
    <row r="47" spans="2:7" x14ac:dyDescent="0.25">
      <c r="B47" s="80" t="s">
        <v>14</v>
      </c>
      <c r="C47" s="81"/>
      <c r="D47" s="81"/>
      <c r="E47" s="82"/>
    </row>
    <row r="48" spans="2:7" x14ac:dyDescent="0.25">
      <c r="B48" s="5" t="s">
        <v>15</v>
      </c>
      <c r="C48" s="33"/>
      <c r="D48" s="4" t="s">
        <v>16</v>
      </c>
      <c r="E48" s="35"/>
    </row>
    <row r="49" spans="2:5" x14ac:dyDescent="0.25">
      <c r="B49" s="5" t="s">
        <v>17</v>
      </c>
      <c r="C49" s="33"/>
      <c r="D49" s="4" t="s">
        <v>18</v>
      </c>
      <c r="E49" s="35" t="s">
        <v>159</v>
      </c>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88"/>
      <c r="C53" s="89"/>
      <c r="D53" s="76"/>
      <c r="E53" s="77"/>
    </row>
    <row r="54" spans="2:5" ht="9" customHeight="1" thickBot="1" x14ac:dyDescent="0.3"/>
    <row r="55" spans="2:5" x14ac:dyDescent="0.25">
      <c r="B55" s="85" t="s">
        <v>35</v>
      </c>
      <c r="C55" s="86"/>
      <c r="D55" s="86"/>
      <c r="E55" s="87"/>
    </row>
    <row r="56" spans="2:5" ht="30" customHeight="1" x14ac:dyDescent="0.25">
      <c r="B56" s="5" t="s">
        <v>1</v>
      </c>
      <c r="C56" s="78" t="s">
        <v>161</v>
      </c>
      <c r="D56" s="78"/>
      <c r="E56" s="79"/>
    </row>
    <row r="57" spans="2:5" ht="15" customHeight="1" x14ac:dyDescent="0.25">
      <c r="B57" s="5" t="s">
        <v>3</v>
      </c>
      <c r="C57" s="78" t="s">
        <v>160</v>
      </c>
      <c r="D57" s="78"/>
      <c r="E57" s="79"/>
    </row>
    <row r="58" spans="2:5" x14ac:dyDescent="0.25">
      <c r="B58" s="5" t="s">
        <v>4</v>
      </c>
      <c r="C58" s="78">
        <v>20222184259</v>
      </c>
      <c r="D58" s="78"/>
      <c r="E58" s="79"/>
    </row>
    <row r="59" spans="2:5" x14ac:dyDescent="0.25">
      <c r="B59" s="5" t="s">
        <v>25</v>
      </c>
      <c r="C59" s="78"/>
      <c r="D59" s="78"/>
      <c r="E59" s="79"/>
    </row>
    <row r="60" spans="2:5" x14ac:dyDescent="0.25">
      <c r="B60" s="5" t="s">
        <v>5</v>
      </c>
      <c r="C60" s="78" t="s">
        <v>164</v>
      </c>
      <c r="D60" s="78"/>
      <c r="E60" s="79"/>
    </row>
    <row r="61" spans="2:5" ht="15" customHeight="1" x14ac:dyDescent="0.25">
      <c r="B61" s="5" t="s">
        <v>6</v>
      </c>
      <c r="C61" s="78" t="s">
        <v>165</v>
      </c>
      <c r="D61" s="78"/>
      <c r="E61" s="79"/>
    </row>
    <row r="62" spans="2:5" ht="15" customHeight="1" x14ac:dyDescent="0.25">
      <c r="B62" s="5" t="s">
        <v>7</v>
      </c>
      <c r="C62" s="78" t="s">
        <v>166</v>
      </c>
      <c r="D62" s="78"/>
      <c r="E62" s="79"/>
    </row>
    <row r="63" spans="2:5" x14ac:dyDescent="0.25">
      <c r="B63" s="5" t="s">
        <v>2</v>
      </c>
      <c r="C63" s="78">
        <v>6695123</v>
      </c>
      <c r="D63" s="78"/>
      <c r="E63" s="79"/>
    </row>
    <row r="64" spans="2:5" ht="15" customHeight="1" x14ac:dyDescent="0.25">
      <c r="B64" s="5" t="s">
        <v>8</v>
      </c>
      <c r="C64" s="78" t="s">
        <v>162</v>
      </c>
      <c r="D64" s="78"/>
      <c r="E64" s="79"/>
    </row>
    <row r="65" spans="2:5" ht="15" customHeight="1" x14ac:dyDescent="0.25">
      <c r="B65" s="5" t="s">
        <v>26</v>
      </c>
      <c r="C65" s="78" t="s">
        <v>163</v>
      </c>
      <c r="D65" s="78"/>
      <c r="E65" s="79"/>
    </row>
    <row r="66" spans="2:5" x14ac:dyDescent="0.25">
      <c r="B66" s="5" t="s">
        <v>9</v>
      </c>
      <c r="C66" s="78" t="s">
        <v>163</v>
      </c>
      <c r="D66" s="78"/>
      <c r="E66" s="79"/>
    </row>
    <row r="67" spans="2:5" ht="15" customHeight="1" x14ac:dyDescent="0.25">
      <c r="B67" s="5" t="s">
        <v>10</v>
      </c>
      <c r="C67" s="78" t="s">
        <v>168</v>
      </c>
      <c r="D67" s="78"/>
      <c r="E67" s="79"/>
    </row>
    <row r="68" spans="2:5" ht="15" customHeight="1" x14ac:dyDescent="0.25">
      <c r="B68" s="5" t="s">
        <v>11</v>
      </c>
      <c r="C68" s="78"/>
      <c r="D68" s="78"/>
      <c r="E68" s="79"/>
    </row>
    <row r="69" spans="2:5" ht="15" customHeight="1" x14ac:dyDescent="0.25">
      <c r="B69" s="5" t="s">
        <v>12</v>
      </c>
      <c r="C69" s="78"/>
      <c r="D69" s="78"/>
      <c r="E69" s="79"/>
    </row>
    <row r="70" spans="2:5" ht="15" customHeight="1" x14ac:dyDescent="0.25">
      <c r="B70" s="5" t="s">
        <v>13</v>
      </c>
      <c r="C70" s="78" t="s">
        <v>167</v>
      </c>
      <c r="D70" s="78"/>
      <c r="E70" s="79"/>
    </row>
    <row r="71" spans="2:5" x14ac:dyDescent="0.25">
      <c r="B71" s="80" t="s">
        <v>14</v>
      </c>
      <c r="C71" s="81"/>
      <c r="D71" s="81"/>
      <c r="E71" s="82"/>
    </row>
    <row r="72" spans="2:5" x14ac:dyDescent="0.25">
      <c r="B72" s="5" t="s">
        <v>15</v>
      </c>
      <c r="C72" s="33"/>
      <c r="D72" s="4" t="s">
        <v>16</v>
      </c>
      <c r="E72" s="35"/>
    </row>
    <row r="73" spans="2:5" x14ac:dyDescent="0.25">
      <c r="B73" s="5" t="s">
        <v>17</v>
      </c>
      <c r="C73" s="33"/>
      <c r="D73" s="4" t="s">
        <v>18</v>
      </c>
      <c r="E73" s="35" t="s">
        <v>159</v>
      </c>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88"/>
      <c r="C77" s="89"/>
      <c r="D77" s="76"/>
      <c r="E77" s="77"/>
    </row>
    <row r="78" spans="2:5" ht="9" customHeight="1" thickBot="1" x14ac:dyDescent="0.3"/>
    <row r="79" spans="2:5" x14ac:dyDescent="0.25">
      <c r="B79" s="85" t="s">
        <v>36</v>
      </c>
      <c r="C79" s="86"/>
      <c r="D79" s="86"/>
      <c r="E79" s="87"/>
    </row>
    <row r="80" spans="2:5" ht="30" customHeight="1" x14ac:dyDescent="0.25">
      <c r="B80" s="5" t="s">
        <v>1</v>
      </c>
      <c r="C80" s="78"/>
      <c r="D80" s="78"/>
      <c r="E80" s="79"/>
    </row>
    <row r="81" spans="2:5" x14ac:dyDescent="0.25">
      <c r="B81" s="5" t="s">
        <v>3</v>
      </c>
      <c r="C81" s="78"/>
      <c r="D81" s="78"/>
      <c r="E81" s="79"/>
    </row>
    <row r="82" spans="2:5" x14ac:dyDescent="0.25">
      <c r="B82" s="5" t="s">
        <v>4</v>
      </c>
      <c r="C82" s="78"/>
      <c r="D82" s="78"/>
      <c r="E82" s="79"/>
    </row>
    <row r="83" spans="2:5" x14ac:dyDescent="0.25">
      <c r="B83" s="5" t="s">
        <v>25</v>
      </c>
      <c r="C83" s="78"/>
      <c r="D83" s="78"/>
      <c r="E83" s="79"/>
    </row>
    <row r="84" spans="2:5" x14ac:dyDescent="0.25">
      <c r="B84" s="5" t="s">
        <v>5</v>
      </c>
      <c r="C84" s="78"/>
      <c r="D84" s="78"/>
      <c r="E84" s="79"/>
    </row>
    <row r="85" spans="2:5" x14ac:dyDescent="0.25">
      <c r="B85" s="5" t="s">
        <v>6</v>
      </c>
      <c r="C85" s="78"/>
      <c r="D85" s="78"/>
      <c r="E85" s="79"/>
    </row>
    <row r="86" spans="2:5" x14ac:dyDescent="0.25">
      <c r="B86" s="5" t="s">
        <v>7</v>
      </c>
      <c r="C86" s="78"/>
      <c r="D86" s="78"/>
      <c r="E86" s="79"/>
    </row>
    <row r="87" spans="2:5" x14ac:dyDescent="0.25">
      <c r="B87" s="5" t="s">
        <v>2</v>
      </c>
      <c r="C87" s="78"/>
      <c r="D87" s="78"/>
      <c r="E87" s="79"/>
    </row>
    <row r="88" spans="2:5" x14ac:dyDescent="0.25">
      <c r="B88" s="5" t="s">
        <v>8</v>
      </c>
      <c r="C88" s="78"/>
      <c r="D88" s="78"/>
      <c r="E88" s="79"/>
    </row>
    <row r="89" spans="2:5" x14ac:dyDescent="0.25">
      <c r="B89" s="5" t="s">
        <v>26</v>
      </c>
      <c r="C89" s="78"/>
      <c r="D89" s="78"/>
      <c r="E89" s="79"/>
    </row>
    <row r="90" spans="2:5" x14ac:dyDescent="0.25">
      <c r="B90" s="5" t="s">
        <v>9</v>
      </c>
      <c r="C90" s="78"/>
      <c r="D90" s="78"/>
      <c r="E90" s="79"/>
    </row>
    <row r="91" spans="2:5" x14ac:dyDescent="0.25">
      <c r="B91" s="5" t="s">
        <v>10</v>
      </c>
      <c r="C91" s="78"/>
      <c r="D91" s="78"/>
      <c r="E91" s="79"/>
    </row>
    <row r="92" spans="2:5" x14ac:dyDescent="0.25">
      <c r="B92" s="5" t="s">
        <v>11</v>
      </c>
      <c r="C92" s="78"/>
      <c r="D92" s="78"/>
      <c r="E92" s="79"/>
    </row>
    <row r="93" spans="2:5" x14ac:dyDescent="0.25">
      <c r="B93" s="5" t="s">
        <v>12</v>
      </c>
      <c r="C93" s="78"/>
      <c r="D93" s="78"/>
      <c r="E93" s="79"/>
    </row>
    <row r="94" spans="2:5" x14ac:dyDescent="0.25">
      <c r="B94" s="5" t="s">
        <v>13</v>
      </c>
      <c r="C94" s="78"/>
      <c r="D94" s="78"/>
      <c r="E94" s="79"/>
    </row>
    <row r="95" spans="2:5" x14ac:dyDescent="0.25">
      <c r="B95" s="80" t="s">
        <v>14</v>
      </c>
      <c r="C95" s="81"/>
      <c r="D95" s="81"/>
      <c r="E95" s="82"/>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88"/>
      <c r="C101" s="89"/>
      <c r="D101" s="76"/>
      <c r="E101" s="77"/>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disablePrompts="1"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J2" sqref="J2:O2"/>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22" t="s">
        <v>95</v>
      </c>
      <c r="C2" s="122"/>
      <c r="D2" s="122"/>
      <c r="E2" s="122"/>
      <c r="F2" s="122"/>
      <c r="G2" s="122"/>
      <c r="J2" s="122"/>
      <c r="K2" s="122"/>
      <c r="L2" s="122"/>
      <c r="M2" s="122"/>
      <c r="N2" s="122"/>
      <c r="O2" s="122"/>
    </row>
    <row r="3" spans="2:15" ht="30" customHeight="1" x14ac:dyDescent="0.25">
      <c r="B3" s="154" t="s">
        <v>96</v>
      </c>
      <c r="C3" s="155"/>
      <c r="D3" s="155"/>
      <c r="E3" s="155"/>
      <c r="F3" s="155"/>
      <c r="G3" s="155"/>
      <c r="J3" s="154"/>
      <c r="K3" s="155"/>
      <c r="L3" s="155"/>
      <c r="M3" s="155"/>
      <c r="N3" s="155"/>
      <c r="O3" s="155"/>
    </row>
    <row r="4" spans="2:15" ht="9" customHeight="1" thickBot="1" x14ac:dyDescent="0.3"/>
    <row r="5" spans="2:15" x14ac:dyDescent="0.25">
      <c r="B5" s="85" t="s">
        <v>0</v>
      </c>
      <c r="C5" s="86"/>
      <c r="D5" s="86"/>
      <c r="E5" s="86"/>
      <c r="F5" s="86"/>
      <c r="G5" s="87"/>
      <c r="J5" s="85" t="s">
        <v>34</v>
      </c>
      <c r="K5" s="86"/>
      <c r="L5" s="86"/>
      <c r="M5" s="86"/>
      <c r="N5" s="86"/>
      <c r="O5" s="87"/>
    </row>
    <row r="6" spans="2:15" ht="30" customHeight="1" x14ac:dyDescent="0.25">
      <c r="B6" s="153" t="s">
        <v>97</v>
      </c>
      <c r="C6" s="147"/>
      <c r="D6" s="90" t="s">
        <v>149</v>
      </c>
      <c r="E6" s="90"/>
      <c r="F6" s="90"/>
      <c r="G6" s="91"/>
      <c r="J6" s="153" t="s">
        <v>97</v>
      </c>
      <c r="K6" s="147"/>
      <c r="L6" s="90" t="s">
        <v>160</v>
      </c>
      <c r="M6" s="90"/>
      <c r="N6" s="90"/>
      <c r="O6" s="91"/>
    </row>
    <row r="7" spans="2:15" ht="44.25" customHeight="1" x14ac:dyDescent="0.25">
      <c r="B7" s="146" t="s">
        <v>120</v>
      </c>
      <c r="C7" s="147"/>
      <c r="D7" s="147"/>
      <c r="E7" s="147"/>
      <c r="F7" s="147"/>
      <c r="G7" s="148"/>
      <c r="J7" s="146" t="s">
        <v>98</v>
      </c>
      <c r="K7" s="147"/>
      <c r="L7" s="147"/>
      <c r="M7" s="147"/>
      <c r="N7" s="147"/>
      <c r="O7" s="148"/>
    </row>
    <row r="8" spans="2:15" ht="105" customHeight="1" x14ac:dyDescent="0.25">
      <c r="B8" s="149" t="s">
        <v>215</v>
      </c>
      <c r="C8" s="90"/>
      <c r="D8" s="90"/>
      <c r="E8" s="90"/>
      <c r="F8" s="90"/>
      <c r="G8" s="91"/>
      <c r="J8" s="149" t="s">
        <v>214</v>
      </c>
      <c r="K8" s="90"/>
      <c r="L8" s="90"/>
      <c r="M8" s="90"/>
      <c r="N8" s="90"/>
      <c r="O8" s="91"/>
    </row>
    <row r="9" spans="2:15" ht="31.5" customHeight="1" thickBot="1" x14ac:dyDescent="0.3">
      <c r="B9" s="150" t="s">
        <v>99</v>
      </c>
      <c r="C9" s="151"/>
      <c r="D9" s="151"/>
      <c r="E9" s="151"/>
      <c r="F9" s="151"/>
      <c r="G9" s="152"/>
      <c r="J9" s="150" t="s">
        <v>99</v>
      </c>
      <c r="K9" s="151"/>
      <c r="L9" s="151"/>
      <c r="M9" s="151"/>
      <c r="N9" s="151"/>
      <c r="O9" s="152"/>
    </row>
    <row r="10" spans="2:15" ht="30" customHeight="1" x14ac:dyDescent="0.25">
      <c r="B10" s="29" t="s">
        <v>100</v>
      </c>
      <c r="C10" s="30" t="s">
        <v>101</v>
      </c>
      <c r="D10" s="141" t="s">
        <v>150</v>
      </c>
      <c r="E10" s="142"/>
      <c r="F10" s="142"/>
      <c r="G10" s="143"/>
      <c r="J10" s="29" t="s">
        <v>100</v>
      </c>
      <c r="K10" s="30" t="s">
        <v>101</v>
      </c>
      <c r="L10" s="141" t="s">
        <v>202</v>
      </c>
      <c r="M10" s="142"/>
      <c r="N10" s="142"/>
      <c r="O10" s="143"/>
    </row>
    <row r="11" spans="2:15" x14ac:dyDescent="0.25">
      <c r="B11" s="103" t="s">
        <v>102</v>
      </c>
      <c r="C11" s="104"/>
      <c r="D11" s="90" t="s">
        <v>151</v>
      </c>
      <c r="E11" s="90"/>
      <c r="F11" s="90"/>
      <c r="G11" s="91"/>
      <c r="J11" s="103" t="s">
        <v>102</v>
      </c>
      <c r="K11" s="104"/>
      <c r="L11" s="90"/>
      <c r="M11" s="90"/>
      <c r="N11" s="90"/>
      <c r="O11" s="91"/>
    </row>
    <row r="12" spans="2:15" ht="30" x14ac:dyDescent="0.25">
      <c r="B12" s="103" t="s">
        <v>103</v>
      </c>
      <c r="C12" s="104"/>
      <c r="D12" s="40">
        <v>141957</v>
      </c>
      <c r="E12" s="25" t="s">
        <v>104</v>
      </c>
      <c r="F12" s="144">
        <v>50000</v>
      </c>
      <c r="G12" s="145"/>
      <c r="J12" s="103" t="s">
        <v>103</v>
      </c>
      <c r="K12" s="104"/>
      <c r="L12" s="40" t="s">
        <v>203</v>
      </c>
      <c r="M12" s="25" t="s">
        <v>104</v>
      </c>
      <c r="N12" s="144"/>
      <c r="O12" s="145"/>
    </row>
    <row r="13" spans="2:15" x14ac:dyDescent="0.25">
      <c r="B13" s="103" t="s">
        <v>105</v>
      </c>
      <c r="C13" s="104"/>
      <c r="D13" s="44">
        <v>41365</v>
      </c>
      <c r="E13" s="25" t="s">
        <v>106</v>
      </c>
      <c r="F13" s="156">
        <v>41852</v>
      </c>
      <c r="G13" s="91"/>
      <c r="J13" s="103" t="s">
        <v>105</v>
      </c>
      <c r="K13" s="104"/>
      <c r="L13" s="41">
        <v>2010</v>
      </c>
      <c r="M13" s="25" t="s">
        <v>106</v>
      </c>
      <c r="N13" s="90"/>
      <c r="O13" s="91"/>
    </row>
    <row r="14" spans="2:15" ht="15" customHeight="1" x14ac:dyDescent="0.25">
      <c r="B14" s="103" t="s">
        <v>107</v>
      </c>
      <c r="C14" s="104"/>
      <c r="D14" s="42" t="s">
        <v>140</v>
      </c>
      <c r="E14" s="25" t="s">
        <v>108</v>
      </c>
      <c r="F14" s="137"/>
      <c r="G14" s="138"/>
      <c r="J14" s="103" t="s">
        <v>107</v>
      </c>
      <c r="K14" s="104"/>
      <c r="L14" s="42" t="s">
        <v>204</v>
      </c>
      <c r="M14" s="25" t="s">
        <v>108</v>
      </c>
      <c r="N14" s="137"/>
      <c r="O14" s="138"/>
    </row>
    <row r="15" spans="2:15" x14ac:dyDescent="0.25">
      <c r="B15" s="103" t="s">
        <v>109</v>
      </c>
      <c r="C15" s="104"/>
      <c r="D15" s="90" t="s">
        <v>152</v>
      </c>
      <c r="E15" s="90"/>
      <c r="F15" s="90"/>
      <c r="G15" s="91"/>
      <c r="J15" s="103" t="s">
        <v>109</v>
      </c>
      <c r="K15" s="104"/>
      <c r="L15" s="90" t="s">
        <v>205</v>
      </c>
      <c r="M15" s="90"/>
      <c r="N15" s="90"/>
      <c r="O15" s="91"/>
    </row>
    <row r="16" spans="2:15" x14ac:dyDescent="0.25">
      <c r="B16" s="123" t="s">
        <v>110</v>
      </c>
      <c r="C16" s="124"/>
      <c r="D16" s="124"/>
      <c r="E16" s="124"/>
      <c r="F16" s="124"/>
      <c r="G16" s="133"/>
      <c r="J16" s="123" t="s">
        <v>110</v>
      </c>
      <c r="K16" s="124"/>
      <c r="L16" s="124"/>
      <c r="M16" s="124"/>
      <c r="N16" s="124"/>
      <c r="O16" s="133"/>
    </row>
    <row r="17" spans="2:15" ht="180" customHeight="1" thickBot="1" x14ac:dyDescent="0.3">
      <c r="B17" s="134" t="s">
        <v>153</v>
      </c>
      <c r="C17" s="135"/>
      <c r="D17" s="135"/>
      <c r="E17" s="135"/>
      <c r="F17" s="135"/>
      <c r="G17" s="136"/>
      <c r="J17" s="134" t="s">
        <v>173</v>
      </c>
      <c r="K17" s="135"/>
      <c r="L17" s="135"/>
      <c r="M17" s="135"/>
      <c r="N17" s="135"/>
      <c r="O17" s="136"/>
    </row>
    <row r="18" spans="2:15" ht="30" customHeight="1" x14ac:dyDescent="0.25">
      <c r="B18" s="29" t="s">
        <v>111</v>
      </c>
      <c r="C18" s="30" t="s">
        <v>101</v>
      </c>
      <c r="D18" s="141" t="s">
        <v>206</v>
      </c>
      <c r="E18" s="142"/>
      <c r="F18" s="142"/>
      <c r="G18" s="143"/>
      <c r="J18" s="29" t="s">
        <v>111</v>
      </c>
      <c r="K18" s="30" t="s">
        <v>101</v>
      </c>
      <c r="L18" s="141"/>
      <c r="M18" s="142"/>
      <c r="N18" s="142"/>
      <c r="O18" s="143"/>
    </row>
    <row r="19" spans="2:15" x14ac:dyDescent="0.25">
      <c r="B19" s="103" t="s">
        <v>102</v>
      </c>
      <c r="C19" s="104"/>
      <c r="D19" s="90"/>
      <c r="E19" s="90"/>
      <c r="F19" s="90"/>
      <c r="G19" s="91"/>
      <c r="J19" s="103" t="s">
        <v>102</v>
      </c>
      <c r="K19" s="104"/>
      <c r="L19" s="90"/>
      <c r="M19" s="90"/>
      <c r="N19" s="90"/>
      <c r="O19" s="91"/>
    </row>
    <row r="20" spans="2:15" ht="30" x14ac:dyDescent="0.25">
      <c r="B20" s="103" t="s">
        <v>103</v>
      </c>
      <c r="C20" s="104"/>
      <c r="D20" s="43"/>
      <c r="E20" s="25" t="s">
        <v>104</v>
      </c>
      <c r="F20" s="139"/>
      <c r="G20" s="140"/>
      <c r="J20" s="103" t="s">
        <v>103</v>
      </c>
      <c r="K20" s="104"/>
      <c r="L20" s="43"/>
      <c r="M20" s="25" t="s">
        <v>104</v>
      </c>
      <c r="N20" s="139"/>
      <c r="O20" s="140"/>
    </row>
    <row r="21" spans="2:15" x14ac:dyDescent="0.25">
      <c r="B21" s="103" t="s">
        <v>105</v>
      </c>
      <c r="C21" s="104"/>
      <c r="D21" s="41"/>
      <c r="E21" s="25" t="s">
        <v>106</v>
      </c>
      <c r="F21" s="90"/>
      <c r="G21" s="91"/>
      <c r="J21" s="103" t="s">
        <v>105</v>
      </c>
      <c r="K21" s="104"/>
      <c r="L21" s="41"/>
      <c r="M21" s="25" t="s">
        <v>106</v>
      </c>
      <c r="N21" s="90"/>
      <c r="O21" s="91"/>
    </row>
    <row r="22" spans="2:15" ht="15" customHeight="1" x14ac:dyDescent="0.25">
      <c r="B22" s="103" t="s">
        <v>107</v>
      </c>
      <c r="C22" s="104"/>
      <c r="D22" s="42"/>
      <c r="E22" s="25" t="s">
        <v>108</v>
      </c>
      <c r="F22" s="137"/>
      <c r="G22" s="138"/>
      <c r="J22" s="103" t="s">
        <v>107</v>
      </c>
      <c r="K22" s="104"/>
      <c r="L22" s="42"/>
      <c r="M22" s="25" t="s">
        <v>108</v>
      </c>
      <c r="N22" s="137"/>
      <c r="O22" s="138"/>
    </row>
    <row r="23" spans="2:15" x14ac:dyDescent="0.25">
      <c r="B23" s="103" t="s">
        <v>109</v>
      </c>
      <c r="C23" s="104"/>
      <c r="D23" s="90"/>
      <c r="E23" s="90"/>
      <c r="F23" s="90"/>
      <c r="G23" s="91"/>
      <c r="J23" s="103" t="s">
        <v>109</v>
      </c>
      <c r="K23" s="104"/>
      <c r="L23" s="90"/>
      <c r="M23" s="90"/>
      <c r="N23" s="90"/>
      <c r="O23" s="91"/>
    </row>
    <row r="24" spans="2:15" x14ac:dyDescent="0.25">
      <c r="B24" s="123" t="s">
        <v>110</v>
      </c>
      <c r="C24" s="124"/>
      <c r="D24" s="124"/>
      <c r="E24" s="124"/>
      <c r="F24" s="124"/>
      <c r="G24" s="133"/>
      <c r="J24" s="123" t="s">
        <v>110</v>
      </c>
      <c r="K24" s="124"/>
      <c r="L24" s="124"/>
      <c r="M24" s="124"/>
      <c r="N24" s="124"/>
      <c r="O24" s="133"/>
    </row>
    <row r="25" spans="2:15" ht="180" customHeight="1" thickBot="1" x14ac:dyDescent="0.3">
      <c r="B25" s="134" t="s">
        <v>207</v>
      </c>
      <c r="C25" s="135"/>
      <c r="D25" s="135"/>
      <c r="E25" s="135"/>
      <c r="F25" s="135"/>
      <c r="G25" s="136"/>
      <c r="J25" s="134"/>
      <c r="K25" s="135"/>
      <c r="L25" s="135"/>
      <c r="M25" s="135"/>
      <c r="N25" s="135"/>
      <c r="O25" s="136"/>
    </row>
    <row r="26" spans="2:15" ht="30" customHeight="1" x14ac:dyDescent="0.25">
      <c r="B26" s="29" t="s">
        <v>112</v>
      </c>
      <c r="C26" s="30" t="s">
        <v>101</v>
      </c>
      <c r="D26" s="141" t="s">
        <v>208</v>
      </c>
      <c r="E26" s="142"/>
      <c r="F26" s="142"/>
      <c r="G26" s="143"/>
      <c r="J26" s="29" t="s">
        <v>112</v>
      </c>
      <c r="K26" s="30" t="s">
        <v>101</v>
      </c>
      <c r="L26" s="141"/>
      <c r="M26" s="142"/>
      <c r="N26" s="142"/>
      <c r="O26" s="143"/>
    </row>
    <row r="27" spans="2:15" x14ac:dyDescent="0.25">
      <c r="B27" s="103" t="s">
        <v>102</v>
      </c>
      <c r="C27" s="104"/>
      <c r="D27" s="90"/>
      <c r="E27" s="90"/>
      <c r="F27" s="90"/>
      <c r="G27" s="91"/>
      <c r="J27" s="103" t="s">
        <v>102</v>
      </c>
      <c r="K27" s="104"/>
      <c r="L27" s="90"/>
      <c r="M27" s="90"/>
      <c r="N27" s="90"/>
      <c r="O27" s="91"/>
    </row>
    <row r="28" spans="2:15" ht="30" x14ac:dyDescent="0.25">
      <c r="B28" s="103" t="s">
        <v>103</v>
      </c>
      <c r="C28" s="104"/>
      <c r="D28" s="43"/>
      <c r="E28" s="25" t="s">
        <v>104</v>
      </c>
      <c r="F28" s="139"/>
      <c r="G28" s="140"/>
      <c r="J28" s="103" t="s">
        <v>103</v>
      </c>
      <c r="K28" s="104"/>
      <c r="L28" s="43"/>
      <c r="M28" s="25" t="s">
        <v>104</v>
      </c>
      <c r="N28" s="139"/>
      <c r="O28" s="140"/>
    </row>
    <row r="29" spans="2:15" x14ac:dyDescent="0.25">
      <c r="B29" s="103" t="s">
        <v>105</v>
      </c>
      <c r="C29" s="104"/>
      <c r="D29" s="41"/>
      <c r="E29" s="25" t="s">
        <v>106</v>
      </c>
      <c r="F29" s="90"/>
      <c r="G29" s="91"/>
      <c r="J29" s="103" t="s">
        <v>105</v>
      </c>
      <c r="K29" s="104"/>
      <c r="L29" s="41"/>
      <c r="M29" s="25" t="s">
        <v>106</v>
      </c>
      <c r="N29" s="90"/>
      <c r="O29" s="91"/>
    </row>
    <row r="30" spans="2:15" ht="15" customHeight="1" x14ac:dyDescent="0.25">
      <c r="B30" s="103" t="s">
        <v>107</v>
      </c>
      <c r="C30" s="104"/>
      <c r="D30" s="42"/>
      <c r="E30" s="25" t="s">
        <v>108</v>
      </c>
      <c r="F30" s="137"/>
      <c r="G30" s="138"/>
      <c r="J30" s="103" t="s">
        <v>107</v>
      </c>
      <c r="K30" s="104"/>
      <c r="L30" s="42"/>
      <c r="M30" s="25" t="s">
        <v>108</v>
      </c>
      <c r="N30" s="137"/>
      <c r="O30" s="138"/>
    </row>
    <row r="31" spans="2:15" x14ac:dyDescent="0.25">
      <c r="B31" s="103" t="s">
        <v>109</v>
      </c>
      <c r="C31" s="104"/>
      <c r="D31" s="90"/>
      <c r="E31" s="90"/>
      <c r="F31" s="90"/>
      <c r="G31" s="91"/>
      <c r="J31" s="103" t="s">
        <v>109</v>
      </c>
      <c r="K31" s="104"/>
      <c r="L31" s="90"/>
      <c r="M31" s="90"/>
      <c r="N31" s="90"/>
      <c r="O31" s="91"/>
    </row>
    <row r="32" spans="2:15" x14ac:dyDescent="0.25">
      <c r="B32" s="123" t="s">
        <v>110</v>
      </c>
      <c r="C32" s="124"/>
      <c r="D32" s="124"/>
      <c r="E32" s="124"/>
      <c r="F32" s="124"/>
      <c r="G32" s="133"/>
      <c r="J32" s="123" t="s">
        <v>110</v>
      </c>
      <c r="K32" s="124"/>
      <c r="L32" s="124"/>
      <c r="M32" s="124"/>
      <c r="N32" s="124"/>
      <c r="O32" s="133"/>
    </row>
    <row r="33" spans="2:15" ht="180" customHeight="1" thickBot="1" x14ac:dyDescent="0.3">
      <c r="B33" s="134" t="s">
        <v>209</v>
      </c>
      <c r="C33" s="135"/>
      <c r="D33" s="135"/>
      <c r="E33" s="135"/>
      <c r="F33" s="135"/>
      <c r="G33" s="136"/>
      <c r="J33" s="134"/>
      <c r="K33" s="135"/>
      <c r="L33" s="135"/>
      <c r="M33" s="135"/>
      <c r="N33" s="135"/>
      <c r="O33" s="136"/>
    </row>
    <row r="34" spans="2:15" ht="30" customHeight="1" x14ac:dyDescent="0.25">
      <c r="B34" s="29" t="s">
        <v>113</v>
      </c>
      <c r="C34" s="30" t="s">
        <v>101</v>
      </c>
      <c r="D34" s="141" t="s">
        <v>210</v>
      </c>
      <c r="E34" s="142"/>
      <c r="F34" s="142"/>
      <c r="G34" s="143"/>
      <c r="J34" s="29" t="s">
        <v>113</v>
      </c>
      <c r="K34" s="30" t="s">
        <v>101</v>
      </c>
      <c r="L34" s="141"/>
      <c r="M34" s="142"/>
      <c r="N34" s="142"/>
      <c r="O34" s="143"/>
    </row>
    <row r="35" spans="2:15" x14ac:dyDescent="0.25">
      <c r="B35" s="103" t="s">
        <v>102</v>
      </c>
      <c r="C35" s="104"/>
      <c r="D35" s="90"/>
      <c r="E35" s="90"/>
      <c r="F35" s="90"/>
      <c r="G35" s="91"/>
      <c r="J35" s="103" t="s">
        <v>102</v>
      </c>
      <c r="K35" s="104"/>
      <c r="L35" s="90"/>
      <c r="M35" s="90"/>
      <c r="N35" s="90"/>
      <c r="O35" s="91"/>
    </row>
    <row r="36" spans="2:15" ht="30" x14ac:dyDescent="0.25">
      <c r="B36" s="103" t="s">
        <v>103</v>
      </c>
      <c r="C36" s="104"/>
      <c r="D36" s="43"/>
      <c r="E36" s="25" t="s">
        <v>104</v>
      </c>
      <c r="F36" s="139"/>
      <c r="G36" s="140"/>
      <c r="J36" s="103" t="s">
        <v>103</v>
      </c>
      <c r="K36" s="104"/>
      <c r="L36" s="43"/>
      <c r="M36" s="25" t="s">
        <v>104</v>
      </c>
      <c r="N36" s="139"/>
      <c r="O36" s="140"/>
    </row>
    <row r="37" spans="2:15" x14ac:dyDescent="0.25">
      <c r="B37" s="103" t="s">
        <v>105</v>
      </c>
      <c r="C37" s="104"/>
      <c r="D37" s="41"/>
      <c r="E37" s="25" t="s">
        <v>106</v>
      </c>
      <c r="F37" s="90"/>
      <c r="G37" s="91"/>
      <c r="J37" s="103" t="s">
        <v>105</v>
      </c>
      <c r="K37" s="104"/>
      <c r="L37" s="41"/>
      <c r="M37" s="25" t="s">
        <v>106</v>
      </c>
      <c r="N37" s="90"/>
      <c r="O37" s="91"/>
    </row>
    <row r="38" spans="2:15" ht="15" customHeight="1" x14ac:dyDescent="0.25">
      <c r="B38" s="103" t="s">
        <v>107</v>
      </c>
      <c r="C38" s="104"/>
      <c r="D38" s="42"/>
      <c r="E38" s="25" t="s">
        <v>108</v>
      </c>
      <c r="F38" s="137"/>
      <c r="G38" s="138"/>
      <c r="J38" s="103" t="s">
        <v>107</v>
      </c>
      <c r="K38" s="104"/>
      <c r="L38" s="42"/>
      <c r="M38" s="25" t="s">
        <v>108</v>
      </c>
      <c r="N38" s="137"/>
      <c r="O38" s="138"/>
    </row>
    <row r="39" spans="2:15" x14ac:dyDescent="0.25">
      <c r="B39" s="103" t="s">
        <v>109</v>
      </c>
      <c r="C39" s="104"/>
      <c r="D39" s="90"/>
      <c r="E39" s="90"/>
      <c r="F39" s="90"/>
      <c r="G39" s="91"/>
      <c r="J39" s="103" t="s">
        <v>109</v>
      </c>
      <c r="K39" s="104"/>
      <c r="L39" s="90"/>
      <c r="M39" s="90"/>
      <c r="N39" s="90"/>
      <c r="O39" s="91"/>
    </row>
    <row r="40" spans="2:15" x14ac:dyDescent="0.25">
      <c r="B40" s="123" t="s">
        <v>110</v>
      </c>
      <c r="C40" s="124"/>
      <c r="D40" s="124"/>
      <c r="E40" s="124"/>
      <c r="F40" s="124"/>
      <c r="G40" s="133"/>
      <c r="J40" s="123" t="s">
        <v>110</v>
      </c>
      <c r="K40" s="124"/>
      <c r="L40" s="124"/>
      <c r="M40" s="124"/>
      <c r="N40" s="124"/>
      <c r="O40" s="133"/>
    </row>
    <row r="41" spans="2:15" ht="180" customHeight="1" thickBot="1" x14ac:dyDescent="0.3">
      <c r="B41" s="134" t="s">
        <v>211</v>
      </c>
      <c r="C41" s="135"/>
      <c r="D41" s="135"/>
      <c r="E41" s="135"/>
      <c r="F41" s="135"/>
      <c r="G41" s="136"/>
      <c r="J41" s="134"/>
      <c r="K41" s="135"/>
      <c r="L41" s="135"/>
      <c r="M41" s="135"/>
      <c r="N41" s="135"/>
      <c r="O41" s="136"/>
    </row>
    <row r="42" spans="2:15" ht="30" customHeight="1" x14ac:dyDescent="0.25">
      <c r="B42" s="29" t="s">
        <v>114</v>
      </c>
      <c r="C42" s="30" t="s">
        <v>101</v>
      </c>
      <c r="D42" s="141" t="s">
        <v>212</v>
      </c>
      <c r="E42" s="142"/>
      <c r="F42" s="142"/>
      <c r="G42" s="143"/>
      <c r="J42" s="29" t="s">
        <v>114</v>
      </c>
      <c r="K42" s="30" t="s">
        <v>101</v>
      </c>
      <c r="L42" s="141"/>
      <c r="M42" s="142"/>
      <c r="N42" s="142"/>
      <c r="O42" s="143"/>
    </row>
    <row r="43" spans="2:15" x14ac:dyDescent="0.25">
      <c r="B43" s="103" t="s">
        <v>102</v>
      </c>
      <c r="C43" s="104"/>
      <c r="D43" s="90"/>
      <c r="E43" s="90"/>
      <c r="F43" s="90"/>
      <c r="G43" s="91"/>
      <c r="J43" s="103" t="s">
        <v>102</v>
      </c>
      <c r="K43" s="104"/>
      <c r="L43" s="90"/>
      <c r="M43" s="90"/>
      <c r="N43" s="90"/>
      <c r="O43" s="91"/>
    </row>
    <row r="44" spans="2:15" ht="30" x14ac:dyDescent="0.25">
      <c r="B44" s="103" t="s">
        <v>103</v>
      </c>
      <c r="C44" s="104"/>
      <c r="D44" s="43"/>
      <c r="E44" s="25" t="s">
        <v>104</v>
      </c>
      <c r="F44" s="139"/>
      <c r="G44" s="140"/>
      <c r="J44" s="103" t="s">
        <v>103</v>
      </c>
      <c r="K44" s="104"/>
      <c r="L44" s="43"/>
      <c r="M44" s="25" t="s">
        <v>104</v>
      </c>
      <c r="N44" s="139"/>
      <c r="O44" s="140"/>
    </row>
    <row r="45" spans="2:15" x14ac:dyDescent="0.25">
      <c r="B45" s="103" t="s">
        <v>105</v>
      </c>
      <c r="C45" s="104"/>
      <c r="D45" s="44"/>
      <c r="E45" s="25" t="s">
        <v>106</v>
      </c>
      <c r="F45" s="90"/>
      <c r="G45" s="91"/>
      <c r="J45" s="103" t="s">
        <v>105</v>
      </c>
      <c r="K45" s="104"/>
      <c r="L45" s="44"/>
      <c r="M45" s="25" t="s">
        <v>106</v>
      </c>
      <c r="N45" s="90"/>
      <c r="O45" s="91"/>
    </row>
    <row r="46" spans="2:15" ht="15" customHeight="1" x14ac:dyDescent="0.25">
      <c r="B46" s="103" t="s">
        <v>107</v>
      </c>
      <c r="C46" s="104"/>
      <c r="D46" s="42"/>
      <c r="E46" s="25" t="s">
        <v>108</v>
      </c>
      <c r="F46" s="137"/>
      <c r="G46" s="138"/>
      <c r="J46" s="103" t="s">
        <v>107</v>
      </c>
      <c r="K46" s="104"/>
      <c r="L46" s="42"/>
      <c r="M46" s="25" t="s">
        <v>108</v>
      </c>
      <c r="N46" s="137"/>
      <c r="O46" s="138"/>
    </row>
    <row r="47" spans="2:15" x14ac:dyDescent="0.25">
      <c r="B47" s="103" t="s">
        <v>109</v>
      </c>
      <c r="C47" s="104"/>
      <c r="D47" s="90"/>
      <c r="E47" s="90"/>
      <c r="F47" s="90"/>
      <c r="G47" s="91"/>
      <c r="J47" s="103" t="s">
        <v>109</v>
      </c>
      <c r="K47" s="104"/>
      <c r="L47" s="90"/>
      <c r="M47" s="90"/>
      <c r="N47" s="90"/>
      <c r="O47" s="91"/>
    </row>
    <row r="48" spans="2:15" x14ac:dyDescent="0.25">
      <c r="B48" s="123" t="s">
        <v>110</v>
      </c>
      <c r="C48" s="124"/>
      <c r="D48" s="124"/>
      <c r="E48" s="124"/>
      <c r="F48" s="124"/>
      <c r="G48" s="133"/>
      <c r="J48" s="123" t="s">
        <v>110</v>
      </c>
      <c r="K48" s="124"/>
      <c r="L48" s="124"/>
      <c r="M48" s="124"/>
      <c r="N48" s="124"/>
      <c r="O48" s="133"/>
    </row>
    <row r="49" spans="2:15" ht="180.75" customHeight="1" thickBot="1" x14ac:dyDescent="0.3">
      <c r="B49" s="134" t="s">
        <v>213</v>
      </c>
      <c r="C49" s="135"/>
      <c r="D49" s="135"/>
      <c r="E49" s="135"/>
      <c r="F49" s="135"/>
      <c r="G49" s="136"/>
      <c r="J49" s="134"/>
      <c r="K49" s="135"/>
      <c r="L49" s="135"/>
      <c r="M49" s="135"/>
      <c r="N49" s="135"/>
      <c r="O49" s="136"/>
    </row>
    <row r="50" spans="2:15" ht="9" customHeight="1" thickBot="1" x14ac:dyDescent="0.3"/>
    <row r="51" spans="2:15" x14ac:dyDescent="0.25">
      <c r="B51" s="85" t="s">
        <v>35</v>
      </c>
      <c r="C51" s="86"/>
      <c r="D51" s="86"/>
      <c r="E51" s="86"/>
      <c r="F51" s="86"/>
      <c r="G51" s="87"/>
      <c r="J51" s="85" t="s">
        <v>36</v>
      </c>
      <c r="K51" s="86"/>
      <c r="L51" s="86"/>
      <c r="M51" s="86"/>
      <c r="N51" s="86"/>
      <c r="O51" s="87"/>
    </row>
    <row r="52" spans="2:15" ht="29.25" customHeight="1" x14ac:dyDescent="0.25">
      <c r="B52" s="153" t="s">
        <v>97</v>
      </c>
      <c r="C52" s="147"/>
      <c r="D52" s="90"/>
      <c r="E52" s="90"/>
      <c r="F52" s="90"/>
      <c r="G52" s="91"/>
      <c r="J52" s="153" t="s">
        <v>97</v>
      </c>
      <c r="K52" s="147"/>
      <c r="L52" s="90"/>
      <c r="M52" s="90"/>
      <c r="N52" s="90"/>
      <c r="O52" s="91"/>
    </row>
    <row r="53" spans="2:15" ht="48.75" customHeight="1" x14ac:dyDescent="0.25">
      <c r="B53" s="146" t="s">
        <v>120</v>
      </c>
      <c r="C53" s="147"/>
      <c r="D53" s="147"/>
      <c r="E53" s="147"/>
      <c r="F53" s="147"/>
      <c r="G53" s="148"/>
      <c r="J53" s="146" t="s">
        <v>120</v>
      </c>
      <c r="K53" s="147"/>
      <c r="L53" s="147"/>
      <c r="M53" s="147"/>
      <c r="N53" s="147"/>
      <c r="O53" s="148"/>
    </row>
    <row r="54" spans="2:15" ht="105" customHeight="1" x14ac:dyDescent="0.25">
      <c r="B54" s="149"/>
      <c r="C54" s="90"/>
      <c r="D54" s="90"/>
      <c r="E54" s="90"/>
      <c r="F54" s="90"/>
      <c r="G54" s="91"/>
      <c r="J54" s="149"/>
      <c r="K54" s="90"/>
      <c r="L54" s="90"/>
      <c r="M54" s="90"/>
      <c r="N54" s="90"/>
      <c r="O54" s="91"/>
    </row>
    <row r="55" spans="2:15" ht="30.75" customHeight="1" thickBot="1" x14ac:dyDescent="0.3">
      <c r="B55" s="150" t="s">
        <v>99</v>
      </c>
      <c r="C55" s="151"/>
      <c r="D55" s="151"/>
      <c r="E55" s="151"/>
      <c r="F55" s="151"/>
      <c r="G55" s="152"/>
      <c r="J55" s="150" t="s">
        <v>99</v>
      </c>
      <c r="K55" s="151"/>
      <c r="L55" s="151"/>
      <c r="M55" s="151"/>
      <c r="N55" s="151"/>
      <c r="O55" s="152"/>
    </row>
    <row r="56" spans="2:15" ht="30" customHeight="1" x14ac:dyDescent="0.25">
      <c r="B56" s="29" t="s">
        <v>100</v>
      </c>
      <c r="C56" s="30" t="s">
        <v>101</v>
      </c>
      <c r="D56" s="141"/>
      <c r="E56" s="142"/>
      <c r="F56" s="142"/>
      <c r="G56" s="143"/>
      <c r="J56" s="29" t="s">
        <v>100</v>
      </c>
      <c r="K56" s="30" t="s">
        <v>101</v>
      </c>
      <c r="L56" s="141"/>
      <c r="M56" s="142"/>
      <c r="N56" s="142"/>
      <c r="O56" s="143"/>
    </row>
    <row r="57" spans="2:15" x14ac:dyDescent="0.25">
      <c r="B57" s="103" t="s">
        <v>102</v>
      </c>
      <c r="C57" s="104"/>
      <c r="D57" s="90"/>
      <c r="E57" s="90"/>
      <c r="F57" s="90"/>
      <c r="G57" s="91"/>
      <c r="J57" s="103" t="s">
        <v>102</v>
      </c>
      <c r="K57" s="104"/>
      <c r="L57" s="90"/>
      <c r="M57" s="90"/>
      <c r="N57" s="90"/>
      <c r="O57" s="91"/>
    </row>
    <row r="58" spans="2:15" ht="30" x14ac:dyDescent="0.25">
      <c r="B58" s="103" t="s">
        <v>103</v>
      </c>
      <c r="C58" s="104"/>
      <c r="D58" s="40"/>
      <c r="E58" s="25" t="s">
        <v>104</v>
      </c>
      <c r="F58" s="144"/>
      <c r="G58" s="145"/>
      <c r="J58" s="103" t="s">
        <v>103</v>
      </c>
      <c r="K58" s="104"/>
      <c r="L58" s="40"/>
      <c r="M58" s="25" t="s">
        <v>104</v>
      </c>
      <c r="N58" s="144"/>
      <c r="O58" s="145"/>
    </row>
    <row r="59" spans="2:15" x14ac:dyDescent="0.25">
      <c r="B59" s="103" t="s">
        <v>105</v>
      </c>
      <c r="C59" s="104"/>
      <c r="D59" s="41"/>
      <c r="E59" s="25" t="s">
        <v>106</v>
      </c>
      <c r="F59" s="90"/>
      <c r="G59" s="91"/>
      <c r="J59" s="103" t="s">
        <v>105</v>
      </c>
      <c r="K59" s="104"/>
      <c r="L59" s="41"/>
      <c r="M59" s="25" t="s">
        <v>106</v>
      </c>
      <c r="N59" s="90"/>
      <c r="O59" s="91"/>
    </row>
    <row r="60" spans="2:15" ht="15" customHeight="1" x14ac:dyDescent="0.25">
      <c r="B60" s="103" t="s">
        <v>107</v>
      </c>
      <c r="C60" s="104"/>
      <c r="D60" s="42"/>
      <c r="E60" s="25" t="s">
        <v>108</v>
      </c>
      <c r="F60" s="137"/>
      <c r="G60" s="138"/>
      <c r="J60" s="103" t="s">
        <v>107</v>
      </c>
      <c r="K60" s="104"/>
      <c r="L60" s="42"/>
      <c r="M60" s="25" t="s">
        <v>108</v>
      </c>
      <c r="N60" s="137"/>
      <c r="O60" s="138"/>
    </row>
    <row r="61" spans="2:15" x14ac:dyDescent="0.25">
      <c r="B61" s="103" t="s">
        <v>109</v>
      </c>
      <c r="C61" s="104"/>
      <c r="D61" s="90"/>
      <c r="E61" s="90"/>
      <c r="F61" s="90"/>
      <c r="G61" s="91"/>
      <c r="J61" s="103" t="s">
        <v>109</v>
      </c>
      <c r="K61" s="104"/>
      <c r="L61" s="90"/>
      <c r="M61" s="90"/>
      <c r="N61" s="90"/>
      <c r="O61" s="91"/>
    </row>
    <row r="62" spans="2:15" x14ac:dyDescent="0.25">
      <c r="B62" s="123" t="s">
        <v>110</v>
      </c>
      <c r="C62" s="124"/>
      <c r="D62" s="124"/>
      <c r="E62" s="124"/>
      <c r="F62" s="124"/>
      <c r="G62" s="133"/>
      <c r="J62" s="123" t="s">
        <v>110</v>
      </c>
      <c r="K62" s="124"/>
      <c r="L62" s="124"/>
      <c r="M62" s="124"/>
      <c r="N62" s="124"/>
      <c r="O62" s="133"/>
    </row>
    <row r="63" spans="2:15" ht="180" customHeight="1" thickBot="1" x14ac:dyDescent="0.3">
      <c r="B63" s="134"/>
      <c r="C63" s="135"/>
      <c r="D63" s="135"/>
      <c r="E63" s="135"/>
      <c r="F63" s="135"/>
      <c r="G63" s="136"/>
      <c r="J63" s="134"/>
      <c r="K63" s="135"/>
      <c r="L63" s="135"/>
      <c r="M63" s="135"/>
      <c r="N63" s="135"/>
      <c r="O63" s="136"/>
    </row>
    <row r="64" spans="2:15" ht="30" customHeight="1" x14ac:dyDescent="0.25">
      <c r="B64" s="29" t="s">
        <v>111</v>
      </c>
      <c r="C64" s="30" t="s">
        <v>101</v>
      </c>
      <c r="D64" s="141"/>
      <c r="E64" s="142"/>
      <c r="F64" s="142"/>
      <c r="G64" s="143"/>
      <c r="J64" s="29" t="s">
        <v>111</v>
      </c>
      <c r="K64" s="30" t="s">
        <v>101</v>
      </c>
      <c r="L64" s="141"/>
      <c r="M64" s="142"/>
      <c r="N64" s="142"/>
      <c r="O64" s="143"/>
    </row>
    <row r="65" spans="2:15" x14ac:dyDescent="0.25">
      <c r="B65" s="103" t="s">
        <v>102</v>
      </c>
      <c r="C65" s="104"/>
      <c r="D65" s="90"/>
      <c r="E65" s="90"/>
      <c r="F65" s="90"/>
      <c r="G65" s="91"/>
      <c r="J65" s="103" t="s">
        <v>102</v>
      </c>
      <c r="K65" s="104"/>
      <c r="L65" s="90"/>
      <c r="M65" s="90"/>
      <c r="N65" s="90"/>
      <c r="O65" s="91"/>
    </row>
    <row r="66" spans="2:15" ht="30" x14ac:dyDescent="0.25">
      <c r="B66" s="103" t="s">
        <v>103</v>
      </c>
      <c r="C66" s="104"/>
      <c r="D66" s="43"/>
      <c r="E66" s="25" t="s">
        <v>104</v>
      </c>
      <c r="F66" s="139"/>
      <c r="G66" s="140"/>
      <c r="J66" s="103" t="s">
        <v>103</v>
      </c>
      <c r="K66" s="104"/>
      <c r="L66" s="43"/>
      <c r="M66" s="25" t="s">
        <v>104</v>
      </c>
      <c r="N66" s="139"/>
      <c r="O66" s="140"/>
    </row>
    <row r="67" spans="2:15" x14ac:dyDescent="0.25">
      <c r="B67" s="103" t="s">
        <v>105</v>
      </c>
      <c r="C67" s="104"/>
      <c r="D67" s="41"/>
      <c r="E67" s="25" t="s">
        <v>106</v>
      </c>
      <c r="F67" s="90"/>
      <c r="G67" s="91"/>
      <c r="J67" s="103" t="s">
        <v>105</v>
      </c>
      <c r="K67" s="104"/>
      <c r="L67" s="41"/>
      <c r="M67" s="25" t="s">
        <v>106</v>
      </c>
      <c r="N67" s="90"/>
      <c r="O67" s="91"/>
    </row>
    <row r="68" spans="2:15" ht="15" customHeight="1" x14ac:dyDescent="0.25">
      <c r="B68" s="103" t="s">
        <v>107</v>
      </c>
      <c r="C68" s="104"/>
      <c r="D68" s="42"/>
      <c r="E68" s="25" t="s">
        <v>108</v>
      </c>
      <c r="F68" s="137"/>
      <c r="G68" s="138"/>
      <c r="J68" s="103" t="s">
        <v>107</v>
      </c>
      <c r="K68" s="104"/>
      <c r="L68" s="42"/>
      <c r="M68" s="25" t="s">
        <v>108</v>
      </c>
      <c r="N68" s="137"/>
      <c r="O68" s="138"/>
    </row>
    <row r="69" spans="2:15" x14ac:dyDescent="0.25">
      <c r="B69" s="103" t="s">
        <v>109</v>
      </c>
      <c r="C69" s="104"/>
      <c r="D69" s="90"/>
      <c r="E69" s="90"/>
      <c r="F69" s="90"/>
      <c r="G69" s="91"/>
      <c r="J69" s="103" t="s">
        <v>109</v>
      </c>
      <c r="K69" s="104"/>
      <c r="L69" s="90"/>
      <c r="M69" s="90"/>
      <c r="N69" s="90"/>
      <c r="O69" s="91"/>
    </row>
    <row r="70" spans="2:15" x14ac:dyDescent="0.25">
      <c r="B70" s="123" t="s">
        <v>110</v>
      </c>
      <c r="C70" s="124"/>
      <c r="D70" s="124"/>
      <c r="E70" s="124"/>
      <c r="F70" s="124"/>
      <c r="G70" s="133"/>
      <c r="J70" s="123" t="s">
        <v>110</v>
      </c>
      <c r="K70" s="124"/>
      <c r="L70" s="124"/>
      <c r="M70" s="124"/>
      <c r="N70" s="124"/>
      <c r="O70" s="133"/>
    </row>
    <row r="71" spans="2:15" ht="180" customHeight="1" thickBot="1" x14ac:dyDescent="0.3">
      <c r="B71" s="134"/>
      <c r="C71" s="135"/>
      <c r="D71" s="135"/>
      <c r="E71" s="135"/>
      <c r="F71" s="135"/>
      <c r="G71" s="136"/>
      <c r="J71" s="134"/>
      <c r="K71" s="135"/>
      <c r="L71" s="135"/>
      <c r="M71" s="135"/>
      <c r="N71" s="135"/>
      <c r="O71" s="136"/>
    </row>
    <row r="72" spans="2:15" ht="30" customHeight="1" x14ac:dyDescent="0.25">
      <c r="B72" s="29" t="s">
        <v>112</v>
      </c>
      <c r="C72" s="30" t="s">
        <v>101</v>
      </c>
      <c r="D72" s="141"/>
      <c r="E72" s="142"/>
      <c r="F72" s="142"/>
      <c r="G72" s="143"/>
      <c r="J72" s="29" t="s">
        <v>112</v>
      </c>
      <c r="K72" s="30" t="s">
        <v>101</v>
      </c>
      <c r="L72" s="141"/>
      <c r="M72" s="142"/>
      <c r="N72" s="142"/>
      <c r="O72" s="143"/>
    </row>
    <row r="73" spans="2:15" x14ac:dyDescent="0.25">
      <c r="B73" s="103" t="s">
        <v>102</v>
      </c>
      <c r="C73" s="104"/>
      <c r="D73" s="90"/>
      <c r="E73" s="90"/>
      <c r="F73" s="90"/>
      <c r="G73" s="91"/>
      <c r="J73" s="103" t="s">
        <v>102</v>
      </c>
      <c r="K73" s="104"/>
      <c r="L73" s="90"/>
      <c r="M73" s="90"/>
      <c r="N73" s="90"/>
      <c r="O73" s="91"/>
    </row>
    <row r="74" spans="2:15" ht="30" x14ac:dyDescent="0.25">
      <c r="B74" s="103" t="s">
        <v>103</v>
      </c>
      <c r="C74" s="104"/>
      <c r="D74" s="43"/>
      <c r="E74" s="25" t="s">
        <v>104</v>
      </c>
      <c r="F74" s="139"/>
      <c r="G74" s="140"/>
      <c r="J74" s="103" t="s">
        <v>103</v>
      </c>
      <c r="K74" s="104"/>
      <c r="L74" s="43"/>
      <c r="M74" s="25" t="s">
        <v>104</v>
      </c>
      <c r="N74" s="139"/>
      <c r="O74" s="140"/>
    </row>
    <row r="75" spans="2:15" x14ac:dyDescent="0.25">
      <c r="B75" s="103" t="s">
        <v>105</v>
      </c>
      <c r="C75" s="104"/>
      <c r="D75" s="41"/>
      <c r="E75" s="25" t="s">
        <v>106</v>
      </c>
      <c r="F75" s="90"/>
      <c r="G75" s="91"/>
      <c r="J75" s="103" t="s">
        <v>105</v>
      </c>
      <c r="K75" s="104"/>
      <c r="L75" s="41"/>
      <c r="M75" s="25" t="s">
        <v>106</v>
      </c>
      <c r="N75" s="90"/>
      <c r="O75" s="91"/>
    </row>
    <row r="76" spans="2:15" ht="15" customHeight="1" x14ac:dyDescent="0.25">
      <c r="B76" s="103" t="s">
        <v>107</v>
      </c>
      <c r="C76" s="104"/>
      <c r="D76" s="42"/>
      <c r="E76" s="25" t="s">
        <v>108</v>
      </c>
      <c r="F76" s="137"/>
      <c r="G76" s="138"/>
      <c r="J76" s="103" t="s">
        <v>107</v>
      </c>
      <c r="K76" s="104"/>
      <c r="L76" s="42"/>
      <c r="M76" s="25" t="s">
        <v>108</v>
      </c>
      <c r="N76" s="137"/>
      <c r="O76" s="138"/>
    </row>
    <row r="77" spans="2:15" x14ac:dyDescent="0.25">
      <c r="B77" s="103" t="s">
        <v>109</v>
      </c>
      <c r="C77" s="104"/>
      <c r="D77" s="90"/>
      <c r="E77" s="90"/>
      <c r="F77" s="90"/>
      <c r="G77" s="91"/>
      <c r="J77" s="103" t="s">
        <v>109</v>
      </c>
      <c r="K77" s="104"/>
      <c r="L77" s="90"/>
      <c r="M77" s="90"/>
      <c r="N77" s="90"/>
      <c r="O77" s="91"/>
    </row>
    <row r="78" spans="2:15" x14ac:dyDescent="0.25">
      <c r="B78" s="123" t="s">
        <v>110</v>
      </c>
      <c r="C78" s="124"/>
      <c r="D78" s="124"/>
      <c r="E78" s="124"/>
      <c r="F78" s="124"/>
      <c r="G78" s="133"/>
      <c r="J78" s="123" t="s">
        <v>110</v>
      </c>
      <c r="K78" s="124"/>
      <c r="L78" s="124"/>
      <c r="M78" s="124"/>
      <c r="N78" s="124"/>
      <c r="O78" s="133"/>
    </row>
    <row r="79" spans="2:15" ht="180" customHeight="1" thickBot="1" x14ac:dyDescent="0.3">
      <c r="B79" s="134"/>
      <c r="C79" s="135"/>
      <c r="D79" s="135"/>
      <c r="E79" s="135"/>
      <c r="F79" s="135"/>
      <c r="G79" s="136"/>
      <c r="J79" s="134"/>
      <c r="K79" s="135"/>
      <c r="L79" s="135"/>
      <c r="M79" s="135"/>
      <c r="N79" s="135"/>
      <c r="O79" s="136"/>
    </row>
    <row r="80" spans="2:15" ht="30" customHeight="1" x14ac:dyDescent="0.25">
      <c r="B80" s="29" t="s">
        <v>113</v>
      </c>
      <c r="C80" s="30" t="s">
        <v>101</v>
      </c>
      <c r="D80" s="141"/>
      <c r="E80" s="142"/>
      <c r="F80" s="142"/>
      <c r="G80" s="143"/>
      <c r="J80" s="29" t="s">
        <v>113</v>
      </c>
      <c r="K80" s="30" t="s">
        <v>101</v>
      </c>
      <c r="L80" s="141"/>
      <c r="M80" s="142"/>
      <c r="N80" s="142"/>
      <c r="O80" s="143"/>
    </row>
    <row r="81" spans="2:15" x14ac:dyDescent="0.25">
      <c r="B81" s="103" t="s">
        <v>102</v>
      </c>
      <c r="C81" s="104"/>
      <c r="D81" s="90"/>
      <c r="E81" s="90"/>
      <c r="F81" s="90"/>
      <c r="G81" s="91"/>
      <c r="J81" s="103" t="s">
        <v>102</v>
      </c>
      <c r="K81" s="104"/>
      <c r="L81" s="90"/>
      <c r="M81" s="90"/>
      <c r="N81" s="90"/>
      <c r="O81" s="91"/>
    </row>
    <row r="82" spans="2:15" ht="30" x14ac:dyDescent="0.25">
      <c r="B82" s="103" t="s">
        <v>103</v>
      </c>
      <c r="C82" s="104"/>
      <c r="D82" s="43"/>
      <c r="E82" s="25" t="s">
        <v>104</v>
      </c>
      <c r="F82" s="139"/>
      <c r="G82" s="140"/>
      <c r="J82" s="103" t="s">
        <v>103</v>
      </c>
      <c r="K82" s="104"/>
      <c r="L82" s="43"/>
      <c r="M82" s="25" t="s">
        <v>104</v>
      </c>
      <c r="N82" s="139"/>
      <c r="O82" s="140"/>
    </row>
    <row r="83" spans="2:15" x14ac:dyDescent="0.25">
      <c r="B83" s="103" t="s">
        <v>105</v>
      </c>
      <c r="C83" s="104"/>
      <c r="D83" s="41"/>
      <c r="E83" s="25" t="s">
        <v>106</v>
      </c>
      <c r="F83" s="90"/>
      <c r="G83" s="91"/>
      <c r="J83" s="103" t="s">
        <v>105</v>
      </c>
      <c r="K83" s="104"/>
      <c r="L83" s="41"/>
      <c r="M83" s="25" t="s">
        <v>106</v>
      </c>
      <c r="N83" s="90"/>
      <c r="O83" s="91"/>
    </row>
    <row r="84" spans="2:15" ht="15" customHeight="1" x14ac:dyDescent="0.25">
      <c r="B84" s="103" t="s">
        <v>107</v>
      </c>
      <c r="C84" s="104"/>
      <c r="D84" s="42"/>
      <c r="E84" s="25" t="s">
        <v>108</v>
      </c>
      <c r="F84" s="137"/>
      <c r="G84" s="138"/>
      <c r="J84" s="103" t="s">
        <v>107</v>
      </c>
      <c r="K84" s="104"/>
      <c r="L84" s="42"/>
      <c r="M84" s="25" t="s">
        <v>108</v>
      </c>
      <c r="N84" s="137"/>
      <c r="O84" s="138"/>
    </row>
    <row r="85" spans="2:15" x14ac:dyDescent="0.25">
      <c r="B85" s="103" t="s">
        <v>109</v>
      </c>
      <c r="C85" s="104"/>
      <c r="D85" s="90"/>
      <c r="E85" s="90"/>
      <c r="F85" s="90"/>
      <c r="G85" s="91"/>
      <c r="J85" s="103" t="s">
        <v>109</v>
      </c>
      <c r="K85" s="104"/>
      <c r="L85" s="90"/>
      <c r="M85" s="90"/>
      <c r="N85" s="90"/>
      <c r="O85" s="91"/>
    </row>
    <row r="86" spans="2:15" x14ac:dyDescent="0.25">
      <c r="B86" s="123" t="s">
        <v>110</v>
      </c>
      <c r="C86" s="124"/>
      <c r="D86" s="124"/>
      <c r="E86" s="124"/>
      <c r="F86" s="124"/>
      <c r="G86" s="133"/>
      <c r="J86" s="123" t="s">
        <v>110</v>
      </c>
      <c r="K86" s="124"/>
      <c r="L86" s="124"/>
      <c r="M86" s="124"/>
      <c r="N86" s="124"/>
      <c r="O86" s="133"/>
    </row>
    <row r="87" spans="2:15" ht="180" customHeight="1" thickBot="1" x14ac:dyDescent="0.3">
      <c r="B87" s="134"/>
      <c r="C87" s="135"/>
      <c r="D87" s="135"/>
      <c r="E87" s="135"/>
      <c r="F87" s="135"/>
      <c r="G87" s="136"/>
      <c r="J87" s="134"/>
      <c r="K87" s="135"/>
      <c r="L87" s="135"/>
      <c r="M87" s="135"/>
      <c r="N87" s="135"/>
      <c r="O87" s="136"/>
    </row>
    <row r="88" spans="2:15" ht="30" customHeight="1" x14ac:dyDescent="0.25">
      <c r="B88" s="29" t="s">
        <v>114</v>
      </c>
      <c r="C88" s="30" t="s">
        <v>101</v>
      </c>
      <c r="D88" s="141"/>
      <c r="E88" s="142"/>
      <c r="F88" s="142"/>
      <c r="G88" s="143"/>
      <c r="J88" s="29" t="s">
        <v>114</v>
      </c>
      <c r="K88" s="30" t="s">
        <v>101</v>
      </c>
      <c r="L88" s="141"/>
      <c r="M88" s="142"/>
      <c r="N88" s="142"/>
      <c r="O88" s="143"/>
    </row>
    <row r="89" spans="2:15" x14ac:dyDescent="0.25">
      <c r="B89" s="103" t="s">
        <v>102</v>
      </c>
      <c r="C89" s="104"/>
      <c r="D89" s="90"/>
      <c r="E89" s="90"/>
      <c r="F89" s="90"/>
      <c r="G89" s="91"/>
      <c r="J89" s="103" t="s">
        <v>102</v>
      </c>
      <c r="K89" s="104"/>
      <c r="L89" s="90"/>
      <c r="M89" s="90"/>
      <c r="N89" s="90"/>
      <c r="O89" s="91"/>
    </row>
    <row r="90" spans="2:15" ht="30" x14ac:dyDescent="0.25">
      <c r="B90" s="103" t="s">
        <v>103</v>
      </c>
      <c r="C90" s="104"/>
      <c r="D90" s="43"/>
      <c r="E90" s="25" t="s">
        <v>104</v>
      </c>
      <c r="F90" s="139"/>
      <c r="G90" s="140"/>
      <c r="J90" s="103" t="s">
        <v>103</v>
      </c>
      <c r="K90" s="104"/>
      <c r="L90" s="43"/>
      <c r="M90" s="25" t="s">
        <v>104</v>
      </c>
      <c r="N90" s="139"/>
      <c r="O90" s="140"/>
    </row>
    <row r="91" spans="2:15" x14ac:dyDescent="0.25">
      <c r="B91" s="103" t="s">
        <v>105</v>
      </c>
      <c r="C91" s="104"/>
      <c r="D91" s="44"/>
      <c r="E91" s="25" t="s">
        <v>106</v>
      </c>
      <c r="F91" s="90"/>
      <c r="G91" s="91"/>
      <c r="J91" s="103" t="s">
        <v>105</v>
      </c>
      <c r="K91" s="104"/>
      <c r="L91" s="44"/>
      <c r="M91" s="25" t="s">
        <v>106</v>
      </c>
      <c r="N91" s="90"/>
      <c r="O91" s="91"/>
    </row>
    <row r="92" spans="2:15" ht="15" customHeight="1" x14ac:dyDescent="0.25">
      <c r="B92" s="103" t="s">
        <v>107</v>
      </c>
      <c r="C92" s="104"/>
      <c r="D92" s="42"/>
      <c r="E92" s="25" t="s">
        <v>108</v>
      </c>
      <c r="F92" s="137"/>
      <c r="G92" s="138"/>
      <c r="J92" s="103" t="s">
        <v>107</v>
      </c>
      <c r="K92" s="104"/>
      <c r="L92" s="42"/>
      <c r="M92" s="25" t="s">
        <v>108</v>
      </c>
      <c r="N92" s="137"/>
      <c r="O92" s="138"/>
    </row>
    <row r="93" spans="2:15" x14ac:dyDescent="0.25">
      <c r="B93" s="103" t="s">
        <v>109</v>
      </c>
      <c r="C93" s="104"/>
      <c r="D93" s="90"/>
      <c r="E93" s="90"/>
      <c r="F93" s="90"/>
      <c r="G93" s="91"/>
      <c r="J93" s="103" t="s">
        <v>109</v>
      </c>
      <c r="K93" s="104"/>
      <c r="L93" s="90"/>
      <c r="M93" s="90"/>
      <c r="N93" s="90"/>
      <c r="O93" s="91"/>
    </row>
    <row r="94" spans="2:15" x14ac:dyDescent="0.25">
      <c r="B94" s="123" t="s">
        <v>110</v>
      </c>
      <c r="C94" s="124"/>
      <c r="D94" s="124"/>
      <c r="E94" s="124"/>
      <c r="F94" s="124"/>
      <c r="G94" s="133"/>
      <c r="J94" s="123" t="s">
        <v>110</v>
      </c>
      <c r="K94" s="124"/>
      <c r="L94" s="124"/>
      <c r="M94" s="124"/>
      <c r="N94" s="124"/>
      <c r="O94" s="133"/>
    </row>
    <row r="95" spans="2:15" ht="180.75" customHeight="1" thickBot="1" x14ac:dyDescent="0.3">
      <c r="B95" s="134"/>
      <c r="C95" s="135"/>
      <c r="D95" s="135"/>
      <c r="E95" s="135"/>
      <c r="F95" s="135"/>
      <c r="G95" s="136"/>
      <c r="J95" s="134"/>
      <c r="K95" s="135"/>
      <c r="L95" s="135"/>
      <c r="M95" s="135"/>
      <c r="N95" s="135"/>
      <c r="O95" s="136"/>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21:C21"/>
    <mergeCell ref="F21:G21"/>
    <mergeCell ref="B22:C22"/>
    <mergeCell ref="F22:G22"/>
    <mergeCell ref="B23:C23"/>
    <mergeCell ref="D23:G23"/>
    <mergeCell ref="B17:G17"/>
    <mergeCell ref="D18:G18"/>
    <mergeCell ref="B19:C19"/>
    <mergeCell ref="D19:G19"/>
    <mergeCell ref="B20:C20"/>
    <mergeCell ref="F20:G20"/>
    <mergeCell ref="F29:G29"/>
    <mergeCell ref="B30:C30"/>
    <mergeCell ref="F30:G30"/>
    <mergeCell ref="B31:C31"/>
    <mergeCell ref="D31:G31"/>
    <mergeCell ref="B24:G24"/>
    <mergeCell ref="B25:G25"/>
    <mergeCell ref="D26:G26"/>
    <mergeCell ref="B27:C27"/>
    <mergeCell ref="D27:G27"/>
    <mergeCell ref="B28:C28"/>
    <mergeCell ref="F28:G28"/>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26" sqref="B26"/>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154</v>
      </c>
      <c r="D7" s="47">
        <f>+LEN(B7)</f>
        <v>670</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170</v>
      </c>
      <c r="D11" s="47">
        <f>+LEN(B11)</f>
        <v>857</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171</v>
      </c>
      <c r="D15" s="47">
        <f>+LEN(B15)</f>
        <v>737</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155</v>
      </c>
      <c r="D19" s="47">
        <f>+LEN(B19)</f>
        <v>2977</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172</v>
      </c>
      <c r="D23" s="47">
        <f>+LEN(B23)</f>
        <v>2207</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169</v>
      </c>
      <c r="D27" s="47">
        <f>+LEN(B27)</f>
        <v>1899</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B63" sqref="B63:C63"/>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22" t="s">
        <v>56</v>
      </c>
      <c r="C3" s="122"/>
    </row>
    <row r="4" spans="2:5" ht="9" customHeight="1" thickBot="1" x14ac:dyDescent="0.3"/>
    <row r="5" spans="2:5" ht="24" customHeight="1" x14ac:dyDescent="0.25">
      <c r="B5" s="159" t="s">
        <v>41</v>
      </c>
      <c r="C5" s="160"/>
    </row>
    <row r="6" spans="2:5" ht="24" customHeight="1" x14ac:dyDescent="0.25">
      <c r="B6" s="28" t="s">
        <v>42</v>
      </c>
      <c r="C6" s="13" t="s">
        <v>43</v>
      </c>
    </row>
    <row r="7" spans="2:5" ht="109.5" customHeight="1" x14ac:dyDescent="0.25">
      <c r="B7" s="8" t="s">
        <v>57</v>
      </c>
      <c r="C7" s="51" t="s">
        <v>174</v>
      </c>
      <c r="E7" s="47">
        <f>+LEN(C7)</f>
        <v>75</v>
      </c>
    </row>
    <row r="8" spans="2:5" ht="109.5" customHeight="1" x14ac:dyDescent="0.25">
      <c r="B8" s="32" t="s">
        <v>58</v>
      </c>
      <c r="C8" s="51" t="s">
        <v>175</v>
      </c>
      <c r="E8" s="47">
        <f>+LEN(C8)</f>
        <v>265</v>
      </c>
    </row>
    <row r="9" spans="2:5" ht="109.5" customHeight="1" x14ac:dyDescent="0.25">
      <c r="B9" s="32" t="s">
        <v>128</v>
      </c>
      <c r="C9" s="51" t="s">
        <v>176</v>
      </c>
      <c r="E9" s="47">
        <f>+LEN(C9)</f>
        <v>72</v>
      </c>
    </row>
    <row r="10" spans="2:5" ht="30" customHeight="1" x14ac:dyDescent="0.25">
      <c r="B10" s="32" t="s">
        <v>46</v>
      </c>
      <c r="C10" s="51"/>
    </row>
    <row r="11" spans="2:5" ht="30" customHeight="1" x14ac:dyDescent="0.25">
      <c r="B11" s="28" t="s">
        <v>45</v>
      </c>
      <c r="C11" s="51"/>
    </row>
    <row r="12" spans="2:5" ht="21.75" customHeight="1" x14ac:dyDescent="0.25">
      <c r="B12" s="161" t="s">
        <v>44</v>
      </c>
      <c r="C12" s="162"/>
    </row>
    <row r="13" spans="2:5" ht="217.5" customHeight="1" thickBot="1" x14ac:dyDescent="0.3">
      <c r="B13" s="157" t="s">
        <v>177</v>
      </c>
      <c r="C13" s="158"/>
      <c r="E13" s="47">
        <f>+LEN(B13)</f>
        <v>746</v>
      </c>
    </row>
    <row r="14" spans="2:5" ht="9" customHeight="1" thickBot="1" x14ac:dyDescent="0.3"/>
    <row r="15" spans="2:5" ht="24" customHeight="1" x14ac:dyDescent="0.25">
      <c r="B15" s="159" t="s">
        <v>47</v>
      </c>
      <c r="C15" s="160"/>
    </row>
    <row r="16" spans="2:5" s="26" customFormat="1" ht="30.75" customHeight="1" x14ac:dyDescent="0.25">
      <c r="B16" s="28" t="s">
        <v>42</v>
      </c>
      <c r="C16" s="52" t="s">
        <v>178</v>
      </c>
      <c r="E16" s="50"/>
    </row>
    <row r="17" spans="2:5" s="26" customFormat="1" ht="108.75" customHeight="1" x14ac:dyDescent="0.25">
      <c r="B17" s="27" t="s">
        <v>57</v>
      </c>
      <c r="C17" s="51" t="s">
        <v>174</v>
      </c>
      <c r="E17" s="47">
        <f>+LEN(C17)</f>
        <v>75</v>
      </c>
    </row>
    <row r="18" spans="2:5" s="26" customFormat="1" ht="108.75" customHeight="1" x14ac:dyDescent="0.25">
      <c r="B18" s="28" t="s">
        <v>58</v>
      </c>
      <c r="C18" s="51" t="s">
        <v>179</v>
      </c>
      <c r="E18" s="47">
        <f>+LEN(C18)</f>
        <v>156</v>
      </c>
    </row>
    <row r="19" spans="2:5" s="26" customFormat="1" ht="108.75" customHeight="1" x14ac:dyDescent="0.25">
      <c r="B19" s="32" t="s">
        <v>128</v>
      </c>
      <c r="C19" s="51" t="s">
        <v>180</v>
      </c>
      <c r="E19" s="47">
        <f>+LEN(C19)</f>
        <v>149</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123" t="s">
        <v>44</v>
      </c>
      <c r="C22" s="133"/>
      <c r="E22" s="50"/>
    </row>
    <row r="23" spans="2:5" ht="217.5" customHeight="1" thickBot="1" x14ac:dyDescent="0.3">
      <c r="B23" s="157" t="s">
        <v>181</v>
      </c>
      <c r="C23" s="158"/>
      <c r="E23" s="47">
        <f>+LEN(B23)</f>
        <v>441</v>
      </c>
    </row>
    <row r="24" spans="2:5" ht="9" customHeight="1" thickBot="1" x14ac:dyDescent="0.3"/>
    <row r="25" spans="2:5" ht="24" customHeight="1" x14ac:dyDescent="0.25">
      <c r="B25" s="159" t="s">
        <v>48</v>
      </c>
      <c r="C25" s="160"/>
    </row>
    <row r="26" spans="2:5" s="26" customFormat="1" ht="30.75" customHeight="1" x14ac:dyDescent="0.25">
      <c r="B26" s="28" t="s">
        <v>42</v>
      </c>
      <c r="C26" s="52" t="s">
        <v>182</v>
      </c>
      <c r="E26" s="50"/>
    </row>
    <row r="27" spans="2:5" s="26" customFormat="1" ht="108.75" customHeight="1" x14ac:dyDescent="0.25">
      <c r="B27" s="27" t="s">
        <v>57</v>
      </c>
      <c r="C27" s="51" t="s">
        <v>183</v>
      </c>
      <c r="E27" s="47">
        <f>+LEN(C27)</f>
        <v>46</v>
      </c>
    </row>
    <row r="28" spans="2:5" s="26" customFormat="1" ht="108.75" customHeight="1" x14ac:dyDescent="0.25">
      <c r="B28" s="28" t="s">
        <v>58</v>
      </c>
      <c r="C28" s="51" t="s">
        <v>184</v>
      </c>
      <c r="E28" s="47">
        <f>+LEN(C28)</f>
        <v>115</v>
      </c>
    </row>
    <row r="29" spans="2:5" s="26" customFormat="1" ht="108.75" customHeight="1" x14ac:dyDescent="0.25">
      <c r="B29" s="32" t="s">
        <v>128</v>
      </c>
      <c r="C29" s="51" t="s">
        <v>185</v>
      </c>
      <c r="E29" s="47">
        <f>+LEN(C29)</f>
        <v>249</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123" t="s">
        <v>44</v>
      </c>
      <c r="C32" s="133"/>
      <c r="E32" s="50"/>
    </row>
    <row r="33" spans="2:5" ht="217.5" customHeight="1" thickBot="1" x14ac:dyDescent="0.3">
      <c r="B33" s="157" t="s">
        <v>186</v>
      </c>
      <c r="C33" s="158"/>
      <c r="E33" s="47">
        <f>+LEN(B33)</f>
        <v>183</v>
      </c>
    </row>
    <row r="34" spans="2:5" ht="9" customHeight="1" thickBot="1" x14ac:dyDescent="0.3"/>
    <row r="35" spans="2:5" ht="24" customHeight="1" x14ac:dyDescent="0.25">
      <c r="B35" s="159" t="s">
        <v>49</v>
      </c>
      <c r="C35" s="160"/>
    </row>
    <row r="36" spans="2:5" s="26" customFormat="1" ht="30.75" customHeight="1" x14ac:dyDescent="0.25">
      <c r="B36" s="28" t="s">
        <v>42</v>
      </c>
      <c r="C36" s="52" t="s">
        <v>187</v>
      </c>
      <c r="E36" s="50"/>
    </row>
    <row r="37" spans="2:5" s="26" customFormat="1" ht="108.75" customHeight="1" x14ac:dyDescent="0.25">
      <c r="B37" s="27" t="s">
        <v>57</v>
      </c>
      <c r="C37" s="51" t="s">
        <v>188</v>
      </c>
      <c r="E37" s="47">
        <f>+LEN(C37)</f>
        <v>16</v>
      </c>
    </row>
    <row r="38" spans="2:5" s="26" customFormat="1" ht="108.75" customHeight="1" x14ac:dyDescent="0.25">
      <c r="B38" s="28" t="s">
        <v>58</v>
      </c>
      <c r="C38" s="51"/>
      <c r="E38" s="47">
        <f>+LEN(C38)</f>
        <v>0</v>
      </c>
    </row>
    <row r="39" spans="2:5" s="26" customFormat="1" ht="108.75" customHeight="1" x14ac:dyDescent="0.25">
      <c r="B39" s="32" t="s">
        <v>128</v>
      </c>
      <c r="C39" s="51" t="s">
        <v>189</v>
      </c>
      <c r="E39" s="47">
        <f>+LEN(C39)</f>
        <v>193</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23" t="s">
        <v>44</v>
      </c>
      <c r="C42" s="133"/>
      <c r="E42" s="50"/>
    </row>
    <row r="43" spans="2:5" ht="217.5" customHeight="1" thickBot="1" x14ac:dyDescent="0.3">
      <c r="B43" s="157" t="s">
        <v>190</v>
      </c>
      <c r="C43" s="158"/>
      <c r="E43" s="47">
        <f>+LEN(B43)</f>
        <v>190</v>
      </c>
    </row>
    <row r="44" spans="2:5" ht="9" customHeight="1" thickBot="1" x14ac:dyDescent="0.3"/>
    <row r="45" spans="2:5" ht="24" customHeight="1" x14ac:dyDescent="0.25">
      <c r="B45" s="159" t="s">
        <v>50</v>
      </c>
      <c r="C45" s="160"/>
    </row>
    <row r="46" spans="2:5" s="26" customFormat="1" ht="30.75" customHeight="1" x14ac:dyDescent="0.25">
      <c r="B46" s="28" t="s">
        <v>42</v>
      </c>
      <c r="C46" s="52" t="s">
        <v>191</v>
      </c>
      <c r="E46" s="50"/>
    </row>
    <row r="47" spans="2:5" s="26" customFormat="1" ht="108.75" customHeight="1" x14ac:dyDescent="0.25">
      <c r="B47" s="27" t="s">
        <v>57</v>
      </c>
      <c r="C47" s="51" t="s">
        <v>192</v>
      </c>
      <c r="E47" s="47">
        <f>+LEN(C47)</f>
        <v>126</v>
      </c>
    </row>
    <row r="48" spans="2:5" s="26" customFormat="1" ht="108.75" customHeight="1" x14ac:dyDescent="0.25">
      <c r="B48" s="28" t="s">
        <v>58</v>
      </c>
      <c r="C48" s="51" t="s">
        <v>193</v>
      </c>
      <c r="E48" s="47">
        <f>+LEN(C48)</f>
        <v>109</v>
      </c>
    </row>
    <row r="49" spans="2:5" s="26" customFormat="1" ht="108.75" customHeight="1" x14ac:dyDescent="0.25">
      <c r="B49" s="32" t="s">
        <v>128</v>
      </c>
      <c r="C49" s="51" t="s">
        <v>194</v>
      </c>
      <c r="E49" s="47">
        <f>+LEN(C49)</f>
        <v>103</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23" t="s">
        <v>44</v>
      </c>
      <c r="C52" s="133"/>
      <c r="E52" s="50"/>
    </row>
    <row r="53" spans="2:5" ht="217.5" customHeight="1" thickBot="1" x14ac:dyDescent="0.3">
      <c r="B53" s="157" t="s">
        <v>195</v>
      </c>
      <c r="C53" s="158"/>
      <c r="E53" s="47">
        <f>+LEN(B53)</f>
        <v>495</v>
      </c>
    </row>
    <row r="54" spans="2:5" ht="9" customHeight="1" thickBot="1" x14ac:dyDescent="0.3"/>
    <row r="55" spans="2:5" ht="24" customHeight="1" x14ac:dyDescent="0.25">
      <c r="B55" s="159" t="s">
        <v>51</v>
      </c>
      <c r="C55" s="160"/>
    </row>
    <row r="56" spans="2:5" s="26" customFormat="1" ht="30.75" customHeight="1" x14ac:dyDescent="0.25">
      <c r="B56" s="28" t="s">
        <v>42</v>
      </c>
      <c r="C56" s="52" t="s">
        <v>196</v>
      </c>
      <c r="E56" s="50"/>
    </row>
    <row r="57" spans="2:5" s="26" customFormat="1" ht="108.75" customHeight="1" x14ac:dyDescent="0.25">
      <c r="B57" s="27" t="s">
        <v>57</v>
      </c>
      <c r="C57" s="51" t="s">
        <v>197</v>
      </c>
      <c r="E57" s="47">
        <f>+LEN(C57)</f>
        <v>52</v>
      </c>
    </row>
    <row r="58" spans="2:5" s="26" customFormat="1" ht="108.75" customHeight="1" x14ac:dyDescent="0.25">
      <c r="B58" s="28" t="s">
        <v>58</v>
      </c>
      <c r="C58" s="51" t="s">
        <v>198</v>
      </c>
      <c r="E58" s="47">
        <f>+LEN(C58)</f>
        <v>70</v>
      </c>
    </row>
    <row r="59" spans="2:5" s="26" customFormat="1" ht="108.75" customHeight="1" x14ac:dyDescent="0.25">
      <c r="B59" s="32" t="s">
        <v>128</v>
      </c>
      <c r="C59" s="51" t="s">
        <v>199</v>
      </c>
      <c r="E59" s="47">
        <f>+LEN(C59)</f>
        <v>178</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23" t="s">
        <v>44</v>
      </c>
      <c r="C62" s="133"/>
      <c r="E62" s="50"/>
    </row>
    <row r="63" spans="2:5" ht="217.5" customHeight="1" thickBot="1" x14ac:dyDescent="0.3">
      <c r="B63" s="157" t="s">
        <v>200</v>
      </c>
      <c r="C63" s="158"/>
      <c r="E63" s="47">
        <f>+LEN(B63)</f>
        <v>449</v>
      </c>
    </row>
    <row r="64" spans="2:5" ht="9" customHeight="1" thickBot="1" x14ac:dyDescent="0.3"/>
    <row r="65" spans="2:5" ht="24" customHeight="1" x14ac:dyDescent="0.25">
      <c r="B65" s="159" t="s">
        <v>52</v>
      </c>
      <c r="C65" s="160"/>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23" t="s">
        <v>44</v>
      </c>
      <c r="C72" s="133"/>
      <c r="E72" s="50"/>
    </row>
    <row r="73" spans="2:5" ht="217.5" customHeight="1" thickBot="1" x14ac:dyDescent="0.3">
      <c r="B73" s="157"/>
      <c r="C73" s="158"/>
      <c r="E73" s="47">
        <f>+LEN(B73)</f>
        <v>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A4" zoomScaleNormal="100" zoomScalePageLayoutView="150" workbookViewId="0">
      <selection activeCell="G16" sqref="G16"/>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1" t="s">
        <v>129</v>
      </c>
      <c r="D3" s="171"/>
      <c r="E3" s="171"/>
      <c r="F3" s="171"/>
      <c r="G3" s="171"/>
      <c r="H3" s="171"/>
      <c r="I3" s="171"/>
      <c r="J3" s="171"/>
    </row>
    <row r="4" spans="2:11" ht="9" customHeight="1" thickBot="1" x14ac:dyDescent="0.3"/>
    <row r="5" spans="2:11" ht="48.75" customHeight="1" x14ac:dyDescent="0.25">
      <c r="B5" s="163" t="s">
        <v>62</v>
      </c>
      <c r="C5" s="165" t="s">
        <v>59</v>
      </c>
      <c r="D5" s="165" t="s">
        <v>60</v>
      </c>
      <c r="E5" s="165" t="s">
        <v>76</v>
      </c>
      <c r="F5" s="165" t="s">
        <v>79</v>
      </c>
      <c r="G5" s="165" t="s">
        <v>61</v>
      </c>
      <c r="H5" s="165"/>
      <c r="I5" s="165" t="s">
        <v>86</v>
      </c>
      <c r="J5" s="172"/>
      <c r="K5" s="14"/>
    </row>
    <row r="6" spans="2:11" ht="15.75" thickBot="1" x14ac:dyDescent="0.3">
      <c r="B6" s="164"/>
      <c r="C6" s="166"/>
      <c r="D6" s="166"/>
      <c r="E6" s="166"/>
      <c r="F6" s="166"/>
      <c r="G6" s="15" t="s">
        <v>63</v>
      </c>
      <c r="H6" s="15" t="s">
        <v>64</v>
      </c>
      <c r="I6" s="15" t="s">
        <v>63</v>
      </c>
      <c r="J6" s="16" t="s">
        <v>64</v>
      </c>
    </row>
    <row r="7" spans="2:11" ht="19.5" customHeight="1" x14ac:dyDescent="0.25">
      <c r="B7" s="21">
        <v>1</v>
      </c>
      <c r="C7" s="22" t="s">
        <v>65</v>
      </c>
      <c r="D7" s="53">
        <f>SUM(E7:F7)</f>
        <v>4000</v>
      </c>
      <c r="E7" s="65">
        <v>4000</v>
      </c>
      <c r="F7" s="56">
        <f>+SUM(G7:J7)</f>
        <v>0</v>
      </c>
      <c r="G7" s="65"/>
      <c r="H7" s="67"/>
      <c r="I7" s="67"/>
      <c r="J7" s="68"/>
    </row>
    <row r="8" spans="2:11" ht="19.5" customHeight="1" x14ac:dyDescent="0.25">
      <c r="B8" s="17">
        <v>2</v>
      </c>
      <c r="C8" s="23" t="s">
        <v>66</v>
      </c>
      <c r="D8" s="53">
        <f t="shared" ref="D8:D16" si="0">SUM(E8:F8)</f>
        <v>61000</v>
      </c>
      <c r="E8" s="66">
        <v>52000</v>
      </c>
      <c r="F8" s="57">
        <f t="shared" ref="F8:F16" si="1">+SUM(G8:J8)</f>
        <v>9000</v>
      </c>
      <c r="G8" s="66"/>
      <c r="H8" s="69">
        <v>4000</v>
      </c>
      <c r="I8" s="69"/>
      <c r="J8" s="70">
        <v>5000</v>
      </c>
    </row>
    <row r="9" spans="2:11" ht="19.5" customHeight="1" x14ac:dyDescent="0.25">
      <c r="B9" s="17">
        <v>3</v>
      </c>
      <c r="C9" s="23" t="s">
        <v>67</v>
      </c>
      <c r="D9" s="53">
        <f t="shared" si="0"/>
        <v>8000</v>
      </c>
      <c r="E9" s="66">
        <v>8000</v>
      </c>
      <c r="F9" s="57">
        <f t="shared" si="1"/>
        <v>0</v>
      </c>
      <c r="G9" s="66"/>
      <c r="H9" s="69"/>
      <c r="I9" s="69"/>
      <c r="J9" s="70"/>
    </row>
    <row r="10" spans="2:11" ht="19.5" customHeight="1" x14ac:dyDescent="0.25">
      <c r="B10" s="17">
        <v>4</v>
      </c>
      <c r="C10" s="23" t="s">
        <v>68</v>
      </c>
      <c r="D10" s="53">
        <f t="shared" si="0"/>
        <v>0</v>
      </c>
      <c r="E10" s="66"/>
      <c r="F10" s="57">
        <f t="shared" si="1"/>
        <v>0</v>
      </c>
      <c r="G10" s="66"/>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8000</v>
      </c>
      <c r="E12" s="66">
        <v>8000</v>
      </c>
      <c r="F12" s="57">
        <f t="shared" si="1"/>
        <v>0</v>
      </c>
      <c r="G12" s="66"/>
      <c r="H12" s="69"/>
      <c r="I12" s="69"/>
      <c r="J12" s="70"/>
    </row>
    <row r="13" spans="2:11" ht="19.5" customHeight="1" x14ac:dyDescent="0.25">
      <c r="B13" s="31">
        <v>7</v>
      </c>
      <c r="C13" s="23" t="s">
        <v>71</v>
      </c>
      <c r="D13" s="53">
        <f t="shared" si="0"/>
        <v>6000</v>
      </c>
      <c r="E13" s="66">
        <v>6000</v>
      </c>
      <c r="F13" s="57">
        <f t="shared" si="1"/>
        <v>0</v>
      </c>
      <c r="G13" s="66"/>
      <c r="H13" s="69"/>
      <c r="I13" s="69"/>
      <c r="J13" s="70"/>
    </row>
    <row r="14" spans="2:11" ht="19.5" customHeight="1" x14ac:dyDescent="0.25">
      <c r="B14" s="17">
        <v>8</v>
      </c>
      <c r="C14" s="23" t="s">
        <v>78</v>
      </c>
      <c r="D14" s="53">
        <f t="shared" si="0"/>
        <v>5000</v>
      </c>
      <c r="E14" s="66">
        <v>5000</v>
      </c>
      <c r="F14" s="57">
        <f t="shared" si="1"/>
        <v>0</v>
      </c>
      <c r="G14" s="66"/>
      <c r="H14" s="69"/>
      <c r="I14" s="69"/>
      <c r="J14" s="70"/>
    </row>
    <row r="15" spans="2:11" ht="19.5" customHeight="1" x14ac:dyDescent="0.25">
      <c r="B15" s="17">
        <v>9</v>
      </c>
      <c r="C15" s="23" t="s">
        <v>72</v>
      </c>
      <c r="D15" s="53">
        <f>SUM(E15:F15)</f>
        <v>15500</v>
      </c>
      <c r="E15" s="66">
        <v>2000</v>
      </c>
      <c r="F15" s="57">
        <f t="shared" si="1"/>
        <v>13500</v>
      </c>
      <c r="G15" s="66">
        <v>13500</v>
      </c>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7" t="s">
        <v>74</v>
      </c>
      <c r="C18" s="168"/>
      <c r="D18" s="54">
        <f t="shared" ref="D18:I18" si="2">+SUM(D7:D17)</f>
        <v>107500</v>
      </c>
      <c r="E18" s="61">
        <f t="shared" si="2"/>
        <v>85000</v>
      </c>
      <c r="F18" s="58">
        <f t="shared" si="2"/>
        <v>22500</v>
      </c>
      <c r="G18" s="61">
        <f t="shared" si="2"/>
        <v>13500</v>
      </c>
      <c r="H18" s="63">
        <f t="shared" si="2"/>
        <v>4000</v>
      </c>
      <c r="I18" s="63">
        <f t="shared" si="2"/>
        <v>0</v>
      </c>
      <c r="J18" s="58">
        <f>+SUM(J6:J17)</f>
        <v>5000</v>
      </c>
    </row>
    <row r="19" spans="2:10" ht="19.5" customHeight="1" thickBot="1" x14ac:dyDescent="0.3">
      <c r="B19" s="169" t="s">
        <v>75</v>
      </c>
      <c r="C19" s="170"/>
      <c r="D19" s="55">
        <f>IF(ISERR(D18/$D$18),"",(D18/$D$18))</f>
        <v>1</v>
      </c>
      <c r="E19" s="62">
        <f>IF(ISERR(E18/$D$18),"",(E18/$D$18))</f>
        <v>0.79069767441860461</v>
      </c>
      <c r="F19" s="59">
        <f>IF(ISERR(F18/$D$18),"",(F18/$D$18))</f>
        <v>0.20930232558139536</v>
      </c>
      <c r="G19" s="62">
        <f>IF(ISERR(G18/$F$18),"",(G18/$F$18))</f>
        <v>0.6</v>
      </c>
      <c r="H19" s="64">
        <f>IF(ISERR(H18/$F$18),"",(H18/$F$18))</f>
        <v>0.17777777777777778</v>
      </c>
      <c r="I19" s="64">
        <f>IF(ISERR(I18/$F$18),"",(I18/$F$18))</f>
        <v>0</v>
      </c>
      <c r="J19" s="59">
        <f>IF(ISERR(J18/$F$18),"",(J18/$F$18))</f>
        <v>0.22222222222222221</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Arturo</cp:lastModifiedBy>
  <dcterms:created xsi:type="dcterms:W3CDTF">2014-04-02T19:38:48Z</dcterms:created>
  <dcterms:modified xsi:type="dcterms:W3CDTF">2014-08-03T21:25:40Z</dcterms:modified>
</cp:coreProperties>
</file>