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BANWR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C35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FLUORO</v>
      </c>
      <c r="X1" t="str">
        <v>FLUORO</v>
      </c>
      <c r="Y1" t="str">
        <v>FLUORO</v>
      </c>
      <c r="Z1" t="str">
        <v>FLUORO</v>
      </c>
      <c r="AA1" t="str">
        <v>FLUORO</v>
      </c>
      <c r="AB1" t="str">
        <v>FLUORO</v>
      </c>
      <c r="AC1" t="str">
        <v>FLUORO</v>
      </c>
      <c r="AD1" t="str">
        <v>FLUORO</v>
      </c>
      <c r="AE1" t="str">
        <v>FLUORO</v>
      </c>
      <c r="AF1" t="str">
        <v>FLUORO</v>
      </c>
      <c r="AG1" t="str">
        <v>FLUORO</v>
      </c>
      <c r="AH1" t="str">
        <v>SENSOR</v>
      </c>
      <c r="AI1" t="str">
        <v>SENSOR</v>
      </c>
      <c r="AJ1" t="str">
        <v>SENSOR</v>
      </c>
      <c r="AK1" t="str">
        <v>SENSOR</v>
      </c>
      <c r="AL1" t="str">
        <v>SENSOR</v>
      </c>
      <c r="AM1" t="str">
        <v>SENSOR</v>
      </c>
      <c r="AN1" t="str">
        <v>SENSOR</v>
      </c>
      <c r="AO1" t="str">
        <v>SENSOR</v>
      </c>
      <c r="AP1" t="str">
        <v>SENSOR</v>
      </c>
      <c r="AQ1" t="str">
        <v>SENSOR</v>
      </c>
      <c r="AR1" t="str">
        <v>SENSOR</v>
      </c>
      <c r="AS1" t="str">
        <v>MATCH</v>
      </c>
      <c r="AT1" t="str">
        <v>MATCH</v>
      </c>
      <c r="AU1" t="str">
        <v>MATCH</v>
      </c>
      <c r="AV1" t="str">
        <v>MATCH</v>
      </c>
      <c r="AW1" t="str">
        <v>STABILITY</v>
      </c>
      <c r="AX1" t="str">
        <v>STABILITY</v>
      </c>
      <c r="AY1" t="str">
        <v>STABILITY</v>
      </c>
      <c r="AZ1" t="str">
        <v>STABILITY</v>
      </c>
      <c r="BA1" t="str">
        <v>STABILITY</v>
      </c>
      <c r="BB1" t="str">
        <v>STABILITY</v>
      </c>
      <c r="BC1" t="str">
        <v>P_CONFIG</v>
      </c>
      <c r="BD1" t="str">
        <v>P_CONFIG</v>
      </c>
      <c r="BE1" t="str">
        <v>P_CONFIG</v>
      </c>
      <c r="BF1" t="str">
        <v>P_CONFIG</v>
      </c>
      <c r="BG1" t="str">
        <v>P_CONFIG</v>
      </c>
      <c r="BH1" t="str">
        <v>P_CONFIG</v>
      </c>
      <c r="BI1" t="str">
        <v>P_CONFIG</v>
      </c>
      <c r="BJ1" t="str">
        <v>P_CONFIG</v>
      </c>
      <c r="BK1" t="str">
        <v>P_CONFIG</v>
      </c>
      <c r="BL1" t="str">
        <v>P_CONFIG</v>
      </c>
      <c r="BM1" t="str">
        <v>P_CONFIG</v>
      </c>
      <c r="BN1" t="str">
        <v>FL_CONFIG</v>
      </c>
      <c r="BO1" t="str">
        <v>FL_CONFIG</v>
      </c>
      <c r="BP1" t="str">
        <v>FL_CONFIG</v>
      </c>
      <c r="BQ1" t="str">
        <v>FL_CONFIG</v>
      </c>
      <c r="BR1" t="str">
        <v>FL_CONFIG</v>
      </c>
      <c r="BS1" t="str">
        <v>FL_CONFIG</v>
      </c>
      <c r="BT1" t="str">
        <v>FL_CONFIG</v>
      </c>
      <c r="BU1" t="str">
        <v>FL_CONFIG</v>
      </c>
      <c r="BV1" t="str">
        <v>FL_CONFIG</v>
      </c>
      <c r="BW1" t="str">
        <v>FL_CONFIG</v>
      </c>
      <c r="BX1" t="str">
        <v>FL_CONFIG</v>
      </c>
      <c r="BY1" t="str">
        <v>FL_CONFIG</v>
      </c>
      <c r="BZ1" t="str">
        <v>FL_CONFIG</v>
      </c>
      <c r="CA1" t="str">
        <v>FL_CONFIG</v>
      </c>
      <c r="CB1" t="str">
        <v>FL_CONFIG</v>
      </c>
      <c r="CC1" t="str">
        <v>SENSOR_V</v>
      </c>
      <c r="CD1" t="str">
        <v>SENSOR_V</v>
      </c>
      <c r="CE1" t="str">
        <v>SENSOR_V</v>
      </c>
      <c r="CF1" t="str">
        <v>SENSOR_V</v>
      </c>
      <c r="CG1" t="str">
        <v>SENSOR_V</v>
      </c>
      <c r="CH1" t="str">
        <v>SENSOR_V</v>
      </c>
      <c r="CI1" t="str">
        <v>SENSOR_V</v>
      </c>
      <c r="CJ1" t="str">
        <v>SENSOR_V</v>
      </c>
      <c r="CK1" t="str">
        <v>SENSOR_V</v>
      </c>
      <c r="CL1" t="str">
        <v>SENSOR_V</v>
      </c>
      <c r="CM1" t="str">
        <v>USERCAL</v>
      </c>
      <c r="CN1" t="str">
        <v>USERCAL</v>
      </c>
      <c r="CO1" t="str">
        <v>USERCAL</v>
      </c>
      <c r="CP1" t="str">
        <v>USERCAL</v>
      </c>
      <c r="CQ1" t="str">
        <v>USERCAL</v>
      </c>
      <c r="CR1" t="str">
        <v>USERCAL</v>
      </c>
      <c r="CS1" t="str">
        <v>USERCAL</v>
      </c>
      <c r="CT1" t="str">
        <v>USERCAL</v>
      </c>
      <c r="CU1" t="str">
        <v>USERCAL</v>
      </c>
      <c r="CV1" t="str">
        <v>USERCAL</v>
      </c>
      <c r="CW1" t="str">
        <v>META</v>
      </c>
      <c r="CX1" t="str">
        <v>META</v>
      </c>
      <c r="CY1" t="str">
        <v>META</v>
      </c>
      <c r="CZ1" t="str">
        <v>META</v>
      </c>
      <c r="DA1" t="str">
        <v>META</v>
      </c>
      <c r="DB1" t="str">
        <v>META</v>
      </c>
      <c r="D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/>
      </c>
      <c r="H2" t="str">
        <v/>
      </c>
      <c r="I2" t="str">
        <v/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flashID</v>
      </c>
      <c r="X2" t="str">
        <v>Fo</v>
      </c>
      <c r="Y2" t="str">
        <v>Fm</v>
      </c>
      <c r="Z2" t="str">
        <v>Fv/Fm</v>
      </c>
      <c r="AA2" t="str">
        <v>Fs</v>
      </c>
      <c r="AB2" t="str">
        <v>Fm'</v>
      </c>
      <c r="AC2" t="str">
        <v>PhiPS2</v>
      </c>
      <c r="AD2" t="str">
        <v>PS2/1</v>
      </c>
      <c r="AE2" t="str">
        <v>abs</v>
      </c>
      <c r="AF2" t="str">
        <v>ETR</v>
      </c>
      <c r="AG2" t="str">
        <v>TRANS</v>
      </c>
      <c r="AH2" t="str">
        <v>rh_s</v>
      </c>
      <c r="AI2" t="str">
        <v>rh_r</v>
      </c>
      <c r="AJ2" t="str">
        <v>Tref</v>
      </c>
      <c r="AK2" t="str">
        <v>Tmeas</v>
      </c>
      <c r="AL2" t="str">
        <v>Tleaf</v>
      </c>
      <c r="AM2" t="str">
        <v>P_atm</v>
      </c>
      <c r="AN2" t="str">
        <v>flow</v>
      </c>
      <c r="AO2" t="str">
        <v>flow_s</v>
      </c>
      <c r="AP2" t="str">
        <v>leak_pct</v>
      </c>
      <c r="AQ2" t="str">
        <v>Qamb</v>
      </c>
      <c r="AR2" t="str">
        <v>batt</v>
      </c>
      <c r="AS2" t="str">
        <v>match_time</v>
      </c>
      <c r="AT2" t="str">
        <v>match_date</v>
      </c>
      <c r="AU2" t="str">
        <v>rh_adj</v>
      </c>
      <c r="AV2" t="str">
        <v>type</v>
      </c>
      <c r="AW2" t="str">
        <v>gsw1sec</v>
      </c>
      <c r="AX2" t="str">
        <v>gsw2sec</v>
      </c>
      <c r="AY2" t="str">
        <v>gsw4sec</v>
      </c>
      <c r="AZ2" t="str">
        <v>flr1sec</v>
      </c>
      <c r="BA2" t="str">
        <v>flr2sec</v>
      </c>
      <c r="BB2" t="str">
        <v>flr4sec</v>
      </c>
      <c r="BC2" t="str">
        <v>auto</v>
      </c>
      <c r="BD2" t="str">
        <v>flow_set</v>
      </c>
      <c r="BE2" t="str">
        <v>gsw_limit</v>
      </c>
      <c r="BF2" t="str">
        <v>gsw_period</v>
      </c>
      <c r="BG2" t="str">
        <v>aw</v>
      </c>
      <c r="BH2" t="str">
        <v>Bla</v>
      </c>
      <c r="BI2" t="str">
        <v>Blb</v>
      </c>
      <c r="BJ2" t="str">
        <v>Blc</v>
      </c>
      <c r="BK2" t="str">
        <v>Bld</v>
      </c>
      <c r="BL2" t="str">
        <v>Ble</v>
      </c>
      <c r="BM2" t="str">
        <v>chamber</v>
      </c>
      <c r="BN2" t="str">
        <v>dark</v>
      </c>
      <c r="BO2" t="str">
        <v>flash_type</v>
      </c>
      <c r="BP2" t="str">
        <v>flash_intensity</v>
      </c>
      <c r="BQ2" t="str">
        <v>modrate</v>
      </c>
      <c r="BR2" t="str">
        <v>flr_limit</v>
      </c>
      <c r="BS2" t="str">
        <v>flr_period</v>
      </c>
      <c r="BT2" t="str">
        <v>P1_dur</v>
      </c>
      <c r="BU2" t="str">
        <v>P2_dur</v>
      </c>
      <c r="BV2" t="str">
        <v>P3_dur</v>
      </c>
      <c r="BW2" t="str">
        <v>P1_Fmax</v>
      </c>
      <c r="BX2" t="str">
        <v>P2_ramp</v>
      </c>
      <c r="BY2" t="str">
        <v>P2_slp</v>
      </c>
      <c r="BZ2" t="str">
        <v>P3_Fmax</v>
      </c>
      <c r="CA2" t="str">
        <v>P3_Pred</v>
      </c>
      <c r="CB2" t="str">
        <v>P3_DeltaF</v>
      </c>
      <c r="CC2" t="str">
        <v>v_humA</v>
      </c>
      <c r="CD2" t="str">
        <v>v_humB</v>
      </c>
      <c r="CE2" t="str">
        <v>v_flowIn</v>
      </c>
      <c r="CF2" t="str">
        <v>v_flowOut</v>
      </c>
      <c r="CG2" t="str">
        <v>v_temp</v>
      </c>
      <c r="CH2" t="str">
        <v>v_irt</v>
      </c>
      <c r="CI2" t="str">
        <v>v_pres</v>
      </c>
      <c r="CJ2" t="str">
        <v>v_par</v>
      </c>
      <c r="CK2" t="str">
        <v>v_F</v>
      </c>
      <c r="CL2" t="str">
        <v>i_LED</v>
      </c>
      <c r="CM2" t="str">
        <v>b_rhr</v>
      </c>
      <c r="CN2" t="str">
        <v>m_rhr</v>
      </c>
      <c r="CO2" t="str">
        <v>span_rhr</v>
      </c>
      <c r="CP2" t="str">
        <v>b_rhs</v>
      </c>
      <c r="CQ2" t="str">
        <v>m_rhs</v>
      </c>
      <c r="CR2" t="str">
        <v>span_rhs</v>
      </c>
      <c r="CS2" t="str">
        <v>z_flowIn</v>
      </c>
      <c r="CT2" t="str">
        <v>z_flowOut</v>
      </c>
      <c r="CU2" t="str">
        <v>z_quantum</v>
      </c>
      <c r="CV2" t="str">
        <v>z_flr</v>
      </c>
      <c r="CW2" t="str">
        <v>flashId</v>
      </c>
      <c r="CX2" t="str">
        <v>lciSerNum</v>
      </c>
      <c r="CY2" t="str">
        <v>lcpSerNum</v>
      </c>
      <c r="CZ2" t="str">
        <v>lcfSerNum</v>
      </c>
      <c r="DA2" t="str">
        <v>lcrhSerNum</v>
      </c>
      <c r="DB2" t="str">
        <v>version</v>
      </c>
      <c r="D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/>
      </c>
      <c r="X3" t="str">
        <v/>
      </c>
      <c r="Y3" t="str">
        <v/>
      </c>
      <c r="Z3" t="str">
        <v/>
      </c>
      <c r="AA3" t="str">
        <v/>
      </c>
      <c r="AB3" t="str">
        <v/>
      </c>
      <c r="AC3" t="str">
        <v/>
      </c>
      <c r="AD3" t="str">
        <v/>
      </c>
      <c r="AE3" t="str">
        <v/>
      </c>
      <c r="AF3" t="str">
        <v>umol+1m-2s-1</v>
      </c>
      <c r="AG3" t="str">
        <v/>
      </c>
      <c r="AH3" t="str">
        <v>%</v>
      </c>
      <c r="AI3" t="str">
        <v>%</v>
      </c>
      <c r="AJ3" t="str">
        <v>C</v>
      </c>
      <c r="AK3" t="str">
        <v>C</v>
      </c>
      <c r="AL3" t="str">
        <v>C</v>
      </c>
      <c r="AM3" t="str">
        <v>kPa</v>
      </c>
      <c r="AN3" t="str">
        <v>umol+1sec-1</v>
      </c>
      <c r="AO3" t="str">
        <v>umol+1sec-1</v>
      </c>
      <c r="AP3" t="str">
        <v>%</v>
      </c>
      <c r="AQ3" t="str">
        <v>umol+1m-2s-1</v>
      </c>
      <c r="AR3" t="str">
        <v>V</v>
      </c>
      <c r="AS3" t="str">
        <v>HHMMSS</v>
      </c>
      <c r="AT3" t="str">
        <v>YYYYMMDD</v>
      </c>
      <c r="AU3" t="str">
        <v>%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/>
      </c>
      <c r="BD3" t="str">
        <v>umol+1sec-1</v>
      </c>
      <c r="BE3" t="str">
        <v>(umol+1m-2s-1)s-1</v>
      </c>
      <c r="BF3" t="str">
        <v>s</v>
      </c>
      <c r="BG3" t="str">
        <v/>
      </c>
      <c r="BH3" t="str">
        <v/>
      </c>
      <c r="BI3" t="str">
        <v/>
      </c>
      <c r="BJ3" t="str">
        <v/>
      </c>
      <c r="BK3" t="str">
        <v/>
      </c>
      <c r="BL3" t="str">
        <v/>
      </c>
      <c r="BM3" t="str">
        <v/>
      </c>
      <c r="BN3" t="str">
        <v/>
      </c>
      <c r="BO3" t="str">
        <v/>
      </c>
      <c r="BP3" t="str">
        <v>umol+1m-2s-1</v>
      </c>
      <c r="BQ3" t="str">
        <v>Hz</v>
      </c>
      <c r="BR3" t="str">
        <v>s-1</v>
      </c>
      <c r="BS3" t="str">
        <v>s</v>
      </c>
      <c r="BT3" t="str">
        <v>ms</v>
      </c>
      <c r="BU3" t="str">
        <v>ms</v>
      </c>
      <c r="BV3" t="str">
        <v>ms</v>
      </c>
      <c r="BW3" t="str">
        <v/>
      </c>
      <c r="BX3" t="str">
        <v>%</v>
      </c>
      <c r="BY3" t="str">
        <v/>
      </c>
      <c r="BZ3" t="str">
        <v/>
      </c>
      <c r="CA3" t="str">
        <v/>
      </c>
      <c r="CB3" t="str">
        <v/>
      </c>
      <c r="CC3" t="str">
        <v>V</v>
      </c>
      <c r="CD3" t="str">
        <v>V</v>
      </c>
      <c r="CE3" t="str">
        <v>V</v>
      </c>
      <c r="CF3" t="str">
        <v>V</v>
      </c>
      <c r="CG3" t="str">
        <v>V</v>
      </c>
      <c r="CH3" t="str">
        <v>V</v>
      </c>
      <c r="CI3" t="str">
        <v>V</v>
      </c>
      <c r="CJ3" t="str">
        <v>V</v>
      </c>
      <c r="CK3" t="str">
        <v>V</v>
      </c>
      <c r="CL3" t="str">
        <v>A</v>
      </c>
      <c r="CM3" t="str">
        <v/>
      </c>
      <c r="CN3" t="str">
        <v/>
      </c>
      <c r="CO3" t="str">
        <v/>
      </c>
      <c r="CP3" t="str">
        <v/>
      </c>
      <c r="CQ3" t="str">
        <v/>
      </c>
      <c r="CR3" t="str">
        <v/>
      </c>
      <c r="CS3" t="str">
        <v/>
      </c>
      <c r="CT3" t="str">
        <v/>
      </c>
      <c r="CU3" t="str">
        <v/>
      </c>
      <c r="CV3" t="str">
        <v/>
      </c>
      <c r="CW3" t="str">
        <v/>
      </c>
      <c r="CX3" t="str">
        <v/>
      </c>
      <c r="CY3" t="str">
        <v/>
      </c>
      <c r="CZ3" t="str">
        <v/>
      </c>
      <c r="DA3" t="str">
        <v/>
      </c>
      <c r="DB3" t="str">
        <v/>
      </c>
      <c r="DC3" t="str">
        <v/>
      </c>
    </row>
    <row r="4">
      <c r="A4" t="str">
        <v>1</v>
      </c>
      <c r="B4" t="str">
        <v>08:00:37</v>
      </c>
      <c r="C4" t="str">
        <v>2025-10-07</v>
      </c>
      <c r="D4" t="str">
        <v>BANWR</v>
      </c>
      <c r="E4" t="str">
        <v>Fern</v>
      </c>
      <c r="F4" t="str">
        <v/>
      </c>
      <c r="G4" t="str">
        <v/>
      </c>
      <c r="H4" t="str">
        <v/>
      </c>
      <c r="I4" t="str">
        <v/>
      </c>
      <c r="J4" t="str">
        <f>1/((1/L4)-(1/K4))</f>
        <v>0.000477</v>
      </c>
      <c r="K4" t="str">
        <f>BH4+(BI4*AN4)+(BJ4*AN4*POWER(V4,2))+(BK4*AN4*V4)+(BL4*POWER(AN4,2))</f>
        <v>0.033081</v>
      </c>
      <c r="L4" t="str">
        <f>((M4/1000)*(1000-((T4+S4)/2)))/(T4-S4)</f>
        <v>0.000471</v>
      </c>
      <c r="M4" t="str">
        <f>(AN4*(S4-R4))/(100*U4*(1000-S4))*1000</f>
        <v>0.008001</v>
      </c>
      <c r="N4" t="str">
        <v>0.745308</v>
      </c>
      <c r="O4" t="str">
        <v>0.717541</v>
      </c>
      <c r="P4" t="str">
        <f>0.61365*EXP((17.502*AL4)/(240.97+AL4))</f>
        <v>2.247928</v>
      </c>
      <c r="Q4" t="str">
        <f>P4-N4</f>
        <v>1.502620</v>
      </c>
      <c r="R4" t="str">
        <v>7.983388</v>
      </c>
      <c r="S4" t="str">
        <v>8.292323</v>
      </c>
      <c r="T4" t="str">
        <f>(P4/AM4)*1000</f>
        <v>25.010536</v>
      </c>
      <c r="U4" t="str">
        <f>V4*BG4</f>
        <v>0.441786</v>
      </c>
      <c r="V4" t="str">
        <v>7.500000</v>
      </c>
      <c r="W4" t="str">
        <v>PSF-01031_20251007080037_abc</v>
      </c>
      <c r="X4" t="str">
        <v>0.000000</v>
      </c>
      <c r="Y4" t="str">
        <v>0.000000</v>
      </c>
      <c r="Z4" t="str">
        <v>0.000000</v>
      </c>
      <c r="AA4" t="str">
        <v>96.173645</v>
      </c>
      <c r="AB4" t="str">
        <v>106.549500</v>
      </c>
      <c r="AC4" t="str">
        <v>0.097381</v>
      </c>
      <c r="AD4" t="str">
        <v>0.5</v>
      </c>
      <c r="AE4" t="str">
        <v>0.80</v>
      </c>
      <c r="AF4" t="str">
        <f>AC4*AD4*AE4*AQ4</f>
        <v>38.511665</v>
      </c>
      <c r="AG4" t="str">
        <v>1.000000</v>
      </c>
      <c r="AH4" t="str">
        <v>39.48</v>
      </c>
      <c r="AI4" t="str">
        <v>38.00</v>
      </c>
      <c r="AJ4" t="str">
        <v>16.54</v>
      </c>
      <c r="AK4" t="str">
        <v>19.31</v>
      </c>
      <c r="AL4" t="str">
        <f>(AK4-AJ4)*(AJ4*0+0)+AK4</f>
        <v>19.31</v>
      </c>
      <c r="AM4" t="str">
        <v>89.88</v>
      </c>
      <c r="AN4" t="str">
        <v>1.1</v>
      </c>
      <c r="AO4" t="str">
        <v>-15.2</v>
      </c>
      <c r="AP4" t="str">
        <v>1442.6</v>
      </c>
      <c r="AQ4" t="str">
        <v>989</v>
      </c>
      <c r="AR4" t="str">
        <v>3.656</v>
      </c>
      <c r="AS4" t="str">
        <v>08:00:22</v>
      </c>
      <c r="AT4" t="str">
        <v>2025-10-07</v>
      </c>
      <c r="AU4" t="str">
        <v>6.09</v>
      </c>
      <c r="AV4" t="str">
        <v>1</v>
      </c>
      <c r="AW4" t="str">
        <v>-0.000</v>
      </c>
      <c r="AX4" t="str">
        <v>-0.000</v>
      </c>
      <c r="AY4" t="str">
        <v>0.000</v>
      </c>
      <c r="AZ4" t="str">
        <v>-0.693</v>
      </c>
      <c r="BA4" t="str">
        <v>0.565</v>
      </c>
      <c r="BB4" t="str">
        <v>-0.698</v>
      </c>
      <c r="BC4" t="str">
        <v>0</v>
      </c>
      <c r="BD4" t="str">
        <v>150</v>
      </c>
      <c r="BE4" t="str">
        <v>-9999.000</v>
      </c>
      <c r="BF4" t="str">
        <v>-9999.000000</v>
      </c>
      <c r="BG4" t="str">
        <v>0.058905</v>
      </c>
      <c r="BH4" t="str">
        <v>0.000000</v>
      </c>
      <c r="BI4" t="str">
        <v>0.029230</v>
      </c>
      <c r="BJ4" t="str">
        <v>0.000000</v>
      </c>
      <c r="BK4" t="str">
        <v>0.000000</v>
      </c>
      <c r="BL4" t="str">
        <v>-0.000068</v>
      </c>
      <c r="BM4" t="str">
        <v>standard</v>
      </c>
      <c r="BN4" t="str">
        <v>0</v>
      </c>
      <c r="BO4" t="str">
        <v>rectangular</v>
      </c>
      <c r="BP4" t="str">
        <v>7000</v>
      </c>
      <c r="BQ4" t="str">
        <v>500</v>
      </c>
      <c r="BR4" t="str">
        <v>-9999.000000</v>
      </c>
      <c r="BS4" t="str">
        <v>-9999.000000</v>
      </c>
      <c r="BT4" t="str">
        <v>55537</v>
      </c>
      <c r="BU4" t="str">
        <v>55537</v>
      </c>
      <c r="BV4" t="str">
        <v>55537</v>
      </c>
      <c r="BW4" t="str">
        <v>0.000000</v>
      </c>
      <c r="BX4" t="str">
        <v>-9999</v>
      </c>
      <c r="BY4" t="str">
        <v>0.000000</v>
      </c>
      <c r="BZ4" t="str">
        <v>0.000000</v>
      </c>
      <c r="CA4" t="str">
        <v>0.000000</v>
      </c>
      <c r="CB4" t="str">
        <v>0.000000</v>
      </c>
      <c r="CC4" t="str">
        <v>2.470952</v>
      </c>
      <c r="CD4" t="str">
        <v>2.430540</v>
      </c>
      <c r="CE4" t="str">
        <v>0.606906</v>
      </c>
      <c r="CF4" t="str">
        <v>0.573809</v>
      </c>
      <c r="CG4" t="str">
        <v>0.383016</v>
      </c>
      <c r="CH4" t="str">
        <v>0.031808</v>
      </c>
      <c r="CI4" t="str">
        <v>0.046382</v>
      </c>
      <c r="CJ4" t="str">
        <v>1.018552</v>
      </c>
      <c r="CK4" t="str">
        <v>96.173645</v>
      </c>
      <c r="CL4" t="str">
        <v>0.000264</v>
      </c>
      <c r="CM4" t="str">
        <v>2.405086</v>
      </c>
      <c r="CN4" t="str">
        <v>0.000013</v>
      </c>
      <c r="CO4" t="str">
        <v>1.000000</v>
      </c>
      <c r="CP4" t="str">
        <v>2.372866</v>
      </c>
      <c r="CQ4" t="str">
        <v>0.000011</v>
      </c>
      <c r="CR4" t="str">
        <v>1.000000</v>
      </c>
      <c r="CS4" t="str">
        <v>0.601157</v>
      </c>
      <c r="CT4" t="str">
        <v>0.601293</v>
      </c>
      <c r="CU4" t="str">
        <v>0.106749</v>
      </c>
      <c r="CV4" t="str">
        <v>0.000000</v>
      </c>
      <c r="CW4" t="str">
        <v>PSF-01031_20251007080037_abc</v>
      </c>
      <c r="CX4" t="str">
        <v>PFA-00872</v>
      </c>
      <c r="CY4" t="str">
        <v>PSA-00872</v>
      </c>
      <c r="CZ4" t="str">
        <v>PSF-01031</v>
      </c>
      <c r="DA4" t="str">
        <v>RHS-0785</v>
      </c>
      <c r="DB4" t="str">
        <v>3.0.0</v>
      </c>
      <c r="DC4" t="str">
        <v>2025-09-27T00:47:32.647Z</v>
      </c>
    </row>
    <row r="5">
      <c r="A5" t="str">
        <v>2</v>
      </c>
      <c r="B5" t="str">
        <v>08:03:40</v>
      </c>
      <c r="C5" t="str">
        <v>2025-10-07</v>
      </c>
      <c r="D5" t="str">
        <v>BANWR</v>
      </c>
      <c r="E5" t="str">
        <v>Fern</v>
      </c>
      <c r="F5" t="str">
        <v/>
      </c>
      <c r="G5" t="str">
        <v/>
      </c>
      <c r="H5" t="str">
        <v/>
      </c>
      <c r="I5" t="str">
        <v/>
      </c>
      <c r="J5" t="str">
        <f>1/((1/L5)-(1/K5))</f>
        <v>0.006711</v>
      </c>
      <c r="K5" t="str">
        <f>BH5+(BI5*AN5)+(BJ5*AN5*POWER(V5,2))+(BK5*AN5*V5)+(BL5*POWER(AN5,2))</f>
        <v>0.034744</v>
      </c>
      <c r="L5" t="str">
        <f>((M5/1000)*(1000-((T5+S5)/2)))/(T5-S5)</f>
        <v>0.005625</v>
      </c>
      <c r="M5" t="str">
        <f>(AN5*(S5-R5))/(100*U5*(1000-S5))*1000</f>
        <v>0.013615</v>
      </c>
      <c r="N5" t="str">
        <v>0.803715</v>
      </c>
      <c r="O5" t="str">
        <v>0.758762</v>
      </c>
      <c r="P5" t="str">
        <f>0.61365*EXP((17.502*AL5)/(240.97+AL5))</f>
        <v>1.019072</v>
      </c>
      <c r="Q5" t="str">
        <f>P5-N5</f>
        <v>0.215358</v>
      </c>
      <c r="R5" t="str">
        <v>8.441712</v>
      </c>
      <c r="S5" t="str">
        <v>8.941835</v>
      </c>
      <c r="T5" t="str">
        <f>(P5/AM5)*1000</f>
        <v>11.337829</v>
      </c>
      <c r="U5" t="str">
        <f>V5*BG5</f>
        <v>0.441786</v>
      </c>
      <c r="V5" t="str">
        <v>7.500000</v>
      </c>
      <c r="W5" t="str">
        <v>PSF-01031_20251007080340_c00</v>
      </c>
      <c r="X5" t="str">
        <v>0.000000</v>
      </c>
      <c r="Y5" t="str">
        <v>0.000000</v>
      </c>
      <c r="Z5" t="str">
        <v>0.000000</v>
      </c>
      <c r="AA5" t="str">
        <v>19.775749</v>
      </c>
      <c r="AB5" t="str">
        <v>39.665939</v>
      </c>
      <c r="AC5" t="str">
        <v>0.501443</v>
      </c>
      <c r="AD5" t="str">
        <v>0.5</v>
      </c>
      <c r="AE5" t="str">
        <v>0.80</v>
      </c>
      <c r="AF5" t="str">
        <f>AC5*AD5*AE5*AQ5</f>
        <v>24.498272</v>
      </c>
      <c r="AG5" t="str">
        <v>1.000000</v>
      </c>
      <c r="AH5" t="str">
        <v>41.15</v>
      </c>
      <c r="AI5" t="str">
        <v>38.85</v>
      </c>
      <c r="AJ5" t="str">
        <v>17.07</v>
      </c>
      <c r="AK5" t="str">
        <v>7.19</v>
      </c>
      <c r="AL5" t="str">
        <f>(AK5-AJ5)*(AJ5*0+0)+AK5</f>
        <v>7.19</v>
      </c>
      <c r="AM5" t="str">
        <v>89.88</v>
      </c>
      <c r="AN5" t="str">
        <v>1.2</v>
      </c>
      <c r="AO5" t="str">
        <v>-16.3</v>
      </c>
      <c r="AP5" t="str">
        <v>1465.3</v>
      </c>
      <c r="AQ5" t="str">
        <v>122</v>
      </c>
      <c r="AR5" t="str">
        <v>3.634</v>
      </c>
      <c r="AS5" t="str">
        <v>08:00:22</v>
      </c>
      <c r="AT5" t="str">
        <v>2025-10-07</v>
      </c>
      <c r="AU5" t="str">
        <v>6.09</v>
      </c>
      <c r="AV5" t="str">
        <v>1</v>
      </c>
      <c r="AW5" t="str">
        <v>0.001</v>
      </c>
      <c r="AX5" t="str">
        <v>0.002</v>
      </c>
      <c r="AY5" t="str">
        <v>0.002</v>
      </c>
      <c r="AZ5" t="str">
        <v>0.010</v>
      </c>
      <c r="BA5" t="str">
        <v>0.013</v>
      </c>
      <c r="BB5" t="str">
        <v>-0.014</v>
      </c>
      <c r="BC5" t="str">
        <v>0</v>
      </c>
      <c r="BD5" t="str">
        <v>150</v>
      </c>
      <c r="BE5" t="str">
        <v>-9999.000</v>
      </c>
      <c r="BF5" t="str">
        <v>-9999.000000</v>
      </c>
      <c r="BG5" t="str">
        <v>0.058905</v>
      </c>
      <c r="BH5" t="str">
        <v>0.000000</v>
      </c>
      <c r="BI5" t="str">
        <v>0.029230</v>
      </c>
      <c r="BJ5" t="str">
        <v>0.000000</v>
      </c>
      <c r="BK5" t="str">
        <v>0.000000</v>
      </c>
      <c r="BL5" t="str">
        <v>-0.000068</v>
      </c>
      <c r="BM5" t="str">
        <v>standard</v>
      </c>
      <c r="BN5" t="str">
        <v>0</v>
      </c>
      <c r="BO5" t="str">
        <v>rectangular</v>
      </c>
      <c r="BP5" t="str">
        <v>7000</v>
      </c>
      <c r="BQ5" t="str">
        <v>500</v>
      </c>
      <c r="BR5" t="str">
        <v>-9999.000000</v>
      </c>
      <c r="BS5" t="str">
        <v>-9999.000000</v>
      </c>
      <c r="BT5" t="str">
        <v>55537</v>
      </c>
      <c r="BU5" t="str">
        <v>55537</v>
      </c>
      <c r="BV5" t="str">
        <v>55537</v>
      </c>
      <c r="BW5" t="str">
        <v>0.000000</v>
      </c>
      <c r="BX5" t="str">
        <v>-9999</v>
      </c>
      <c r="BY5" t="str">
        <v>0.000000</v>
      </c>
      <c r="BZ5" t="str">
        <v>0.000000</v>
      </c>
      <c r="CA5" t="str">
        <v>0.000000</v>
      </c>
      <c r="CB5" t="str">
        <v>0.000000</v>
      </c>
      <c r="CC5" t="str">
        <v>2.472139</v>
      </c>
      <c r="CD5" t="str">
        <v>2.432955</v>
      </c>
      <c r="CE5" t="str">
        <v>0.607196</v>
      </c>
      <c r="CF5" t="str">
        <v>0.571956</v>
      </c>
      <c r="CG5" t="str">
        <v>0.374896</v>
      </c>
      <c r="CH5" t="str">
        <v>-0.100864</v>
      </c>
      <c r="CI5" t="str">
        <v>0.072519</v>
      </c>
      <c r="CJ5" t="str">
        <v>0.219390</v>
      </c>
      <c r="CK5" t="str">
        <v>19.775749</v>
      </c>
      <c r="CL5" t="str">
        <v>0.000277</v>
      </c>
      <c r="CM5" t="str">
        <v>2.405086</v>
      </c>
      <c r="CN5" t="str">
        <v>0.000013</v>
      </c>
      <c r="CO5" t="str">
        <v>1.000000</v>
      </c>
      <c r="CP5" t="str">
        <v>2.372866</v>
      </c>
      <c r="CQ5" t="str">
        <v>0.000011</v>
      </c>
      <c r="CR5" t="str">
        <v>1.000000</v>
      </c>
      <c r="CS5" t="str">
        <v>0.601157</v>
      </c>
      <c r="CT5" t="str">
        <v>0.601293</v>
      </c>
      <c r="CU5" t="str">
        <v>0.106749</v>
      </c>
      <c r="CV5" t="str">
        <v>0.000000</v>
      </c>
      <c r="CW5" t="str">
        <v>PSF-01031_20251007080340_c00</v>
      </c>
      <c r="CX5" t="str">
        <v>PFA-00872</v>
      </c>
      <c r="CY5" t="str">
        <v>PSA-00872</v>
      </c>
      <c r="CZ5" t="str">
        <v>PSF-01031</v>
      </c>
      <c r="DA5" t="str">
        <v>RHS-0785</v>
      </c>
      <c r="DB5" t="str">
        <v>3.0.0</v>
      </c>
      <c r="DC5" t="str">
        <v>2025-09-27T00:47:32.647Z</v>
      </c>
    </row>
    <row r="6">
      <c r="A6" t="str">
        <v>3</v>
      </c>
      <c r="B6" t="str">
        <v>08:10:07</v>
      </c>
      <c r="C6" t="str">
        <v>2025-10-07</v>
      </c>
      <c r="D6" t="str">
        <v>BANWR</v>
      </c>
      <c r="E6" t="str">
        <v>Fern</v>
      </c>
      <c r="F6" t="str">
        <v/>
      </c>
      <c r="G6" t="str">
        <v/>
      </c>
      <c r="H6" t="str">
        <v/>
      </c>
      <c r="I6" t="str">
        <v/>
      </c>
      <c r="J6" t="str">
        <f>1/((1/L6)-(1/K6))</f>
        <v>-0.017516</v>
      </c>
      <c r="K6" t="str">
        <f>BH6+(BI6*AN6)+(BJ6*AN6*POWER(V6,2))+(BK6*AN6*V6)+(BL6*POWER(AN6,2))</f>
        <v>0.034339</v>
      </c>
      <c r="L6" t="str">
        <f>((M6/1000)*(1000-((T6+S6)/2)))/(T6-S6)</f>
        <v>-0.035753</v>
      </c>
      <c r="M6" t="str">
        <f>(AN6*(S6-R6))/(100*U6*(1000-S6))*1000</f>
        <v>-0.061055</v>
      </c>
      <c r="N6" t="str">
        <v>0.912374</v>
      </c>
      <c r="O6" t="str">
        <v>1.116046</v>
      </c>
      <c r="P6" t="str">
        <f>0.61365*EXP((17.502*AL6)/(240.97+AL6))</f>
        <v>1.064137</v>
      </c>
      <c r="Q6" t="str">
        <f>P6-N6</f>
        <v>0.151763</v>
      </c>
      <c r="R6" t="str">
        <v>12.419836</v>
      </c>
      <c r="S6" t="str">
        <v>10.153279</v>
      </c>
      <c r="T6" t="str">
        <f>(P6/AM6)*1000</f>
        <v>11.842161</v>
      </c>
      <c r="U6" t="str">
        <f>V6*BG6</f>
        <v>0.441786</v>
      </c>
      <c r="V6" t="str">
        <v>7.500000</v>
      </c>
      <c r="W6" t="str">
        <v>PSF-01031_20251007081007_a31</v>
      </c>
      <c r="X6" t="str">
        <v>0.000000</v>
      </c>
      <c r="Y6" t="str">
        <v>0.000000</v>
      </c>
      <c r="Z6" t="str">
        <v>0.000000</v>
      </c>
      <c r="AA6" t="str">
        <v>19.219280</v>
      </c>
      <c r="AB6" t="str">
        <v>29.914856</v>
      </c>
      <c r="AC6" t="str">
        <v>0.357534</v>
      </c>
      <c r="AD6" t="str">
        <v>0.5</v>
      </c>
      <c r="AE6" t="str">
        <v>0.80</v>
      </c>
      <c r="AF6" t="str">
        <f>AC6*AD6*AE6*AQ6</f>
        <v>41.442711</v>
      </c>
      <c r="AG6" t="str">
        <v>1.000000</v>
      </c>
      <c r="AH6" t="str">
        <v>43.55</v>
      </c>
      <c r="AI6" t="str">
        <v>53.28</v>
      </c>
      <c r="AJ6" t="str">
        <v>18.18</v>
      </c>
      <c r="AK6" t="str">
        <v>7.83</v>
      </c>
      <c r="AL6" t="str">
        <f>(AK6-AJ6)*(AJ6*0+0)+AK6</f>
        <v>7.83</v>
      </c>
      <c r="AM6" t="str">
        <v>89.86</v>
      </c>
      <c r="AN6" t="str">
        <v>1.2</v>
      </c>
      <c r="AO6" t="str">
        <v>-16.3</v>
      </c>
      <c r="AP6" t="str">
        <v>1487.5</v>
      </c>
      <c r="AQ6" t="str">
        <v>290</v>
      </c>
      <c r="AR6" t="str">
        <v>3.630</v>
      </c>
      <c r="AS6" t="str">
        <v>08:00:22</v>
      </c>
      <c r="AT6" t="str">
        <v>2025-10-07</v>
      </c>
      <c r="AU6" t="str">
        <v>6.09</v>
      </c>
      <c r="AV6" t="str">
        <v>1</v>
      </c>
      <c r="AW6" t="str">
        <v>0.001</v>
      </c>
      <c r="AX6" t="str">
        <v>0.003</v>
      </c>
      <c r="AY6" t="str">
        <v>0.008</v>
      </c>
      <c r="AZ6" t="str">
        <v>0.041</v>
      </c>
      <c r="BA6" t="str">
        <v>0.021</v>
      </c>
      <c r="BB6" t="str">
        <v>-0.007</v>
      </c>
      <c r="BC6" t="str">
        <v>0</v>
      </c>
      <c r="BD6" t="str">
        <v>150</v>
      </c>
      <c r="BE6" t="str">
        <v>-9999.000</v>
      </c>
      <c r="BF6" t="str">
        <v>-9999.000000</v>
      </c>
      <c r="BG6" t="str">
        <v>0.058905</v>
      </c>
      <c r="BH6" t="str">
        <v>0.000000</v>
      </c>
      <c r="BI6" t="str">
        <v>0.029230</v>
      </c>
      <c r="BJ6" t="str">
        <v>0.000000</v>
      </c>
      <c r="BK6" t="str">
        <v>0.000000</v>
      </c>
      <c r="BL6" t="str">
        <v>-0.000068</v>
      </c>
      <c r="BM6" t="str">
        <v>standard</v>
      </c>
      <c r="BN6" t="str">
        <v>0</v>
      </c>
      <c r="BO6" t="str">
        <v>rectangular</v>
      </c>
      <c r="BP6" t="str">
        <v>7000</v>
      </c>
      <c r="BQ6" t="str">
        <v>500</v>
      </c>
      <c r="BR6" t="str">
        <v>-9999.000000</v>
      </c>
      <c r="BS6" t="str">
        <v>-9999.000000</v>
      </c>
      <c r="BT6" t="str">
        <v>55537</v>
      </c>
      <c r="BU6" t="str">
        <v>55537</v>
      </c>
      <c r="BV6" t="str">
        <v>55537</v>
      </c>
      <c r="BW6" t="str">
        <v>0.000000</v>
      </c>
      <c r="BX6" t="str">
        <v>-9999</v>
      </c>
      <c r="BY6" t="str">
        <v>0.000000</v>
      </c>
      <c r="BZ6" t="str">
        <v>0.000000</v>
      </c>
      <c r="CA6" t="str">
        <v>0.000000</v>
      </c>
      <c r="CB6" t="str">
        <v>0.000000</v>
      </c>
      <c r="CC6" t="str">
        <v>2.492899</v>
      </c>
      <c r="CD6" t="str">
        <v>2.436298</v>
      </c>
      <c r="CE6" t="str">
        <v>0.607126</v>
      </c>
      <c r="CF6" t="str">
        <v>0.571831</v>
      </c>
      <c r="CG6" t="str">
        <v>0.358490</v>
      </c>
      <c r="CH6" t="str">
        <v>-0.106612</v>
      </c>
      <c r="CI6" t="str">
        <v>0.117951</v>
      </c>
      <c r="CJ6" t="str">
        <v>0.373995</v>
      </c>
      <c r="CK6" t="str">
        <v>19.219280</v>
      </c>
      <c r="CL6" t="str">
        <v>0.000281</v>
      </c>
      <c r="CM6" t="str">
        <v>2.405086</v>
      </c>
      <c r="CN6" t="str">
        <v>0.000013</v>
      </c>
      <c r="CO6" t="str">
        <v>1.000000</v>
      </c>
      <c r="CP6" t="str">
        <v>2.372866</v>
      </c>
      <c r="CQ6" t="str">
        <v>0.000011</v>
      </c>
      <c r="CR6" t="str">
        <v>1.000000</v>
      </c>
      <c r="CS6" t="str">
        <v>0.601157</v>
      </c>
      <c r="CT6" t="str">
        <v>0.601293</v>
      </c>
      <c r="CU6" t="str">
        <v>0.106749</v>
      </c>
      <c r="CV6" t="str">
        <v>0.000000</v>
      </c>
      <c r="CW6" t="str">
        <v>PSF-01031_20251007081007_a31</v>
      </c>
      <c r="CX6" t="str">
        <v>PFA-00872</v>
      </c>
      <c r="CY6" t="str">
        <v>PSA-00872</v>
      </c>
      <c r="CZ6" t="str">
        <v>PSF-01031</v>
      </c>
      <c r="DA6" t="str">
        <v>RHS-0785</v>
      </c>
      <c r="DB6" t="str">
        <v>3.0.0</v>
      </c>
      <c r="DC6" t="str">
        <v>2025-09-27T00:47:32.647Z</v>
      </c>
    </row>
    <row r="7">
      <c r="A7" t="str">
        <v>1</v>
      </c>
      <c r="B7" t="str">
        <v>08:13:57</v>
      </c>
      <c r="C7" t="str">
        <v>2025-10-07</v>
      </c>
      <c r="D7" t="str">
        <v>BANWR</v>
      </c>
      <c r="E7" t="str">
        <v>Fern</v>
      </c>
      <c r="F7" t="str">
        <v/>
      </c>
      <c r="G7" t="str">
        <v/>
      </c>
      <c r="H7" t="str">
        <v/>
      </c>
      <c r="I7" t="str">
        <v/>
      </c>
      <c r="J7" t="str">
        <f>1/((1/L7)-(1/K7))</f>
        <v>0.001063</v>
      </c>
      <c r="K7" t="str">
        <f>BH7+(BI7*AN7)+(BJ7*AN7*POWER(V7,2))+(BK7*AN7*V7)+(BL7*POWER(AN7,2))</f>
        <v>0.034949</v>
      </c>
      <c r="L7" t="str">
        <f>((M7/1000)*(1000-((T7+S7)/2)))/(T7-S7)</f>
        <v>0.001032</v>
      </c>
      <c r="M7" t="str">
        <f>(AN7*(S7-R7))/(100*U7*(1000-S7))*1000</f>
        <v>0.010814</v>
      </c>
      <c r="N7" t="str">
        <v>0.887885</v>
      </c>
      <c r="O7" t="str">
        <v>0.852438</v>
      </c>
      <c r="P7" t="str">
        <f>0.61365*EXP((17.502*AL7)/(240.97+AL7))</f>
        <v>1.815336</v>
      </c>
      <c r="Q7" t="str">
        <f>P7-N7</f>
        <v>0.927451</v>
      </c>
      <c r="R7" t="str">
        <v>9.487978</v>
      </c>
      <c r="S7" t="str">
        <v>9.882513</v>
      </c>
      <c r="T7" t="str">
        <f>(P7/AM7)*1000</f>
        <v>20.205421</v>
      </c>
      <c r="U7" t="str">
        <f>V7*BG7</f>
        <v>0.441786</v>
      </c>
      <c r="V7" t="str">
        <v>7.500000</v>
      </c>
      <c r="W7" t="str">
        <v>PSF-01031_20251007081357_4b4</v>
      </c>
      <c r="X7" t="str">
        <v>0.000000</v>
      </c>
      <c r="Y7" t="str">
        <v>0.000000</v>
      </c>
      <c r="Z7" t="str">
        <v>0.000000</v>
      </c>
      <c r="AA7" t="str">
        <v>40.330051</v>
      </c>
      <c r="AB7" t="str">
        <v>63.225746</v>
      </c>
      <c r="AC7" t="str">
        <v>0.362126</v>
      </c>
      <c r="AD7" t="str">
        <v>0.5</v>
      </c>
      <c r="AE7" t="str">
        <v>0.80</v>
      </c>
      <c r="AF7" t="str">
        <f>AC7*AD7*AE7*AQ7</f>
        <v>40.102669</v>
      </c>
      <c r="AG7" t="str">
        <v>1.000000</v>
      </c>
      <c r="AH7" t="str">
        <v>40.73</v>
      </c>
      <c r="AI7" t="str">
        <v>39.11</v>
      </c>
      <c r="AJ7" t="str">
        <v>18.81</v>
      </c>
      <c r="AK7" t="str">
        <v>15.92</v>
      </c>
      <c r="AL7" t="str">
        <f>(AK7-AJ7)*(AJ7*0+0)+AK7</f>
        <v>15.92</v>
      </c>
      <c r="AM7" t="str">
        <v>89.84</v>
      </c>
      <c r="AN7" t="str">
        <v>1.2</v>
      </c>
      <c r="AO7" t="str">
        <v>-16.0</v>
      </c>
      <c r="AP7" t="str">
        <v>1431.0</v>
      </c>
      <c r="AQ7" t="str">
        <v>277</v>
      </c>
      <c r="AR7" t="str">
        <v>3.631</v>
      </c>
      <c r="AS7" t="str">
        <v>08:13:46</v>
      </c>
      <c r="AT7" t="str">
        <v>2025-10-07</v>
      </c>
      <c r="AU7" t="str">
        <v>3.14</v>
      </c>
      <c r="AV7" t="str">
        <v>1</v>
      </c>
      <c r="AW7" t="str">
        <v>-0.000</v>
      </c>
      <c r="AX7" t="str">
        <v>-0.000</v>
      </c>
      <c r="AY7" t="str">
        <v>-0.000</v>
      </c>
      <c r="AZ7" t="str">
        <v>-0.042</v>
      </c>
      <c r="BA7" t="str">
        <v>-0.308</v>
      </c>
      <c r="BB7" t="str">
        <v>-0.552</v>
      </c>
      <c r="BC7" t="str">
        <v>0</v>
      </c>
      <c r="BD7" t="str">
        <v>150</v>
      </c>
      <c r="BE7" t="str">
        <v>-9999.000</v>
      </c>
      <c r="BF7" t="str">
        <v>-9999.000000</v>
      </c>
      <c r="BG7" t="str">
        <v>0.058905</v>
      </c>
      <c r="BH7" t="str">
        <v>0.000000</v>
      </c>
      <c r="BI7" t="str">
        <v>0.029230</v>
      </c>
      <c r="BJ7" t="str">
        <v>0.000000</v>
      </c>
      <c r="BK7" t="str">
        <v>0.000000</v>
      </c>
      <c r="BL7" t="str">
        <v>-0.000068</v>
      </c>
      <c r="BM7" t="str">
        <v>standard</v>
      </c>
      <c r="BN7" t="str">
        <v>0</v>
      </c>
      <c r="BO7" t="str">
        <v>rectangular</v>
      </c>
      <c r="BP7" t="str">
        <v>7000</v>
      </c>
      <c r="BQ7" t="str">
        <v>500</v>
      </c>
      <c r="BR7" t="str">
        <v>-9999.000000</v>
      </c>
      <c r="BS7" t="str">
        <v>-9999.000000</v>
      </c>
      <c r="BT7" t="str">
        <v>55537</v>
      </c>
      <c r="BU7" t="str">
        <v>55537</v>
      </c>
      <c r="BV7" t="str">
        <v>55537</v>
      </c>
      <c r="BW7" t="str">
        <v>0.000000</v>
      </c>
      <c r="BX7" t="str">
        <v>-9999</v>
      </c>
      <c r="BY7" t="str">
        <v>0.000000</v>
      </c>
      <c r="BZ7" t="str">
        <v>0.000000</v>
      </c>
      <c r="CA7" t="str">
        <v>0.000000</v>
      </c>
      <c r="CB7" t="str">
        <v>0.000000</v>
      </c>
      <c r="CC7" t="str">
        <v>2.472237</v>
      </c>
      <c r="CD7" t="str">
        <v>2.436376</v>
      </c>
      <c r="CE7" t="str">
        <v>0.607232</v>
      </c>
      <c r="CF7" t="str">
        <v>0.572520</v>
      </c>
      <c r="CG7" t="str">
        <v>0.349451</v>
      </c>
      <c r="CH7" t="str">
        <v>-0.030304</v>
      </c>
      <c r="CI7" t="str">
        <v>0.211912</v>
      </c>
      <c r="CJ7" t="str">
        <v>0.362075</v>
      </c>
      <c r="CK7" t="str">
        <v>40.261032</v>
      </c>
      <c r="CL7" t="str">
        <v>0.000275</v>
      </c>
      <c r="CM7" t="str">
        <v>2.405086</v>
      </c>
      <c r="CN7" t="str">
        <v>0.000013</v>
      </c>
      <c r="CO7" t="str">
        <v>1.000000</v>
      </c>
      <c r="CP7" t="str">
        <v>2.372866</v>
      </c>
      <c r="CQ7" t="str">
        <v>0.000011</v>
      </c>
      <c r="CR7" t="str">
        <v>1.000000</v>
      </c>
      <c r="CS7" t="str">
        <v>0.601157</v>
      </c>
      <c r="CT7" t="str">
        <v>0.601293</v>
      </c>
      <c r="CU7" t="str">
        <v>0.106749</v>
      </c>
      <c r="CV7" t="str">
        <v>0.000000</v>
      </c>
      <c r="CW7" t="str">
        <v>PSF-01031_20251007081357_4b4</v>
      </c>
      <c r="CX7" t="str">
        <v>PFA-00872</v>
      </c>
      <c r="CY7" t="str">
        <v>PSA-00872</v>
      </c>
      <c r="CZ7" t="str">
        <v>PSF-01031</v>
      </c>
      <c r="DA7" t="str">
        <v>RHS-0785</v>
      </c>
      <c r="DB7" t="str">
        <v>3.0.0</v>
      </c>
      <c r="DC7" t="str">
        <v>2025-09-27T00:47:32.647Z</v>
      </c>
    </row>
    <row r="8">
      <c r="A8" t="str">
        <v>1</v>
      </c>
      <c r="B8" t="str">
        <v>08:19:51</v>
      </c>
      <c r="C8" t="str">
        <v>2025-10-07</v>
      </c>
      <c r="D8" t="str">
        <v>BANWR</v>
      </c>
      <c r="E8" t="str">
        <v>Fern</v>
      </c>
      <c r="F8" t="str">
        <v/>
      </c>
      <c r="G8" t="str">
        <v/>
      </c>
      <c r="H8" t="str">
        <v/>
      </c>
      <c r="I8" t="str">
        <v/>
      </c>
      <c r="J8" t="str">
        <f>1/((1/L8)-(1/K8))</f>
        <v>0.462814</v>
      </c>
      <c r="K8" t="str">
        <f>BH8+(BI8*AN8)+(BJ8*AN8*POWER(V8,2))+(BK8*AN8*V8)+(BL8*POWER(AN8,2))</f>
        <v>0.034081</v>
      </c>
      <c r="L8" t="str">
        <f>((M8/1000)*(1000-((T8+S8)/2)))/(T8-S8)</f>
        <v>0.031743</v>
      </c>
      <c r="M8" t="str">
        <f>(AN8*(S8-R8))/(100*U8*(1000-S8))*1000</f>
        <v>0.036595</v>
      </c>
      <c r="N8" t="str">
        <v>1.025412</v>
      </c>
      <c r="O8" t="str">
        <v>0.902556</v>
      </c>
      <c r="P8" t="str">
        <f>0.61365*EXP((17.502*AL8)/(240.97+AL8))</f>
        <v>1.127773</v>
      </c>
      <c r="Q8" t="str">
        <f>P8-N8</f>
        <v>0.102361</v>
      </c>
      <c r="R8" t="str">
        <v>10.043327</v>
      </c>
      <c r="S8" t="str">
        <v>11.410424</v>
      </c>
      <c r="T8" t="str">
        <f>(P8/AM8)*1000</f>
        <v>12.549461</v>
      </c>
      <c r="U8" t="str">
        <f>V8*BG8</f>
        <v>0.441786</v>
      </c>
      <c r="V8" t="str">
        <v>7.500000</v>
      </c>
      <c r="W8" t="str">
        <v>PSF-01031_20251007081951_419</v>
      </c>
      <c r="X8" t="str">
        <v>0.000000</v>
      </c>
      <c r="Y8" t="str">
        <v>0.000000</v>
      </c>
      <c r="Z8" t="str">
        <v>0.000000</v>
      </c>
      <c r="AA8" t="str">
        <v>23.972870</v>
      </c>
      <c r="AB8" t="str">
        <v>41.048527</v>
      </c>
      <c r="AC8" t="str">
        <v>0.415987</v>
      </c>
      <c r="AD8" t="str">
        <v>0.5</v>
      </c>
      <c r="AE8" t="str">
        <v>0.80</v>
      </c>
      <c r="AF8" t="str">
        <f>AC8*AD8*AE8*AQ8</f>
        <v>72.077248</v>
      </c>
      <c r="AG8" t="str">
        <v>1.000000</v>
      </c>
      <c r="AH8" t="str">
        <v>43.99</v>
      </c>
      <c r="AI8" t="str">
        <v>38.72</v>
      </c>
      <c r="AJ8" t="str">
        <v>19.89</v>
      </c>
      <c r="AK8" t="str">
        <v>8.68</v>
      </c>
      <c r="AL8" t="str">
        <f>(AK8-AJ8)*(AJ8*0+0)+AK8</f>
        <v>8.68</v>
      </c>
      <c r="AM8" t="str">
        <v>89.87</v>
      </c>
      <c r="AN8" t="str">
        <v>1.2</v>
      </c>
      <c r="AO8" t="str">
        <v>-16.1</v>
      </c>
      <c r="AP8" t="str">
        <v>1475.5</v>
      </c>
      <c r="AQ8" t="str">
        <v>433</v>
      </c>
      <c r="AR8" t="str">
        <v>3.629</v>
      </c>
      <c r="AS8" t="str">
        <v>08:19:10</v>
      </c>
      <c r="AT8" t="str">
        <v>2025-10-07</v>
      </c>
      <c r="AU8" t="str">
        <v>3.99</v>
      </c>
      <c r="AV8" t="str">
        <v>1</v>
      </c>
      <c r="AW8" t="str">
        <v>0.030</v>
      </c>
      <c r="AX8" t="str">
        <v>0.039</v>
      </c>
      <c r="AY8" t="str">
        <v>0.035</v>
      </c>
      <c r="AZ8" t="str">
        <v>-0.017</v>
      </c>
      <c r="BA8" t="str">
        <v>0.040</v>
      </c>
      <c r="BB8" t="str">
        <v>0.148</v>
      </c>
      <c r="BC8" t="str">
        <v>0</v>
      </c>
      <c r="BD8" t="str">
        <v>150</v>
      </c>
      <c r="BE8" t="str">
        <v>-9999.000</v>
      </c>
      <c r="BF8" t="str">
        <v>-9999.000000</v>
      </c>
      <c r="BG8" t="str">
        <v>0.058905</v>
      </c>
      <c r="BH8" t="str">
        <v>0.000000</v>
      </c>
      <c r="BI8" t="str">
        <v>0.029230</v>
      </c>
      <c r="BJ8" t="str">
        <v>0.000000</v>
      </c>
      <c r="BK8" t="str">
        <v>0.000000</v>
      </c>
      <c r="BL8" t="str">
        <v>-0.000068</v>
      </c>
      <c r="BM8" t="str">
        <v>standard</v>
      </c>
      <c r="BN8" t="str">
        <v>0</v>
      </c>
      <c r="BO8" t="str">
        <v>rectangular</v>
      </c>
      <c r="BP8" t="str">
        <v>7000</v>
      </c>
      <c r="BQ8" t="str">
        <v>500</v>
      </c>
      <c r="BR8" t="str">
        <v>-9999.000000</v>
      </c>
      <c r="BS8" t="str">
        <v>-9999.000000</v>
      </c>
      <c r="BT8" t="str">
        <v>55537</v>
      </c>
      <c r="BU8" t="str">
        <v>55537</v>
      </c>
      <c r="BV8" t="str">
        <v>55537</v>
      </c>
      <c r="BW8" t="str">
        <v>0.000000</v>
      </c>
      <c r="BX8" t="str">
        <v>-9999</v>
      </c>
      <c r="BY8" t="str">
        <v>0.000000</v>
      </c>
      <c r="BZ8" t="str">
        <v>0.000000</v>
      </c>
      <c r="CA8" t="str">
        <v>0.000000</v>
      </c>
      <c r="CB8" t="str">
        <v>0.000000</v>
      </c>
      <c r="CC8" t="str">
        <v>2.471491</v>
      </c>
      <c r="CD8" t="str">
        <v>2.439667</v>
      </c>
      <c r="CE8" t="str">
        <v>0.607080</v>
      </c>
      <c r="CF8" t="str">
        <v>0.572300</v>
      </c>
      <c r="CG8" t="str">
        <v>0.334633</v>
      </c>
      <c r="CH8" t="str">
        <v>-0.116829</v>
      </c>
      <c r="CI8" t="str">
        <v>0.158767</v>
      </c>
      <c r="CJ8" t="str">
        <v>0.506233</v>
      </c>
      <c r="CK8" t="str">
        <v>23.972870</v>
      </c>
      <c r="CL8" t="str">
        <v>0.000280</v>
      </c>
      <c r="CM8" t="str">
        <v>2.405086</v>
      </c>
      <c r="CN8" t="str">
        <v>0.000013</v>
      </c>
      <c r="CO8" t="str">
        <v>1.000000</v>
      </c>
      <c r="CP8" t="str">
        <v>2.372866</v>
      </c>
      <c r="CQ8" t="str">
        <v>0.000011</v>
      </c>
      <c r="CR8" t="str">
        <v>1.000000</v>
      </c>
      <c r="CS8" t="str">
        <v>0.601157</v>
      </c>
      <c r="CT8" t="str">
        <v>0.601293</v>
      </c>
      <c r="CU8" t="str">
        <v>0.106749</v>
      </c>
      <c r="CV8" t="str">
        <v>0.000000</v>
      </c>
      <c r="CW8" t="str">
        <v>PSF-01031_20251007081951_419</v>
      </c>
      <c r="CX8" t="str">
        <v>PFA-00872</v>
      </c>
      <c r="CY8" t="str">
        <v>PSA-00872</v>
      </c>
      <c r="CZ8" t="str">
        <v>PSF-01031</v>
      </c>
      <c r="DA8" t="str">
        <v>RHS-0785</v>
      </c>
      <c r="DB8" t="str">
        <v>3.0.0</v>
      </c>
      <c r="DC8" t="str">
        <v>2025-09-27T00:47:32.647Z</v>
      </c>
    </row>
    <row r="9">
      <c r="A9" t="str">
        <v>1</v>
      </c>
      <c r="B9" t="str">
        <v>08:24:30</v>
      </c>
      <c r="C9" t="str">
        <v>2025-10-07</v>
      </c>
      <c r="D9" t="str">
        <v>BANWR</v>
      </c>
      <c r="E9" t="str">
        <v>Fern</v>
      </c>
      <c r="F9" t="str">
        <v/>
      </c>
      <c r="G9" t="str">
        <v/>
      </c>
      <c r="H9" t="str">
        <v/>
      </c>
      <c r="I9" t="str">
        <v/>
      </c>
      <c r="J9" t="str">
        <f>1/((1/L9)-(1/K9))</f>
        <v>0.000129</v>
      </c>
      <c r="K9" t="str">
        <f>BH9+(BI9*AN9)+(BJ9*AN9*POWER(V9,2))+(BK9*AN9*V9)+(BL9*POWER(AN9,2))</f>
        <v>0.033423</v>
      </c>
      <c r="L9" t="str">
        <f>((M9/1000)*(1000-((T9+S9)/2)))/(T9-S9)</f>
        <v>0.000128</v>
      </c>
      <c r="M9" t="str">
        <f>(AN9*(S9-R9))/(100*U9*(1000-S9))*1000</f>
        <v>0.001845</v>
      </c>
      <c r="N9" t="str">
        <v>0.936346</v>
      </c>
      <c r="O9" t="str">
        <v>0.930024</v>
      </c>
      <c r="P9" t="str">
        <f>0.61365*EXP((17.502*AL9)/(240.97+AL9))</f>
        <v>2.208432</v>
      </c>
      <c r="Q9" t="str">
        <f>P9-N9</f>
        <v>1.272086</v>
      </c>
      <c r="R9" t="str">
        <v>10.348865</v>
      </c>
      <c r="S9" t="str">
        <v>10.419213</v>
      </c>
      <c r="T9" t="str">
        <f>(P9/AM9)*1000</f>
        <v>24.574381</v>
      </c>
      <c r="U9" t="str">
        <f>V9*BG9</f>
        <v>0.441786</v>
      </c>
      <c r="V9" t="str">
        <v>7.500000</v>
      </c>
      <c r="W9" t="str">
        <v>PSF-01031_20251007082430_ce0</v>
      </c>
      <c r="X9" t="str">
        <v>0.000000</v>
      </c>
      <c r="Y9" t="str">
        <v>0.000000</v>
      </c>
      <c r="Z9" t="str">
        <v>0.000000</v>
      </c>
      <c r="AA9" t="str">
        <v>55.646896</v>
      </c>
      <c r="AB9" t="str">
        <v>98.800781</v>
      </c>
      <c r="AC9" t="str">
        <v>0.436777</v>
      </c>
      <c r="AD9" t="str">
        <v>0.5</v>
      </c>
      <c r="AE9" t="str">
        <v>0.80</v>
      </c>
      <c r="AF9" t="str">
        <f>AC9*AD9*AE9*AQ9</f>
        <v>36.239937</v>
      </c>
      <c r="AG9" t="str">
        <v>1.000000</v>
      </c>
      <c r="AH9" t="str">
        <v>39.34</v>
      </c>
      <c r="AI9" t="str">
        <v>39.07</v>
      </c>
      <c r="AJ9" t="str">
        <v>20.23</v>
      </c>
      <c r="AK9" t="str">
        <v>19.02</v>
      </c>
      <c r="AL9" t="str">
        <f>(AK9-AJ9)*(AJ9*0+0)+AK9</f>
        <v>19.02</v>
      </c>
      <c r="AM9" t="str">
        <v>89.87</v>
      </c>
      <c r="AN9" t="str">
        <v>1.1</v>
      </c>
      <c r="AO9" t="str">
        <v>-15.7</v>
      </c>
      <c r="AP9" t="str">
        <v>1471.7</v>
      </c>
      <c r="AQ9" t="str">
        <v>207</v>
      </c>
      <c r="AR9" t="str">
        <v>3.626</v>
      </c>
      <c r="AS9" t="str">
        <v>08:24:22</v>
      </c>
      <c r="AT9" t="str">
        <v>2025-10-07</v>
      </c>
      <c r="AU9" t="str">
        <v>7.34</v>
      </c>
      <c r="AV9" t="str">
        <v>1</v>
      </c>
      <c r="AW9" t="str">
        <v>0.000</v>
      </c>
      <c r="AX9" t="str">
        <v>0.000</v>
      </c>
      <c r="AY9" t="str">
        <v>0.000</v>
      </c>
      <c r="AZ9" t="str">
        <v>0.094</v>
      </c>
      <c r="BA9" t="str">
        <v>0.037</v>
      </c>
      <c r="BB9" t="str">
        <v>0.123</v>
      </c>
      <c r="BC9" t="str">
        <v>0</v>
      </c>
      <c r="BD9" t="str">
        <v>150</v>
      </c>
      <c r="BE9" t="str">
        <v>-9999.000</v>
      </c>
      <c r="BF9" t="str">
        <v>-9999.000000</v>
      </c>
      <c r="BG9" t="str">
        <v>0.058905</v>
      </c>
      <c r="BH9" t="str">
        <v>0.000000</v>
      </c>
      <c r="BI9" t="str">
        <v>0.029230</v>
      </c>
      <c r="BJ9" t="str">
        <v>0.000000</v>
      </c>
      <c r="BK9" t="str">
        <v>0.000000</v>
      </c>
      <c r="BL9" t="str">
        <v>-0.000068</v>
      </c>
      <c r="BM9" t="str">
        <v>standard</v>
      </c>
      <c r="BN9" t="str">
        <v>0</v>
      </c>
      <c r="BO9" t="str">
        <v>rectangular</v>
      </c>
      <c r="BP9" t="str">
        <v>7000</v>
      </c>
      <c r="BQ9" t="str">
        <v>500</v>
      </c>
      <c r="BR9" t="str">
        <v>-9999.000000</v>
      </c>
      <c r="BS9" t="str">
        <v>-9999.000000</v>
      </c>
      <c r="BT9" t="str">
        <v>55537</v>
      </c>
      <c r="BU9" t="str">
        <v>55537</v>
      </c>
      <c r="BV9" t="str">
        <v>55537</v>
      </c>
      <c r="BW9" t="str">
        <v>0.000000</v>
      </c>
      <c r="BX9" t="str">
        <v>-9999</v>
      </c>
      <c r="BY9" t="str">
        <v>0.000000</v>
      </c>
      <c r="BZ9" t="str">
        <v>0.000000</v>
      </c>
      <c r="CA9" t="str">
        <v>0.000000</v>
      </c>
      <c r="CB9" t="str">
        <v>0.000000</v>
      </c>
      <c r="CC9" t="str">
        <v>2.471959</v>
      </c>
      <c r="CD9" t="str">
        <v>2.427939</v>
      </c>
      <c r="CE9" t="str">
        <v>0.606966</v>
      </c>
      <c r="CF9" t="str">
        <v>0.572933</v>
      </c>
      <c r="CG9" t="str">
        <v>0.330117</v>
      </c>
      <c r="CH9" t="str">
        <v>-0.012331</v>
      </c>
      <c r="CI9" t="str">
        <v>0.181966</v>
      </c>
      <c r="CJ9" t="str">
        <v>0.298046</v>
      </c>
      <c r="CK9" t="str">
        <v>55.646896</v>
      </c>
      <c r="CL9" t="str">
        <v>0.000276</v>
      </c>
      <c r="CM9" t="str">
        <v>2.405086</v>
      </c>
      <c r="CN9" t="str">
        <v>0.000013</v>
      </c>
      <c r="CO9" t="str">
        <v>1.000000</v>
      </c>
      <c r="CP9" t="str">
        <v>2.372866</v>
      </c>
      <c r="CQ9" t="str">
        <v>0.000011</v>
      </c>
      <c r="CR9" t="str">
        <v>1.000000</v>
      </c>
      <c r="CS9" t="str">
        <v>0.601157</v>
      </c>
      <c r="CT9" t="str">
        <v>0.601293</v>
      </c>
      <c r="CU9" t="str">
        <v>0.106749</v>
      </c>
      <c r="CV9" t="str">
        <v>0.000000</v>
      </c>
      <c r="CW9" t="str">
        <v>PSF-01031_20251007082430_ce0</v>
      </c>
      <c r="CX9" t="str">
        <v>PFA-00872</v>
      </c>
      <c r="CY9" t="str">
        <v>PSA-00872</v>
      </c>
      <c r="CZ9" t="str">
        <v>PSF-01031</v>
      </c>
      <c r="DA9" t="str">
        <v>RHS-0785</v>
      </c>
      <c r="DB9" t="str">
        <v>3.0.0</v>
      </c>
      <c r="DC9" t="str">
        <v>2025-09-27T00:47:32.647Z</v>
      </c>
    </row>
    <row r="10">
      <c r="A10" t="str">
        <v>1</v>
      </c>
      <c r="B10" t="str">
        <v>08:27:01</v>
      </c>
      <c r="C10" t="str">
        <v>2025-10-07</v>
      </c>
      <c r="D10" t="str">
        <v>BANWR</v>
      </c>
      <c r="E10" t="str">
        <v>Fern</v>
      </c>
      <c r="F10" t="str">
        <v/>
      </c>
      <c r="G10" t="str">
        <v/>
      </c>
      <c r="H10" t="str">
        <v/>
      </c>
      <c r="I10" t="str">
        <v/>
      </c>
      <c r="J10" t="str">
        <f>1/((1/L10)-(1/K10))</f>
        <v>0.002728</v>
      </c>
      <c r="K10" t="str">
        <f>BH10+(BI10*AN10)+(BJ10*AN10*POWER(V10,2))+(BK10*AN10*V10)+(BL10*POWER(AN10,2))</f>
        <v>0.034191</v>
      </c>
      <c r="L10" t="str">
        <f>((M10/1000)*(1000-((T10+S10)/2)))/(T10-S10)</f>
        <v>0.002526</v>
      </c>
      <c r="M10" t="str">
        <f>(AN10*(S10-R10))/(100*U10*(1000-S10))*1000</f>
        <v>0.016074</v>
      </c>
      <c r="N10" t="str">
        <v>1.008581</v>
      </c>
      <c r="O10" t="str">
        <v>0.954783</v>
      </c>
      <c r="P10" t="str">
        <f>0.61365*EXP((17.502*AL10)/(240.97+AL10))</f>
        <v>1.572189</v>
      </c>
      <c r="Q10" t="str">
        <f>P10-N10</f>
        <v>0.563608</v>
      </c>
      <c r="R10" t="str">
        <v>10.624873</v>
      </c>
      <c r="S10" t="str">
        <v>11.223542</v>
      </c>
      <c r="T10" t="str">
        <f>(P10/AM10)*1000</f>
        <v>17.495396</v>
      </c>
      <c r="U10" t="str">
        <f>V10*BG10</f>
        <v>0.441786</v>
      </c>
      <c r="V10" t="str">
        <v>7.500000</v>
      </c>
      <c r="W10" t="str">
        <v>PSF-01031_20251007082701_558</v>
      </c>
      <c r="X10" t="str">
        <v>0.000000</v>
      </c>
      <c r="Y10" t="str">
        <v>0.000000</v>
      </c>
      <c r="Z10" t="str">
        <v>0.000000</v>
      </c>
      <c r="AA10" t="str">
        <v>53.480030</v>
      </c>
      <c r="AB10" t="str">
        <v>89.278938</v>
      </c>
      <c r="AC10" t="str">
        <v>0.400978</v>
      </c>
      <c r="AD10" t="str">
        <v>0.5</v>
      </c>
      <c r="AE10" t="str">
        <v>0.80</v>
      </c>
      <c r="AF10" t="str">
        <f>AC10*AD10*AE10*AQ10</f>
        <v>42.489433</v>
      </c>
      <c r="AG10" t="str">
        <v>1.000000</v>
      </c>
      <c r="AH10" t="str">
        <v>41.59</v>
      </c>
      <c r="AI10" t="str">
        <v>39.37</v>
      </c>
      <c r="AJ10" t="str">
        <v>20.53</v>
      </c>
      <c r="AK10" t="str">
        <v>13.69</v>
      </c>
      <c r="AL10" t="str">
        <f>(AK10-AJ10)*(AJ10*0+0)+AK10</f>
        <v>13.69</v>
      </c>
      <c r="AM10" t="str">
        <v>89.86</v>
      </c>
      <c r="AN10" t="str">
        <v>1.2</v>
      </c>
      <c r="AO10" t="str">
        <v>-16.3</v>
      </c>
      <c r="AP10" t="str">
        <v>1487.6</v>
      </c>
      <c r="AQ10" t="str">
        <v>265</v>
      </c>
      <c r="AR10" t="str">
        <v>3.594</v>
      </c>
      <c r="AS10" t="str">
        <v>08:26:46</v>
      </c>
      <c r="AT10" t="str">
        <v>2025-10-07</v>
      </c>
      <c r="AU10" t="str">
        <v>5.76</v>
      </c>
      <c r="AV10" t="str">
        <v>1</v>
      </c>
      <c r="AW10" t="str">
        <v>-0.000</v>
      </c>
      <c r="AX10" t="str">
        <v>0.001</v>
      </c>
      <c r="AY10" t="str">
        <v>0.001</v>
      </c>
      <c r="AZ10" t="str">
        <v>-0.129</v>
      </c>
      <c r="BA10" t="str">
        <v>-0.425</v>
      </c>
      <c r="BB10" t="str">
        <v>0.304</v>
      </c>
      <c r="BC10" t="str">
        <v>0</v>
      </c>
      <c r="BD10" t="str">
        <v>150</v>
      </c>
      <c r="BE10" t="str">
        <v>-9999.000</v>
      </c>
      <c r="BF10" t="str">
        <v>-9999.000000</v>
      </c>
      <c r="BG10" t="str">
        <v>0.058905</v>
      </c>
      <c r="BH10" t="str">
        <v>0.000000</v>
      </c>
      <c r="BI10" t="str">
        <v>0.029230</v>
      </c>
      <c r="BJ10" t="str">
        <v>0.000000</v>
      </c>
      <c r="BK10" t="str">
        <v>0.000000</v>
      </c>
      <c r="BL10" t="str">
        <v>-0.000068</v>
      </c>
      <c r="BM10" t="str">
        <v>standard</v>
      </c>
      <c r="BN10" t="str">
        <v>0</v>
      </c>
      <c r="BO10" t="str">
        <v>rectangular</v>
      </c>
      <c r="BP10" t="str">
        <v>7000</v>
      </c>
      <c r="BQ10" t="str">
        <v>500</v>
      </c>
      <c r="BR10" t="str">
        <v>-9999.000000</v>
      </c>
      <c r="BS10" t="str">
        <v>-9999.000000</v>
      </c>
      <c r="BT10" t="str">
        <v>55537</v>
      </c>
      <c r="BU10" t="str">
        <v>55537</v>
      </c>
      <c r="BV10" t="str">
        <v>55537</v>
      </c>
      <c r="BW10" t="str">
        <v>0.000000</v>
      </c>
      <c r="BX10" t="str">
        <v>-9999</v>
      </c>
      <c r="BY10" t="str">
        <v>0.000000</v>
      </c>
      <c r="BZ10" t="str">
        <v>0.000000</v>
      </c>
      <c r="CA10" t="str">
        <v>0.000000</v>
      </c>
      <c r="CB10" t="str">
        <v>0.000000</v>
      </c>
      <c r="CC10" t="str">
        <v>2.472358</v>
      </c>
      <c r="CD10" t="str">
        <v>2.433538</v>
      </c>
      <c r="CE10" t="str">
        <v>0.607100</v>
      </c>
      <c r="CF10" t="str">
        <v>0.571953</v>
      </c>
      <c r="CG10" t="str">
        <v>0.326153</v>
      </c>
      <c r="CH10" t="str">
        <v>-0.072863</v>
      </c>
      <c r="CI10" t="str">
        <v>0.202975</v>
      </c>
      <c r="CJ10" t="str">
        <v>0.351059</v>
      </c>
      <c r="CK10" t="str">
        <v>53.827286</v>
      </c>
      <c r="CL10" t="str">
        <v>0.000280</v>
      </c>
      <c r="CM10" t="str">
        <v>2.405086</v>
      </c>
      <c r="CN10" t="str">
        <v>0.000013</v>
      </c>
      <c r="CO10" t="str">
        <v>1.000000</v>
      </c>
      <c r="CP10" t="str">
        <v>2.372866</v>
      </c>
      <c r="CQ10" t="str">
        <v>0.000011</v>
      </c>
      <c r="CR10" t="str">
        <v>1.000000</v>
      </c>
      <c r="CS10" t="str">
        <v>0.601157</v>
      </c>
      <c r="CT10" t="str">
        <v>0.601293</v>
      </c>
      <c r="CU10" t="str">
        <v>0.106749</v>
      </c>
      <c r="CV10" t="str">
        <v>0.000000</v>
      </c>
      <c r="CW10" t="str">
        <v>PSF-01031_20251007082701_558</v>
      </c>
      <c r="CX10" t="str">
        <v>PFA-00872</v>
      </c>
      <c r="CY10" t="str">
        <v>PSA-00872</v>
      </c>
      <c r="CZ10" t="str">
        <v>PSF-01031</v>
      </c>
      <c r="DA10" t="str">
        <v>RHS-0785</v>
      </c>
      <c r="DB10" t="str">
        <v>3.0.0</v>
      </c>
      <c r="DC10" t="str">
        <v>2025-09-27T00:47:32.647Z</v>
      </c>
    </row>
    <row r="11">
      <c r="A11" t="str">
        <v>1</v>
      </c>
      <c r="B11" t="str">
        <v>08:32:31</v>
      </c>
      <c r="C11" t="str">
        <v>2025-10-07</v>
      </c>
      <c r="D11" t="str">
        <v>BANWR</v>
      </c>
      <c r="E11" t="str">
        <v>Fern</v>
      </c>
      <c r="F11" t="str">
        <v/>
      </c>
      <c r="G11" t="str">
        <v/>
      </c>
      <c r="H11" t="str">
        <v/>
      </c>
      <c r="I11" t="str">
        <v/>
      </c>
      <c r="J11" t="str">
        <f>1/((1/L11)-(1/K11))</f>
        <v>0.001201</v>
      </c>
      <c r="K11" t="str">
        <f>BH11+(BI11*AN11)+(BJ11*AN11*POWER(V11,2))+(BK11*AN11*V11)+(BL11*POWER(AN11,2))</f>
        <v>0.035239</v>
      </c>
      <c r="L11" t="str">
        <f>((M11/1000)*(1000-((T11+S11)/2)))/(T11-S11)</f>
        <v>0.001161</v>
      </c>
      <c r="M11" t="str">
        <f>(AN11*(S11-R11))/(100*U11*(1000-S11))*1000</f>
        <v>0.016045</v>
      </c>
      <c r="N11" t="str">
        <v>1.018544</v>
      </c>
      <c r="O11" t="str">
        <v>0.966454</v>
      </c>
      <c r="P11" t="str">
        <f>0.61365*EXP((17.502*AL11)/(240.97+AL11))</f>
        <v>2.237556</v>
      </c>
      <c r="Q11" t="str">
        <f>P11-N11</f>
        <v>1.219012</v>
      </c>
      <c r="R11" t="str">
        <v>10.754898</v>
      </c>
      <c r="S11" t="str">
        <v>11.334572</v>
      </c>
      <c r="T11" t="str">
        <f>(P11/AM11)*1000</f>
        <v>24.899988</v>
      </c>
      <c r="U11" t="str">
        <f>V11*BG11</f>
        <v>0.441786</v>
      </c>
      <c r="V11" t="str">
        <v>7.500000</v>
      </c>
      <c r="W11" t="str">
        <v>PSF-01031_20251007083231_1c9</v>
      </c>
      <c r="X11" t="str">
        <v>0.000000</v>
      </c>
      <c r="Y11" t="str">
        <v>0.000000</v>
      </c>
      <c r="Z11" t="str">
        <v>0.000000</v>
      </c>
      <c r="AA11" t="str">
        <v>77.703949</v>
      </c>
      <c r="AB11" t="str">
        <v>211.920975</v>
      </c>
      <c r="AC11" t="str">
        <v>0.633335</v>
      </c>
      <c r="AD11" t="str">
        <v>0.5</v>
      </c>
      <c r="AE11" t="str">
        <v>0.80</v>
      </c>
      <c r="AF11" t="str">
        <f>AC11*AD11*AE11*AQ11</f>
        <v>37.854748</v>
      </c>
      <c r="AG11" t="str">
        <v>1.000000</v>
      </c>
      <c r="AH11" t="str">
        <v>41.50</v>
      </c>
      <c r="AI11" t="str">
        <v>39.37</v>
      </c>
      <c r="AJ11" t="str">
        <v>20.73</v>
      </c>
      <c r="AK11" t="str">
        <v>19.23</v>
      </c>
      <c r="AL11" t="str">
        <f>(AK11-AJ11)*(AJ11*0+0)+AK11</f>
        <v>19.23</v>
      </c>
      <c r="AM11" t="str">
        <v>89.86</v>
      </c>
      <c r="AN11" t="str">
        <v>1.2</v>
      </c>
      <c r="AO11" t="str">
        <v>-16.1</v>
      </c>
      <c r="AP11" t="str">
        <v>1431.8</v>
      </c>
      <c r="AQ11" t="str">
        <v>149</v>
      </c>
      <c r="AR11" t="str">
        <v>3.623</v>
      </c>
      <c r="AS11" t="str">
        <v>08:32:06</v>
      </c>
      <c r="AT11" t="str">
        <v>2025-10-07</v>
      </c>
      <c r="AU11" t="str">
        <v>5.05</v>
      </c>
      <c r="AV11" t="str">
        <v>1</v>
      </c>
      <c r="AW11" t="str">
        <v>-0.000</v>
      </c>
      <c r="AX11" t="str">
        <v>-0.000</v>
      </c>
      <c r="AY11" t="str">
        <v>-0.000</v>
      </c>
      <c r="AZ11" t="str">
        <v>-0.128</v>
      </c>
      <c r="BA11" t="str">
        <v>-0.118</v>
      </c>
      <c r="BB11" t="str">
        <v>-0.342</v>
      </c>
      <c r="BC11" t="str">
        <v>0</v>
      </c>
      <c r="BD11" t="str">
        <v>150</v>
      </c>
      <c r="BE11" t="str">
        <v>-9999.000</v>
      </c>
      <c r="BF11" t="str">
        <v>-9999.000000</v>
      </c>
      <c r="BG11" t="str">
        <v>0.058905</v>
      </c>
      <c r="BH11" t="str">
        <v>0.000000</v>
      </c>
      <c r="BI11" t="str">
        <v>0.029230</v>
      </c>
      <c r="BJ11" t="str">
        <v>0.000000</v>
      </c>
      <c r="BK11" t="str">
        <v>0.000000</v>
      </c>
      <c r="BL11" t="str">
        <v>-0.000068</v>
      </c>
      <c r="BM11" t="str">
        <v>standard</v>
      </c>
      <c r="BN11" t="str">
        <v>0</v>
      </c>
      <c r="BO11" t="str">
        <v>rectangular</v>
      </c>
      <c r="BP11" t="str">
        <v>7000</v>
      </c>
      <c r="BQ11" t="str">
        <v>500</v>
      </c>
      <c r="BR11" t="str">
        <v>-9999.000000</v>
      </c>
      <c r="BS11" t="str">
        <v>-9999.000000</v>
      </c>
      <c r="BT11" t="str">
        <v>55537</v>
      </c>
      <c r="BU11" t="str">
        <v>55537</v>
      </c>
      <c r="BV11" t="str">
        <v>55537</v>
      </c>
      <c r="BW11" t="str">
        <v>0.000000</v>
      </c>
      <c r="BX11" t="str">
        <v>-9999</v>
      </c>
      <c r="BY11" t="str">
        <v>0.000000</v>
      </c>
      <c r="BZ11" t="str">
        <v>0.000000</v>
      </c>
      <c r="CA11" t="str">
        <v>0.000000</v>
      </c>
      <c r="CB11" t="str">
        <v>0.000000</v>
      </c>
      <c r="CC11" t="str">
        <v>2.472330</v>
      </c>
      <c r="CD11" t="str">
        <v>2.434411</v>
      </c>
      <c r="CE11" t="str">
        <v>0.607283</v>
      </c>
      <c r="CF11" t="str">
        <v>0.572265</v>
      </c>
      <c r="CG11" t="str">
        <v>0.323592</v>
      </c>
      <c r="CH11" t="str">
        <v>-0.015591</v>
      </c>
      <c r="CI11" t="str">
        <v>0.160015</v>
      </c>
      <c r="CJ11" t="str">
        <v>0.244555</v>
      </c>
      <c r="CK11" t="str">
        <v>77.703949</v>
      </c>
      <c r="CL11" t="str">
        <v>0.000283</v>
      </c>
      <c r="CM11" t="str">
        <v>2.405086</v>
      </c>
      <c r="CN11" t="str">
        <v>0.000013</v>
      </c>
      <c r="CO11" t="str">
        <v>1.000000</v>
      </c>
      <c r="CP11" t="str">
        <v>2.372866</v>
      </c>
      <c r="CQ11" t="str">
        <v>0.000011</v>
      </c>
      <c r="CR11" t="str">
        <v>1.000000</v>
      </c>
      <c r="CS11" t="str">
        <v>0.601157</v>
      </c>
      <c r="CT11" t="str">
        <v>0.601293</v>
      </c>
      <c r="CU11" t="str">
        <v>0.106749</v>
      </c>
      <c r="CV11" t="str">
        <v>0.000000</v>
      </c>
      <c r="CW11" t="str">
        <v>PSF-01031_20251007083231_1c9</v>
      </c>
      <c r="CX11" t="str">
        <v>PFA-00872</v>
      </c>
      <c r="CY11" t="str">
        <v>PSA-00872</v>
      </c>
      <c r="CZ11" t="str">
        <v>PSF-01031</v>
      </c>
      <c r="DA11" t="str">
        <v>RHS-0785</v>
      </c>
      <c r="DB11" t="str">
        <v>3.0.0</v>
      </c>
      <c r="DC11" t="str">
        <v>2025-09-27T00:47:32.647Z</v>
      </c>
    </row>
    <row r="12">
      <c r="A12" t="str">
        <v>1</v>
      </c>
      <c r="B12" t="str">
        <v>08:36:00</v>
      </c>
      <c r="C12" t="str">
        <v>2025-10-07</v>
      </c>
      <c r="D12" t="str">
        <v>BANWR</v>
      </c>
      <c r="E12" t="str">
        <v>Fern</v>
      </c>
      <c r="F12" t="str">
        <v/>
      </c>
      <c r="G12" t="str">
        <v/>
      </c>
      <c r="H12" t="str">
        <v/>
      </c>
      <c r="I12" t="str">
        <v/>
      </c>
      <c r="J12" t="str">
        <f>1/((1/L12)-(1/K12))</f>
        <v>0.000288</v>
      </c>
      <c r="K12" t="str">
        <f>BH12+(BI12*AN12)+(BJ12*AN12*POWER(V12,2))+(BK12*AN12*V12)+(BL12*POWER(AN12,2))</f>
        <v>0.034486</v>
      </c>
      <c r="L12" t="str">
        <f>((M12/1000)*(1000-((T12+S12)/2)))/(T12-S12)</f>
        <v>0.000285</v>
      </c>
      <c r="M12" t="str">
        <f>(AN12*(S12-R12))/(100*U12*(1000-S12))*1000</f>
        <v>0.002632</v>
      </c>
      <c r="N12" t="str">
        <v>0.988098</v>
      </c>
      <c r="O12" t="str">
        <v>0.979363</v>
      </c>
      <c r="P12" t="str">
        <f>0.61365*EXP((17.502*AL12)/(240.97+AL12))</f>
        <v>1.803877</v>
      </c>
      <c r="Q12" t="str">
        <f>P12-N12</f>
        <v>0.815779</v>
      </c>
      <c r="R12" t="str">
        <v>10.898458</v>
      </c>
      <c r="S12" t="str">
        <v>10.995669</v>
      </c>
      <c r="T12" t="str">
        <f>(P12/AM12)*1000</f>
        <v>20.073751</v>
      </c>
      <c r="U12" t="str">
        <f>V12*BG12</f>
        <v>0.441786</v>
      </c>
      <c r="V12" t="str">
        <v>7.500000</v>
      </c>
      <c r="W12" t="str">
        <v>PSF-01031_20251007083600_c07</v>
      </c>
      <c r="X12" t="str">
        <v>0.000000</v>
      </c>
      <c r="Y12" t="str">
        <v>0.000000</v>
      </c>
      <c r="Z12" t="str">
        <v>0.000000</v>
      </c>
      <c r="AA12" t="str">
        <v>48.860550</v>
      </c>
      <c r="AB12" t="str">
        <v>88.993904</v>
      </c>
      <c r="AC12" t="str">
        <v>0.450967</v>
      </c>
      <c r="AD12" t="str">
        <v>0.5</v>
      </c>
      <c r="AE12" t="str">
        <v>0.80</v>
      </c>
      <c r="AF12" t="str">
        <f>AC12*AD12*AE12*AQ12</f>
        <v>57.382851</v>
      </c>
      <c r="AG12" t="str">
        <v>1.000000</v>
      </c>
      <c r="AH12" t="str">
        <v>39.83</v>
      </c>
      <c r="AI12" t="str">
        <v>39.47</v>
      </c>
      <c r="AJ12" t="str">
        <v>20.90</v>
      </c>
      <c r="AK12" t="str">
        <v>15.82</v>
      </c>
      <c r="AL12" t="str">
        <f>(AK12-AJ12)*(AJ12*0+0)+AK12</f>
        <v>15.82</v>
      </c>
      <c r="AM12" t="str">
        <v>89.86</v>
      </c>
      <c r="AN12" t="str">
        <v>1.2</v>
      </c>
      <c r="AO12" t="str">
        <v>-16.1</v>
      </c>
      <c r="AP12" t="str">
        <v>1458.5</v>
      </c>
      <c r="AQ12" t="str">
        <v>318</v>
      </c>
      <c r="AR12" t="str">
        <v>3.627</v>
      </c>
      <c r="AS12" t="str">
        <v>08:35:29</v>
      </c>
      <c r="AT12" t="str">
        <v>2025-10-07</v>
      </c>
      <c r="AU12" t="str">
        <v>6.30</v>
      </c>
      <c r="AV12" t="str">
        <v>1</v>
      </c>
      <c r="AW12" t="str">
        <v>0.001</v>
      </c>
      <c r="AX12" t="str">
        <v>0.001</v>
      </c>
      <c r="AY12" t="str">
        <v>0.001</v>
      </c>
      <c r="AZ12" t="str">
        <v>-0.015</v>
      </c>
      <c r="BA12" t="str">
        <v>0.150</v>
      </c>
      <c r="BB12" t="str">
        <v>0.131</v>
      </c>
      <c r="BC12" t="str">
        <v>0</v>
      </c>
      <c r="BD12" t="str">
        <v>150</v>
      </c>
      <c r="BE12" t="str">
        <v>-9999.000</v>
      </c>
      <c r="BF12" t="str">
        <v>-9999.000000</v>
      </c>
      <c r="BG12" t="str">
        <v>0.058905</v>
      </c>
      <c r="BH12" t="str">
        <v>0.000000</v>
      </c>
      <c r="BI12" t="str">
        <v>0.029230</v>
      </c>
      <c r="BJ12" t="str">
        <v>0.000000</v>
      </c>
      <c r="BK12" t="str">
        <v>0.000000</v>
      </c>
      <c r="BL12" t="str">
        <v>-0.000068</v>
      </c>
      <c r="BM12" t="str">
        <v>standard</v>
      </c>
      <c r="BN12" t="str">
        <v>0</v>
      </c>
      <c r="BO12" t="str">
        <v>rectangular</v>
      </c>
      <c r="BP12" t="str">
        <v>7000</v>
      </c>
      <c r="BQ12" t="str">
        <v>500</v>
      </c>
      <c r="BR12" t="str">
        <v>-9999.000000</v>
      </c>
      <c r="BS12" t="str">
        <v>-9999.000000</v>
      </c>
      <c r="BT12" t="str">
        <v>55537</v>
      </c>
      <c r="BU12" t="str">
        <v>55537</v>
      </c>
      <c r="BV12" t="str">
        <v>55537</v>
      </c>
      <c r="BW12" t="str">
        <v>0.000000</v>
      </c>
      <c r="BX12" t="str">
        <v>-9999</v>
      </c>
      <c r="BY12" t="str">
        <v>0.000000</v>
      </c>
      <c r="BZ12" t="str">
        <v>0.000000</v>
      </c>
      <c r="CA12" t="str">
        <v>0.000000</v>
      </c>
      <c r="CB12" t="str">
        <v>0.000000</v>
      </c>
      <c r="CC12" t="str">
        <v>2.472447</v>
      </c>
      <c r="CD12" t="str">
        <v>2.430113</v>
      </c>
      <c r="CE12" t="str">
        <v>0.607151</v>
      </c>
      <c r="CF12" t="str">
        <v>0.572316</v>
      </c>
      <c r="CG12" t="str">
        <v>0.321324</v>
      </c>
      <c r="CH12" t="str">
        <v>-0.054546</v>
      </c>
      <c r="CI12" t="str">
        <v>0.199892</v>
      </c>
      <c r="CJ12" t="str">
        <v>0.400120</v>
      </c>
      <c r="CK12" t="str">
        <v>48.860550</v>
      </c>
      <c r="CL12" t="str">
        <v>0.000281</v>
      </c>
      <c r="CM12" t="str">
        <v>2.405086</v>
      </c>
      <c r="CN12" t="str">
        <v>0.000013</v>
      </c>
      <c r="CO12" t="str">
        <v>1.000000</v>
      </c>
      <c r="CP12" t="str">
        <v>2.372866</v>
      </c>
      <c r="CQ12" t="str">
        <v>0.000011</v>
      </c>
      <c r="CR12" t="str">
        <v>1.000000</v>
      </c>
      <c r="CS12" t="str">
        <v>0.601157</v>
      </c>
      <c r="CT12" t="str">
        <v>0.601293</v>
      </c>
      <c r="CU12" t="str">
        <v>0.106749</v>
      </c>
      <c r="CV12" t="str">
        <v>0.000000</v>
      </c>
      <c r="CW12" t="str">
        <v>PSF-01031_20251007083600_c07</v>
      </c>
      <c r="CX12" t="str">
        <v>PFA-00872</v>
      </c>
      <c r="CY12" t="str">
        <v>PSA-00872</v>
      </c>
      <c r="CZ12" t="str">
        <v>PSF-01031</v>
      </c>
      <c r="DA12" t="str">
        <v>RHS-0785</v>
      </c>
      <c r="DB12" t="str">
        <v>3.0.0</v>
      </c>
      <c r="DC12" t="str">
        <v>2025-09-27T00:47:32.647Z</v>
      </c>
    </row>
    <row r="13">
      <c r="A13" t="str">
        <v>1</v>
      </c>
      <c r="B13" t="str">
        <v>08:39:17</v>
      </c>
      <c r="C13" t="str">
        <v>2025-10-07</v>
      </c>
      <c r="D13" t="str">
        <v>BANWR</v>
      </c>
      <c r="E13" t="str">
        <v>Fern</v>
      </c>
      <c r="F13" t="str">
        <v/>
      </c>
      <c r="G13" t="str">
        <v/>
      </c>
      <c r="H13" t="str">
        <v/>
      </c>
      <c r="I13" t="str">
        <v/>
      </c>
      <c r="J13" t="str">
        <f>1/((1/L13)-(1/K13))</f>
        <v>0.029990</v>
      </c>
      <c r="K13" t="str">
        <f>BH13+(BI13*AN13)+(BJ13*AN13*POWER(V13,2))+(BK13*AN13*V13)+(BL13*POWER(AN13,2))</f>
        <v>0.036976</v>
      </c>
      <c r="L13" t="str">
        <f>((M13/1000)*(1000-((T13+S13)/2)))/(T13-S13)</f>
        <v>0.016559</v>
      </c>
      <c r="M13" t="str">
        <f>(AN13*(S13-R13))/(100*U13*(1000-S13))*1000</f>
        <v>0.053618</v>
      </c>
      <c r="N13" t="str">
        <v>1.158997</v>
      </c>
      <c r="O13" t="str">
        <v>0.993362</v>
      </c>
      <c r="P13" t="str">
        <f>0.61365*EXP((17.502*AL13)/(240.97+AL13))</f>
        <v>1.445786</v>
      </c>
      <c r="Q13" t="str">
        <f>P13-N13</f>
        <v>0.286788</v>
      </c>
      <c r="R13" t="str">
        <v>11.052673</v>
      </c>
      <c r="S13" t="str">
        <v>12.895623</v>
      </c>
      <c r="T13" t="str">
        <f>(P13/AM13)*1000</f>
        <v>16.086582</v>
      </c>
      <c r="U13" t="str">
        <f>V13*BG13</f>
        <v>0.441786</v>
      </c>
      <c r="V13" t="str">
        <v>7.500000</v>
      </c>
      <c r="W13" t="str">
        <v>PSF-01031_20251007083917_c5a</v>
      </c>
      <c r="X13" t="str">
        <v>0.000000</v>
      </c>
      <c r="Y13" t="str">
        <v>0.000000</v>
      </c>
      <c r="Z13" t="str">
        <v>0.000000</v>
      </c>
      <c r="AA13" t="str">
        <v>32.707932</v>
      </c>
      <c r="AB13" t="str">
        <v>71.073174</v>
      </c>
      <c r="AC13" t="str">
        <v>0.539799</v>
      </c>
      <c r="AD13" t="str">
        <v>0.5</v>
      </c>
      <c r="AE13" t="str">
        <v>0.80</v>
      </c>
      <c r="AF13" t="str">
        <f>AC13*AD13*AE13*AQ13</f>
        <v>183.014984</v>
      </c>
      <c r="AG13" t="str">
        <v>1.000000</v>
      </c>
      <c r="AH13" t="str">
        <v>45.70</v>
      </c>
      <c r="AI13" t="str">
        <v>39.17</v>
      </c>
      <c r="AJ13" t="str">
        <v>21.26</v>
      </c>
      <c r="AK13" t="str">
        <v>12.41</v>
      </c>
      <c r="AL13" t="str">
        <f>(AK13-AJ13)*(AJ13*0+0)+AK13</f>
        <v>12.41</v>
      </c>
      <c r="AM13" t="str">
        <v>89.88</v>
      </c>
      <c r="AN13" t="str">
        <v>1.3</v>
      </c>
      <c r="AO13" t="str">
        <v>-16.7</v>
      </c>
      <c r="AP13" t="str">
        <v>1414.3</v>
      </c>
      <c r="AQ13" t="str">
        <v>848</v>
      </c>
      <c r="AR13" t="str">
        <v>3.626</v>
      </c>
      <c r="AS13" t="str">
        <v>08:38:46</v>
      </c>
      <c r="AT13" t="str">
        <v>2025-10-07</v>
      </c>
      <c r="AU13" t="str">
        <v>5.09</v>
      </c>
      <c r="AV13" t="str">
        <v>1</v>
      </c>
      <c r="AW13" t="str">
        <v>0.004</v>
      </c>
      <c r="AX13" t="str">
        <v>0.014</v>
      </c>
      <c r="AY13" t="str">
        <v>0.012</v>
      </c>
      <c r="AZ13" t="str">
        <v>-0.007</v>
      </c>
      <c r="BA13" t="str">
        <v>0.085</v>
      </c>
      <c r="BB13" t="str">
        <v>0.444</v>
      </c>
      <c r="BC13" t="str">
        <v>0</v>
      </c>
      <c r="BD13" t="str">
        <v>150</v>
      </c>
      <c r="BE13" t="str">
        <v>-9999.000</v>
      </c>
      <c r="BF13" t="str">
        <v>-9999.000000</v>
      </c>
      <c r="BG13" t="str">
        <v>0.058905</v>
      </c>
      <c r="BH13" t="str">
        <v>0.000000</v>
      </c>
      <c r="BI13" t="str">
        <v>0.029230</v>
      </c>
      <c r="BJ13" t="str">
        <v>0.000000</v>
      </c>
      <c r="BK13" t="str">
        <v>0.000000</v>
      </c>
      <c r="BL13" t="str">
        <v>-0.000068</v>
      </c>
      <c r="BM13" t="str">
        <v>standard</v>
      </c>
      <c r="BN13" t="str">
        <v>0</v>
      </c>
      <c r="BO13" t="str">
        <v>rectangular</v>
      </c>
      <c r="BP13" t="str">
        <v>7000</v>
      </c>
      <c r="BQ13" t="str">
        <v>500</v>
      </c>
      <c r="BR13" t="str">
        <v>-9999.000000</v>
      </c>
      <c r="BS13" t="str">
        <v>-9999.000000</v>
      </c>
      <c r="BT13" t="str">
        <v>55537</v>
      </c>
      <c r="BU13" t="str">
        <v>55537</v>
      </c>
      <c r="BV13" t="str">
        <v>55537</v>
      </c>
      <c r="BW13" t="str">
        <v>0.000000</v>
      </c>
      <c r="BX13" t="str">
        <v>-9999</v>
      </c>
      <c r="BY13" t="str">
        <v>0.000000</v>
      </c>
      <c r="BZ13" t="str">
        <v>0.000000</v>
      </c>
      <c r="CA13" t="str">
        <v>0.000000</v>
      </c>
      <c r="CB13" t="str">
        <v>0.000000</v>
      </c>
      <c r="CC13" t="str">
        <v>2.471943</v>
      </c>
      <c r="CD13" t="str">
        <v>2.440303</v>
      </c>
      <c r="CE13" t="str">
        <v>0.607587</v>
      </c>
      <c r="CF13" t="str">
        <v>0.571243</v>
      </c>
      <c r="CG13" t="str">
        <v>0.316761</v>
      </c>
      <c r="CH13" t="str">
        <v>-0.094257</v>
      </c>
      <c r="CI13" t="str">
        <v>0.174765</v>
      </c>
      <c r="CJ13" t="str">
        <v>0.888441</v>
      </c>
      <c r="CK13" t="str">
        <v>32.707932</v>
      </c>
      <c r="CL13" t="str">
        <v>0.000279</v>
      </c>
      <c r="CM13" t="str">
        <v>2.405086</v>
      </c>
      <c r="CN13" t="str">
        <v>0.000013</v>
      </c>
      <c r="CO13" t="str">
        <v>1.000000</v>
      </c>
      <c r="CP13" t="str">
        <v>2.372866</v>
      </c>
      <c r="CQ13" t="str">
        <v>0.000011</v>
      </c>
      <c r="CR13" t="str">
        <v>1.000000</v>
      </c>
      <c r="CS13" t="str">
        <v>0.601157</v>
      </c>
      <c r="CT13" t="str">
        <v>0.601293</v>
      </c>
      <c r="CU13" t="str">
        <v>0.106749</v>
      </c>
      <c r="CV13" t="str">
        <v>0.000000</v>
      </c>
      <c r="CW13" t="str">
        <v>PSF-01031_20251007083917_c5a</v>
      </c>
      <c r="CX13" t="str">
        <v>PFA-00872</v>
      </c>
      <c r="CY13" t="str">
        <v>PSA-00872</v>
      </c>
      <c r="CZ13" t="str">
        <v>PSF-01031</v>
      </c>
      <c r="DA13" t="str">
        <v>RHS-0785</v>
      </c>
      <c r="DB13" t="str">
        <v>3.0.0</v>
      </c>
      <c r="DC13" t="str">
        <v>2025-09-27T00:47:32.647Z</v>
      </c>
    </row>
    <row r="14">
      <c r="A14" t="str">
        <v>1</v>
      </c>
      <c r="B14" t="str">
        <v>08:44:51</v>
      </c>
      <c r="C14" t="str">
        <v>2025-10-07</v>
      </c>
      <c r="D14" t="str">
        <v>BANWR</v>
      </c>
      <c r="E14" t="str">
        <v>Fern</v>
      </c>
      <c r="F14" t="str">
        <v/>
      </c>
      <c r="G14" t="str">
        <v/>
      </c>
      <c r="H14" t="str">
        <v/>
      </c>
      <c r="I14" t="str">
        <v/>
      </c>
      <c r="J14" t="str">
        <f>1/((1/L14)-(1/K14))</f>
        <v>0.002598</v>
      </c>
      <c r="K14" t="str">
        <f>BH14+(BI14*AN14)+(BJ14*AN14*POWER(V14,2))+(BK14*AN14*V14)+(BL14*POWER(AN14,2))</f>
        <v>0.033169</v>
      </c>
      <c r="L14" t="str">
        <f>((M14/1000)*(1000-((T14+S14)/2)))/(T14-S14)</f>
        <v>0.002409</v>
      </c>
      <c r="M14" t="str">
        <f>(AN14*(S14-R14))/(100*U14*(1000-S14))*1000</f>
        <v>0.000741</v>
      </c>
      <c r="N14" t="str">
        <v>1.038727</v>
      </c>
      <c r="O14" t="str">
        <v>1.036171</v>
      </c>
      <c r="P14" t="str">
        <f>0.61365*EXP((17.502*AL14)/(240.97+AL14))</f>
        <v>1.066045</v>
      </c>
      <c r="Q14" t="str">
        <f>P14-N14</f>
        <v>0.027318</v>
      </c>
      <c r="R14" t="str">
        <v>11.528028</v>
      </c>
      <c r="S14" t="str">
        <v>11.556461</v>
      </c>
      <c r="T14" t="str">
        <f>(P14/AM14)*1000</f>
        <v>11.860391</v>
      </c>
      <c r="U14" t="str">
        <f>V14*BG14</f>
        <v>0.441786</v>
      </c>
      <c r="V14" t="str">
        <v>7.500000</v>
      </c>
      <c r="W14" t="str">
        <v>PSF-01031_20251007084451_2e3</v>
      </c>
      <c r="X14" t="str">
        <v>0.000000</v>
      </c>
      <c r="Y14" t="str">
        <v>0.000000</v>
      </c>
      <c r="Z14" t="str">
        <v>0.000000</v>
      </c>
      <c r="AA14" t="str">
        <v>39.672375</v>
      </c>
      <c r="AB14" t="str">
        <v>73.801872</v>
      </c>
      <c r="AC14" t="str">
        <v>0.462448</v>
      </c>
      <c r="AD14" t="str">
        <v>0.5</v>
      </c>
      <c r="AE14" t="str">
        <v>0.80</v>
      </c>
      <c r="AF14" t="str">
        <f>AC14*AD14*AE14*AQ14</f>
        <v>32.252937</v>
      </c>
      <c r="AG14" t="str">
        <v>1.000000</v>
      </c>
      <c r="AH14" t="str">
        <v>39.03</v>
      </c>
      <c r="AI14" t="str">
        <v>38.94</v>
      </c>
      <c r="AJ14" t="str">
        <v>22.05</v>
      </c>
      <c r="AK14" t="str">
        <v>7.85</v>
      </c>
      <c r="AL14" t="str">
        <f>(AK14-AJ14)*(AJ14*0+0)+AK14</f>
        <v>7.85</v>
      </c>
      <c r="AM14" t="str">
        <v>89.88</v>
      </c>
      <c r="AN14" t="str">
        <v>1.1</v>
      </c>
      <c r="AO14" t="str">
        <v>-15.9</v>
      </c>
      <c r="AP14" t="str">
        <v>1496.8</v>
      </c>
      <c r="AQ14" t="str">
        <v>174</v>
      </c>
      <c r="AR14" t="str">
        <v>3.622</v>
      </c>
      <c r="AS14" t="str">
        <v>08:44:00</v>
      </c>
      <c r="AT14" t="str">
        <v>2025-10-07</v>
      </c>
      <c r="AU14" t="str">
        <v>8.88</v>
      </c>
      <c r="AV14" t="str">
        <v>1</v>
      </c>
      <c r="AW14" t="str">
        <v>0.000</v>
      </c>
      <c r="AX14" t="str">
        <v>0.001</v>
      </c>
      <c r="AY14" t="str">
        <v>0.004</v>
      </c>
      <c r="AZ14" t="str">
        <v>0.015</v>
      </c>
      <c r="BA14" t="str">
        <v>0.039</v>
      </c>
      <c r="BB14" t="str">
        <v>0.308</v>
      </c>
      <c r="BC14" t="str">
        <v>0</v>
      </c>
      <c r="BD14" t="str">
        <v>150</v>
      </c>
      <c r="BE14" t="str">
        <v>-9999.000</v>
      </c>
      <c r="BF14" t="str">
        <v>-9999.000000</v>
      </c>
      <c r="BG14" t="str">
        <v>0.058905</v>
      </c>
      <c r="BH14" t="str">
        <v>0.000000</v>
      </c>
      <c r="BI14" t="str">
        <v>0.029230</v>
      </c>
      <c r="BJ14" t="str">
        <v>0.000000</v>
      </c>
      <c r="BK14" t="str">
        <v>0.000000</v>
      </c>
      <c r="BL14" t="str">
        <v>-0.000068</v>
      </c>
      <c r="BM14" t="str">
        <v>standard</v>
      </c>
      <c r="BN14" t="str">
        <v>0</v>
      </c>
      <c r="BO14" t="str">
        <v>rectangular</v>
      </c>
      <c r="BP14" t="str">
        <v>7000</v>
      </c>
      <c r="BQ14" t="str">
        <v>500</v>
      </c>
      <c r="BR14" t="str">
        <v>-9999.000000</v>
      </c>
      <c r="BS14" t="str">
        <v>-9999.000000</v>
      </c>
      <c r="BT14" t="str">
        <v>55537</v>
      </c>
      <c r="BU14" t="str">
        <v>55537</v>
      </c>
      <c r="BV14" t="str">
        <v>55537</v>
      </c>
      <c r="BW14" t="str">
        <v>0.000000</v>
      </c>
      <c r="BX14" t="str">
        <v>-9999</v>
      </c>
      <c r="BY14" t="str">
        <v>0.000000</v>
      </c>
      <c r="BZ14" t="str">
        <v>0.000000</v>
      </c>
      <c r="CA14" t="str">
        <v>0.000000</v>
      </c>
      <c r="CB14" t="str">
        <v>0.000000</v>
      </c>
      <c r="CC14" t="str">
        <v>2.471474</v>
      </c>
      <c r="CD14" t="str">
        <v>2.424964</v>
      </c>
      <c r="CE14" t="str">
        <v>0.606921</v>
      </c>
      <c r="CF14" t="str">
        <v>0.572636</v>
      </c>
      <c r="CG14" t="str">
        <v>0.306906</v>
      </c>
      <c r="CH14" t="str">
        <v>-0.148990</v>
      </c>
      <c r="CI14" t="str">
        <v>0.159895</v>
      </c>
      <c r="CJ14" t="str">
        <v>0.267550</v>
      </c>
      <c r="CK14" t="str">
        <v>39.672375</v>
      </c>
      <c r="CL14" t="str">
        <v>0.000282</v>
      </c>
      <c r="CM14" t="str">
        <v>2.405086</v>
      </c>
      <c r="CN14" t="str">
        <v>0.000013</v>
      </c>
      <c r="CO14" t="str">
        <v>1.000000</v>
      </c>
      <c r="CP14" t="str">
        <v>2.372866</v>
      </c>
      <c r="CQ14" t="str">
        <v>0.000011</v>
      </c>
      <c r="CR14" t="str">
        <v>1.000000</v>
      </c>
      <c r="CS14" t="str">
        <v>0.601157</v>
      </c>
      <c r="CT14" t="str">
        <v>0.601293</v>
      </c>
      <c r="CU14" t="str">
        <v>0.106749</v>
      </c>
      <c r="CV14" t="str">
        <v>0.000000</v>
      </c>
      <c r="CW14" t="str">
        <v>PSF-01031_20251007084451_2e3</v>
      </c>
      <c r="CX14" t="str">
        <v>PFA-00872</v>
      </c>
      <c r="CY14" t="str">
        <v>PSA-00872</v>
      </c>
      <c r="CZ14" t="str">
        <v>PSF-01031</v>
      </c>
      <c r="DA14" t="str">
        <v>RHS-0785</v>
      </c>
      <c r="DB14" t="str">
        <v>3.0.0</v>
      </c>
      <c r="DC14" t="str">
        <v>2025-09-27T00:47:32.647Z</v>
      </c>
    </row>
    <row r="15">
      <c r="A15" t="str">
        <v>2</v>
      </c>
      <c r="B15" t="str">
        <v>08:44:59</v>
      </c>
      <c r="C15" t="str">
        <v>2025-10-07</v>
      </c>
      <c r="D15" t="str">
        <v>BANWR</v>
      </c>
      <c r="E15" t="str">
        <v>Fern</v>
      </c>
      <c r="F15" t="str">
        <v/>
      </c>
      <c r="G15" t="str">
        <v/>
      </c>
      <c r="H15" t="str">
        <v/>
      </c>
      <c r="I15" t="str">
        <v/>
      </c>
      <c r="J15" t="str">
        <f>1/((1/L15)-(1/K15))</f>
        <v>-0.004232</v>
      </c>
      <c r="K15" t="str">
        <f>BH15+(BI15*AN15)+(BJ15*AN15*POWER(V15,2))+(BK15*AN15*V15)+(BL15*POWER(AN15,2))</f>
        <v>0.035884</v>
      </c>
      <c r="L15" t="str">
        <f>((M15/1000)*(1000-((T15+S15)/2)))/(T15-S15)</f>
        <v>-0.004798</v>
      </c>
      <c r="M15" t="str">
        <f>(AN15*(S15-R15))/(100*U15*(1000-S15))*1000</f>
        <v>0.019105</v>
      </c>
      <c r="N15" t="str">
        <v>1.100284</v>
      </c>
      <c r="O15" t="str">
        <v>1.039418</v>
      </c>
      <c r="P15" t="str">
        <f>0.61365*EXP((17.502*AL15)/(240.97+AL15))</f>
        <v>0.746096</v>
      </c>
      <c r="Q15" t="str">
        <f>P15-N15</f>
        <v>-0.354188</v>
      </c>
      <c r="R15" t="str">
        <v>11.564471</v>
      </c>
      <c r="S15" t="str">
        <v>12.241667</v>
      </c>
      <c r="T15" t="str">
        <f>(P15/AM15)*1000</f>
        <v>8.301000</v>
      </c>
      <c r="U15" t="str">
        <f>V15*BG15</f>
        <v>0.441786</v>
      </c>
      <c r="V15" t="str">
        <v>7.500000</v>
      </c>
      <c r="W15" t="str">
        <v>PSF-01031_20251007084459_8b1</v>
      </c>
      <c r="X15" t="str">
        <v>0.000000</v>
      </c>
      <c r="Y15" t="str">
        <v>0.000000</v>
      </c>
      <c r="Z15" t="str">
        <v>0.000000</v>
      </c>
      <c r="AA15" t="str">
        <v>0.490665</v>
      </c>
      <c r="AB15" t="str">
        <v>0.547171</v>
      </c>
      <c r="AC15" t="str">
        <v>0.103268</v>
      </c>
      <c r="AD15" t="str">
        <v>0.5</v>
      </c>
      <c r="AE15" t="str">
        <v>0.80</v>
      </c>
      <c r="AF15" t="str">
        <f>AC15*AD15*AE15*AQ15</f>
        <v>14.694760</v>
      </c>
      <c r="AG15" t="str">
        <v>1.000000</v>
      </c>
      <c r="AH15" t="str">
        <v>41.25</v>
      </c>
      <c r="AI15" t="str">
        <v>38.97</v>
      </c>
      <c r="AJ15" t="str">
        <v>22.08</v>
      </c>
      <c r="AK15" t="str">
        <v>2.72</v>
      </c>
      <c r="AL15" t="str">
        <f>(AK15-AJ15)*(AJ15*0+0)+AK15</f>
        <v>2.72</v>
      </c>
      <c r="AM15" t="str">
        <v>89.88</v>
      </c>
      <c r="AN15" t="str">
        <v>1.2</v>
      </c>
      <c r="AO15" t="str">
        <v>-16.7</v>
      </c>
      <c r="AP15" t="str">
        <v>1452.8</v>
      </c>
      <c r="AQ15" t="str">
        <v>356</v>
      </c>
      <c r="AR15" t="str">
        <v>3.621</v>
      </c>
      <c r="AS15" t="str">
        <v>08:44:00</v>
      </c>
      <c r="AT15" t="str">
        <v>2025-10-07</v>
      </c>
      <c r="AU15" t="str">
        <v>8.88</v>
      </c>
      <c r="AV15" t="str">
        <v>1</v>
      </c>
      <c r="AW15" t="str">
        <v>0.000</v>
      </c>
      <c r="AX15" t="str">
        <v>-9999.000</v>
      </c>
      <c r="AY15" t="str">
        <v>-9999.000</v>
      </c>
      <c r="AZ15" t="str">
        <v>0.038</v>
      </c>
      <c r="BA15" t="str">
        <v>-9999.000</v>
      </c>
      <c r="BB15" t="str">
        <v>-9999.000</v>
      </c>
      <c r="BC15" t="str">
        <v>0</v>
      </c>
      <c r="BD15" t="str">
        <v>150</v>
      </c>
      <c r="BE15" t="str">
        <v>-9999.000</v>
      </c>
      <c r="BF15" t="str">
        <v>-9999.000000</v>
      </c>
      <c r="BG15" t="str">
        <v>0.058905</v>
      </c>
      <c r="BH15" t="str">
        <v>0.000000</v>
      </c>
      <c r="BI15" t="str">
        <v>0.029230</v>
      </c>
      <c r="BJ15" t="str">
        <v>0.000000</v>
      </c>
      <c r="BK15" t="str">
        <v>0.000000</v>
      </c>
      <c r="BL15" t="str">
        <v>-0.000068</v>
      </c>
      <c r="BM15" t="str">
        <v>standard</v>
      </c>
      <c r="BN15" t="str">
        <v>0</v>
      </c>
      <c r="BO15" t="str">
        <v>rectangular</v>
      </c>
      <c r="BP15" t="str">
        <v>7000</v>
      </c>
      <c r="BQ15" t="str">
        <v>500</v>
      </c>
      <c r="BR15" t="str">
        <v>-9999.000000</v>
      </c>
      <c r="BS15" t="str">
        <v>-9999.000000</v>
      </c>
      <c r="BT15" t="str">
        <v>55537</v>
      </c>
      <c r="BU15" t="str">
        <v>55537</v>
      </c>
      <c r="BV15" t="str">
        <v>55537</v>
      </c>
      <c r="BW15" t="str">
        <v>0.000000</v>
      </c>
      <c r="BX15" t="str">
        <v>-9999</v>
      </c>
      <c r="BY15" t="str">
        <v>0.000000</v>
      </c>
      <c r="BZ15" t="str">
        <v>0.000000</v>
      </c>
      <c r="CA15" t="str">
        <v>0.000000</v>
      </c>
      <c r="CB15" t="str">
        <v>0.000000</v>
      </c>
      <c r="CC15" t="str">
        <v>2.471521</v>
      </c>
      <c r="CD15" t="str">
        <v>2.428257</v>
      </c>
      <c r="CE15" t="str">
        <v>0.607396</v>
      </c>
      <c r="CF15" t="str">
        <v>0.571278</v>
      </c>
      <c r="CG15" t="str">
        <v>0.306460</v>
      </c>
      <c r="CH15" t="str">
        <v>-0.199015</v>
      </c>
      <c r="CI15" t="str">
        <v>0.161253</v>
      </c>
      <c r="CJ15" t="str">
        <v>0.434828</v>
      </c>
      <c r="CK15" t="str">
        <v>0.490665</v>
      </c>
      <c r="CL15" t="str">
        <v>0.000273</v>
      </c>
      <c r="CM15" t="str">
        <v>2.405086</v>
      </c>
      <c r="CN15" t="str">
        <v>0.000013</v>
      </c>
      <c r="CO15" t="str">
        <v>1.000000</v>
      </c>
      <c r="CP15" t="str">
        <v>2.372866</v>
      </c>
      <c r="CQ15" t="str">
        <v>0.000011</v>
      </c>
      <c r="CR15" t="str">
        <v>1.000000</v>
      </c>
      <c r="CS15" t="str">
        <v>0.601157</v>
      </c>
      <c r="CT15" t="str">
        <v>0.601293</v>
      </c>
      <c r="CU15" t="str">
        <v>0.106749</v>
      </c>
      <c r="CV15" t="str">
        <v>0.000000</v>
      </c>
      <c r="CW15" t="str">
        <v>PSF-01031_20251007084459_8b1</v>
      </c>
      <c r="CX15" t="str">
        <v>PFA-00872</v>
      </c>
      <c r="CY15" t="str">
        <v>PSA-00872</v>
      </c>
      <c r="CZ15" t="str">
        <v>PSF-01031</v>
      </c>
      <c r="DA15" t="str">
        <v>RHS-0785</v>
      </c>
      <c r="DB15" t="str">
        <v>3.0.0</v>
      </c>
      <c r="DC15" t="str">
        <v>2025-09-27T00:47:32.647Z</v>
      </c>
    </row>
    <row r="16">
      <c r="A16" t="str">
        <v>1</v>
      </c>
      <c r="B16" t="str">
        <v>08:49:54</v>
      </c>
      <c r="C16" t="str">
        <v>2025-10-07</v>
      </c>
      <c r="D16" t="str">
        <v>BANWR</v>
      </c>
      <c r="E16" t="str">
        <v>Fern</v>
      </c>
      <c r="F16" t="str">
        <v/>
      </c>
      <c r="G16" t="str">
        <v/>
      </c>
      <c r="H16" t="str">
        <v/>
      </c>
      <c r="I16" t="str">
        <v/>
      </c>
      <c r="J16" t="str">
        <f>1/((1/L16)-(1/K16))</f>
        <v>0.001548</v>
      </c>
      <c r="K16" t="str">
        <f>BH16+(BI16*AN16)+(BJ16*AN16*POWER(V16,2))+(BK16*AN16*V16)+(BL16*POWER(AN16,2))</f>
        <v>0.034797</v>
      </c>
      <c r="L16" t="str">
        <f>((M16/1000)*(1000-((T16+S16)/2)))/(T16-S16)</f>
        <v>0.001482</v>
      </c>
      <c r="M16" t="str">
        <f>(AN16*(S16-R16))/(100*U16*(1000-S16))*1000</f>
        <v>0.016424</v>
      </c>
      <c r="N16" t="str">
        <v>1.128405</v>
      </c>
      <c r="O16" t="str">
        <v>1.074445</v>
      </c>
      <c r="P16" t="str">
        <f>0.61365*EXP((17.502*AL16)/(240.97+AL16))</f>
        <v>2.106582</v>
      </c>
      <c r="Q16" t="str">
        <f>P16-N16</f>
        <v>0.978177</v>
      </c>
      <c r="R16" t="str">
        <v>11.951065</v>
      </c>
      <c r="S16" t="str">
        <v>12.551260</v>
      </c>
      <c r="T16" t="str">
        <f>(P16/AM16)*1000</f>
        <v>23.431530</v>
      </c>
      <c r="U16" t="str">
        <f>V16*BG16</f>
        <v>0.441786</v>
      </c>
      <c r="V16" t="str">
        <v>7.500000</v>
      </c>
      <c r="W16" t="str">
        <v>PSF-01031_20251007084954_aaa</v>
      </c>
      <c r="X16" t="str">
        <v>0.000000</v>
      </c>
      <c r="Y16" t="str">
        <v>0.000000</v>
      </c>
      <c r="Z16" t="str">
        <v>0.000000</v>
      </c>
      <c r="AA16" t="str">
        <v>38.343430</v>
      </c>
      <c r="AB16" t="str">
        <v>74.422005</v>
      </c>
      <c r="AC16" t="str">
        <v>0.484784</v>
      </c>
      <c r="AD16" t="str">
        <v>0.5</v>
      </c>
      <c r="AE16" t="str">
        <v>0.80</v>
      </c>
      <c r="AF16" t="str">
        <f>AC16*AD16*AE16*AQ16</f>
        <v>136.479034</v>
      </c>
      <c r="AG16" t="str">
        <v>1.000000</v>
      </c>
      <c r="AH16" t="str">
        <v>40.68</v>
      </c>
      <c r="AI16" t="str">
        <v>38.73</v>
      </c>
      <c r="AJ16" t="str">
        <v>22.73</v>
      </c>
      <c r="AK16" t="str">
        <v>18.27</v>
      </c>
      <c r="AL16" t="str">
        <f>(AK16-AJ16)*(AJ16*0+0)+AK16</f>
        <v>18.27</v>
      </c>
      <c r="AM16" t="str">
        <v>89.90</v>
      </c>
      <c r="AN16" t="str">
        <v>1.2</v>
      </c>
      <c r="AO16" t="str">
        <v>-16.1</v>
      </c>
      <c r="AP16" t="str">
        <v>1451.9</v>
      </c>
      <c r="AQ16" t="str">
        <v>704</v>
      </c>
      <c r="AR16" t="str">
        <v>3.621</v>
      </c>
      <c r="AS16" t="str">
        <v>08:49:08</v>
      </c>
      <c r="AT16" t="str">
        <v>2025-10-07</v>
      </c>
      <c r="AU16" t="str">
        <v>7.26</v>
      </c>
      <c r="AV16" t="str">
        <v>1</v>
      </c>
      <c r="AW16" t="str">
        <v>-0.000</v>
      </c>
      <c r="AX16" t="str">
        <v>0.000</v>
      </c>
      <c r="AY16" t="str">
        <v>0.001</v>
      </c>
      <c r="AZ16" t="str">
        <v>0.013</v>
      </c>
      <c r="BA16" t="str">
        <v>-0.099</v>
      </c>
      <c r="BB16" t="str">
        <v>-0.099</v>
      </c>
      <c r="BC16" t="str">
        <v>0</v>
      </c>
      <c r="BD16" t="str">
        <v>150</v>
      </c>
      <c r="BE16" t="str">
        <v>-9999.000</v>
      </c>
      <c r="BF16" t="str">
        <v>-9999.000000</v>
      </c>
      <c r="BG16" t="str">
        <v>0.058905</v>
      </c>
      <c r="BH16" t="str">
        <v>0.000000</v>
      </c>
      <c r="BI16" t="str">
        <v>0.029230</v>
      </c>
      <c r="BJ16" t="str">
        <v>0.000000</v>
      </c>
      <c r="BK16" t="str">
        <v>0.000000</v>
      </c>
      <c r="BL16" t="str">
        <v>-0.000068</v>
      </c>
      <c r="BM16" t="str">
        <v>standard</v>
      </c>
      <c r="BN16" t="str">
        <v>0</v>
      </c>
      <c r="BO16" t="str">
        <v>rectangular</v>
      </c>
      <c r="BP16" t="str">
        <v>7000</v>
      </c>
      <c r="BQ16" t="str">
        <v>500</v>
      </c>
      <c r="BR16" t="str">
        <v>-9999.000000</v>
      </c>
      <c r="BS16" t="str">
        <v>-9999.000000</v>
      </c>
      <c r="BT16" t="str">
        <v>55537</v>
      </c>
      <c r="BU16" t="str">
        <v>55537</v>
      </c>
      <c r="BV16" t="str">
        <v>55537</v>
      </c>
      <c r="BW16" t="str">
        <v>0.000000</v>
      </c>
      <c r="BX16" t="str">
        <v>-9999</v>
      </c>
      <c r="BY16" t="str">
        <v>0.000000</v>
      </c>
      <c r="BZ16" t="str">
        <v>0.000000</v>
      </c>
      <c r="CA16" t="str">
        <v>0.000000</v>
      </c>
      <c r="CB16" t="str">
        <v>0.000000</v>
      </c>
      <c r="CC16" t="str">
        <v>2.471065</v>
      </c>
      <c r="CD16" t="str">
        <v>2.429698</v>
      </c>
      <c r="CE16" t="str">
        <v>0.607206</v>
      </c>
      <c r="CF16" t="str">
        <v>0.572197</v>
      </c>
      <c r="CG16" t="str">
        <v>0.298614</v>
      </c>
      <c r="CH16" t="str">
        <v>-0.048803</v>
      </c>
      <c r="CI16" t="str">
        <v>0.158677</v>
      </c>
      <c r="CJ16" t="str">
        <v>0.755830</v>
      </c>
      <c r="CK16" t="str">
        <v>38.343430</v>
      </c>
      <c r="CL16" t="str">
        <v>0.000273</v>
      </c>
      <c r="CM16" t="str">
        <v>2.405086</v>
      </c>
      <c r="CN16" t="str">
        <v>0.000013</v>
      </c>
      <c r="CO16" t="str">
        <v>1.000000</v>
      </c>
      <c r="CP16" t="str">
        <v>2.372866</v>
      </c>
      <c r="CQ16" t="str">
        <v>0.000011</v>
      </c>
      <c r="CR16" t="str">
        <v>1.000000</v>
      </c>
      <c r="CS16" t="str">
        <v>0.601157</v>
      </c>
      <c r="CT16" t="str">
        <v>0.601293</v>
      </c>
      <c r="CU16" t="str">
        <v>0.106749</v>
      </c>
      <c r="CV16" t="str">
        <v>0.000000</v>
      </c>
      <c r="CW16" t="str">
        <v>PSF-01031_20251007084954_aaa</v>
      </c>
      <c r="CX16" t="str">
        <v>PFA-00872</v>
      </c>
      <c r="CY16" t="str">
        <v>PSA-00872</v>
      </c>
      <c r="CZ16" t="str">
        <v>PSF-01031</v>
      </c>
      <c r="DA16" t="str">
        <v>RHS-0785</v>
      </c>
      <c r="DB16" t="str">
        <v>3.0.0</v>
      </c>
      <c r="DC16" t="str">
        <v>2025-09-27T00:47:32.647Z</v>
      </c>
    </row>
    <row r="17">
      <c r="A17" t="str">
        <v>1</v>
      </c>
      <c r="B17" t="str">
        <v>08:54:59</v>
      </c>
      <c r="C17" t="str">
        <v>2025-10-07</v>
      </c>
      <c r="D17" t="str">
        <v>BANWR</v>
      </c>
      <c r="E17" t="str">
        <v>Fern</v>
      </c>
      <c r="F17" t="str">
        <v/>
      </c>
      <c r="G17" t="str">
        <v/>
      </c>
      <c r="H17" t="str">
        <v/>
      </c>
      <c r="I17" t="str">
        <v/>
      </c>
      <c r="J17" t="str">
        <f>1/((1/L17)-(1/K17))</f>
        <v>-0.000474</v>
      </c>
      <c r="K17" t="str">
        <f>BH17+(BI17*AN17)+(BJ17*AN17*POWER(V17,2))+(BK17*AN17*V17)+(BL17*POWER(AN17,2))</f>
        <v>0.033640</v>
      </c>
      <c r="L17" t="str">
        <f>((M17/1000)*(1000-((T17+S17)/2)))/(T17-S17)</f>
        <v>-0.000481</v>
      </c>
      <c r="M17" t="str">
        <f>(AN17*(S17-R17))/(100*U17*(1000-S17))*1000</f>
        <v>-0.008947</v>
      </c>
      <c r="N17" t="str">
        <v>1.081074</v>
      </c>
      <c r="O17" t="str">
        <v>1.111501</v>
      </c>
      <c r="P17" t="str">
        <f>0.61365*EXP((17.502*AL17)/(240.97+AL17))</f>
        <v>2.719599</v>
      </c>
      <c r="Q17" t="str">
        <f>P17-N17</f>
        <v>1.638525</v>
      </c>
      <c r="R17" t="str">
        <v>12.361960</v>
      </c>
      <c r="S17" t="str">
        <v>12.023551</v>
      </c>
      <c r="T17" t="str">
        <f>(P17/AM17)*1000</f>
        <v>30.247005</v>
      </c>
      <c r="U17" t="str">
        <f>V17*BG17</f>
        <v>0.441786</v>
      </c>
      <c r="V17" t="str">
        <v>7.500000</v>
      </c>
      <c r="W17" t="str">
        <v>PSF-01031_20251007085459_107</v>
      </c>
      <c r="X17" t="str">
        <v>0.000000</v>
      </c>
      <c r="Y17" t="str">
        <v>0.000000</v>
      </c>
      <c r="Z17" t="str">
        <v>0.000000</v>
      </c>
      <c r="AA17" t="str">
        <v>72.598816</v>
      </c>
      <c r="AB17" t="str">
        <v>153.369781</v>
      </c>
      <c r="AC17" t="str">
        <v>0.526642</v>
      </c>
      <c r="AD17" t="str">
        <v>0.5</v>
      </c>
      <c r="AE17" t="str">
        <v>0.80</v>
      </c>
      <c r="AF17" t="str">
        <f>AC17*AD17*AE17*AQ17</f>
        <v>64.397987</v>
      </c>
      <c r="AG17" t="str">
        <v>1.000000</v>
      </c>
      <c r="AH17" t="str">
        <v>37.65</v>
      </c>
      <c r="AI17" t="str">
        <v>38.71</v>
      </c>
      <c r="AJ17" t="str">
        <v>23.30</v>
      </c>
      <c r="AK17" t="str">
        <v>22.40</v>
      </c>
      <c r="AL17" t="str">
        <f>(AK17-AJ17)*(AJ17*0+0)+AK17</f>
        <v>22.40</v>
      </c>
      <c r="AM17" t="str">
        <v>89.91</v>
      </c>
      <c r="AN17" t="str">
        <v>1.2</v>
      </c>
      <c r="AO17" t="str">
        <v>-15.7</v>
      </c>
      <c r="AP17" t="str">
        <v>1464.8</v>
      </c>
      <c r="AQ17" t="str">
        <v>306</v>
      </c>
      <c r="AR17" t="str">
        <v>3.621</v>
      </c>
      <c r="AS17" t="str">
        <v>08:54:37</v>
      </c>
      <c r="AT17" t="str">
        <v>2025-10-07</v>
      </c>
      <c r="AU17" t="str">
        <v>5.95</v>
      </c>
      <c r="AV17" t="str">
        <v>1</v>
      </c>
      <c r="AW17" t="str">
        <v>0.000</v>
      </c>
      <c r="AX17" t="str">
        <v>0.000</v>
      </c>
      <c r="AY17" t="str">
        <v>0.001</v>
      </c>
      <c r="AZ17" t="str">
        <v>0.096</v>
      </c>
      <c r="BA17" t="str">
        <v>0.054</v>
      </c>
      <c r="BB17" t="str">
        <v>0.023</v>
      </c>
      <c r="BC17" t="str">
        <v>0</v>
      </c>
      <c r="BD17" t="str">
        <v>150</v>
      </c>
      <c r="BE17" t="str">
        <v>-9999.000</v>
      </c>
      <c r="BF17" t="str">
        <v>-9999.000000</v>
      </c>
      <c r="BG17" t="str">
        <v>0.058905</v>
      </c>
      <c r="BH17" t="str">
        <v>0.000000</v>
      </c>
      <c r="BI17" t="str">
        <v>0.029230</v>
      </c>
      <c r="BJ17" t="str">
        <v>0.000000</v>
      </c>
      <c r="BK17" t="str">
        <v>0.000000</v>
      </c>
      <c r="BL17" t="str">
        <v>-0.000068</v>
      </c>
      <c r="BM17" t="str">
        <v>standard</v>
      </c>
      <c r="BN17" t="str">
        <v>0</v>
      </c>
      <c r="BO17" t="str">
        <v>rectangular</v>
      </c>
      <c r="BP17" t="str">
        <v>7000</v>
      </c>
      <c r="BQ17" t="str">
        <v>500</v>
      </c>
      <c r="BR17" t="str">
        <v>-9999.000000</v>
      </c>
      <c r="BS17" t="str">
        <v>-9999.000000</v>
      </c>
      <c r="BT17" t="str">
        <v>55537</v>
      </c>
      <c r="BU17" t="str">
        <v>55537</v>
      </c>
      <c r="BV17" t="str">
        <v>55537</v>
      </c>
      <c r="BW17" t="str">
        <v>0.000000</v>
      </c>
      <c r="BX17" t="str">
        <v>-9999</v>
      </c>
      <c r="BY17" t="str">
        <v>0.000000</v>
      </c>
      <c r="BZ17" t="str">
        <v>0.000000</v>
      </c>
      <c r="CA17" t="str">
        <v>0.000000</v>
      </c>
      <c r="CB17" t="str">
        <v>0.000000</v>
      </c>
      <c r="CC17" t="str">
        <v>2.470951</v>
      </c>
      <c r="CD17" t="str">
        <v>2.427103</v>
      </c>
      <c r="CE17" t="str">
        <v>0.607004</v>
      </c>
      <c r="CF17" t="str">
        <v>0.572892</v>
      </c>
      <c r="CG17" t="str">
        <v>0.291904</v>
      </c>
      <c r="CH17" t="str">
        <v>-0.009329</v>
      </c>
      <c r="CI17" t="str">
        <v>0.155311</v>
      </c>
      <c r="CJ17" t="str">
        <v>0.388677</v>
      </c>
      <c r="CK17" t="str">
        <v>72.598816</v>
      </c>
      <c r="CL17" t="str">
        <v>0.000281</v>
      </c>
      <c r="CM17" t="str">
        <v>2.405086</v>
      </c>
      <c r="CN17" t="str">
        <v>0.000013</v>
      </c>
      <c r="CO17" t="str">
        <v>1.000000</v>
      </c>
      <c r="CP17" t="str">
        <v>2.372866</v>
      </c>
      <c r="CQ17" t="str">
        <v>0.000011</v>
      </c>
      <c r="CR17" t="str">
        <v>1.000000</v>
      </c>
      <c r="CS17" t="str">
        <v>0.601157</v>
      </c>
      <c r="CT17" t="str">
        <v>0.601293</v>
      </c>
      <c r="CU17" t="str">
        <v>0.106749</v>
      </c>
      <c r="CV17" t="str">
        <v>0.000000</v>
      </c>
      <c r="CW17" t="str">
        <v>PSF-01031_20251007085459_107</v>
      </c>
      <c r="CX17" t="str">
        <v>PFA-00872</v>
      </c>
      <c r="CY17" t="str">
        <v>PSA-00872</v>
      </c>
      <c r="CZ17" t="str">
        <v>PSF-01031</v>
      </c>
      <c r="DA17" t="str">
        <v>RHS-0785</v>
      </c>
      <c r="DB17" t="str">
        <v>3.0.0</v>
      </c>
      <c r="DC17" t="str">
        <v>2025-09-27T00:47:32.647Z</v>
      </c>
    </row>
    <row r="18">
      <c r="A18" t="str">
        <v>1</v>
      </c>
      <c r="B18" t="str">
        <v>08:58:59</v>
      </c>
      <c r="C18" t="str">
        <v>2025-10-07</v>
      </c>
      <c r="D18" t="str">
        <v>BANWR</v>
      </c>
      <c r="E18" t="str">
        <v>Fern</v>
      </c>
      <c r="F18" t="str">
        <v/>
      </c>
      <c r="G18" t="str">
        <v/>
      </c>
      <c r="H18" t="str">
        <v/>
      </c>
      <c r="I18" t="str">
        <v/>
      </c>
      <c r="J18" t="str">
        <f>1/((1/L18)-(1/K18))</f>
        <v>0.001349</v>
      </c>
      <c r="K18" t="str">
        <f>BH18+(BI18*AN18)+(BJ18*AN18*POWER(V18,2))+(BK18*AN18*V18)+(BL18*POWER(AN18,2))</f>
        <v>0.034316</v>
      </c>
      <c r="L18" t="str">
        <f>((M18/1000)*(1000-((T18+S18)/2)))/(T18-S18)</f>
        <v>0.001298</v>
      </c>
      <c r="M18" t="str">
        <f>(AN18*(S18-R18))/(100*U18*(1000-S18))*1000</f>
        <v>0.016759</v>
      </c>
      <c r="N18" t="str">
        <v>1.195166</v>
      </c>
      <c r="O18" t="str">
        <v>1.139368</v>
      </c>
      <c r="P18" t="str">
        <f>0.61365*EXP((17.502*AL18)/(240.97+AL18))</f>
        <v>2.333606</v>
      </c>
      <c r="Q18" t="str">
        <f>P18-N18</f>
        <v>1.138440</v>
      </c>
      <c r="R18" t="str">
        <v>12.671821</v>
      </c>
      <c r="S18" t="str">
        <v>13.292402</v>
      </c>
      <c r="T18" t="str">
        <f>(P18/AM18)*1000</f>
        <v>25.953903</v>
      </c>
      <c r="U18" t="str">
        <f>V18*BG18</f>
        <v>0.441786</v>
      </c>
      <c r="V18" t="str">
        <v>7.500000</v>
      </c>
      <c r="W18" t="str">
        <v>PSF-01031_20251007085859_0a6</v>
      </c>
      <c r="X18" t="str">
        <v>0.000000</v>
      </c>
      <c r="Y18" t="str">
        <v>0.000000</v>
      </c>
      <c r="Z18" t="str">
        <v>0.000000</v>
      </c>
      <c r="AA18" t="str">
        <v>56.360363</v>
      </c>
      <c r="AB18" t="str">
        <v>97.325920</v>
      </c>
      <c r="AC18" t="str">
        <v>0.420911</v>
      </c>
      <c r="AD18" t="str">
        <v>0.5</v>
      </c>
      <c r="AE18" t="str">
        <v>0.80</v>
      </c>
      <c r="AF18" t="str">
        <f>AC18*AD18*AE18*AQ18</f>
        <v>88.984543</v>
      </c>
      <c r="AG18" t="str">
        <v>1.000000</v>
      </c>
      <c r="AH18" t="str">
        <v>40.41</v>
      </c>
      <c r="AI18" t="str">
        <v>38.52</v>
      </c>
      <c r="AJ18" t="str">
        <v>23.79</v>
      </c>
      <c r="AK18" t="str">
        <v>19.91</v>
      </c>
      <c r="AL18" t="str">
        <f>(AK18-AJ18)*(AJ18*0+0)+AK18</f>
        <v>19.91</v>
      </c>
      <c r="AM18" t="str">
        <v>89.91</v>
      </c>
      <c r="AN18" t="str">
        <v>1.2</v>
      </c>
      <c r="AO18" t="str">
        <v>-15.9</v>
      </c>
      <c r="AP18" t="str">
        <v>1452.1</v>
      </c>
      <c r="AQ18" t="str">
        <v>529</v>
      </c>
      <c r="AR18" t="str">
        <v>3.620</v>
      </c>
      <c r="AS18" t="str">
        <v>08:58:41</v>
      </c>
      <c r="AT18" t="str">
        <v>2025-10-07</v>
      </c>
      <c r="AU18" t="str">
        <v>13.06</v>
      </c>
      <c r="AV18" t="str">
        <v>1</v>
      </c>
      <c r="AW18" t="str">
        <v>0.000</v>
      </c>
      <c r="AX18" t="str">
        <v>0.000</v>
      </c>
      <c r="AY18" t="str">
        <v>0.000</v>
      </c>
      <c r="AZ18" t="str">
        <v>0.018</v>
      </c>
      <c r="BA18" t="str">
        <v>0.124</v>
      </c>
      <c r="BB18" t="str">
        <v>0.189</v>
      </c>
      <c r="BC18" t="str">
        <v>0</v>
      </c>
      <c r="BD18" t="str">
        <v>150</v>
      </c>
      <c r="BE18" t="str">
        <v>-9999.000</v>
      </c>
      <c r="BF18" t="str">
        <v>-9999.000000</v>
      </c>
      <c r="BG18" t="str">
        <v>0.058905</v>
      </c>
      <c r="BH18" t="str">
        <v>0.000000</v>
      </c>
      <c r="BI18" t="str">
        <v>0.029230</v>
      </c>
      <c r="BJ18" t="str">
        <v>0.000000</v>
      </c>
      <c r="BK18" t="str">
        <v>0.000000</v>
      </c>
      <c r="BL18" t="str">
        <v>-0.000068</v>
      </c>
      <c r="BM18" t="str">
        <v>standard</v>
      </c>
      <c r="BN18" t="str">
        <v>0</v>
      </c>
      <c r="BO18" t="str">
        <v>rectangular</v>
      </c>
      <c r="BP18" t="str">
        <v>7000</v>
      </c>
      <c r="BQ18" t="str">
        <v>500</v>
      </c>
      <c r="BR18" t="str">
        <v>-9999.000000</v>
      </c>
      <c r="BS18" t="str">
        <v>-9999.000000</v>
      </c>
      <c r="BT18" t="str">
        <v>55537</v>
      </c>
      <c r="BU18" t="str">
        <v>55537</v>
      </c>
      <c r="BV18" t="str">
        <v>55537</v>
      </c>
      <c r="BW18" t="str">
        <v>0.000000</v>
      </c>
      <c r="BX18" t="str">
        <v>-9999</v>
      </c>
      <c r="BY18" t="str">
        <v>0.000000</v>
      </c>
      <c r="BZ18" t="str">
        <v>0.000000</v>
      </c>
      <c r="CA18" t="str">
        <v>0.000000</v>
      </c>
      <c r="CB18" t="str">
        <v>0.000000</v>
      </c>
      <c r="CC18" t="str">
        <v>2.470597</v>
      </c>
      <c r="CD18" t="str">
        <v>2.420550</v>
      </c>
      <c r="CE18" t="str">
        <v>0.607122</v>
      </c>
      <c r="CF18" t="str">
        <v>0.572592</v>
      </c>
      <c r="CG18" t="str">
        <v>0.286213</v>
      </c>
      <c r="CH18" t="str">
        <v>-0.042922</v>
      </c>
      <c r="CI18" t="str">
        <v>0.156006</v>
      </c>
      <c r="CJ18" t="str">
        <v>0.594171</v>
      </c>
      <c r="CK18" t="str">
        <v>56.360363</v>
      </c>
      <c r="CL18" t="str">
        <v>0.000282</v>
      </c>
      <c r="CM18" t="str">
        <v>2.405086</v>
      </c>
      <c r="CN18" t="str">
        <v>0.000013</v>
      </c>
      <c r="CO18" t="str">
        <v>1.000000</v>
      </c>
      <c r="CP18" t="str">
        <v>2.372866</v>
      </c>
      <c r="CQ18" t="str">
        <v>0.000011</v>
      </c>
      <c r="CR18" t="str">
        <v>1.000000</v>
      </c>
      <c r="CS18" t="str">
        <v>0.601157</v>
      </c>
      <c r="CT18" t="str">
        <v>0.601293</v>
      </c>
      <c r="CU18" t="str">
        <v>0.106749</v>
      </c>
      <c r="CV18" t="str">
        <v>0.000000</v>
      </c>
      <c r="CW18" t="str">
        <v>PSF-01031_20251007085859_0a6</v>
      </c>
      <c r="CX18" t="str">
        <v>PFA-00872</v>
      </c>
      <c r="CY18" t="str">
        <v>PSA-00872</v>
      </c>
      <c r="CZ18" t="str">
        <v>PSF-01031</v>
      </c>
      <c r="DA18" t="str">
        <v>RHS-0785</v>
      </c>
      <c r="DB18" t="str">
        <v>3.0.0</v>
      </c>
      <c r="DC18" t="str">
        <v>2025-09-27T00:47:32.647Z</v>
      </c>
    </row>
    <row r="19">
      <c r="A19" t="str">
        <v>1</v>
      </c>
      <c r="B19" t="str">
        <v>09:05:23</v>
      </c>
      <c r="C19" t="str">
        <v>2025-10-07</v>
      </c>
      <c r="D19" t="str">
        <v>BANWR</v>
      </c>
      <c r="E19" t="str">
        <v>Fern</v>
      </c>
      <c r="F19" t="str">
        <v/>
      </c>
      <c r="G19" t="str">
        <v/>
      </c>
      <c r="H19" t="str">
        <v/>
      </c>
      <c r="I19" t="str">
        <v/>
      </c>
      <c r="J19" t="str">
        <f>1/((1/L19)-(1/K19))</f>
        <v>0.006620</v>
      </c>
      <c r="K19" t="str">
        <f>BH19+(BI19*AN19)+(BJ19*AN19*POWER(V19,2))+(BK19*AN19*V19)+(BL19*POWER(AN19,2))</f>
        <v>0.034306</v>
      </c>
      <c r="L19" t="str">
        <f>((M19/1000)*(1000-((T19+S19)/2)))/(T19-S19)</f>
        <v>0.005549</v>
      </c>
      <c r="M19" t="str">
        <f>(AN19*(S19-R19))/(100*U19*(1000-S19))*1000</f>
        <v>0.068286</v>
      </c>
      <c r="N19" t="str">
        <v>1.422747</v>
      </c>
      <c r="O19" t="str">
        <v>1.195924</v>
      </c>
      <c r="P19" t="str">
        <f>0.61365*EXP((17.502*AL19)/(240.97+AL19))</f>
        <v>2.504898</v>
      </c>
      <c r="Q19" t="str">
        <f>P19-N19</f>
        <v>1.082150</v>
      </c>
      <c r="R19" t="str">
        <v>13.301937</v>
      </c>
      <c r="S19" t="str">
        <v>15.824832</v>
      </c>
      <c r="T19" t="str">
        <f>(P19/AM19)*1000</f>
        <v>27.861300</v>
      </c>
      <c r="U19" t="str">
        <f>V19*BG19</f>
        <v>0.441786</v>
      </c>
      <c r="V19" t="str">
        <v>7.500000</v>
      </c>
      <c r="W19" t="str">
        <v>PSF-01031_20251007090523_92f</v>
      </c>
      <c r="X19" t="str">
        <v>0.000000</v>
      </c>
      <c r="Y19" t="str">
        <v>0.000000</v>
      </c>
      <c r="Z19" t="str">
        <v>0.000000</v>
      </c>
      <c r="AA19" t="str">
        <v>28.938175</v>
      </c>
      <c r="AB19" t="str">
        <v>39.956329</v>
      </c>
      <c r="AC19" t="str">
        <v>0.275755</v>
      </c>
      <c r="AD19" t="str">
        <v>0.5</v>
      </c>
      <c r="AE19" t="str">
        <v>0.80</v>
      </c>
      <c r="AF19" t="str">
        <f>AC19*AD19*AE19*AQ19</f>
        <v>125.251915</v>
      </c>
      <c r="AG19" t="str">
        <v>1.000000</v>
      </c>
      <c r="AH19" t="str">
        <v>45.41</v>
      </c>
      <c r="AI19" t="str">
        <v>38.17</v>
      </c>
      <c r="AJ19" t="str">
        <v>24.75</v>
      </c>
      <c r="AK19" t="str">
        <v>21.06</v>
      </c>
      <c r="AL19" t="str">
        <f>(AK19-AJ19)*(AJ19*0+0)+AK19</f>
        <v>21.06</v>
      </c>
      <c r="AM19" t="str">
        <v>89.91</v>
      </c>
      <c r="AN19" t="str">
        <v>1.2</v>
      </c>
      <c r="AO19" t="str">
        <v>-16.0</v>
      </c>
      <c r="AP19" t="str">
        <v>1457.6</v>
      </c>
      <c r="AQ19" t="str">
        <v>1136</v>
      </c>
      <c r="AR19" t="str">
        <v>3.621</v>
      </c>
      <c r="AS19" t="str">
        <v>09:04:59</v>
      </c>
      <c r="AT19" t="str">
        <v>2025-10-07</v>
      </c>
      <c r="AU19" t="str">
        <v>12.12</v>
      </c>
      <c r="AV19" t="str">
        <v>1</v>
      </c>
      <c r="AW19" t="str">
        <v>0.000</v>
      </c>
      <c r="AX19" t="str">
        <v>0.001</v>
      </c>
      <c r="AY19" t="str">
        <v>0.000</v>
      </c>
      <c r="AZ19" t="str">
        <v>-0.425</v>
      </c>
      <c r="BA19" t="str">
        <v>-0.161</v>
      </c>
      <c r="BB19" t="str">
        <v>-0.044</v>
      </c>
      <c r="BC19" t="str">
        <v>0</v>
      </c>
      <c r="BD19" t="str">
        <v>150</v>
      </c>
      <c r="BE19" t="str">
        <v>-9999.000</v>
      </c>
      <c r="BF19" t="str">
        <v>-9999.000000</v>
      </c>
      <c r="BG19" t="str">
        <v>0.058905</v>
      </c>
      <c r="BH19" t="str">
        <v>0.000000</v>
      </c>
      <c r="BI19" t="str">
        <v>0.029230</v>
      </c>
      <c r="BJ19" t="str">
        <v>0.000000</v>
      </c>
      <c r="BK19" t="str">
        <v>0.000000</v>
      </c>
      <c r="BL19" t="str">
        <v>-0.000068</v>
      </c>
      <c r="BM19" t="str">
        <v>standard</v>
      </c>
      <c r="BN19" t="str">
        <v>0</v>
      </c>
      <c r="BO19" t="str">
        <v>rectangular</v>
      </c>
      <c r="BP19" t="str">
        <v>7000</v>
      </c>
      <c r="BQ19" t="str">
        <v>500</v>
      </c>
      <c r="BR19" t="str">
        <v>-9999.000000</v>
      </c>
      <c r="BS19" t="str">
        <v>-9999.000000</v>
      </c>
      <c r="BT19" t="str">
        <v>55537</v>
      </c>
      <c r="BU19" t="str">
        <v>55537</v>
      </c>
      <c r="BV19" t="str">
        <v>55537</v>
      </c>
      <c r="BW19" t="str">
        <v>0.000000</v>
      </c>
      <c r="BX19" t="str">
        <v>-9999</v>
      </c>
      <c r="BY19" t="str">
        <v>0.000000</v>
      </c>
      <c r="BZ19" t="str">
        <v>0.000000</v>
      </c>
      <c r="CA19" t="str">
        <v>0.000000</v>
      </c>
      <c r="CB19" t="str">
        <v>0.000000</v>
      </c>
      <c r="CC19" t="str">
        <v>2.469932</v>
      </c>
      <c r="CD19" t="str">
        <v>2.429226</v>
      </c>
      <c r="CE19" t="str">
        <v>0.607120</v>
      </c>
      <c r="CF19" t="str">
        <v>0.572485</v>
      </c>
      <c r="CG19" t="str">
        <v>0.275424</v>
      </c>
      <c r="CH19" t="str">
        <v>-0.041272</v>
      </c>
      <c r="CI19" t="str">
        <v>0.136554</v>
      </c>
      <c r="CJ19" t="str">
        <v>1.153979</v>
      </c>
      <c r="CK19" t="str">
        <v>28.938175</v>
      </c>
      <c r="CL19" t="str">
        <v>0.000281</v>
      </c>
      <c r="CM19" t="str">
        <v>2.405086</v>
      </c>
      <c r="CN19" t="str">
        <v>0.000013</v>
      </c>
      <c r="CO19" t="str">
        <v>1.000000</v>
      </c>
      <c r="CP19" t="str">
        <v>2.372866</v>
      </c>
      <c r="CQ19" t="str">
        <v>0.000011</v>
      </c>
      <c r="CR19" t="str">
        <v>1.000000</v>
      </c>
      <c r="CS19" t="str">
        <v>0.601157</v>
      </c>
      <c r="CT19" t="str">
        <v>0.601293</v>
      </c>
      <c r="CU19" t="str">
        <v>0.106749</v>
      </c>
      <c r="CV19" t="str">
        <v>0.000000</v>
      </c>
      <c r="CW19" t="str">
        <v>PSF-01031_20251007090523_92f</v>
      </c>
      <c r="CX19" t="str">
        <v>PFA-00872</v>
      </c>
      <c r="CY19" t="str">
        <v>PSA-00872</v>
      </c>
      <c r="CZ19" t="str">
        <v>PSF-01031</v>
      </c>
      <c r="DA19" t="str">
        <v>RHS-0785</v>
      </c>
      <c r="DB19" t="str">
        <v>3.0.0</v>
      </c>
      <c r="DC19" t="str">
        <v>2025-09-27T00:47:32.647Z</v>
      </c>
    </row>
    <row r="20">
      <c r="A20" t="str">
        <v>1</v>
      </c>
      <c r="B20" t="str">
        <v>09:21:50</v>
      </c>
      <c r="C20" t="str">
        <v>2025-10-07</v>
      </c>
      <c r="D20" t="str">
        <v>BANWR</v>
      </c>
      <c r="E20" t="str">
        <v>Fern</v>
      </c>
      <c r="F20" t="str">
        <v/>
      </c>
      <c r="G20" t="str">
        <v/>
      </c>
      <c r="H20" t="str">
        <v/>
      </c>
      <c r="I20" t="str">
        <v/>
      </c>
      <c r="J20" t="str">
        <f>1/((1/L20)-(1/K20))</f>
        <v>-0.001668</v>
      </c>
      <c r="K20" t="str">
        <f>BH20+(BI20*AN20)+(BJ20*AN20*POWER(V20,2))+(BK20*AN20*V20)+(BL20*POWER(AN20,2))</f>
        <v>0.033933</v>
      </c>
      <c r="L20" t="str">
        <f>((M20/1000)*(1000-((T20+S20)/2)))/(T20-S20)</f>
        <v>-0.001754</v>
      </c>
      <c r="M20" t="str">
        <f>(AN20*(S20-R20))/(100*U20*(1000-S20))*1000</f>
        <v>-0.022511</v>
      </c>
      <c r="N20" t="str">
        <v>1.252053</v>
      </c>
      <c r="O20" t="str">
        <v>1.327873</v>
      </c>
      <c r="P20" t="str">
        <f>0.61365*EXP((17.502*AL20)/(240.97+AL20))</f>
        <v>2.383894</v>
      </c>
      <c r="Q20" t="str">
        <f>P20-N20</f>
        <v>1.131842</v>
      </c>
      <c r="R20" t="str">
        <v>14.754838</v>
      </c>
      <c r="S20" t="str">
        <v>13.912353</v>
      </c>
      <c r="T20" t="str">
        <f>(P20/AM20)*1000</f>
        <v>26.488964</v>
      </c>
      <c r="U20" t="str">
        <f>V20*BG20</f>
        <v>0.441786</v>
      </c>
      <c r="V20" t="str">
        <v>7.500000</v>
      </c>
      <c r="W20" t="str">
        <v>PSF-01031_20251007092150_e19</v>
      </c>
      <c r="X20" t="str">
        <v>0.000000</v>
      </c>
      <c r="Y20" t="str">
        <v>0.000000</v>
      </c>
      <c r="Z20" t="str">
        <v>0.000000</v>
      </c>
      <c r="AA20" t="str">
        <v>56.137203</v>
      </c>
      <c r="AB20" t="str">
        <v>86.844208</v>
      </c>
      <c r="AC20" t="str">
        <v>0.353587</v>
      </c>
      <c r="AD20" t="str">
        <v>0.5</v>
      </c>
      <c r="AE20" t="str">
        <v>0.80</v>
      </c>
      <c r="AF20" t="str">
        <f>AC20*AD20*AE20*AQ20</f>
        <v>29.526651</v>
      </c>
      <c r="AG20" t="str">
        <v>1.000000</v>
      </c>
      <c r="AH20" t="str">
        <v>36.54</v>
      </c>
      <c r="AI20" t="str">
        <v>38.76</v>
      </c>
      <c r="AJ20" t="str">
        <v>26.26</v>
      </c>
      <c r="AK20" t="str">
        <v>20.25</v>
      </c>
      <c r="AL20" t="str">
        <f>(AK20-AJ20)*(AJ20*0+0)+AK20</f>
        <v>20.25</v>
      </c>
      <c r="AM20" t="str">
        <v>90.00</v>
      </c>
      <c r="AN20" t="str">
        <v>1.2</v>
      </c>
      <c r="AO20" t="str">
        <v>-15.9</v>
      </c>
      <c r="AP20" t="str">
        <v>1463.3</v>
      </c>
      <c r="AQ20" t="str">
        <v>209</v>
      </c>
      <c r="AR20" t="str">
        <v>3.617</v>
      </c>
      <c r="AS20" t="str">
        <v>09:21:39</v>
      </c>
      <c r="AT20" t="str">
        <v>2025-10-07</v>
      </c>
      <c r="AU20" t="str">
        <v>12.34</v>
      </c>
      <c r="AV20" t="str">
        <v>1</v>
      </c>
      <c r="AW20" t="str">
        <v>0.000</v>
      </c>
      <c r="AX20" t="str">
        <v>0.000</v>
      </c>
      <c r="AY20" t="str">
        <v>0.001</v>
      </c>
      <c r="AZ20" t="str">
        <v>0.168</v>
      </c>
      <c r="BA20" t="str">
        <v>0.253</v>
      </c>
      <c r="BB20" t="str">
        <v>0.513</v>
      </c>
      <c r="BC20" t="str">
        <v>0</v>
      </c>
      <c r="BD20" t="str">
        <v>150</v>
      </c>
      <c r="BE20" t="str">
        <v>-9999.000</v>
      </c>
      <c r="BF20" t="str">
        <v>-9999.000000</v>
      </c>
      <c r="BG20" t="str">
        <v>0.058905</v>
      </c>
      <c r="BH20" t="str">
        <v>0.000000</v>
      </c>
      <c r="BI20" t="str">
        <v>0.029230</v>
      </c>
      <c r="BJ20" t="str">
        <v>0.000000</v>
      </c>
      <c r="BK20" t="str">
        <v>0.000000</v>
      </c>
      <c r="BL20" t="str">
        <v>-0.000068</v>
      </c>
      <c r="BM20" t="str">
        <v>standard</v>
      </c>
      <c r="BN20" t="str">
        <v>0</v>
      </c>
      <c r="BO20" t="str">
        <v>rectangular</v>
      </c>
      <c r="BP20" t="str">
        <v>7000</v>
      </c>
      <c r="BQ20" t="str">
        <v>500</v>
      </c>
      <c r="BR20" t="str">
        <v>-9999.000000</v>
      </c>
      <c r="BS20" t="str">
        <v>-9999.000000</v>
      </c>
      <c r="BT20" t="str">
        <v>55537</v>
      </c>
      <c r="BU20" t="str">
        <v>55537</v>
      </c>
      <c r="BV20" t="str">
        <v>55537</v>
      </c>
      <c r="BW20" t="str">
        <v>0.000000</v>
      </c>
      <c r="BX20" t="str">
        <v>-9999</v>
      </c>
      <c r="BY20" t="str">
        <v>0.000000</v>
      </c>
      <c r="BZ20" t="str">
        <v>0.000000</v>
      </c>
      <c r="CA20" t="str">
        <v>0.000000</v>
      </c>
      <c r="CB20" t="str">
        <v>0.000000</v>
      </c>
      <c r="CC20" t="str">
        <v>2.470566</v>
      </c>
      <c r="CD20" t="str">
        <v>2.415520</v>
      </c>
      <c r="CE20" t="str">
        <v>0.607055</v>
      </c>
      <c r="CF20" t="str">
        <v>0.572678</v>
      </c>
      <c r="CG20" t="str">
        <v>0.259395</v>
      </c>
      <c r="CH20" t="str">
        <v>-0.067733</v>
      </c>
      <c r="CI20" t="str">
        <v>0.101941</v>
      </c>
      <c r="CJ20" t="str">
        <v>0.299279</v>
      </c>
      <c r="CK20" t="str">
        <v>56.137203</v>
      </c>
      <c r="CL20" t="str">
        <v>0.000280</v>
      </c>
      <c r="CM20" t="str">
        <v>2.405086</v>
      </c>
      <c r="CN20" t="str">
        <v>0.000013</v>
      </c>
      <c r="CO20" t="str">
        <v>1.000000</v>
      </c>
      <c r="CP20" t="str">
        <v>2.372866</v>
      </c>
      <c r="CQ20" t="str">
        <v>0.000011</v>
      </c>
      <c r="CR20" t="str">
        <v>1.000000</v>
      </c>
      <c r="CS20" t="str">
        <v>0.601157</v>
      </c>
      <c r="CT20" t="str">
        <v>0.601293</v>
      </c>
      <c r="CU20" t="str">
        <v>0.106749</v>
      </c>
      <c r="CV20" t="str">
        <v>0.000000</v>
      </c>
      <c r="CW20" t="str">
        <v>PSF-01031_20251007092150_e19</v>
      </c>
      <c r="CX20" t="str">
        <v>PFA-00872</v>
      </c>
      <c r="CY20" t="str">
        <v>PSA-00872</v>
      </c>
      <c r="CZ20" t="str">
        <v>PSF-01031</v>
      </c>
      <c r="DA20" t="str">
        <v>RHS-0785</v>
      </c>
      <c r="DB20" t="str">
        <v>3.0.0</v>
      </c>
      <c r="DC20" t="str">
        <v>2025-09-27T00:47:32.647Z</v>
      </c>
    </row>
    <row r="21">
      <c r="A21" t="str">
        <v>1</v>
      </c>
      <c r="B21" t="str">
        <v>09:27:31</v>
      </c>
      <c r="C21" t="str">
        <v>2025-10-07</v>
      </c>
      <c r="D21" t="str">
        <v>BANWR</v>
      </c>
      <c r="E21" t="str">
        <v>Fern</v>
      </c>
      <c r="F21" t="str">
        <v/>
      </c>
      <c r="G21" t="str">
        <v/>
      </c>
      <c r="H21" t="str">
        <v/>
      </c>
      <c r="I21" t="str">
        <v/>
      </c>
      <c r="J21" t="str">
        <f>1/((1/L21)-(1/K21))</f>
        <v>-0.000885</v>
      </c>
      <c r="K21" t="str">
        <f>BH21+(BI21*AN21)+(BJ21*AN21*POWER(V21,2))+(BK21*AN21*V21)+(BL21*POWER(AN21,2))</f>
        <v>0.034846</v>
      </c>
      <c r="L21" t="str">
        <f>((M21/1000)*(1000-((T21+S21)/2)))/(T21-S21)</f>
        <v>-0.000909</v>
      </c>
      <c r="M21" t="str">
        <f>(AN21*(S21-R21))/(100*U21*(1000-S21))*1000</f>
        <v>-0.030848</v>
      </c>
      <c r="N21" t="str">
        <v>1.261163</v>
      </c>
      <c r="O21" t="str">
        <v>1.362334</v>
      </c>
      <c r="P21" t="str">
        <f>0.61365*EXP((17.502*AL21)/(240.97+AL21))</f>
        <v>4.224046</v>
      </c>
      <c r="Q21" t="str">
        <f>P21-N21</f>
        <v>2.962883</v>
      </c>
      <c r="R21" t="str">
        <v>15.135826</v>
      </c>
      <c r="S21" t="str">
        <v>14.011794</v>
      </c>
      <c r="T21" t="str">
        <f>(P21/AM21)*1000</f>
        <v>46.930069</v>
      </c>
      <c r="U21" t="str">
        <f>V21*BG21</f>
        <v>0.441786</v>
      </c>
      <c r="V21" t="str">
        <v>7.500000</v>
      </c>
      <c r="W21" t="str">
        <v>PSF-01031_20251007092731_466</v>
      </c>
      <c r="X21" t="str">
        <v>0.000000</v>
      </c>
      <c r="Y21" t="str">
        <v>0.000000</v>
      </c>
      <c r="Z21" t="str">
        <v>0.000000</v>
      </c>
      <c r="AA21" t="str">
        <v>125.749115</v>
      </c>
      <c r="AB21" t="str">
        <v>140.897873</v>
      </c>
      <c r="AC21" t="str">
        <v>0.107516</v>
      </c>
      <c r="AD21" t="str">
        <v>0.5</v>
      </c>
      <c r="AE21" t="str">
        <v>0.80</v>
      </c>
      <c r="AF21" t="str">
        <f>AC21*AD21*AE21*AQ21</f>
        <v>62.737427</v>
      </c>
      <c r="AG21" t="str">
        <v>1.000000</v>
      </c>
      <c r="AH21" t="str">
        <v>35.17</v>
      </c>
      <c r="AI21" t="str">
        <v>37.99</v>
      </c>
      <c r="AJ21" t="str">
        <v>27.03</v>
      </c>
      <c r="AK21" t="str">
        <v>29.85</v>
      </c>
      <c r="AL21" t="str">
        <f>(AK21-AJ21)*(AJ21*0+0)+AK21</f>
        <v>29.85</v>
      </c>
      <c r="AM21" t="str">
        <v>90.01</v>
      </c>
      <c r="AN21" t="str">
        <v>1.2</v>
      </c>
      <c r="AO21" t="str">
        <v>-16.0</v>
      </c>
      <c r="AP21" t="str">
        <v>1434.4</v>
      </c>
      <c r="AQ21" t="str">
        <v>1459</v>
      </c>
      <c r="AR21" t="str">
        <v>3.614</v>
      </c>
      <c r="AS21" t="str">
        <v>09:26:01</v>
      </c>
      <c r="AT21" t="str">
        <v>2025-10-07</v>
      </c>
      <c r="AU21" t="str">
        <v>13.12</v>
      </c>
      <c r="AV21" t="str">
        <v>1</v>
      </c>
      <c r="AW21" t="str">
        <v>-0.000</v>
      </c>
      <c r="AX21" t="str">
        <v>-0.000</v>
      </c>
      <c r="AY21" t="str">
        <v>-0.000</v>
      </c>
      <c r="AZ21" t="str">
        <v>-0.419</v>
      </c>
      <c r="BA21" t="str">
        <v>-0.198</v>
      </c>
      <c r="BB21" t="str">
        <v>-0.628</v>
      </c>
      <c r="BC21" t="str">
        <v>0</v>
      </c>
      <c r="BD21" t="str">
        <v>150</v>
      </c>
      <c r="BE21" t="str">
        <v>-9999.000</v>
      </c>
      <c r="BF21" t="str">
        <v>-9999.000000</v>
      </c>
      <c r="BG21" t="str">
        <v>0.058905</v>
      </c>
      <c r="BH21" t="str">
        <v>0.000000</v>
      </c>
      <c r="BI21" t="str">
        <v>0.029230</v>
      </c>
      <c r="BJ21" t="str">
        <v>0.000000</v>
      </c>
      <c r="BK21" t="str">
        <v>0.000000</v>
      </c>
      <c r="BL21" t="str">
        <v>-0.000068</v>
      </c>
      <c r="BM21" t="str">
        <v>standard</v>
      </c>
      <c r="BN21" t="str">
        <v>0</v>
      </c>
      <c r="BO21" t="str">
        <v>rectangular</v>
      </c>
      <c r="BP21" t="str">
        <v>7000</v>
      </c>
      <c r="BQ21" t="str">
        <v>500</v>
      </c>
      <c r="BR21" t="str">
        <v>-9999.000000</v>
      </c>
      <c r="BS21" t="str">
        <v>-9999.000000</v>
      </c>
      <c r="BT21" t="str">
        <v>55537</v>
      </c>
      <c r="BU21" t="str">
        <v>55537</v>
      </c>
      <c r="BV21" t="str">
        <v>55537</v>
      </c>
      <c r="BW21" t="str">
        <v>0.000000</v>
      </c>
      <c r="BX21" t="str">
        <v>-9999</v>
      </c>
      <c r="BY21" t="str">
        <v>0.000000</v>
      </c>
      <c r="BZ21" t="str">
        <v>0.000000</v>
      </c>
      <c r="CA21" t="str">
        <v>0.000000</v>
      </c>
      <c r="CB21" t="str">
        <v>0.000000</v>
      </c>
      <c r="CC21" t="str">
        <v>2.469332</v>
      </c>
      <c r="CD21" t="str">
        <v>2.412132</v>
      </c>
      <c r="CE21" t="str">
        <v>0.607214</v>
      </c>
      <c r="CF21" t="str">
        <v>0.572530</v>
      </c>
      <c r="CG21" t="str">
        <v>0.251530</v>
      </c>
      <c r="CH21" t="str">
        <v>0.034696</v>
      </c>
      <c r="CI21" t="str">
        <v>0.171223</v>
      </c>
      <c r="CJ21" t="str">
        <v>1.452099</v>
      </c>
      <c r="CK21" t="str">
        <v>125.749115</v>
      </c>
      <c r="CL21" t="str">
        <v>0.000281</v>
      </c>
      <c r="CM21" t="str">
        <v>2.405086</v>
      </c>
      <c r="CN21" t="str">
        <v>0.000013</v>
      </c>
      <c r="CO21" t="str">
        <v>1.000000</v>
      </c>
      <c r="CP21" t="str">
        <v>2.372866</v>
      </c>
      <c r="CQ21" t="str">
        <v>0.000011</v>
      </c>
      <c r="CR21" t="str">
        <v>1.000000</v>
      </c>
      <c r="CS21" t="str">
        <v>0.601157</v>
      </c>
      <c r="CT21" t="str">
        <v>0.601293</v>
      </c>
      <c r="CU21" t="str">
        <v>0.106749</v>
      </c>
      <c r="CV21" t="str">
        <v>0.000000</v>
      </c>
      <c r="CW21" t="str">
        <v>PSF-01031_20251007092731_466</v>
      </c>
      <c r="CX21" t="str">
        <v>PFA-00872</v>
      </c>
      <c r="CY21" t="str">
        <v>PSA-00872</v>
      </c>
      <c r="CZ21" t="str">
        <v>PSF-01031</v>
      </c>
      <c r="DA21" t="str">
        <v>RHS-0785</v>
      </c>
      <c r="DB21" t="str">
        <v>3.0.0</v>
      </c>
      <c r="DC21" t="str">
        <v>2025-09-27T00:47:32.647Z</v>
      </c>
    </row>
    <row r="22">
      <c r="A22" t="str">
        <v>1</v>
      </c>
      <c r="B22" t="str">
        <v>09:30:57</v>
      </c>
      <c r="C22" t="str">
        <v>2025-10-07</v>
      </c>
      <c r="D22" t="str">
        <v>BANWR</v>
      </c>
      <c r="E22" t="str">
        <v>Fern</v>
      </c>
      <c r="F22" t="str">
        <v/>
      </c>
      <c r="G22" t="str">
        <v/>
      </c>
      <c r="H22" t="str">
        <v/>
      </c>
      <c r="I22" t="str">
        <v/>
      </c>
      <c r="J22" t="str">
        <f>1/((1/L22)-(1/K22))</f>
        <v>-0.003063</v>
      </c>
      <c r="K22" t="str">
        <f>BH22+(BI22*AN22)+(BJ22*AN22*POWER(V22,2))+(BK22*AN22*V22)+(BL22*POWER(AN22,2))</f>
        <v>0.032766</v>
      </c>
      <c r="L22" t="str">
        <f>((M22/1000)*(1000-((T22+S22)/2)))/(T22-S22)</f>
        <v>-0.003379</v>
      </c>
      <c r="M22" t="str">
        <f>(AN22*(S22-R22))/(100*U22*(1000-S22))*1000</f>
        <v>-0.121037</v>
      </c>
      <c r="N22" t="str">
        <v>1.026715</v>
      </c>
      <c r="O22" t="str">
        <v>1.450059</v>
      </c>
      <c r="P22" t="str">
        <f>0.61365*EXP((17.502*AL22)/(240.97+AL22))</f>
        <v>4.157793</v>
      </c>
      <c r="Q22" t="str">
        <f>P22-N22</f>
        <v>3.131077</v>
      </c>
      <c r="R22" t="str">
        <v>16.110962</v>
      </c>
      <c r="S22" t="str">
        <v>11.407377</v>
      </c>
      <c r="T22" t="str">
        <f>(P22/AM22)*1000</f>
        <v>46.195385</v>
      </c>
      <c r="U22" t="str">
        <f>V22*BG22</f>
        <v>0.441786</v>
      </c>
      <c r="V22" t="str">
        <v>7.500000</v>
      </c>
      <c r="W22" t="str">
        <v>PSF-01031_20251007093057_57f</v>
      </c>
      <c r="X22" t="str">
        <v>0.000000</v>
      </c>
      <c r="Y22" t="str">
        <v>0.000000</v>
      </c>
      <c r="Z22" t="str">
        <v>0.000000</v>
      </c>
      <c r="AA22" t="str">
        <v>85.674049</v>
      </c>
      <c r="AB22" t="str">
        <v>131.406067</v>
      </c>
      <c r="AC22" t="str">
        <v>0.348021</v>
      </c>
      <c r="AD22" t="str">
        <v>0.5</v>
      </c>
      <c r="AE22" t="str">
        <v>0.80</v>
      </c>
      <c r="AF22" t="str">
        <f>AC22*AD22*AE22*AQ22</f>
        <v>135.951447</v>
      </c>
      <c r="AG22" t="str">
        <v>1.000000</v>
      </c>
      <c r="AH22" t="str">
        <v>27.00</v>
      </c>
      <c r="AI22" t="str">
        <v>38.13</v>
      </c>
      <c r="AJ22" t="str">
        <v>28.04</v>
      </c>
      <c r="AK22" t="str">
        <v>29.58</v>
      </c>
      <c r="AL22" t="str">
        <f>(AK22-AJ22)*(AJ22*0+0)+AK22</f>
        <v>29.58</v>
      </c>
      <c r="AM22" t="str">
        <v>90.00</v>
      </c>
      <c r="AN22" t="str">
        <v>1.1</v>
      </c>
      <c r="AO22" t="str">
        <v>-15.5</v>
      </c>
      <c r="AP22" t="str">
        <v>1478.6</v>
      </c>
      <c r="AQ22" t="str">
        <v>977</v>
      </c>
      <c r="AR22" t="str">
        <v>3.579</v>
      </c>
      <c r="AS22" t="str">
        <v>09:30:10</v>
      </c>
      <c r="AT22" t="str">
        <v>2025-10-07</v>
      </c>
      <c r="AU22" t="str">
        <v>6.69</v>
      </c>
      <c r="AV22" t="str">
        <v>1</v>
      </c>
      <c r="AW22" t="str">
        <v>-0.000</v>
      </c>
      <c r="AX22" t="str">
        <v>-0.000</v>
      </c>
      <c r="AY22" t="str">
        <v>-0.000</v>
      </c>
      <c r="AZ22" t="str">
        <v>-0.321</v>
      </c>
      <c r="BA22" t="str">
        <v>-0.495</v>
      </c>
      <c r="BB22" t="str">
        <v>-0.076</v>
      </c>
      <c r="BC22" t="str">
        <v>0</v>
      </c>
      <c r="BD22" t="str">
        <v>150</v>
      </c>
      <c r="BE22" t="str">
        <v>-9999.000</v>
      </c>
      <c r="BF22" t="str">
        <v>-9999.000000</v>
      </c>
      <c r="BG22" t="str">
        <v>0.058905</v>
      </c>
      <c r="BH22" t="str">
        <v>0.000000</v>
      </c>
      <c r="BI22" t="str">
        <v>0.029230</v>
      </c>
      <c r="BJ22" t="str">
        <v>0.000000</v>
      </c>
      <c r="BK22" t="str">
        <v>0.000000</v>
      </c>
      <c r="BL22" t="str">
        <v>-0.000068</v>
      </c>
      <c r="BM22" t="str">
        <v>standard</v>
      </c>
      <c r="BN22" t="str">
        <v>0</v>
      </c>
      <c r="BO22" t="str">
        <v>rectangular</v>
      </c>
      <c r="BP22" t="str">
        <v>7000</v>
      </c>
      <c r="BQ22" t="str">
        <v>500</v>
      </c>
      <c r="BR22" t="str">
        <v>-9999.000000</v>
      </c>
      <c r="BS22" t="str">
        <v>-9999.000000</v>
      </c>
      <c r="BT22" t="str">
        <v>55537</v>
      </c>
      <c r="BU22" t="str">
        <v>55537</v>
      </c>
      <c r="BV22" t="str">
        <v>55537</v>
      </c>
      <c r="BW22" t="str">
        <v>0.000000</v>
      </c>
      <c r="BX22" t="str">
        <v>-9999</v>
      </c>
      <c r="BY22" t="str">
        <v>0.000000</v>
      </c>
      <c r="BZ22" t="str">
        <v>0.000000</v>
      </c>
      <c r="CA22" t="str">
        <v>0.000000</v>
      </c>
      <c r="CB22" t="str">
        <v>0.000000</v>
      </c>
      <c r="CC22" t="str">
        <v>2.469391</v>
      </c>
      <c r="CD22" t="str">
        <v>2.409335</v>
      </c>
      <c r="CE22" t="str">
        <v>0.606851</v>
      </c>
      <c r="CF22" t="str">
        <v>0.573346</v>
      </c>
      <c r="CG22" t="str">
        <v>0.241715</v>
      </c>
      <c r="CH22" t="str">
        <v>0.019276</v>
      </c>
      <c r="CI22" t="str">
        <v>0.163035</v>
      </c>
      <c r="CJ22" t="str">
        <v>1.007407</v>
      </c>
      <c r="CK22" t="str">
        <v>85.674049</v>
      </c>
      <c r="CL22" t="str">
        <v>0.000279</v>
      </c>
      <c r="CM22" t="str">
        <v>2.405086</v>
      </c>
      <c r="CN22" t="str">
        <v>0.000013</v>
      </c>
      <c r="CO22" t="str">
        <v>1.000000</v>
      </c>
      <c r="CP22" t="str">
        <v>2.372866</v>
      </c>
      <c r="CQ22" t="str">
        <v>0.000011</v>
      </c>
      <c r="CR22" t="str">
        <v>1.000000</v>
      </c>
      <c r="CS22" t="str">
        <v>0.601157</v>
      </c>
      <c r="CT22" t="str">
        <v>0.601293</v>
      </c>
      <c r="CU22" t="str">
        <v>0.106749</v>
      </c>
      <c r="CV22" t="str">
        <v>0.000000</v>
      </c>
      <c r="CW22" t="str">
        <v>PSF-01031_20251007093057_57f</v>
      </c>
      <c r="CX22" t="str">
        <v>PFA-00872</v>
      </c>
      <c r="CY22" t="str">
        <v>PSA-00872</v>
      </c>
      <c r="CZ22" t="str">
        <v>PSF-01031</v>
      </c>
      <c r="DA22" t="str">
        <v>RHS-0785</v>
      </c>
      <c r="DB22" t="str">
        <v>3.0.0</v>
      </c>
      <c r="DC22" t="str">
        <v>2025-09-27T00:47:32.647Z</v>
      </c>
    </row>
    <row r="23">
      <c r="A23" t="str">
        <v>1</v>
      </c>
      <c r="B23" t="str">
        <v>09:50:41</v>
      </c>
      <c r="C23" t="str">
        <v>2025-10-07</v>
      </c>
      <c r="D23" t="str">
        <v>BANWR</v>
      </c>
      <c r="E23" t="str">
        <v>Fern</v>
      </c>
      <c r="F23" t="str">
        <v/>
      </c>
      <c r="G23" t="str">
        <v/>
      </c>
      <c r="H23" t="str">
        <v/>
      </c>
      <c r="I23" t="str">
        <v/>
      </c>
      <c r="J23" t="str">
        <f>1/((1/L23)-(1/K23))</f>
        <v>-0.001735</v>
      </c>
      <c r="K23" t="str">
        <f>BH23+(BI23*AN23)+(BJ23*AN23*POWER(V23,2))+(BK23*AN23*V23)+(BL23*POWER(AN23,2))</f>
        <v>0.035516</v>
      </c>
      <c r="L23" t="str">
        <f>((M23/1000)*(1000-((T23+S23)/2)))/(T23-S23)</f>
        <v>-0.001825</v>
      </c>
      <c r="M23" t="str">
        <f>(AN23*(S23-R23))/(100*U23*(1000-S23))*1000</f>
        <v>-0.051208</v>
      </c>
      <c r="N23" t="str">
        <v>1.558793</v>
      </c>
      <c r="O23" t="str">
        <v>1.723015</v>
      </c>
      <c r="P23" t="str">
        <f>0.61365*EXP((17.502*AL23)/(240.97+AL23))</f>
        <v>4.006770</v>
      </c>
      <c r="Q23" t="str">
        <f>P23-N23</f>
        <v>2.447977</v>
      </c>
      <c r="R23" t="str">
        <v>19.143223</v>
      </c>
      <c r="S23" t="str">
        <v>17.318676</v>
      </c>
      <c r="T23" t="str">
        <f>(P23/AM23)*1000</f>
        <v>44.516453</v>
      </c>
      <c r="U23" t="str">
        <f>V23*BG23</f>
        <v>0.441786</v>
      </c>
      <c r="V23" t="str">
        <v>7.500000</v>
      </c>
      <c r="W23" t="str">
        <v>PSF-01031_20251007095041_851</v>
      </c>
      <c r="X23" t="str">
        <v>0.000000</v>
      </c>
      <c r="Y23" t="str">
        <v>0.000000</v>
      </c>
      <c r="Z23" t="str">
        <v>0.000000</v>
      </c>
      <c r="AA23" t="str">
        <v>69.734573</v>
      </c>
      <c r="AB23" t="str">
        <v>141.651398</v>
      </c>
      <c r="AC23" t="str">
        <v>0.507703</v>
      </c>
      <c r="AD23" t="str">
        <v>0.5</v>
      </c>
      <c r="AE23" t="str">
        <v>0.80</v>
      </c>
      <c r="AF23" t="str">
        <f>AC23*AD23*AE23*AQ23</f>
        <v>375.960114</v>
      </c>
      <c r="AG23" t="str">
        <v>1.000000</v>
      </c>
      <c r="AH23" t="str">
        <v>33.78</v>
      </c>
      <c r="AI23" t="str">
        <v>37.34</v>
      </c>
      <c r="AJ23" t="str">
        <v>31.40</v>
      </c>
      <c r="AK23" t="str">
        <v>28.94</v>
      </c>
      <c r="AL23" t="str">
        <f>(AK23-AJ23)*(AJ23*0+0)+AK23</f>
        <v>28.94</v>
      </c>
      <c r="AM23" t="str">
        <v>90.01</v>
      </c>
      <c r="AN23" t="str">
        <v>1.2</v>
      </c>
      <c r="AO23" t="str">
        <v>-15.3</v>
      </c>
      <c r="AP23" t="str">
        <v>1358.8</v>
      </c>
      <c r="AQ23" t="str">
        <v>1851</v>
      </c>
      <c r="AR23" t="str">
        <v>3.614</v>
      </c>
      <c r="AS23" t="str">
        <v>09:50:05</v>
      </c>
      <c r="AT23" t="str">
        <v>2025-10-07</v>
      </c>
      <c r="AU23" t="str">
        <v>18.56</v>
      </c>
      <c r="AV23" t="str">
        <v>1</v>
      </c>
      <c r="AW23" t="str">
        <v>0.000</v>
      </c>
      <c r="AX23" t="str">
        <v>0.000</v>
      </c>
      <c r="AY23" t="str">
        <v>0.000</v>
      </c>
      <c r="AZ23" t="str">
        <v>-0.042</v>
      </c>
      <c r="BA23" t="str">
        <v>-0.170</v>
      </c>
      <c r="BB23" t="str">
        <v>-0.019</v>
      </c>
      <c r="BC23" t="str">
        <v>0</v>
      </c>
      <c r="BD23" t="str">
        <v>150</v>
      </c>
      <c r="BE23" t="str">
        <v>-9999.000</v>
      </c>
      <c r="BF23" t="str">
        <v>-9999.000000</v>
      </c>
      <c r="BG23" t="str">
        <v>0.058905</v>
      </c>
      <c r="BH23" t="str">
        <v>0.000000</v>
      </c>
      <c r="BI23" t="str">
        <v>0.029230</v>
      </c>
      <c r="BJ23" t="str">
        <v>0.000000</v>
      </c>
      <c r="BK23" t="str">
        <v>0.000000</v>
      </c>
      <c r="BL23" t="str">
        <v>-0.000068</v>
      </c>
      <c r="BM23" t="str">
        <v>standard</v>
      </c>
      <c r="BN23" t="str">
        <v>0</v>
      </c>
      <c r="BO23" t="str">
        <v>rectangular</v>
      </c>
      <c r="BP23" t="str">
        <v>7000</v>
      </c>
      <c r="BQ23" t="str">
        <v>500</v>
      </c>
      <c r="BR23" t="str">
        <v>-9999.000000</v>
      </c>
      <c r="BS23" t="str">
        <v>-9999.000000</v>
      </c>
      <c r="BT23" t="str">
        <v>55537</v>
      </c>
      <c r="BU23" t="str">
        <v>55537</v>
      </c>
      <c r="BV23" t="str">
        <v>55537</v>
      </c>
      <c r="BW23" t="str">
        <v>0.000000</v>
      </c>
      <c r="BX23" t="str">
        <v>-9999</v>
      </c>
      <c r="BY23" t="str">
        <v>0.000000</v>
      </c>
      <c r="BZ23" t="str">
        <v>0.000000</v>
      </c>
      <c r="CA23" t="str">
        <v>0.000000</v>
      </c>
      <c r="CB23" t="str">
        <v>0.000000</v>
      </c>
      <c r="CC23" t="str">
        <v>2.467768</v>
      </c>
      <c r="CD23" t="str">
        <v>2.401015</v>
      </c>
      <c r="CE23" t="str">
        <v>0.607331</v>
      </c>
      <c r="CF23" t="str">
        <v>0.573626</v>
      </c>
      <c r="CG23" t="str">
        <v>0.211704</v>
      </c>
      <c r="CH23" t="str">
        <v>-0.029435</v>
      </c>
      <c r="CI23" t="str">
        <v>0.079726</v>
      </c>
      <c r="CJ23" t="str">
        <v>1.814062</v>
      </c>
      <c r="CK23" t="str">
        <v>69.734573</v>
      </c>
      <c r="CL23" t="str">
        <v>0.000290</v>
      </c>
      <c r="CM23" t="str">
        <v>2.405086</v>
      </c>
      <c r="CN23" t="str">
        <v>0.000013</v>
      </c>
      <c r="CO23" t="str">
        <v>1.000000</v>
      </c>
      <c r="CP23" t="str">
        <v>2.372866</v>
      </c>
      <c r="CQ23" t="str">
        <v>0.000011</v>
      </c>
      <c r="CR23" t="str">
        <v>1.000000</v>
      </c>
      <c r="CS23" t="str">
        <v>0.601157</v>
      </c>
      <c r="CT23" t="str">
        <v>0.601293</v>
      </c>
      <c r="CU23" t="str">
        <v>0.106749</v>
      </c>
      <c r="CV23" t="str">
        <v>0.000000</v>
      </c>
      <c r="CW23" t="str">
        <v>PSF-01031_20251007095041_851</v>
      </c>
      <c r="CX23" t="str">
        <v>PFA-00872</v>
      </c>
      <c r="CY23" t="str">
        <v>PSA-00872</v>
      </c>
      <c r="CZ23" t="str">
        <v>PSF-01031</v>
      </c>
      <c r="DA23" t="str">
        <v>RHS-0785</v>
      </c>
      <c r="DB23" t="str">
        <v>3.0.0</v>
      </c>
      <c r="DC23" t="str">
        <v>2025-09-27T00:47:32.647Z</v>
      </c>
    </row>
    <row r="24">
      <c r="A24" t="str">
        <v>1</v>
      </c>
      <c r="B24" t="str">
        <v>09:55:26</v>
      </c>
      <c r="C24" t="str">
        <v>2025-10-07</v>
      </c>
      <c r="D24" t="str">
        <v>BANWR</v>
      </c>
      <c r="E24" t="str">
        <v>Fern</v>
      </c>
      <c r="F24" t="str">
        <v/>
      </c>
      <c r="G24" t="str">
        <v/>
      </c>
      <c r="H24" t="str">
        <v/>
      </c>
      <c r="I24" t="str">
        <v/>
      </c>
      <c r="J24" t="str">
        <f>1/((1/L24)-(1/K24))</f>
        <v>-0.013111</v>
      </c>
      <c r="K24" t="str">
        <f>BH24+(BI24*AN24)+(BJ24*AN24*POWER(V24,2))+(BK24*AN24*V24)+(BL24*POWER(AN24,2))</f>
        <v>0.035239</v>
      </c>
      <c r="L24" t="str">
        <f>((M24/1000)*(1000-((T24+S24)/2)))/(T24-S24)</f>
        <v>-0.020879</v>
      </c>
      <c r="M24" t="str">
        <f>(AN24*(S24-R24))/(100*U24*(1000-S24))*1000</f>
        <v>-0.040931</v>
      </c>
      <c r="N24" t="str">
        <v>1.670244</v>
      </c>
      <c r="O24" t="str">
        <v>1.802373</v>
      </c>
      <c r="P24" t="str">
        <f>0.61365*EXP((17.502*AL24)/(240.97+AL24))</f>
        <v>1.843253</v>
      </c>
      <c r="Q24" t="str">
        <f>P24-N24</f>
        <v>0.173008</v>
      </c>
      <c r="R24" t="str">
        <v>20.024586</v>
      </c>
      <c r="S24" t="str">
        <v>18.556622</v>
      </c>
      <c r="T24" t="str">
        <f>(P24/AM24)*1000</f>
        <v>20.478765</v>
      </c>
      <c r="U24" t="str">
        <f>V24*BG24</f>
        <v>0.441786</v>
      </c>
      <c r="V24" t="str">
        <v>7.500000</v>
      </c>
      <c r="W24" t="str">
        <v>PSF-01031_20251007095526_aa7</v>
      </c>
      <c r="X24" t="str">
        <v>0.000000</v>
      </c>
      <c r="Y24" t="str">
        <v>0.000000</v>
      </c>
      <c r="Z24" t="str">
        <v>0.000000</v>
      </c>
      <c r="AA24" t="str">
        <v>18.745422</v>
      </c>
      <c r="AB24" t="str">
        <v>26.603937</v>
      </c>
      <c r="AC24" t="str">
        <v>0.295389</v>
      </c>
      <c r="AD24" t="str">
        <v>0.5</v>
      </c>
      <c r="AE24" t="str">
        <v>0.80</v>
      </c>
      <c r="AF24" t="str">
        <f>AC24*AD24*AE24*AQ24</f>
        <v>202.145004</v>
      </c>
      <c r="AG24" t="str">
        <v>1.000000</v>
      </c>
      <c r="AH24" t="str">
        <v>35.95</v>
      </c>
      <c r="AI24" t="str">
        <v>38.80</v>
      </c>
      <c r="AJ24" t="str">
        <v>31.52</v>
      </c>
      <c r="AK24" t="str">
        <v>16.16</v>
      </c>
      <c r="AL24" t="str">
        <f>(AK24-AJ24)*(AJ24*0+0)+AK24</f>
        <v>16.16</v>
      </c>
      <c r="AM24" t="str">
        <v>90.01</v>
      </c>
      <c r="AN24" t="str">
        <v>1.2</v>
      </c>
      <c r="AO24" t="str">
        <v>-15.6</v>
      </c>
      <c r="AP24" t="str">
        <v>1391.5</v>
      </c>
      <c r="AQ24" t="str">
        <v>1711</v>
      </c>
      <c r="AR24" t="str">
        <v>3.609</v>
      </c>
      <c r="AS24" t="str">
        <v>09:54:07</v>
      </c>
      <c r="AT24" t="str">
        <v>2025-10-07</v>
      </c>
      <c r="AU24" t="str">
        <v>18.63</v>
      </c>
      <c r="AV24" t="str">
        <v>1</v>
      </c>
      <c r="AW24" t="str">
        <v>0.000</v>
      </c>
      <c r="AX24" t="str">
        <v>0.000</v>
      </c>
      <c r="AY24" t="str">
        <v>0.001</v>
      </c>
      <c r="AZ24" t="str">
        <v>-0.144</v>
      </c>
      <c r="BA24" t="str">
        <v>-0.245</v>
      </c>
      <c r="BB24" t="str">
        <v>-0.415</v>
      </c>
      <c r="BC24" t="str">
        <v>0</v>
      </c>
      <c r="BD24" t="str">
        <v>150</v>
      </c>
      <c r="BE24" t="str">
        <v>-9999.000</v>
      </c>
      <c r="BF24" t="str">
        <v>-9999.000000</v>
      </c>
      <c r="BG24" t="str">
        <v>0.058905</v>
      </c>
      <c r="BH24" t="str">
        <v>0.000000</v>
      </c>
      <c r="BI24" t="str">
        <v>0.029230</v>
      </c>
      <c r="BJ24" t="str">
        <v>0.000000</v>
      </c>
      <c r="BK24" t="str">
        <v>0.000000</v>
      </c>
      <c r="BL24" t="str">
        <v>-0.000068</v>
      </c>
      <c r="BM24" t="str">
        <v>standard</v>
      </c>
      <c r="BN24" t="str">
        <v>0</v>
      </c>
      <c r="BO24" t="str">
        <v>rectangular</v>
      </c>
      <c r="BP24" t="str">
        <v>7000</v>
      </c>
      <c r="BQ24" t="str">
        <v>500</v>
      </c>
      <c r="BR24" t="str">
        <v>-9999.000000</v>
      </c>
      <c r="BS24" t="str">
        <v>-9999.000000</v>
      </c>
      <c r="BT24" t="str">
        <v>55537</v>
      </c>
      <c r="BU24" t="str">
        <v>55537</v>
      </c>
      <c r="BV24" t="str">
        <v>55537</v>
      </c>
      <c r="BW24" t="str">
        <v>0.000000</v>
      </c>
      <c r="BX24" t="str">
        <v>-9999</v>
      </c>
      <c r="BY24" t="str">
        <v>0.000000</v>
      </c>
      <c r="BZ24" t="str">
        <v>0.000000</v>
      </c>
      <c r="CA24" t="str">
        <v>0.000000</v>
      </c>
      <c r="CB24" t="str">
        <v>0.000000</v>
      </c>
      <c r="CC24" t="str">
        <v>2.469842</v>
      </c>
      <c r="CD24" t="str">
        <v>2.404402</v>
      </c>
      <c r="CE24" t="str">
        <v>0.607283</v>
      </c>
      <c r="CF24" t="str">
        <v>0.573133</v>
      </c>
      <c r="CG24" t="str">
        <v>0.210704</v>
      </c>
      <c r="CH24" t="str">
        <v>-0.175535</v>
      </c>
      <c r="CI24" t="str">
        <v>0.163830</v>
      </c>
      <c r="CJ24" t="str">
        <v>1.684540</v>
      </c>
      <c r="CK24" t="str">
        <v>18.745422</v>
      </c>
      <c r="CL24" t="str">
        <v>0.000282</v>
      </c>
      <c r="CM24" t="str">
        <v>2.405086</v>
      </c>
      <c r="CN24" t="str">
        <v>0.000013</v>
      </c>
      <c r="CO24" t="str">
        <v>1.000000</v>
      </c>
      <c r="CP24" t="str">
        <v>2.372866</v>
      </c>
      <c r="CQ24" t="str">
        <v>0.000011</v>
      </c>
      <c r="CR24" t="str">
        <v>1.000000</v>
      </c>
      <c r="CS24" t="str">
        <v>0.601157</v>
      </c>
      <c r="CT24" t="str">
        <v>0.601293</v>
      </c>
      <c r="CU24" t="str">
        <v>0.106749</v>
      </c>
      <c r="CV24" t="str">
        <v>0.000000</v>
      </c>
      <c r="CW24" t="str">
        <v>PSF-01031_20251007095526_aa7</v>
      </c>
      <c r="CX24" t="str">
        <v>PFA-00872</v>
      </c>
      <c r="CY24" t="str">
        <v>PSA-00872</v>
      </c>
      <c r="CZ24" t="str">
        <v>PSF-01031</v>
      </c>
      <c r="DA24" t="str">
        <v>RHS-0785</v>
      </c>
      <c r="DB24" t="str">
        <v>3.0.0</v>
      </c>
      <c r="DC24" t="str">
        <v>2025-09-27T00:47:32.647Z</v>
      </c>
    </row>
    <row r="25">
      <c r="A25" t="str">
        <v>1</v>
      </c>
      <c r="B25" t="str">
        <v>10:01:03</v>
      </c>
      <c r="C25" t="str">
        <v>2025-10-07</v>
      </c>
      <c r="D25" t="str">
        <v>BANWR</v>
      </c>
      <c r="E25" t="str">
        <v>Fern</v>
      </c>
      <c r="F25" t="str">
        <v/>
      </c>
      <c r="G25" t="str">
        <v/>
      </c>
      <c r="H25" t="str">
        <v/>
      </c>
      <c r="I25" t="str">
        <v/>
      </c>
      <c r="J25" t="str">
        <f>1/((1/L25)-(1/K25))</f>
        <v>0.001329</v>
      </c>
      <c r="K25" t="str">
        <f>BH25+(BI25*AN25)+(BJ25*AN25*POWER(V25,2))+(BK25*AN25*V25)+(BL25*POWER(AN25,2))</f>
        <v>0.035385</v>
      </c>
      <c r="L25" t="str">
        <f>((M25/1000)*(1000-((T25+S25)/2)))/(T25-S25)</f>
        <v>0.001281</v>
      </c>
      <c r="M25" t="str">
        <f>(AN25*(S25-R25))/(100*U25*(1000-S25))*1000</f>
        <v>0.037848</v>
      </c>
      <c r="N25" t="str">
        <v>1.960671</v>
      </c>
      <c r="O25" t="str">
        <v>1.839446</v>
      </c>
      <c r="P25" t="str">
        <f>0.61365*EXP((17.502*AL25)/(240.97+AL25))</f>
        <v>4.523220</v>
      </c>
      <c r="Q25" t="str">
        <f>P25-N25</f>
        <v>2.562549</v>
      </c>
      <c r="R25" t="str">
        <v>20.444706</v>
      </c>
      <c r="S25" t="str">
        <v>21.792074</v>
      </c>
      <c r="T25" t="str">
        <f>(P25/AM25)*1000</f>
        <v>50.273777</v>
      </c>
      <c r="U25" t="str">
        <f>V25*BG25</f>
        <v>0.441786</v>
      </c>
      <c r="V25" t="str">
        <v>7.500000</v>
      </c>
      <c r="W25" t="str">
        <v>PSF-01031_20251007100103_041</v>
      </c>
      <c r="X25" t="str">
        <v>0.000000</v>
      </c>
      <c r="Y25" t="str">
        <v>0.000000</v>
      </c>
      <c r="Z25" t="str">
        <v>0.000000</v>
      </c>
      <c r="AA25" t="str">
        <v>65.476654</v>
      </c>
      <c r="AB25" t="str">
        <v>74.267868</v>
      </c>
      <c r="AC25" t="str">
        <v>0.118372</v>
      </c>
      <c r="AD25" t="str">
        <v>0.5</v>
      </c>
      <c r="AE25" t="str">
        <v>0.80</v>
      </c>
      <c r="AF25" t="str">
        <f>AC25*AD25*AE25*AQ25</f>
        <v>8.952700</v>
      </c>
      <c r="AG25" t="str">
        <v>1.000000</v>
      </c>
      <c r="AH25" t="str">
        <v>41.18</v>
      </c>
      <c r="AI25" t="str">
        <v>38.63</v>
      </c>
      <c r="AJ25" t="str">
        <v>31.95</v>
      </c>
      <c r="AK25" t="str">
        <v>31.05</v>
      </c>
      <c r="AL25" t="str">
        <f>(AK25-AJ25)*(AJ25*0+0)+AK25</f>
        <v>31.05</v>
      </c>
      <c r="AM25" t="str">
        <v>89.97</v>
      </c>
      <c r="AN25" t="str">
        <v>1.2</v>
      </c>
      <c r="AO25" t="str">
        <v>-15.5</v>
      </c>
      <c r="AP25" t="str">
        <v>1375.4</v>
      </c>
      <c r="AQ25" t="str">
        <v>189</v>
      </c>
      <c r="AR25" t="str">
        <v>3.609</v>
      </c>
      <c r="AS25" t="str">
        <v>10:00:04</v>
      </c>
      <c r="AT25" t="str">
        <v>2025-10-07</v>
      </c>
      <c r="AU25" t="str">
        <v>22.31</v>
      </c>
      <c r="AV25" t="str">
        <v>1</v>
      </c>
      <c r="AW25" t="str">
        <v>-0.000</v>
      </c>
      <c r="AX25" t="str">
        <v>-0.000</v>
      </c>
      <c r="AY25" t="str">
        <v>0.000</v>
      </c>
      <c r="AZ25" t="str">
        <v>-0.072</v>
      </c>
      <c r="BA25" t="str">
        <v>-0.404</v>
      </c>
      <c r="BB25" t="str">
        <v>-0.636</v>
      </c>
      <c r="BC25" t="str">
        <v>0</v>
      </c>
      <c r="BD25" t="str">
        <v>150</v>
      </c>
      <c r="BE25" t="str">
        <v>-9999.000</v>
      </c>
      <c r="BF25" t="str">
        <v>-9999.000000</v>
      </c>
      <c r="BG25" t="str">
        <v>0.058905</v>
      </c>
      <c r="BH25" t="str">
        <v>0.000000</v>
      </c>
      <c r="BI25" t="str">
        <v>0.029230</v>
      </c>
      <c r="BJ25" t="str">
        <v>0.000000</v>
      </c>
      <c r="BK25" t="str">
        <v>0.000000</v>
      </c>
      <c r="BL25" t="str">
        <v>-0.000068</v>
      </c>
      <c r="BM25" t="str">
        <v>standard</v>
      </c>
      <c r="BN25" t="str">
        <v>0</v>
      </c>
      <c r="BO25" t="str">
        <v>rectangular</v>
      </c>
      <c r="BP25" t="str">
        <v>7000</v>
      </c>
      <c r="BQ25" t="str">
        <v>500</v>
      </c>
      <c r="BR25" t="str">
        <v>-9999.000000</v>
      </c>
      <c r="BS25" t="str">
        <v>-9999.000000</v>
      </c>
      <c r="BT25" t="str">
        <v>55537</v>
      </c>
      <c r="BU25" t="str">
        <v>55537</v>
      </c>
      <c r="BV25" t="str">
        <v>55537</v>
      </c>
      <c r="BW25" t="str">
        <v>0.000000</v>
      </c>
      <c r="BX25" t="str">
        <v>-9999</v>
      </c>
      <c r="BY25" t="str">
        <v>0.000000</v>
      </c>
      <c r="BZ25" t="str">
        <v>0.000000</v>
      </c>
      <c r="CA25" t="str">
        <v>0.000000</v>
      </c>
      <c r="CB25" t="str">
        <v>0.000000</v>
      </c>
      <c r="CC25" t="str">
        <v>2.469544</v>
      </c>
      <c r="CD25" t="str">
        <v>2.406829</v>
      </c>
      <c r="CE25" t="str">
        <v>0.607308</v>
      </c>
      <c r="CF25" t="str">
        <v>0.573367</v>
      </c>
      <c r="CG25" t="str">
        <v>0.207148</v>
      </c>
      <c r="CH25" t="str">
        <v>-0.010626</v>
      </c>
      <c r="CI25" t="str">
        <v>0.140656</v>
      </c>
      <c r="CJ25" t="str">
        <v>0.281125</v>
      </c>
      <c r="CK25" t="str">
        <v>65.864685</v>
      </c>
      <c r="CL25" t="str">
        <v>0.000272</v>
      </c>
      <c r="CM25" t="str">
        <v>2.405086</v>
      </c>
      <c r="CN25" t="str">
        <v>0.000013</v>
      </c>
      <c r="CO25" t="str">
        <v>1.000000</v>
      </c>
      <c r="CP25" t="str">
        <v>2.372866</v>
      </c>
      <c r="CQ25" t="str">
        <v>0.000011</v>
      </c>
      <c r="CR25" t="str">
        <v>1.000000</v>
      </c>
      <c r="CS25" t="str">
        <v>0.601157</v>
      </c>
      <c r="CT25" t="str">
        <v>0.601293</v>
      </c>
      <c r="CU25" t="str">
        <v>0.106749</v>
      </c>
      <c r="CV25" t="str">
        <v>0.000000</v>
      </c>
      <c r="CW25" t="str">
        <v>PSF-01031_20251007100103_041</v>
      </c>
      <c r="CX25" t="str">
        <v>PFA-00872</v>
      </c>
      <c r="CY25" t="str">
        <v>PSA-00872</v>
      </c>
      <c r="CZ25" t="str">
        <v>PSF-01031</v>
      </c>
      <c r="DA25" t="str">
        <v>RHS-0785</v>
      </c>
      <c r="DB25" t="str">
        <v>3.0.0</v>
      </c>
      <c r="DC25" t="str">
        <v>2025-09-27T00:47:32.647Z</v>
      </c>
    </row>
    <row r="26">
      <c r="A26" t="str">
        <v>1</v>
      </c>
      <c r="B26" t="str">
        <v>10:05:03</v>
      </c>
      <c r="C26" t="str">
        <v>2025-10-07</v>
      </c>
      <c r="D26" t="str">
        <v>BANWR</v>
      </c>
      <c r="E26" t="str">
        <v>Fern</v>
      </c>
      <c r="F26" t="str">
        <v/>
      </c>
      <c r="G26" t="str">
        <v/>
      </c>
      <c r="H26" t="str">
        <v/>
      </c>
      <c r="I26" t="str">
        <v/>
      </c>
      <c r="J26" t="str">
        <f>1/((1/L26)-(1/K26))</f>
        <v>-0.002010</v>
      </c>
      <c r="K26" t="str">
        <f>BH26+(BI26*AN26)+(BJ26*AN26*POWER(V26,2))+(BK26*AN26*V26)+(BL26*POWER(AN26,2))</f>
        <v>0.034619</v>
      </c>
      <c r="L26" t="str">
        <f>((M26/1000)*(1000-((T26+S26)/2)))/(T26-S26)</f>
        <v>-0.002134</v>
      </c>
      <c r="M26" t="str">
        <f>(AN26*(S26-R26))/(100*U26*(1000-S26))*1000</f>
        <v>-0.060253</v>
      </c>
      <c r="N26" t="str">
        <v>1.679416</v>
      </c>
      <c r="O26" t="str">
        <v>1.877292</v>
      </c>
      <c r="P26" t="str">
        <f>0.61365*EXP((17.502*AL26)/(240.97+AL26))</f>
        <v>4.137580</v>
      </c>
      <c r="Q26" t="str">
        <f>P26-N26</f>
        <v>2.458164</v>
      </c>
      <c r="R26" t="str">
        <v>20.867317</v>
      </c>
      <c r="S26" t="str">
        <v>18.667797</v>
      </c>
      <c r="T26" t="str">
        <f>(P26/AM26)*1000</f>
        <v>45.991890</v>
      </c>
      <c r="U26" t="str">
        <f>V26*BG26</f>
        <v>0.441786</v>
      </c>
      <c r="V26" t="str">
        <v>7.500000</v>
      </c>
      <c r="W26" t="str">
        <v>PSF-01031_20251007100503_3df</v>
      </c>
      <c r="X26" t="str">
        <v>0.000000</v>
      </c>
      <c r="Y26" t="str">
        <v>0.000000</v>
      </c>
      <c r="Z26" t="str">
        <v>0.000000</v>
      </c>
      <c r="AA26" t="str">
        <v>38.922073</v>
      </c>
      <c r="AB26" t="str">
        <v>44.617294</v>
      </c>
      <c r="AC26" t="str">
        <v>0.127646</v>
      </c>
      <c r="AD26" t="str">
        <v>0.5</v>
      </c>
      <c r="AE26" t="str">
        <v>0.80</v>
      </c>
      <c r="AF26" t="str">
        <f>AC26*AD26*AE26*AQ26</f>
        <v>93.683945</v>
      </c>
      <c r="AG26" t="str">
        <v>1.000000</v>
      </c>
      <c r="AH26" t="str">
        <v>34.08</v>
      </c>
      <c r="AI26" t="str">
        <v>38.09</v>
      </c>
      <c r="AJ26" t="str">
        <v>32.56</v>
      </c>
      <c r="AK26" t="str">
        <v>29.49</v>
      </c>
      <c r="AL26" t="str">
        <f>(AK26-AJ26)*(AJ26*0+0)+AK26</f>
        <v>29.49</v>
      </c>
      <c r="AM26" t="str">
        <v>89.96</v>
      </c>
      <c r="AN26" t="str">
        <v>1.2</v>
      </c>
      <c r="AO26" t="str">
        <v>-15.4</v>
      </c>
      <c r="AP26" t="str">
        <v>1400.0</v>
      </c>
      <c r="AQ26" t="str">
        <v>1835</v>
      </c>
      <c r="AR26" t="str">
        <v>3.608</v>
      </c>
      <c r="AS26" t="str">
        <v>10:04:33</v>
      </c>
      <c r="AT26" t="str">
        <v>2025-10-07</v>
      </c>
      <c r="AU26" t="str">
        <v>20.12</v>
      </c>
      <c r="AV26" t="str">
        <v>1</v>
      </c>
      <c r="AW26" t="str">
        <v>0.000</v>
      </c>
      <c r="AX26" t="str">
        <v>0.000</v>
      </c>
      <c r="AY26" t="str">
        <v>0.000</v>
      </c>
      <c r="AZ26" t="str">
        <v>-0.017</v>
      </c>
      <c r="BA26" t="str">
        <v>-0.061</v>
      </c>
      <c r="BB26" t="str">
        <v>-0.253</v>
      </c>
      <c r="BC26" t="str">
        <v>0</v>
      </c>
      <c r="BD26" t="str">
        <v>150</v>
      </c>
      <c r="BE26" t="str">
        <v>-9999.000</v>
      </c>
      <c r="BF26" t="str">
        <v>-9999.000000</v>
      </c>
      <c r="BG26" t="str">
        <v>0.058905</v>
      </c>
      <c r="BH26" t="str">
        <v>0.000000</v>
      </c>
      <c r="BI26" t="str">
        <v>0.029230</v>
      </c>
      <c r="BJ26" t="str">
        <v>0.000000</v>
      </c>
      <c r="BK26" t="str">
        <v>0.000000</v>
      </c>
      <c r="BL26" t="str">
        <v>-0.000068</v>
      </c>
      <c r="BM26" t="str">
        <v>standard</v>
      </c>
      <c r="BN26" t="str">
        <v>0</v>
      </c>
      <c r="BO26" t="str">
        <v>rectangular</v>
      </c>
      <c r="BP26" t="str">
        <v>7000</v>
      </c>
      <c r="BQ26" t="str">
        <v>500</v>
      </c>
      <c r="BR26" t="str">
        <v>-9999.000000</v>
      </c>
      <c r="BS26" t="str">
        <v>-9999.000000</v>
      </c>
      <c r="BT26" t="str">
        <v>55537</v>
      </c>
      <c r="BU26" t="str">
        <v>55537</v>
      </c>
      <c r="BV26" t="str">
        <v>55537</v>
      </c>
      <c r="BW26" t="str">
        <v>0.000000</v>
      </c>
      <c r="BX26" t="str">
        <v>-9999</v>
      </c>
      <c r="BY26" t="str">
        <v>0.000000</v>
      </c>
      <c r="BZ26" t="str">
        <v>0.000000</v>
      </c>
      <c r="CA26" t="str">
        <v>0.000000</v>
      </c>
      <c r="CB26" t="str">
        <v>0.000000</v>
      </c>
      <c r="CC26" t="str">
        <v>2.468679</v>
      </c>
      <c r="CD26" t="str">
        <v>2.398899</v>
      </c>
      <c r="CE26" t="str">
        <v>0.607175</v>
      </c>
      <c r="CF26" t="str">
        <v>0.573444</v>
      </c>
      <c r="CG26" t="str">
        <v>0.202251</v>
      </c>
      <c r="CH26" t="str">
        <v>-0.037190</v>
      </c>
      <c r="CI26" t="str">
        <v>0.143475</v>
      </c>
      <c r="CJ26" t="str">
        <v>1.798899</v>
      </c>
      <c r="CK26" t="str">
        <v>38.922073</v>
      </c>
      <c r="CL26" t="str">
        <v>0.000272</v>
      </c>
      <c r="CM26" t="str">
        <v>2.405086</v>
      </c>
      <c r="CN26" t="str">
        <v>0.000013</v>
      </c>
      <c r="CO26" t="str">
        <v>1.000000</v>
      </c>
      <c r="CP26" t="str">
        <v>2.372866</v>
      </c>
      <c r="CQ26" t="str">
        <v>0.000011</v>
      </c>
      <c r="CR26" t="str">
        <v>1.000000</v>
      </c>
      <c r="CS26" t="str">
        <v>0.601157</v>
      </c>
      <c r="CT26" t="str">
        <v>0.601293</v>
      </c>
      <c r="CU26" t="str">
        <v>0.106749</v>
      </c>
      <c r="CV26" t="str">
        <v>0.000000</v>
      </c>
      <c r="CW26" t="str">
        <v>PSF-01031_20251007100503_3df</v>
      </c>
      <c r="CX26" t="str">
        <v>PFA-00872</v>
      </c>
      <c r="CY26" t="str">
        <v>PSA-00872</v>
      </c>
      <c r="CZ26" t="str">
        <v>PSF-01031</v>
      </c>
      <c r="DA26" t="str">
        <v>RHS-0785</v>
      </c>
      <c r="DB26" t="str">
        <v>3.0.0</v>
      </c>
      <c r="DC26" t="str">
        <v>2025-09-27T00:47:32.647Z</v>
      </c>
    </row>
    <row r="27">
      <c r="A27" t="str">
        <v>1</v>
      </c>
      <c r="B27" t="str">
        <v>10:12:46</v>
      </c>
      <c r="C27" t="str">
        <v>2025-10-07</v>
      </c>
      <c r="D27" t="str">
        <v>BANWR</v>
      </c>
      <c r="E27" t="str">
        <v>Fern</v>
      </c>
      <c r="F27" t="str">
        <v/>
      </c>
      <c r="G27" t="str">
        <v/>
      </c>
      <c r="H27" t="str">
        <v/>
      </c>
      <c r="I27" t="str">
        <v/>
      </c>
      <c r="J27" t="str">
        <f>1/((1/L27)-(1/K27))</f>
        <v>0.003469</v>
      </c>
      <c r="K27" t="str">
        <f>BH27+(BI27*AN27)+(BJ27*AN27*POWER(V27,2))+(BK27*AN27*V27)+(BL27*POWER(AN27,2))</f>
        <v>0.034062</v>
      </c>
      <c r="L27" t="str">
        <f>((M27/1000)*(1000-((T27+S27)/2)))/(T27-S27)</f>
        <v>0.003149</v>
      </c>
      <c r="M27" t="str">
        <f>(AN27*(S27-R27))/(100*U27*(1000-S27))*1000</f>
        <v>0.044905</v>
      </c>
      <c r="N27" t="str">
        <v>2.112207</v>
      </c>
      <c r="O27" t="str">
        <v>1.963064</v>
      </c>
      <c r="P27" t="str">
        <f>0.61365*EXP((17.502*AL27)/(240.97+AL27))</f>
        <v>3.356107</v>
      </c>
      <c r="Q27" t="str">
        <f>P27-N27</f>
        <v>1.243901</v>
      </c>
      <c r="R27" t="str">
        <v>21.822796</v>
      </c>
      <c r="S27" t="str">
        <v>23.480770</v>
      </c>
      <c r="T27" t="str">
        <f>(P27/AM27)*1000</f>
        <v>37.308838</v>
      </c>
      <c r="U27" t="str">
        <f>V27*BG27</f>
        <v>0.441786</v>
      </c>
      <c r="V27" t="str">
        <v>7.500000</v>
      </c>
      <c r="W27" t="str">
        <v>PSF-01031_20251007101246_ead</v>
      </c>
      <c r="X27" t="str">
        <v>0.000000</v>
      </c>
      <c r="Y27" t="str">
        <v>0.000000</v>
      </c>
      <c r="Z27" t="str">
        <v>0.000000</v>
      </c>
      <c r="AA27" t="str">
        <v>45.780300</v>
      </c>
      <c r="AB27" t="str">
        <v>54.228188</v>
      </c>
      <c r="AC27" t="str">
        <v>0.155784</v>
      </c>
      <c r="AD27" t="str">
        <v>0.5</v>
      </c>
      <c r="AE27" t="str">
        <v>0.80</v>
      </c>
      <c r="AF27" t="str">
        <f>AC27*AD27*AE27*AQ27</f>
        <v>101.610138</v>
      </c>
      <c r="AG27" t="str">
        <v>1.000000</v>
      </c>
      <c r="AH27" t="str">
        <v>40.71</v>
      </c>
      <c r="AI27" t="str">
        <v>37.83</v>
      </c>
      <c r="AJ27" t="str">
        <v>33.48</v>
      </c>
      <c r="AK27" t="str">
        <v>25.91</v>
      </c>
      <c r="AL27" t="str">
        <f>(AK27-AJ27)*(AJ27*0+0)+AK27</f>
        <v>25.91</v>
      </c>
      <c r="AM27" t="str">
        <v>89.95</v>
      </c>
      <c r="AN27" t="str">
        <v>1.2</v>
      </c>
      <c r="AO27" t="str">
        <v>-15.4</v>
      </c>
      <c r="AP27" t="str">
        <v>1421.6</v>
      </c>
      <c r="AQ27" t="str">
        <v>1631</v>
      </c>
      <c r="AR27" t="str">
        <v>3.605</v>
      </c>
      <c r="AS27" t="str">
        <v>10:11:23</v>
      </c>
      <c r="AT27" t="str">
        <v>2025-10-07</v>
      </c>
      <c r="AU27" t="str">
        <v>22.33</v>
      </c>
      <c r="AV27" t="str">
        <v>1</v>
      </c>
      <c r="AW27" t="str">
        <v>0.001</v>
      </c>
      <c r="AX27" t="str">
        <v>0.001</v>
      </c>
      <c r="AY27" t="str">
        <v>0.002</v>
      </c>
      <c r="AZ27" t="str">
        <v>-0.092</v>
      </c>
      <c r="BA27" t="str">
        <v>-0.282</v>
      </c>
      <c r="BB27" t="str">
        <v>-0.175</v>
      </c>
      <c r="BC27" t="str">
        <v>0</v>
      </c>
      <c r="BD27" t="str">
        <v>150</v>
      </c>
      <c r="BE27" t="str">
        <v>-9999.000</v>
      </c>
      <c r="BF27" t="str">
        <v>-9999.000000</v>
      </c>
      <c r="BG27" t="str">
        <v>0.058905</v>
      </c>
      <c r="BH27" t="str">
        <v>0.000000</v>
      </c>
      <c r="BI27" t="str">
        <v>0.029230</v>
      </c>
      <c r="BJ27" t="str">
        <v>0.000000</v>
      </c>
      <c r="BK27" t="str">
        <v>0.000000</v>
      </c>
      <c r="BL27" t="str">
        <v>-0.000068</v>
      </c>
      <c r="BM27" t="str">
        <v>standard</v>
      </c>
      <c r="BN27" t="str">
        <v>0</v>
      </c>
      <c r="BO27" t="str">
        <v>rectangular</v>
      </c>
      <c r="BP27" t="str">
        <v>7000</v>
      </c>
      <c r="BQ27" t="str">
        <v>500</v>
      </c>
      <c r="BR27" t="str">
        <v>-9999.000000</v>
      </c>
      <c r="BS27" t="str">
        <v>-9999.000000</v>
      </c>
      <c r="BT27" t="str">
        <v>55537</v>
      </c>
      <c r="BU27" t="str">
        <v>55537</v>
      </c>
      <c r="BV27" t="str">
        <v>55537</v>
      </c>
      <c r="BW27" t="str">
        <v>0.000000</v>
      </c>
      <c r="BX27" t="str">
        <v>-9999</v>
      </c>
      <c r="BY27" t="str">
        <v>0.000000</v>
      </c>
      <c r="BZ27" t="str">
        <v>0.000000</v>
      </c>
      <c r="CA27" t="str">
        <v>0.000000</v>
      </c>
      <c r="CB27" t="str">
        <v>0.000000</v>
      </c>
      <c r="CC27" t="str">
        <v>2.468183</v>
      </c>
      <c r="CD27" t="str">
        <v>2.405977</v>
      </c>
      <c r="CE27" t="str">
        <v>0.607077</v>
      </c>
      <c r="CF27" t="str">
        <v>0.573439</v>
      </c>
      <c r="CG27" t="str">
        <v>0.195139</v>
      </c>
      <c r="CH27" t="str">
        <v>-0.091241</v>
      </c>
      <c r="CI27" t="str">
        <v>0.134885</v>
      </c>
      <c r="CJ27" t="str">
        <v>1.610566</v>
      </c>
      <c r="CK27" t="str">
        <v>45.780300</v>
      </c>
      <c r="CL27" t="str">
        <v>0.000279</v>
      </c>
      <c r="CM27" t="str">
        <v>2.405086</v>
      </c>
      <c r="CN27" t="str">
        <v>0.000013</v>
      </c>
      <c r="CO27" t="str">
        <v>1.000000</v>
      </c>
      <c r="CP27" t="str">
        <v>2.372866</v>
      </c>
      <c r="CQ27" t="str">
        <v>0.000011</v>
      </c>
      <c r="CR27" t="str">
        <v>1.000000</v>
      </c>
      <c r="CS27" t="str">
        <v>0.601157</v>
      </c>
      <c r="CT27" t="str">
        <v>0.601293</v>
      </c>
      <c r="CU27" t="str">
        <v>0.106749</v>
      </c>
      <c r="CV27" t="str">
        <v>0.000000</v>
      </c>
      <c r="CW27" t="str">
        <v>PSF-01031_20251007101246_ead</v>
      </c>
      <c r="CX27" t="str">
        <v>PFA-00872</v>
      </c>
      <c r="CY27" t="str">
        <v>PSA-00872</v>
      </c>
      <c r="CZ27" t="str">
        <v>PSF-01031</v>
      </c>
      <c r="DA27" t="str">
        <v>RHS-0785</v>
      </c>
      <c r="DB27" t="str">
        <v>3.0.0</v>
      </c>
      <c r="DC27" t="str">
        <v>2025-09-27T00:47:32.647Z</v>
      </c>
    </row>
    <row r="28">
      <c r="A28" t="str">
        <v>1</v>
      </c>
      <c r="B28" t="str">
        <v>10:18:07</v>
      </c>
      <c r="C28" t="str">
        <v>2025-10-07</v>
      </c>
      <c r="D28" t="str">
        <v>BANWR</v>
      </c>
      <c r="E28" t="str">
        <v>Fern</v>
      </c>
      <c r="F28" t="str">
        <v/>
      </c>
      <c r="G28" t="str">
        <v/>
      </c>
      <c r="H28" t="str">
        <v/>
      </c>
      <c r="I28" t="str">
        <v/>
      </c>
      <c r="J28" t="str">
        <f>1/((1/L28)-(1/K28))</f>
        <v>-0.001842</v>
      </c>
      <c r="K28" t="str">
        <f>BH28+(BI28*AN28)+(BJ28*AN28*POWER(V28,2))+(BK28*AN28*V28)+(BL28*POWER(AN28,2))</f>
        <v>0.035276</v>
      </c>
      <c r="L28" t="str">
        <f>((M28/1000)*(1000-((T28+S28)/2)))/(T28-S28)</f>
        <v>-0.001943</v>
      </c>
      <c r="M28" t="str">
        <f>(AN28*(S28-R28))/(100*U28*(1000-S28))*1000</f>
        <v>-0.053806</v>
      </c>
      <c r="N28" t="str">
        <v>1.881419</v>
      </c>
      <c r="O28" t="str">
        <v>2.054417</v>
      </c>
      <c r="P28" t="str">
        <f>0.61365*EXP((17.502*AL28)/(240.97+AL28))</f>
        <v>4.286723</v>
      </c>
      <c r="Q28" t="str">
        <f>P28-N28</f>
        <v>2.405303</v>
      </c>
      <c r="R28" t="str">
        <v>22.837328</v>
      </c>
      <c r="S28" t="str">
        <v>20.914248</v>
      </c>
      <c r="T28" t="str">
        <f>(P28/AM28)*1000</f>
        <v>47.652092</v>
      </c>
      <c r="U28" t="str">
        <f>V28*BG28</f>
        <v>0.441786</v>
      </c>
      <c r="V28" t="str">
        <v>7.500000</v>
      </c>
      <c r="W28" t="str">
        <v>PSF-01031_20251007101807_052</v>
      </c>
      <c r="X28" t="str">
        <v>0.000000</v>
      </c>
      <c r="Y28" t="str">
        <v>0.000000</v>
      </c>
      <c r="Z28" t="str">
        <v>0.000000</v>
      </c>
      <c r="AA28" t="str">
        <v>54.051876</v>
      </c>
      <c r="AB28" t="str">
        <v>120.279907</v>
      </c>
      <c r="AC28" t="str">
        <v>0.550616</v>
      </c>
      <c r="AD28" t="str">
        <v>0.5</v>
      </c>
      <c r="AE28" t="str">
        <v>0.80</v>
      </c>
      <c r="AF28" t="str">
        <f>AC28*AD28*AE28*AQ28</f>
        <v>24.319546</v>
      </c>
      <c r="AG28" t="str">
        <v>1.000000</v>
      </c>
      <c r="AH28" t="str">
        <v>34.54</v>
      </c>
      <c r="AI28" t="str">
        <v>37.72</v>
      </c>
      <c r="AJ28" t="str">
        <v>34.35</v>
      </c>
      <c r="AK28" t="str">
        <v>30.11</v>
      </c>
      <c r="AL28" t="str">
        <f>(AK28-AJ28)*(AJ28*0+0)+AK28</f>
        <v>30.11</v>
      </c>
      <c r="AM28" t="str">
        <v>89.96</v>
      </c>
      <c r="AN28" t="str">
        <v>1.2</v>
      </c>
      <c r="AO28" t="str">
        <v>-15.7</v>
      </c>
      <c r="AP28" t="str">
        <v>1399.6</v>
      </c>
      <c r="AQ28" t="str">
        <v>110</v>
      </c>
      <c r="AR28" t="str">
        <v>3.605</v>
      </c>
      <c r="AS28" t="str">
        <v>10:17:36</v>
      </c>
      <c r="AT28" t="str">
        <v>2025-10-07</v>
      </c>
      <c r="AU28" t="str">
        <v>21.91</v>
      </c>
      <c r="AV28" t="str">
        <v>1</v>
      </c>
      <c r="AW28" t="str">
        <v>-0.000</v>
      </c>
      <c r="AX28" t="str">
        <v>0.000</v>
      </c>
      <c r="AY28" t="str">
        <v>-0.000</v>
      </c>
      <c r="AZ28" t="str">
        <v>0.011</v>
      </c>
      <c r="BA28" t="str">
        <v>0.200</v>
      </c>
      <c r="BB28" t="str">
        <v>0.286</v>
      </c>
      <c r="BC28" t="str">
        <v>0</v>
      </c>
      <c r="BD28" t="str">
        <v>150</v>
      </c>
      <c r="BE28" t="str">
        <v>-9999.000</v>
      </c>
      <c r="BF28" t="str">
        <v>-9999.000000</v>
      </c>
      <c r="BG28" t="str">
        <v>0.058905</v>
      </c>
      <c r="BH28" t="str">
        <v>0.000000</v>
      </c>
      <c r="BI28" t="str">
        <v>0.029230</v>
      </c>
      <c r="BJ28" t="str">
        <v>0.000000</v>
      </c>
      <c r="BK28" t="str">
        <v>0.000000</v>
      </c>
      <c r="BL28" t="str">
        <v>-0.000068</v>
      </c>
      <c r="BM28" t="str">
        <v>standard</v>
      </c>
      <c r="BN28" t="str">
        <v>0</v>
      </c>
      <c r="BO28" t="str">
        <v>rectangular</v>
      </c>
      <c r="BP28" t="str">
        <v>7000</v>
      </c>
      <c r="BQ28" t="str">
        <v>500</v>
      </c>
      <c r="BR28" t="str">
        <v>-9999.000000</v>
      </c>
      <c r="BS28" t="str">
        <v>-9999.000000</v>
      </c>
      <c r="BT28" t="str">
        <v>55537</v>
      </c>
      <c r="BU28" t="str">
        <v>55537</v>
      </c>
      <c r="BV28" t="str">
        <v>55537</v>
      </c>
      <c r="BW28" t="str">
        <v>0.000000</v>
      </c>
      <c r="BX28" t="str">
        <v>-9999</v>
      </c>
      <c r="BY28" t="str">
        <v>0.000000</v>
      </c>
      <c r="BZ28" t="str">
        <v>0.000000</v>
      </c>
      <c r="CA28" t="str">
        <v>0.000000</v>
      </c>
      <c r="CB28" t="str">
        <v>0.000000</v>
      </c>
      <c r="CC28" t="str">
        <v>2.467893</v>
      </c>
      <c r="CD28" t="str">
        <v>2.396636</v>
      </c>
      <c r="CE28" t="str">
        <v>0.607289</v>
      </c>
      <c r="CF28" t="str">
        <v>0.572928</v>
      </c>
      <c r="CG28" t="str">
        <v>0.188625</v>
      </c>
      <c r="CH28" t="str">
        <v>-0.052226</v>
      </c>
      <c r="CI28" t="str">
        <v>0.126969</v>
      </c>
      <c r="CJ28" t="str">
        <v>0.208582</v>
      </c>
      <c r="CK28" t="str">
        <v>54.051876</v>
      </c>
      <c r="CL28" t="str">
        <v>0.000288</v>
      </c>
      <c r="CM28" t="str">
        <v>2.405086</v>
      </c>
      <c r="CN28" t="str">
        <v>0.000013</v>
      </c>
      <c r="CO28" t="str">
        <v>1.000000</v>
      </c>
      <c r="CP28" t="str">
        <v>2.372866</v>
      </c>
      <c r="CQ28" t="str">
        <v>0.000011</v>
      </c>
      <c r="CR28" t="str">
        <v>1.000000</v>
      </c>
      <c r="CS28" t="str">
        <v>0.601157</v>
      </c>
      <c r="CT28" t="str">
        <v>0.601293</v>
      </c>
      <c r="CU28" t="str">
        <v>0.106749</v>
      </c>
      <c r="CV28" t="str">
        <v>0.000000</v>
      </c>
      <c r="CW28" t="str">
        <v>PSF-01031_20251007101807_052</v>
      </c>
      <c r="CX28" t="str">
        <v>PFA-00872</v>
      </c>
      <c r="CY28" t="str">
        <v>PSA-00872</v>
      </c>
      <c r="CZ28" t="str">
        <v>PSF-01031</v>
      </c>
      <c r="DA28" t="str">
        <v>RHS-0785</v>
      </c>
      <c r="DB28" t="str">
        <v>3.0.0</v>
      </c>
      <c r="DC28" t="str">
        <v>2025-09-27T00:47:32.647Z</v>
      </c>
    </row>
    <row r="29">
      <c r="A29" t="str">
        <v>1</v>
      </c>
      <c r="B29" t="str">
        <v>10:22:51</v>
      </c>
      <c r="C29" t="str">
        <v>2025-10-07</v>
      </c>
      <c r="D29" t="str">
        <v>BANWR</v>
      </c>
      <c r="E29" t="str">
        <v>Fern</v>
      </c>
      <c r="F29" t="str">
        <v/>
      </c>
      <c r="G29" t="str">
        <v/>
      </c>
      <c r="H29" t="str">
        <v/>
      </c>
      <c r="I29" t="str">
        <v/>
      </c>
      <c r="J29" t="str">
        <f>1/((1/L29)-(1/K29))</f>
        <v>-0.002156</v>
      </c>
      <c r="K29" t="str">
        <f>BH29+(BI29*AN29)+(BJ29*AN29*POWER(V29,2))+(BK29*AN29*V29)+(BL29*POWER(AN29,2))</f>
        <v>0.034334</v>
      </c>
      <c r="L29" t="str">
        <f>((M29/1000)*(1000-((T29+S29)/2)))/(T29-S29)</f>
        <v>-0.002300</v>
      </c>
      <c r="M29" t="str">
        <f>(AN29*(S29-R29))/(100*U29*(1000-S29))*1000</f>
        <v>-0.044894</v>
      </c>
      <c r="N29" t="str">
        <v>1.941853</v>
      </c>
      <c r="O29" t="str">
        <v>2.090121</v>
      </c>
      <c r="P29" t="str">
        <f>0.61365*EXP((17.502*AL29)/(240.97+AL29))</f>
        <v>3.643928</v>
      </c>
      <c r="Q29" t="str">
        <f>P29-N29</f>
        <v>1.702075</v>
      </c>
      <c r="R29" t="str">
        <v>23.225636</v>
      </c>
      <c r="S29" t="str">
        <v>21.578068</v>
      </c>
      <c r="T29" t="str">
        <f>(P29/AM29)*1000</f>
        <v>40.491688</v>
      </c>
      <c r="U29" t="str">
        <f>V29*BG29</f>
        <v>0.441786</v>
      </c>
      <c r="V29" t="str">
        <v>7.500000</v>
      </c>
      <c r="W29" t="str">
        <v>PSF-01031_20251007102251_35e</v>
      </c>
      <c r="X29" t="str">
        <v>0.000000</v>
      </c>
      <c r="Y29" t="str">
        <v>0.000000</v>
      </c>
      <c r="Z29" t="str">
        <v>0.000000</v>
      </c>
      <c r="AA29" t="str">
        <v>51.765919</v>
      </c>
      <c r="AB29" t="str">
        <v>93.577621</v>
      </c>
      <c r="AC29" t="str">
        <v>0.446813</v>
      </c>
      <c r="AD29" t="str">
        <v>0.5</v>
      </c>
      <c r="AE29" t="str">
        <v>0.80</v>
      </c>
      <c r="AF29" t="str">
        <f>AC29*AD29*AE29*AQ29</f>
        <v>104.047890</v>
      </c>
      <c r="AG29" t="str">
        <v>1.000000</v>
      </c>
      <c r="AH29" t="str">
        <v>35.77</v>
      </c>
      <c r="AI29" t="str">
        <v>38.50</v>
      </c>
      <c r="AJ29" t="str">
        <v>34.29</v>
      </c>
      <c r="AK29" t="str">
        <v>27.31</v>
      </c>
      <c r="AL29" t="str">
        <f>(AK29-AJ29)*(AJ29*0+0)+AK29</f>
        <v>27.31</v>
      </c>
      <c r="AM29" t="str">
        <v>89.99</v>
      </c>
      <c r="AN29" t="str">
        <v>1.2</v>
      </c>
      <c r="AO29" t="str">
        <v>-15.3</v>
      </c>
      <c r="AP29" t="str">
        <v>1396.2</v>
      </c>
      <c r="AQ29" t="str">
        <v>582</v>
      </c>
      <c r="AR29" t="str">
        <v>3.604</v>
      </c>
      <c r="AS29" t="str">
        <v>10:22:08</v>
      </c>
      <c r="AT29" t="str">
        <v>2025-10-07</v>
      </c>
      <c r="AU29" t="str">
        <v>21.92</v>
      </c>
      <c r="AV29" t="str">
        <v>1</v>
      </c>
      <c r="AW29" t="str">
        <v>0.000</v>
      </c>
      <c r="AX29" t="str">
        <v>-0.000</v>
      </c>
      <c r="AY29" t="str">
        <v>-0.001</v>
      </c>
      <c r="AZ29" t="str">
        <v>0.162</v>
      </c>
      <c r="BA29" t="str">
        <v>0.331</v>
      </c>
      <c r="BB29" t="str">
        <v>0.682</v>
      </c>
      <c r="BC29" t="str">
        <v>0</v>
      </c>
      <c r="BD29" t="str">
        <v>150</v>
      </c>
      <c r="BE29" t="str">
        <v>-9999.000</v>
      </c>
      <c r="BF29" t="str">
        <v>-9999.000000</v>
      </c>
      <c r="BG29" t="str">
        <v>0.058905</v>
      </c>
      <c r="BH29" t="str">
        <v>0.000000</v>
      </c>
      <c r="BI29" t="str">
        <v>0.029230</v>
      </c>
      <c r="BJ29" t="str">
        <v>0.000000</v>
      </c>
      <c r="BK29" t="str">
        <v>0.000000</v>
      </c>
      <c r="BL29" t="str">
        <v>-0.000068</v>
      </c>
      <c r="BM29" t="str">
        <v>standard</v>
      </c>
      <c r="BN29" t="str">
        <v>0</v>
      </c>
      <c r="BO29" t="str">
        <v>rectangular</v>
      </c>
      <c r="BP29" t="str">
        <v>7000</v>
      </c>
      <c r="BQ29" t="str">
        <v>500</v>
      </c>
      <c r="BR29" t="str">
        <v>-9999.000000</v>
      </c>
      <c r="BS29" t="str">
        <v>-9999.000000</v>
      </c>
      <c r="BT29" t="str">
        <v>55537</v>
      </c>
      <c r="BU29" t="str">
        <v>55537</v>
      </c>
      <c r="BV29" t="str">
        <v>55537</v>
      </c>
      <c r="BW29" t="str">
        <v>0.000000</v>
      </c>
      <c r="BX29" t="str">
        <v>-9999</v>
      </c>
      <c r="BY29" t="str">
        <v>0.000000</v>
      </c>
      <c r="BZ29" t="str">
        <v>0.000000</v>
      </c>
      <c r="CA29" t="str">
        <v>0.000000</v>
      </c>
      <c r="CB29" t="str">
        <v>0.000000</v>
      </c>
      <c r="CC29" t="str">
        <v>2.469023</v>
      </c>
      <c r="CD29" t="str">
        <v>2.398664</v>
      </c>
      <c r="CE29" t="str">
        <v>0.607125</v>
      </c>
      <c r="CF29" t="str">
        <v>0.573751</v>
      </c>
      <c r="CG29" t="str">
        <v>0.189073</v>
      </c>
      <c r="CH29" t="str">
        <v>-0.085078</v>
      </c>
      <c r="CI29" t="str">
        <v>0.139892</v>
      </c>
      <c r="CJ29" t="str">
        <v>0.643643</v>
      </c>
      <c r="CK29" t="str">
        <v>51.450848</v>
      </c>
      <c r="CL29" t="str">
        <v>0.000290</v>
      </c>
      <c r="CM29" t="str">
        <v>2.405086</v>
      </c>
      <c r="CN29" t="str">
        <v>0.000013</v>
      </c>
      <c r="CO29" t="str">
        <v>1.000000</v>
      </c>
      <c r="CP29" t="str">
        <v>2.372866</v>
      </c>
      <c r="CQ29" t="str">
        <v>0.000011</v>
      </c>
      <c r="CR29" t="str">
        <v>1.000000</v>
      </c>
      <c r="CS29" t="str">
        <v>0.601157</v>
      </c>
      <c r="CT29" t="str">
        <v>0.601293</v>
      </c>
      <c r="CU29" t="str">
        <v>0.106749</v>
      </c>
      <c r="CV29" t="str">
        <v>0.000000</v>
      </c>
      <c r="CW29" t="str">
        <v>PSF-01031_20251007102251_35e</v>
      </c>
      <c r="CX29" t="str">
        <v>PFA-00872</v>
      </c>
      <c r="CY29" t="str">
        <v>PSA-00872</v>
      </c>
      <c r="CZ29" t="str">
        <v>PSF-01031</v>
      </c>
      <c r="DA29" t="str">
        <v>RHS-0785</v>
      </c>
      <c r="DB29" t="str">
        <v>3.0.0</v>
      </c>
      <c r="DC29" t="str">
        <v>2025-09-27T00:47:32.647Z</v>
      </c>
    </row>
    <row r="30">
      <c r="A30" t="str">
        <v>1</v>
      </c>
      <c r="B30" t="str">
        <v>10:29:38</v>
      </c>
      <c r="C30" t="str">
        <v>2025-10-07</v>
      </c>
      <c r="D30" t="str">
        <v>BANWR</v>
      </c>
      <c r="E30" t="str">
        <v>Fern</v>
      </c>
      <c r="F30" t="str">
        <v/>
      </c>
      <c r="G30" t="str">
        <v/>
      </c>
      <c r="H30" t="str">
        <v/>
      </c>
      <c r="I30" t="str">
        <v/>
      </c>
      <c r="J30" t="str">
        <f>1/((1/L30)-(1/K30))</f>
        <v>0.001667</v>
      </c>
      <c r="K30" t="str">
        <f>BH30+(BI30*AN30)+(BJ30*AN30*POWER(V30,2))+(BK30*AN30*V30)+(BL30*POWER(AN30,2))</f>
        <v>0.034891</v>
      </c>
      <c r="L30" t="str">
        <f>((M30/1000)*(1000-((T30+S30)/2)))/(T30-S30)</f>
        <v>0.001591</v>
      </c>
      <c r="M30" t="str">
        <f>(AN30*(S30-R30))/(100*U30*(1000-S30))*1000</f>
        <v>0.028555</v>
      </c>
      <c r="N30" t="str">
        <v>2.220160</v>
      </c>
      <c r="O30" t="str">
        <v>2.127676</v>
      </c>
      <c r="P30" t="str">
        <f>0.61365*EXP((17.502*AL30)/(240.97+AL30))</f>
        <v>3.780817</v>
      </c>
      <c r="Q30" t="str">
        <f>P30-N30</f>
        <v>1.560657</v>
      </c>
      <c r="R30" t="str">
        <v>23.647804</v>
      </c>
      <c r="S30" t="str">
        <v>24.675713</v>
      </c>
      <c r="T30" t="str">
        <f>(P30/AM30)*1000</f>
        <v>42.021446</v>
      </c>
      <c r="U30" t="str">
        <f>V30*BG30</f>
        <v>0.441786</v>
      </c>
      <c r="V30" t="str">
        <v>7.500000</v>
      </c>
      <c r="W30" t="str">
        <v>PSF-01031_20251007102938_b38</v>
      </c>
      <c r="X30" t="str">
        <v>0.000000</v>
      </c>
      <c r="Y30" t="str">
        <v>0.000000</v>
      </c>
      <c r="Z30" t="str">
        <v>0.000000</v>
      </c>
      <c r="AA30" t="str">
        <v>29.329418</v>
      </c>
      <c r="AB30" t="str">
        <v>51.635384</v>
      </c>
      <c r="AC30" t="str">
        <v>0.431990</v>
      </c>
      <c r="AD30" t="str">
        <v>0.5</v>
      </c>
      <c r="AE30" t="str">
        <v>0.80</v>
      </c>
      <c r="AF30" t="str">
        <f>AC30*AD30*AE30*AQ30</f>
        <v>22.511812</v>
      </c>
      <c r="AG30" t="str">
        <v>1.000000</v>
      </c>
      <c r="AH30" t="str">
        <v>39.67</v>
      </c>
      <c r="AI30" t="str">
        <v>38.02</v>
      </c>
      <c r="AJ30" t="str">
        <v>34.83</v>
      </c>
      <c r="AK30" t="str">
        <v>27.94</v>
      </c>
      <c r="AL30" t="str">
        <f>(AK30-AJ30)*(AJ30*0+0)+AK30</f>
        <v>27.94</v>
      </c>
      <c r="AM30" t="str">
        <v>89.97</v>
      </c>
      <c r="AN30" t="str">
        <v>1.2</v>
      </c>
      <c r="AO30" t="str">
        <v>-15.2</v>
      </c>
      <c r="AP30" t="str">
        <v>1370.1</v>
      </c>
      <c r="AQ30" t="str">
        <v>130</v>
      </c>
      <c r="AR30" t="str">
        <v>3.602</v>
      </c>
      <c r="AS30" t="str">
        <v>10:28:57</v>
      </c>
      <c r="AT30" t="str">
        <v>2025-10-07</v>
      </c>
      <c r="AU30" t="str">
        <v>22.82</v>
      </c>
      <c r="AV30" t="str">
        <v>1</v>
      </c>
      <c r="AW30" t="str">
        <v>-0.000</v>
      </c>
      <c r="AX30" t="str">
        <v>-0.000</v>
      </c>
      <c r="AY30" t="str">
        <v>-0.001</v>
      </c>
      <c r="AZ30" t="str">
        <v>-0.002</v>
      </c>
      <c r="BA30" t="str">
        <v>0.120</v>
      </c>
      <c r="BB30" t="str">
        <v>0.307</v>
      </c>
      <c r="BC30" t="str">
        <v>0</v>
      </c>
      <c r="BD30" t="str">
        <v>150</v>
      </c>
      <c r="BE30" t="str">
        <v>-9999.000</v>
      </c>
      <c r="BF30" t="str">
        <v>-9999.000000</v>
      </c>
      <c r="BG30" t="str">
        <v>0.058905</v>
      </c>
      <c r="BH30" t="str">
        <v>0.000000</v>
      </c>
      <c r="BI30" t="str">
        <v>0.029230</v>
      </c>
      <c r="BJ30" t="str">
        <v>0.000000</v>
      </c>
      <c r="BK30" t="str">
        <v>0.000000</v>
      </c>
      <c r="BL30" t="str">
        <v>-0.000068</v>
      </c>
      <c r="BM30" t="str">
        <v>standard</v>
      </c>
      <c r="BN30" t="str">
        <v>0</v>
      </c>
      <c r="BO30" t="str">
        <v>rectangular</v>
      </c>
      <c r="BP30" t="str">
        <v>7000</v>
      </c>
      <c r="BQ30" t="str">
        <v>500</v>
      </c>
      <c r="BR30" t="str">
        <v>-9999.000000</v>
      </c>
      <c r="BS30" t="str">
        <v>-9999.000000</v>
      </c>
      <c r="BT30" t="str">
        <v>55537</v>
      </c>
      <c r="BU30" t="str">
        <v>55537</v>
      </c>
      <c r="BV30" t="str">
        <v>55537</v>
      </c>
      <c r="BW30" t="str">
        <v>0.000000</v>
      </c>
      <c r="BX30" t="str">
        <v>-9999</v>
      </c>
      <c r="BY30" t="str">
        <v>0.000000</v>
      </c>
      <c r="BZ30" t="str">
        <v>0.000000</v>
      </c>
      <c r="CA30" t="str">
        <v>0.000000</v>
      </c>
      <c r="CB30" t="str">
        <v>0.000000</v>
      </c>
      <c r="CC30" t="str">
        <v>2.468256</v>
      </c>
      <c r="CD30" t="str">
        <v>2.403494</v>
      </c>
      <c r="CE30" t="str">
        <v>0.607222</v>
      </c>
      <c r="CF30" t="str">
        <v>0.573865</v>
      </c>
      <c r="CG30" t="str">
        <v>0.185082</v>
      </c>
      <c r="CH30" t="str">
        <v>-0.084583</v>
      </c>
      <c r="CI30" t="str">
        <v>0.116510</v>
      </c>
      <c r="CJ30" t="str">
        <v>0.226897</v>
      </c>
      <c r="CK30" t="str">
        <v>29.329418</v>
      </c>
      <c r="CL30" t="str">
        <v>0.000291</v>
      </c>
      <c r="CM30" t="str">
        <v>2.405086</v>
      </c>
      <c r="CN30" t="str">
        <v>0.000013</v>
      </c>
      <c r="CO30" t="str">
        <v>1.000000</v>
      </c>
      <c r="CP30" t="str">
        <v>2.372866</v>
      </c>
      <c r="CQ30" t="str">
        <v>0.000011</v>
      </c>
      <c r="CR30" t="str">
        <v>1.000000</v>
      </c>
      <c r="CS30" t="str">
        <v>0.601157</v>
      </c>
      <c r="CT30" t="str">
        <v>0.601293</v>
      </c>
      <c r="CU30" t="str">
        <v>0.106749</v>
      </c>
      <c r="CV30" t="str">
        <v>0.000000</v>
      </c>
      <c r="CW30" t="str">
        <v>PSF-01031_20251007102938_b38</v>
      </c>
      <c r="CX30" t="str">
        <v>PFA-00872</v>
      </c>
      <c r="CY30" t="str">
        <v>PSA-00872</v>
      </c>
      <c r="CZ30" t="str">
        <v>PSF-01031</v>
      </c>
      <c r="DA30" t="str">
        <v>RHS-0785</v>
      </c>
      <c r="DB30" t="str">
        <v>3.0.0</v>
      </c>
      <c r="DC30" t="str">
        <v>2025-09-27T00:47:32.647Z</v>
      </c>
    </row>
    <row r="31">
      <c r="A31" t="str">
        <v>1</v>
      </c>
      <c r="B31" t="str">
        <v>10:32:58</v>
      </c>
      <c r="C31" t="str">
        <v>2025-10-07</v>
      </c>
      <c r="D31" t="str">
        <v>BANWR</v>
      </c>
      <c r="E31" t="str">
        <v>Fern</v>
      </c>
      <c r="F31" t="str">
        <v/>
      </c>
      <c r="G31" t="str">
        <v/>
      </c>
      <c r="H31" t="str">
        <v/>
      </c>
      <c r="I31" t="str">
        <v/>
      </c>
      <c r="J31" t="str">
        <f>1/((1/L31)-(1/K31))</f>
        <v>-0.001139</v>
      </c>
      <c r="K31" t="str">
        <f>BH31+(BI31*AN31)+(BJ31*AN31*POWER(V31,2))+(BK31*AN31*V31)+(BL31*POWER(AN31,2))</f>
        <v>0.034703</v>
      </c>
      <c r="L31" t="str">
        <f>((M31/1000)*(1000-((T31+S31)/2)))/(T31-S31)</f>
        <v>-0.001177</v>
      </c>
      <c r="M31" t="str">
        <f>(AN31*(S31-R31))/(100*U31*(1000-S31))*1000</f>
        <v>-0.021902</v>
      </c>
      <c r="N31" t="str">
        <v>2.083810</v>
      </c>
      <c r="O31" t="str">
        <v>2.155224</v>
      </c>
      <c r="P31" t="str">
        <f>0.61365*EXP((17.502*AL31)/(240.97+AL31))</f>
        <v>3.703437</v>
      </c>
      <c r="Q31" t="str">
        <f>P31-N31</f>
        <v>1.619627</v>
      </c>
      <c r="R31" t="str">
        <v>23.959848</v>
      </c>
      <c r="S31" t="str">
        <v>23.165924</v>
      </c>
      <c r="T31" t="str">
        <f>(P31/AM31)*1000</f>
        <v>41.171482</v>
      </c>
      <c r="U31" t="str">
        <f>V31*BG31</f>
        <v>0.441786</v>
      </c>
      <c r="V31" t="str">
        <v>7.500000</v>
      </c>
      <c r="W31" t="str">
        <v>PSF-01031_20251007103258_5f0</v>
      </c>
      <c r="X31" t="str">
        <v>0.000000</v>
      </c>
      <c r="Y31" t="str">
        <v>0.000000</v>
      </c>
      <c r="Z31" t="str">
        <v>0.000000</v>
      </c>
      <c r="AA31" t="str">
        <v>42.516945</v>
      </c>
      <c r="AB31" t="str">
        <v>51.873924</v>
      </c>
      <c r="AC31" t="str">
        <v>0.180379</v>
      </c>
      <c r="AD31" t="str">
        <v>0.5</v>
      </c>
      <c r="AE31" t="str">
        <v>0.80</v>
      </c>
      <c r="AF31" t="str">
        <f>AC31*AD31*AE31*AQ31</f>
        <v>90.392731</v>
      </c>
      <c r="AG31" t="str">
        <v>1.000000</v>
      </c>
      <c r="AH31" t="str">
        <v>35.59</v>
      </c>
      <c r="AI31" t="str">
        <v>36.81</v>
      </c>
      <c r="AJ31" t="str">
        <v>35.65</v>
      </c>
      <c r="AK31" t="str">
        <v>27.58</v>
      </c>
      <c r="AL31" t="str">
        <f>(AK31-AJ31)*(AJ31*0+0)+AK31</f>
        <v>27.58</v>
      </c>
      <c r="AM31" t="str">
        <v>89.95</v>
      </c>
      <c r="AN31" t="str">
        <v>1.2</v>
      </c>
      <c r="AO31" t="str">
        <v>-15.0</v>
      </c>
      <c r="AP31" t="str">
        <v>1362.3</v>
      </c>
      <c r="AQ31" t="str">
        <v>1253</v>
      </c>
      <c r="AR31" t="str">
        <v>3.603</v>
      </c>
      <c r="AS31" t="str">
        <v>10:32:41</v>
      </c>
      <c r="AT31" t="str">
        <v>2025-10-07</v>
      </c>
      <c r="AU31" t="str">
        <v>19.65</v>
      </c>
      <c r="AV31" t="str">
        <v>1</v>
      </c>
      <c r="AW31" t="str">
        <v>-0.000</v>
      </c>
      <c r="AX31" t="str">
        <v>0.000</v>
      </c>
      <c r="AY31" t="str">
        <v>0.001</v>
      </c>
      <c r="AZ31" t="str">
        <v>0.060</v>
      </c>
      <c r="BA31" t="str">
        <v>-0.237</v>
      </c>
      <c r="BB31" t="str">
        <v>-0.580</v>
      </c>
      <c r="BC31" t="str">
        <v>0</v>
      </c>
      <c r="BD31" t="str">
        <v>150</v>
      </c>
      <c r="BE31" t="str">
        <v>-9999.000</v>
      </c>
      <c r="BF31" t="str">
        <v>-9999.000000</v>
      </c>
      <c r="BG31" t="str">
        <v>0.058905</v>
      </c>
      <c r="BH31" t="str">
        <v>0.000000</v>
      </c>
      <c r="BI31" t="str">
        <v>0.029230</v>
      </c>
      <c r="BJ31" t="str">
        <v>0.000000</v>
      </c>
      <c r="BK31" t="str">
        <v>0.000000</v>
      </c>
      <c r="BL31" t="str">
        <v>-0.000068</v>
      </c>
      <c r="BM31" t="str">
        <v>standard</v>
      </c>
      <c r="BN31" t="str">
        <v>0</v>
      </c>
      <c r="BO31" t="str">
        <v>rectangular</v>
      </c>
      <c r="BP31" t="str">
        <v>7000</v>
      </c>
      <c r="BQ31" t="str">
        <v>500</v>
      </c>
      <c r="BR31" t="str">
        <v>-9999.000000</v>
      </c>
      <c r="BS31" t="str">
        <v>-9999.000000</v>
      </c>
      <c r="BT31" t="str">
        <v>55537</v>
      </c>
      <c r="BU31" t="str">
        <v>55537</v>
      </c>
      <c r="BV31" t="str">
        <v>55537</v>
      </c>
      <c r="BW31" t="str">
        <v>0.000000</v>
      </c>
      <c r="BX31" t="str">
        <v>-9999</v>
      </c>
      <c r="BY31" t="str">
        <v>0.000000</v>
      </c>
      <c r="BZ31" t="str">
        <v>0.000000</v>
      </c>
      <c r="CA31" t="str">
        <v>0.000000</v>
      </c>
      <c r="CB31" t="str">
        <v>0.000000</v>
      </c>
      <c r="CC31" t="str">
        <v>2.466426</v>
      </c>
      <c r="CD31" t="str">
        <v>2.402012</v>
      </c>
      <c r="CE31" t="str">
        <v>0.607189</v>
      </c>
      <c r="CF31" t="str">
        <v>0.574179</v>
      </c>
      <c r="CG31" t="str">
        <v>0.179314</v>
      </c>
      <c r="CH31" t="str">
        <v>-0.099299</v>
      </c>
      <c r="CI31" t="str">
        <v>0.172386</v>
      </c>
      <c r="CJ31" t="str">
        <v>1.262137</v>
      </c>
      <c r="CK31" t="str">
        <v>42.516945</v>
      </c>
      <c r="CL31" t="str">
        <v>0.000276</v>
      </c>
      <c r="CM31" t="str">
        <v>2.405086</v>
      </c>
      <c r="CN31" t="str">
        <v>0.000013</v>
      </c>
      <c r="CO31" t="str">
        <v>1.000000</v>
      </c>
      <c r="CP31" t="str">
        <v>2.372866</v>
      </c>
      <c r="CQ31" t="str">
        <v>0.000011</v>
      </c>
      <c r="CR31" t="str">
        <v>1.000000</v>
      </c>
      <c r="CS31" t="str">
        <v>0.601157</v>
      </c>
      <c r="CT31" t="str">
        <v>0.601293</v>
      </c>
      <c r="CU31" t="str">
        <v>0.106749</v>
      </c>
      <c r="CV31" t="str">
        <v>0.000000</v>
      </c>
      <c r="CW31" t="str">
        <v>PSF-01031_20251007103258_5f0</v>
      </c>
      <c r="CX31" t="str">
        <v>PFA-00872</v>
      </c>
      <c r="CY31" t="str">
        <v>PSA-00872</v>
      </c>
      <c r="CZ31" t="str">
        <v>PSF-01031</v>
      </c>
      <c r="DA31" t="str">
        <v>RHS-0785</v>
      </c>
      <c r="DB31" t="str">
        <v>3.0.0</v>
      </c>
      <c r="DC31" t="str">
        <v>2025-09-27T00:47:32.647Z</v>
      </c>
    </row>
    <row r="32">
      <c r="A32" t="str">
        <v>1</v>
      </c>
      <c r="B32" t="str">
        <v>10:37:40</v>
      </c>
      <c r="C32" t="str">
        <v>2025-10-07</v>
      </c>
      <c r="D32" t="str">
        <v>BANWR</v>
      </c>
      <c r="E32" t="str">
        <v>Fern</v>
      </c>
      <c r="F32" t="str">
        <v/>
      </c>
      <c r="G32" t="str">
        <v/>
      </c>
      <c r="H32" t="str">
        <v/>
      </c>
      <c r="I32" t="str">
        <v/>
      </c>
      <c r="J32" t="str">
        <f>1/((1/L32)-(1/K32))</f>
        <v>-0.001634</v>
      </c>
      <c r="K32" t="str">
        <f>BH32+(BI32*AN32)+(BJ32*AN32*POWER(V32,2))+(BK32*AN32*V32)+(BL32*POWER(AN32,2))</f>
        <v>0.038335</v>
      </c>
      <c r="L32" t="str">
        <f>((M32/1000)*(1000-((T32+S32)/2)))/(T32-S32)</f>
        <v>-0.001707</v>
      </c>
      <c r="M32" t="str">
        <f>(AN32*(S32-R32))/(100*U32*(1000-S32))*1000</f>
        <v>-0.059973</v>
      </c>
      <c r="N32" t="str">
        <v>2.013337</v>
      </c>
      <c r="O32" t="str">
        <v>2.190442</v>
      </c>
      <c r="P32" t="str">
        <f>0.61365*EXP((17.502*AL32)/(240.97+AL32))</f>
        <v>5.049083</v>
      </c>
      <c r="Q32" t="str">
        <f>P32-N32</f>
        <v>3.035747</v>
      </c>
      <c r="R32" t="str">
        <v>24.353266</v>
      </c>
      <c r="S32" t="str">
        <v>22.384209</v>
      </c>
      <c r="T32" t="str">
        <f>(P32/AM32)*1000</f>
        <v>56.135540</v>
      </c>
      <c r="U32" t="str">
        <f>V32*BG32</f>
        <v>0.441786</v>
      </c>
      <c r="V32" t="str">
        <v>7.500000</v>
      </c>
      <c r="W32" t="str">
        <v>PSF-01031_20251007103740_49e</v>
      </c>
      <c r="X32" t="str">
        <v>0.000000</v>
      </c>
      <c r="Y32" t="str">
        <v>0.000000</v>
      </c>
      <c r="Z32" t="str">
        <v>0.000000</v>
      </c>
      <c r="AA32" t="str">
        <v>23.234367</v>
      </c>
      <c r="AB32" t="str">
        <v>25.062202</v>
      </c>
      <c r="AC32" t="str">
        <v>0.072932</v>
      </c>
      <c r="AD32" t="str">
        <v>0.5</v>
      </c>
      <c r="AE32" t="str">
        <v>0.80</v>
      </c>
      <c r="AF32" t="str">
        <f>AC32*AD32*AE32*AQ32</f>
        <v>28.945816</v>
      </c>
      <c r="AG32" t="str">
        <v>1.000000</v>
      </c>
      <c r="AH32" t="str">
        <v>32.80</v>
      </c>
      <c r="AI32" t="str">
        <v>35.68</v>
      </c>
      <c r="AJ32" t="str">
        <v>36.51</v>
      </c>
      <c r="AK32" t="str">
        <v>32.99</v>
      </c>
      <c r="AL32" t="str">
        <f>(AK32-AJ32)*(AJ32*0+0)+AK32</f>
        <v>32.99</v>
      </c>
      <c r="AM32" t="str">
        <v>89.94</v>
      </c>
      <c r="AN32" t="str">
        <v>1.3</v>
      </c>
      <c r="AO32" t="str">
        <v>-17.8</v>
      </c>
      <c r="AP32" t="str">
        <v>1453.1</v>
      </c>
      <c r="AQ32" t="str">
        <v>992</v>
      </c>
      <c r="AR32" t="str">
        <v>3.603</v>
      </c>
      <c r="AS32" t="str">
        <v>10:37:30</v>
      </c>
      <c r="AT32" t="str">
        <v>2025-10-07</v>
      </c>
      <c r="AU32" t="str">
        <v>22.33</v>
      </c>
      <c r="AV32" t="str">
        <v>1</v>
      </c>
      <c r="AW32" t="str">
        <v>0.000</v>
      </c>
      <c r="AX32" t="str">
        <v>-0.000</v>
      </c>
      <c r="AY32" t="str">
        <v>-0.000</v>
      </c>
      <c r="AZ32" t="str">
        <v>0.032</v>
      </c>
      <c r="BA32" t="str">
        <v>-0.063</v>
      </c>
      <c r="BB32" t="str">
        <v>0.229</v>
      </c>
      <c r="BC32" t="str">
        <v>0</v>
      </c>
      <c r="BD32" t="str">
        <v>150</v>
      </c>
      <c r="BE32" t="str">
        <v>-9999.000</v>
      </c>
      <c r="BF32" t="str">
        <v>-9999.000000</v>
      </c>
      <c r="BG32" t="str">
        <v>0.058905</v>
      </c>
      <c r="BH32" t="str">
        <v>0.000000</v>
      </c>
      <c r="BI32" t="str">
        <v>0.029230</v>
      </c>
      <c r="BJ32" t="str">
        <v>0.000000</v>
      </c>
      <c r="BK32" t="str">
        <v>0.000000</v>
      </c>
      <c r="BL32" t="str">
        <v>-0.000068</v>
      </c>
      <c r="BM32" t="str">
        <v>standard</v>
      </c>
      <c r="BN32" t="str">
        <v>0</v>
      </c>
      <c r="BO32" t="str">
        <v>rectangular</v>
      </c>
      <c r="BP32" t="str">
        <v>7000</v>
      </c>
      <c r="BQ32" t="str">
        <v>500</v>
      </c>
      <c r="BR32" t="str">
        <v>-9999.000000</v>
      </c>
      <c r="BS32" t="str">
        <v>-9999.000000</v>
      </c>
      <c r="BT32" t="str">
        <v>55537</v>
      </c>
      <c r="BU32" t="str">
        <v>55537</v>
      </c>
      <c r="BV32" t="str">
        <v>55537</v>
      </c>
      <c r="BW32" t="str">
        <v>0.000000</v>
      </c>
      <c r="BX32" t="str">
        <v>-9999</v>
      </c>
      <c r="BY32" t="str">
        <v>0.000000</v>
      </c>
      <c r="BZ32" t="str">
        <v>0.000000</v>
      </c>
      <c r="CA32" t="str">
        <v>0.000000</v>
      </c>
      <c r="CB32" t="str">
        <v>0.000000</v>
      </c>
      <c r="CC32" t="str">
        <v>2.464697</v>
      </c>
      <c r="CD32" t="str">
        <v>2.392943</v>
      </c>
      <c r="CE32" t="str">
        <v>0.607824</v>
      </c>
      <c r="CF32" t="str">
        <v>0.569241</v>
      </c>
      <c r="CG32" t="str">
        <v>0.173425</v>
      </c>
      <c r="CH32" t="str">
        <v>-0.044470</v>
      </c>
      <c r="CI32" t="str">
        <v>0.129468</v>
      </c>
      <c r="CJ32" t="str">
        <v>1.021808</v>
      </c>
      <c r="CK32" t="str">
        <v>23.234367</v>
      </c>
      <c r="CL32" t="str">
        <v>0.000286</v>
      </c>
      <c r="CM32" t="str">
        <v>2.405086</v>
      </c>
      <c r="CN32" t="str">
        <v>0.000013</v>
      </c>
      <c r="CO32" t="str">
        <v>1.000000</v>
      </c>
      <c r="CP32" t="str">
        <v>2.372866</v>
      </c>
      <c r="CQ32" t="str">
        <v>0.000011</v>
      </c>
      <c r="CR32" t="str">
        <v>1.000000</v>
      </c>
      <c r="CS32" t="str">
        <v>0.601157</v>
      </c>
      <c r="CT32" t="str">
        <v>0.601293</v>
      </c>
      <c r="CU32" t="str">
        <v>0.106749</v>
      </c>
      <c r="CV32" t="str">
        <v>0.000000</v>
      </c>
      <c r="CW32" t="str">
        <v>PSF-01031_20251007103740_49e</v>
      </c>
      <c r="CX32" t="str">
        <v>PFA-00872</v>
      </c>
      <c r="CY32" t="str">
        <v>PSA-00872</v>
      </c>
      <c r="CZ32" t="str">
        <v>PSF-01031</v>
      </c>
      <c r="DA32" t="str">
        <v>RHS-0785</v>
      </c>
      <c r="DB32" t="str">
        <v>3.0.0</v>
      </c>
      <c r="DC32" t="str">
        <v>2025-09-27T00:47:32.647Z</v>
      </c>
    </row>
    <row r="33">
      <c r="A33" t="str">
        <v>1</v>
      </c>
      <c r="B33" t="str">
        <v>10:42:49</v>
      </c>
      <c r="C33" t="str">
        <v>2025-10-07</v>
      </c>
      <c r="D33" t="str">
        <v>BANWR</v>
      </c>
      <c r="E33" t="str">
        <v>Fern</v>
      </c>
      <c r="F33" t="str">
        <v/>
      </c>
      <c r="G33" t="str">
        <v/>
      </c>
      <c r="H33" t="str">
        <v/>
      </c>
      <c r="I33" t="str">
        <v/>
      </c>
      <c r="J33" t="str">
        <f>1/((1/L33)-(1/K33))</f>
        <v>-0.052502</v>
      </c>
      <c r="K33" t="str">
        <f>BH33+(BI33*AN33)+(BJ33*AN33*POWER(V33,2))+(BK33*AN33*V33)+(BL33*POWER(AN33,2))</f>
        <v>0.035047</v>
      </c>
      <c r="L33" t="str">
        <f>((M33/1000)*(1000-((T33+S33)/2)))/(T33-S33)</f>
        <v>0.105413</v>
      </c>
      <c r="M33" t="str">
        <f>(AN33*(S33-R33))/(100*U33*(1000-S33))*1000</f>
        <v>-0.063265</v>
      </c>
      <c r="N33" t="str">
        <v>2.166580</v>
      </c>
      <c r="O33" t="str">
        <v>2.370584</v>
      </c>
      <c r="P33" t="str">
        <f>0.61365*EXP((17.502*AL33)/(240.97+AL33))</f>
        <v>2.113895</v>
      </c>
      <c r="Q33" t="str">
        <f>P33-N33</f>
        <v>-0.052685</v>
      </c>
      <c r="R33" t="str">
        <v>26.361784</v>
      </c>
      <c r="S33" t="str">
        <v>24.093191</v>
      </c>
      <c r="T33" t="str">
        <f>(P33/AM33)*1000</f>
        <v>23.507317</v>
      </c>
      <c r="U33" t="str">
        <f>V33*BG33</f>
        <v>0.441786</v>
      </c>
      <c r="V33" t="str">
        <v>7.500000</v>
      </c>
      <c r="W33" t="str">
        <v>PSF-01031_20251007104249_059</v>
      </c>
      <c r="X33" t="str">
        <v>0.000000</v>
      </c>
      <c r="Y33" t="str">
        <v>0.000000</v>
      </c>
      <c r="Z33" t="str">
        <v>0.000000</v>
      </c>
      <c r="AA33" t="str">
        <v>17.422915</v>
      </c>
      <c r="AB33" t="str">
        <v>31.416893</v>
      </c>
      <c r="AC33" t="str">
        <v>0.445428</v>
      </c>
      <c r="AD33" t="str">
        <v>0.5</v>
      </c>
      <c r="AE33" t="str">
        <v>0.80</v>
      </c>
      <c r="AF33" t="str">
        <f>AC33*AD33*AE33*AQ33</f>
        <v>200.780441</v>
      </c>
      <c r="AG33" t="str">
        <v>1.000000</v>
      </c>
      <c r="AH33" t="str">
        <v>33.53</v>
      </c>
      <c r="AI33" t="str">
        <v>36.69</v>
      </c>
      <c r="AJ33" t="str">
        <v>37.45</v>
      </c>
      <c r="AK33" t="str">
        <v>18.32</v>
      </c>
      <c r="AL33" t="str">
        <f>(AK33-AJ33)*(AJ33*0+0)+AK33</f>
        <v>18.32</v>
      </c>
      <c r="AM33" t="str">
        <v>89.93</v>
      </c>
      <c r="AN33" t="str">
        <v>1.2</v>
      </c>
      <c r="AO33" t="str">
        <v>-15.5</v>
      </c>
      <c r="AP33" t="str">
        <v>1385.6</v>
      </c>
      <c r="AQ33" t="str">
        <v>1127</v>
      </c>
      <c r="AR33" t="str">
        <v>3.601</v>
      </c>
      <c r="AS33" t="str">
        <v>10:42:17</v>
      </c>
      <c r="AT33" t="str">
        <v>2025-10-07</v>
      </c>
      <c r="AU33" t="str">
        <v>24.01</v>
      </c>
      <c r="AV33" t="str">
        <v>1</v>
      </c>
      <c r="AW33" t="str">
        <v>-0.005</v>
      </c>
      <c r="AX33" t="str">
        <v>-0.005</v>
      </c>
      <c r="AY33" t="str">
        <v>-0.002</v>
      </c>
      <c r="AZ33" t="str">
        <v>0.037</v>
      </c>
      <c r="BA33" t="str">
        <v>0.071</v>
      </c>
      <c r="BB33" t="str">
        <v>0.072</v>
      </c>
      <c r="BC33" t="str">
        <v>0</v>
      </c>
      <c r="BD33" t="str">
        <v>150</v>
      </c>
      <c r="BE33" t="str">
        <v>-9999.000</v>
      </c>
      <c r="BF33" t="str">
        <v>-9999.000000</v>
      </c>
      <c r="BG33" t="str">
        <v>0.058905</v>
      </c>
      <c r="BH33" t="str">
        <v>0.000000</v>
      </c>
      <c r="BI33" t="str">
        <v>0.029230</v>
      </c>
      <c r="BJ33" t="str">
        <v>0.000000</v>
      </c>
      <c r="BK33" t="str">
        <v>0.000000</v>
      </c>
      <c r="BL33" t="str">
        <v>-0.000068</v>
      </c>
      <c r="BM33" t="str">
        <v>standard</v>
      </c>
      <c r="BN33" t="str">
        <v>0</v>
      </c>
      <c r="BO33" t="str">
        <v>rectangular</v>
      </c>
      <c r="BP33" t="str">
        <v>7000</v>
      </c>
      <c r="BQ33" t="str">
        <v>500</v>
      </c>
      <c r="BR33" t="str">
        <v>-9999.000000</v>
      </c>
      <c r="BS33" t="str">
        <v>-9999.000000</v>
      </c>
      <c r="BT33" t="str">
        <v>55537</v>
      </c>
      <c r="BU33" t="str">
        <v>55537</v>
      </c>
      <c r="BV33" t="str">
        <v>55537</v>
      </c>
      <c r="BW33" t="str">
        <v>0.000000</v>
      </c>
      <c r="BX33" t="str">
        <v>-9999</v>
      </c>
      <c r="BY33" t="str">
        <v>0.000000</v>
      </c>
      <c r="BZ33" t="str">
        <v>0.000000</v>
      </c>
      <c r="CA33" t="str">
        <v>0.000000</v>
      </c>
      <c r="CB33" t="str">
        <v>0.000000</v>
      </c>
      <c r="CC33" t="str">
        <v>2.466006</v>
      </c>
      <c r="CD33" t="str">
        <v>2.391285</v>
      </c>
      <c r="CE33" t="str">
        <v>0.607249</v>
      </c>
      <c r="CF33" t="str">
        <v>0.573413</v>
      </c>
      <c r="CG33" t="str">
        <v>0.167244</v>
      </c>
      <c r="CH33" t="str">
        <v>-0.229462</v>
      </c>
      <c r="CI33" t="str">
        <v>0.129317</v>
      </c>
      <c r="CJ33" t="str">
        <v>1.146010</v>
      </c>
      <c r="CK33" t="str">
        <v>17.422915</v>
      </c>
      <c r="CL33" t="str">
        <v>0.000294</v>
      </c>
      <c r="CM33" t="str">
        <v>2.405086</v>
      </c>
      <c r="CN33" t="str">
        <v>0.000013</v>
      </c>
      <c r="CO33" t="str">
        <v>1.000000</v>
      </c>
      <c r="CP33" t="str">
        <v>2.372866</v>
      </c>
      <c r="CQ33" t="str">
        <v>0.000011</v>
      </c>
      <c r="CR33" t="str">
        <v>1.000000</v>
      </c>
      <c r="CS33" t="str">
        <v>0.601157</v>
      </c>
      <c r="CT33" t="str">
        <v>0.601293</v>
      </c>
      <c r="CU33" t="str">
        <v>0.106749</v>
      </c>
      <c r="CV33" t="str">
        <v>0.000000</v>
      </c>
      <c r="CW33" t="str">
        <v>PSF-01031_20251007104249_059</v>
      </c>
      <c r="CX33" t="str">
        <v>PFA-00872</v>
      </c>
      <c r="CY33" t="str">
        <v>PSA-00872</v>
      </c>
      <c r="CZ33" t="str">
        <v>PSF-01031</v>
      </c>
      <c r="DA33" t="str">
        <v>RHS-0785</v>
      </c>
      <c r="DB33" t="str">
        <v>3.0.0</v>
      </c>
      <c r="DC33" t="str">
        <v>2025-09-27T00:47:32.647Z</v>
      </c>
    </row>
    <row r="34">
      <c r="A34" t="str">
        <v>1</v>
      </c>
      <c r="B34" t="str">
        <v>10:47:11</v>
      </c>
      <c r="C34" t="str">
        <v>2025-10-07</v>
      </c>
      <c r="D34" t="str">
        <v>BANWR</v>
      </c>
      <c r="E34" t="str">
        <v>Fern</v>
      </c>
      <c r="F34" t="str">
        <v/>
      </c>
      <c r="G34" t="str">
        <v/>
      </c>
      <c r="H34" t="str">
        <v/>
      </c>
      <c r="I34" t="str">
        <v/>
      </c>
      <c r="J34" t="str">
        <f>1/((1/L34)-(1/K34))</f>
        <v>-0.003822</v>
      </c>
      <c r="K34" t="str">
        <f>BH34+(BI34*AN34)+(BJ34*AN34*POWER(V34,2))+(BK34*AN34*V34)+(BL34*POWER(AN34,2))</f>
        <v>0.034318</v>
      </c>
      <c r="L34" t="str">
        <f>((M34/1000)*(1000-((T34+S34)/2)))/(T34-S34)</f>
        <v>-0.004302</v>
      </c>
      <c r="M34" t="str">
        <f>(AN34*(S34-R34))/(100*U34*(1000-S34))*1000</f>
        <v>-0.053419</v>
      </c>
      <c r="N34" t="str">
        <v>2.278159</v>
      </c>
      <c r="O34" t="str">
        <v>2.453918</v>
      </c>
      <c r="P34" t="str">
        <f>0.61365*EXP((17.502*AL34)/(240.97+AL34))</f>
        <v>3.360266</v>
      </c>
      <c r="Q34" t="str">
        <f>P34-N34</f>
        <v>1.082107</v>
      </c>
      <c r="R34" t="str">
        <v>27.279169</v>
      </c>
      <c r="S34" t="str">
        <v>25.325327</v>
      </c>
      <c r="T34" t="str">
        <f>(P34/AM34)*1000</f>
        <v>37.354652</v>
      </c>
      <c r="U34" t="str">
        <f>V34*BG34</f>
        <v>0.441786</v>
      </c>
      <c r="V34" t="str">
        <v>7.500000</v>
      </c>
      <c r="W34" t="str">
        <v>PSF-01031_20251007104711_910</v>
      </c>
      <c r="X34" t="str">
        <v>0.000000</v>
      </c>
      <c r="Y34" t="str">
        <v>0.000000</v>
      </c>
      <c r="Z34" t="str">
        <v>0.000000</v>
      </c>
      <c r="AA34" t="str">
        <v>18.437862</v>
      </c>
      <c r="AB34" t="str">
        <v>23.163557</v>
      </c>
      <c r="AC34" t="str">
        <v>0.204014</v>
      </c>
      <c r="AD34" t="str">
        <v>0.5</v>
      </c>
      <c r="AE34" t="str">
        <v>0.80</v>
      </c>
      <c r="AF34" t="str">
        <f>AC34*AD34*AE34*AQ34</f>
        <v>96.084427</v>
      </c>
      <c r="AG34" t="str">
        <v>1.000000</v>
      </c>
      <c r="AH34" t="str">
        <v>34.82</v>
      </c>
      <c r="AI34" t="str">
        <v>37.51</v>
      </c>
      <c r="AJ34" t="str">
        <v>37.68</v>
      </c>
      <c r="AK34" t="str">
        <v>25.93</v>
      </c>
      <c r="AL34" t="str">
        <f>(AK34-AJ34)*(AJ34*0+0)+AK34</f>
        <v>25.93</v>
      </c>
      <c r="AM34" t="str">
        <v>89.96</v>
      </c>
      <c r="AN34" t="str">
        <v>1.2</v>
      </c>
      <c r="AO34" t="str">
        <v>-14.5</v>
      </c>
      <c r="AP34" t="str">
        <v>1333.5</v>
      </c>
      <c r="AQ34" t="str">
        <v>1177</v>
      </c>
      <c r="AR34" t="str">
        <v>3.602</v>
      </c>
      <c r="AS34" t="str">
        <v>10:46:44</v>
      </c>
      <c r="AT34" t="str">
        <v>2025-10-07</v>
      </c>
      <c r="AU34" t="str">
        <v>26.12</v>
      </c>
      <c r="AV34" t="str">
        <v>1</v>
      </c>
      <c r="AW34" t="str">
        <v>-0.000</v>
      </c>
      <c r="AX34" t="str">
        <v>0.000</v>
      </c>
      <c r="AY34" t="str">
        <v>-0.000</v>
      </c>
      <c r="AZ34" t="str">
        <v>0.073</v>
      </c>
      <c r="BA34" t="str">
        <v>0.131</v>
      </c>
      <c r="BB34" t="str">
        <v>1.090</v>
      </c>
      <c r="BC34" t="str">
        <v>0</v>
      </c>
      <c r="BD34" t="str">
        <v>150</v>
      </c>
      <c r="BE34" t="str">
        <v>-9999.000</v>
      </c>
      <c r="BF34" t="str">
        <v>-9999.000000</v>
      </c>
      <c r="BG34" t="str">
        <v>0.058905</v>
      </c>
      <c r="BH34" t="str">
        <v>0.000000</v>
      </c>
      <c r="BI34" t="str">
        <v>0.029230</v>
      </c>
      <c r="BJ34" t="str">
        <v>0.000000</v>
      </c>
      <c r="BK34" t="str">
        <v>0.000000</v>
      </c>
      <c r="BL34" t="str">
        <v>-0.000068</v>
      </c>
      <c r="BM34" t="str">
        <v>standard</v>
      </c>
      <c r="BN34" t="str">
        <v>0</v>
      </c>
      <c r="BO34" t="str">
        <v>rectangular</v>
      </c>
      <c r="BP34" t="str">
        <v>7000</v>
      </c>
      <c r="BQ34" t="str">
        <v>500</v>
      </c>
      <c r="BR34" t="str">
        <v>-9999.000000</v>
      </c>
      <c r="BS34" t="str">
        <v>-9999.000000</v>
      </c>
      <c r="BT34" t="str">
        <v>55537</v>
      </c>
      <c r="BU34" t="str">
        <v>55537</v>
      </c>
      <c r="BV34" t="str">
        <v>55537</v>
      </c>
      <c r="BW34" t="str">
        <v>0.000000</v>
      </c>
      <c r="BX34" t="str">
        <v>-9999</v>
      </c>
      <c r="BY34" t="str">
        <v>0.000000</v>
      </c>
      <c r="BZ34" t="str">
        <v>0.000000</v>
      </c>
      <c r="CA34" t="str">
        <v>0.000000</v>
      </c>
      <c r="CB34" t="str">
        <v>0.000000</v>
      </c>
      <c r="CC34" t="str">
        <v>2.467142</v>
      </c>
      <c r="CD34" t="str">
        <v>2.389863</v>
      </c>
      <c r="CE34" t="str">
        <v>0.607122</v>
      </c>
      <c r="CF34" t="str">
        <v>0.575082</v>
      </c>
      <c r="CG34" t="str">
        <v>0.165780</v>
      </c>
      <c r="CH34" t="str">
        <v>-0.145600</v>
      </c>
      <c r="CI34" t="str">
        <v>0.143877</v>
      </c>
      <c r="CJ34" t="str">
        <v>1.192608</v>
      </c>
      <c r="CK34" t="str">
        <v>18.437862</v>
      </c>
      <c r="CL34" t="str">
        <v>0.000283</v>
      </c>
      <c r="CM34" t="str">
        <v>2.405086</v>
      </c>
      <c r="CN34" t="str">
        <v>0.000013</v>
      </c>
      <c r="CO34" t="str">
        <v>1.000000</v>
      </c>
      <c r="CP34" t="str">
        <v>2.372866</v>
      </c>
      <c r="CQ34" t="str">
        <v>0.000011</v>
      </c>
      <c r="CR34" t="str">
        <v>1.000000</v>
      </c>
      <c r="CS34" t="str">
        <v>0.601157</v>
      </c>
      <c r="CT34" t="str">
        <v>0.601293</v>
      </c>
      <c r="CU34" t="str">
        <v>0.106749</v>
      </c>
      <c r="CV34" t="str">
        <v>0.000000</v>
      </c>
      <c r="CW34" t="str">
        <v>PSF-01031_20251007104711_910</v>
      </c>
      <c r="CX34" t="str">
        <v>PFA-00872</v>
      </c>
      <c r="CY34" t="str">
        <v>PSA-00872</v>
      </c>
      <c r="CZ34" t="str">
        <v>PSF-01031</v>
      </c>
      <c r="DA34" t="str">
        <v>RHS-0785</v>
      </c>
      <c r="DB34" t="str">
        <v>3.0.0</v>
      </c>
      <c r="DC34" t="str">
        <v>2025-09-27T00:47:32.647Z</v>
      </c>
    </row>
    <row r="35">
      <c r="A35" t="str">
        <v>2</v>
      </c>
      <c r="B35" t="str">
        <v>10:47:25</v>
      </c>
      <c r="C35" t="str">
        <v>2025-10-07</v>
      </c>
      <c r="D35" t="str">
        <v>BANWR</v>
      </c>
      <c r="E35" t="str">
        <v>Fern</v>
      </c>
      <c r="F35" t="str">
        <v/>
      </c>
      <c r="G35" t="str">
        <v/>
      </c>
      <c r="H35" t="str">
        <v/>
      </c>
      <c r="I35" t="str">
        <v/>
      </c>
      <c r="J35" t="str">
        <f>1/((1/L35)-(1/K35))</f>
        <v>-0.004403</v>
      </c>
      <c r="K35" t="str">
        <f>BH35+(BI35*AN35)+(BJ35*AN35*POWER(V35,2))+(BK35*AN35*V35)+(BL35*POWER(AN35,2))</f>
        <v>0.032522</v>
      </c>
      <c r="L35" t="str">
        <f>((M35/1000)*(1000-((T35+S35)/2)))/(T35-S35)</f>
        <v>-0.005093</v>
      </c>
      <c r="M35" t="str">
        <f>(AN35*(S35-R35))/(100*U35*(1000-S35))*1000</f>
        <v>-0.060648</v>
      </c>
      <c r="N35" t="str">
        <v>2.252834</v>
      </c>
      <c r="O35" t="str">
        <v>2.463465</v>
      </c>
      <c r="P35" t="str">
        <f>0.61365*EXP((17.502*AL35)/(240.97+AL35))</f>
        <v>3.290996</v>
      </c>
      <c r="Q35" t="str">
        <f>P35-N35</f>
        <v>1.038161</v>
      </c>
      <c r="R35" t="str">
        <v>27.388649</v>
      </c>
      <c r="S35" t="str">
        <v>25.046867</v>
      </c>
      <c r="T35" t="str">
        <f>(P35/AM35)*1000</f>
        <v>36.589077</v>
      </c>
      <c r="U35" t="str">
        <f>V35*BG35</f>
        <v>0.441786</v>
      </c>
      <c r="V35" t="str">
        <v>7.500000</v>
      </c>
      <c r="W35" t="str">
        <v>PSF-01031_20251007104725_d3b</v>
      </c>
      <c r="X35" t="str">
        <v>0.000000</v>
      </c>
      <c r="Y35" t="str">
        <v>0.000000</v>
      </c>
      <c r="Z35" t="str">
        <v>0.000000</v>
      </c>
      <c r="AA35" t="str">
        <v>13.744354</v>
      </c>
      <c r="AB35" t="str">
        <v>16.003847</v>
      </c>
      <c r="AC35" t="str">
        <v>0.141184</v>
      </c>
      <c r="AD35" t="str">
        <v>0.5</v>
      </c>
      <c r="AE35" t="str">
        <v>0.80</v>
      </c>
      <c r="AF35" t="str">
        <f>AC35*AD35*AE35*AQ35</f>
        <v>112.766739</v>
      </c>
      <c r="AG35" t="str">
        <v>1.000000</v>
      </c>
      <c r="AH35" t="str">
        <v>34.40</v>
      </c>
      <c r="AI35" t="str">
        <v>37.61</v>
      </c>
      <c r="AJ35" t="str">
        <v>37.70</v>
      </c>
      <c r="AK35" t="str">
        <v>25.58</v>
      </c>
      <c r="AL35" t="str">
        <f>(AK35-AJ35)*(AJ35*0+0)+AK35</f>
        <v>25.58</v>
      </c>
      <c r="AM35" t="str">
        <v>89.94</v>
      </c>
      <c r="AN35" t="str">
        <v>1.1</v>
      </c>
      <c r="AO35" t="str">
        <v>-13.3</v>
      </c>
      <c r="AP35" t="str">
        <v>1295.9</v>
      </c>
      <c r="AQ35" t="str">
        <v>1997</v>
      </c>
      <c r="AR35" t="str">
        <v>3.602</v>
      </c>
      <c r="AS35" t="str">
        <v>10:46:44</v>
      </c>
      <c r="AT35" t="str">
        <v>2025-10-07</v>
      </c>
      <c r="AU35" t="str">
        <v>26.12</v>
      </c>
      <c r="AV35" t="str">
        <v>1</v>
      </c>
      <c r="AW35" t="str">
        <v>-0.000</v>
      </c>
      <c r="AX35" t="str">
        <v>0.000</v>
      </c>
      <c r="AY35" t="str">
        <v>0.000</v>
      </c>
      <c r="AZ35" t="str">
        <v>-0.199</v>
      </c>
      <c r="BA35" t="str">
        <v>-0.103</v>
      </c>
      <c r="BB35" t="str">
        <v>-0.197</v>
      </c>
      <c r="BC35" t="str">
        <v>0</v>
      </c>
      <c r="BD35" t="str">
        <v>150</v>
      </c>
      <c r="BE35" t="str">
        <v>-9999.000</v>
      </c>
      <c r="BF35" t="str">
        <v>-9999.000000</v>
      </c>
      <c r="BG35" t="str">
        <v>0.058905</v>
      </c>
      <c r="BH35" t="str">
        <v>0.000000</v>
      </c>
      <c r="BI35" t="str">
        <v>0.029230</v>
      </c>
      <c r="BJ35" t="str">
        <v>0.000000</v>
      </c>
      <c r="BK35" t="str">
        <v>0.000000</v>
      </c>
      <c r="BL35" t="str">
        <v>-0.000068</v>
      </c>
      <c r="BM35" t="str">
        <v>standard</v>
      </c>
      <c r="BN35" t="str">
        <v>0</v>
      </c>
      <c r="BO35" t="str">
        <v>rectangular</v>
      </c>
      <c r="BP35" t="str">
        <v>7000</v>
      </c>
      <c r="BQ35" t="str">
        <v>500</v>
      </c>
      <c r="BR35" t="str">
        <v>-9999.000000</v>
      </c>
      <c r="BS35" t="str">
        <v>-9999.000000</v>
      </c>
      <c r="BT35" t="str">
        <v>55537</v>
      </c>
      <c r="BU35" t="str">
        <v>55537</v>
      </c>
      <c r="BV35" t="str">
        <v>55537</v>
      </c>
      <c r="BW35" t="str">
        <v>0.000000</v>
      </c>
      <c r="BX35" t="str">
        <v>-9999</v>
      </c>
      <c r="BY35" t="str">
        <v>0.000000</v>
      </c>
      <c r="BZ35" t="str">
        <v>0.000000</v>
      </c>
      <c r="CA35" t="str">
        <v>0.000000</v>
      </c>
      <c r="CB35" t="str">
        <v>0.000000</v>
      </c>
      <c r="CC35" t="str">
        <v>2.467288</v>
      </c>
      <c r="CD35" t="str">
        <v>2.389118</v>
      </c>
      <c r="CE35" t="str">
        <v>0.606808</v>
      </c>
      <c r="CF35" t="str">
        <v>0.577193</v>
      </c>
      <c r="CG35" t="str">
        <v>0.165654</v>
      </c>
      <c r="CH35" t="str">
        <v>-0.150002</v>
      </c>
      <c r="CI35" t="str">
        <v>0.146544</v>
      </c>
      <c r="CJ35" t="str">
        <v>1.948265</v>
      </c>
      <c r="CK35" t="str">
        <v>13.744354</v>
      </c>
      <c r="CL35" t="str">
        <v>0.000280</v>
      </c>
      <c r="CM35" t="str">
        <v>2.405086</v>
      </c>
      <c r="CN35" t="str">
        <v>0.000013</v>
      </c>
      <c r="CO35" t="str">
        <v>1.000000</v>
      </c>
      <c r="CP35" t="str">
        <v>2.372866</v>
      </c>
      <c r="CQ35" t="str">
        <v>0.000011</v>
      </c>
      <c r="CR35" t="str">
        <v>1.000000</v>
      </c>
      <c r="CS35" t="str">
        <v>0.601157</v>
      </c>
      <c r="CT35" t="str">
        <v>0.601293</v>
      </c>
      <c r="CU35" t="str">
        <v>0.106749</v>
      </c>
      <c r="CV35" t="str">
        <v>0.000000</v>
      </c>
      <c r="CW35" t="str">
        <v>PSF-01031_20251007104725_d3b</v>
      </c>
      <c r="CX35" t="str">
        <v>PFA-00872</v>
      </c>
      <c r="CY35" t="str">
        <v>PSA-00872</v>
      </c>
      <c r="CZ35" t="str">
        <v>PSF-01031</v>
      </c>
      <c r="DA35" t="str">
        <v>RHS-0785</v>
      </c>
      <c r="DB35" t="str">
        <v>3.0.0</v>
      </c>
      <c r="DC35" t="str">
        <v>2025-09-27T00:47:32.647Z</v>
      </c>
    </row>
  </sheetData>
  <ignoredErrors>
    <ignoredError numberStoredAsText="1" sqref="A1:DC3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BANWR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