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FB_Fl_Dark_8k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C6"/>
  <sheetViews>
    <sheetView workbookViewId="0"/>
  </sheetViews>
  <sheetData>
    <row r="1">
      <c r="A1" t="str">
        <v>SYS</v>
      </c>
      <c r="B1" t="str">
        <v>SYS</v>
      </c>
      <c r="C1" t="str">
        <v>SYS</v>
      </c>
      <c r="D1" t="str">
        <v>SYS</v>
      </c>
      <c r="E1" t="str">
        <v>SYS</v>
      </c>
      <c r="F1" t="str">
        <v>USERDEF</v>
      </c>
      <c r="G1" t="str">
        <v>USERDEF</v>
      </c>
      <c r="H1" t="str">
        <v>USERDEF</v>
      </c>
      <c r="I1" t="str">
        <v>USERDEF</v>
      </c>
      <c r="J1" t="str">
        <v>PORO</v>
      </c>
      <c r="K1" t="str">
        <v>PORO</v>
      </c>
      <c r="L1" t="str">
        <v>PORO</v>
      </c>
      <c r="M1" t="str">
        <v>PORO</v>
      </c>
      <c r="N1" t="str">
        <v>PORO</v>
      </c>
      <c r="O1" t="str">
        <v>PORO</v>
      </c>
      <c r="P1" t="str">
        <v>PORO</v>
      </c>
      <c r="Q1" t="str">
        <v>PORO</v>
      </c>
      <c r="R1" t="str">
        <v>PORO</v>
      </c>
      <c r="S1" t="str">
        <v>PORO</v>
      </c>
      <c r="T1" t="str">
        <v>PORO</v>
      </c>
      <c r="U1" t="str">
        <v>PORO</v>
      </c>
      <c r="V1" t="str">
        <v>PORO</v>
      </c>
      <c r="W1" t="str">
        <v>FLUORO</v>
      </c>
      <c r="X1" t="str">
        <v>FLUORO</v>
      </c>
      <c r="Y1" t="str">
        <v>FLUORO</v>
      </c>
      <c r="Z1" t="str">
        <v>FLUORO</v>
      </c>
      <c r="AA1" t="str">
        <v>FLUORO</v>
      </c>
      <c r="AB1" t="str">
        <v>FLUORO</v>
      </c>
      <c r="AC1" t="str">
        <v>FLUORO</v>
      </c>
      <c r="AD1" t="str">
        <v>FLUORO</v>
      </c>
      <c r="AE1" t="str">
        <v>FLUORO</v>
      </c>
      <c r="AF1" t="str">
        <v>FLUORO</v>
      </c>
      <c r="AG1" t="str">
        <v>FLUORO</v>
      </c>
      <c r="AH1" t="str">
        <v>SENSOR</v>
      </c>
      <c r="AI1" t="str">
        <v>SENSOR</v>
      </c>
      <c r="AJ1" t="str">
        <v>SENSOR</v>
      </c>
      <c r="AK1" t="str">
        <v>SENSOR</v>
      </c>
      <c r="AL1" t="str">
        <v>SENSOR</v>
      </c>
      <c r="AM1" t="str">
        <v>SENSOR</v>
      </c>
      <c r="AN1" t="str">
        <v>SENSOR</v>
      </c>
      <c r="AO1" t="str">
        <v>SENSOR</v>
      </c>
      <c r="AP1" t="str">
        <v>SENSOR</v>
      </c>
      <c r="AQ1" t="str">
        <v>SENSOR</v>
      </c>
      <c r="AR1" t="str">
        <v>SENSOR</v>
      </c>
      <c r="AS1" t="str">
        <v>MATCH</v>
      </c>
      <c r="AT1" t="str">
        <v>MATCH</v>
      </c>
      <c r="AU1" t="str">
        <v>MATCH</v>
      </c>
      <c r="AV1" t="str">
        <v>MATCH</v>
      </c>
      <c r="AW1" t="str">
        <v>STABILITY</v>
      </c>
      <c r="AX1" t="str">
        <v>STABILITY</v>
      </c>
      <c r="AY1" t="str">
        <v>STABILITY</v>
      </c>
      <c r="AZ1" t="str">
        <v>STABILITY</v>
      </c>
      <c r="BA1" t="str">
        <v>STABILITY</v>
      </c>
      <c r="BB1" t="str">
        <v>STABILITY</v>
      </c>
      <c r="BC1" t="str">
        <v>P_CONFIG</v>
      </c>
      <c r="BD1" t="str">
        <v>P_CONFIG</v>
      </c>
      <c r="BE1" t="str">
        <v>P_CONFIG</v>
      </c>
      <c r="BF1" t="str">
        <v>P_CONFIG</v>
      </c>
      <c r="BG1" t="str">
        <v>P_CONFIG</v>
      </c>
      <c r="BH1" t="str">
        <v>P_CONFIG</v>
      </c>
      <c r="BI1" t="str">
        <v>P_CONFIG</v>
      </c>
      <c r="BJ1" t="str">
        <v>P_CONFIG</v>
      </c>
      <c r="BK1" t="str">
        <v>P_CONFIG</v>
      </c>
      <c r="BL1" t="str">
        <v>P_CONFIG</v>
      </c>
      <c r="BM1" t="str">
        <v>P_CONFIG</v>
      </c>
      <c r="BN1" t="str">
        <v>FL_CONFIG</v>
      </c>
      <c r="BO1" t="str">
        <v>FL_CONFIG</v>
      </c>
      <c r="BP1" t="str">
        <v>FL_CONFIG</v>
      </c>
      <c r="BQ1" t="str">
        <v>FL_CONFIG</v>
      </c>
      <c r="BR1" t="str">
        <v>FL_CONFIG</v>
      </c>
      <c r="BS1" t="str">
        <v>FL_CONFIG</v>
      </c>
      <c r="BT1" t="str">
        <v>FL_CONFIG</v>
      </c>
      <c r="BU1" t="str">
        <v>FL_CONFIG</v>
      </c>
      <c r="BV1" t="str">
        <v>FL_CONFIG</v>
      </c>
      <c r="BW1" t="str">
        <v>FL_CONFIG</v>
      </c>
      <c r="BX1" t="str">
        <v>FL_CONFIG</v>
      </c>
      <c r="BY1" t="str">
        <v>FL_CONFIG</v>
      </c>
      <c r="BZ1" t="str">
        <v>FL_CONFIG</v>
      </c>
      <c r="CA1" t="str">
        <v>FL_CONFIG</v>
      </c>
      <c r="CB1" t="str">
        <v>FL_CONFIG</v>
      </c>
      <c r="CC1" t="str">
        <v>SENSOR_V</v>
      </c>
      <c r="CD1" t="str">
        <v>SENSOR_V</v>
      </c>
      <c r="CE1" t="str">
        <v>SENSOR_V</v>
      </c>
      <c r="CF1" t="str">
        <v>SENSOR_V</v>
      </c>
      <c r="CG1" t="str">
        <v>SENSOR_V</v>
      </c>
      <c r="CH1" t="str">
        <v>SENSOR_V</v>
      </c>
      <c r="CI1" t="str">
        <v>SENSOR_V</v>
      </c>
      <c r="CJ1" t="str">
        <v>SENSOR_V</v>
      </c>
      <c r="CK1" t="str">
        <v>SENSOR_V</v>
      </c>
      <c r="CL1" t="str">
        <v>SENSOR_V</v>
      </c>
      <c r="CM1" t="str">
        <v>USERCAL</v>
      </c>
      <c r="CN1" t="str">
        <v>USERCAL</v>
      </c>
      <c r="CO1" t="str">
        <v>USERCAL</v>
      </c>
      <c r="CP1" t="str">
        <v>USERCAL</v>
      </c>
      <c r="CQ1" t="str">
        <v>USERCAL</v>
      </c>
      <c r="CR1" t="str">
        <v>USERCAL</v>
      </c>
      <c r="CS1" t="str">
        <v>USERCAL</v>
      </c>
      <c r="CT1" t="str">
        <v>USERCAL</v>
      </c>
      <c r="CU1" t="str">
        <v>USERCAL</v>
      </c>
      <c r="CV1" t="str">
        <v>USERCAL</v>
      </c>
      <c r="CW1" t="str">
        <v>META</v>
      </c>
      <c r="CX1" t="str">
        <v>META</v>
      </c>
      <c r="CY1" t="str">
        <v>META</v>
      </c>
      <c r="CZ1" t="str">
        <v>META</v>
      </c>
      <c r="DA1" t="str">
        <v>META</v>
      </c>
      <c r="DB1" t="str">
        <v>META</v>
      </c>
      <c r="DC1" t="str">
        <v>META</v>
      </c>
    </row>
    <row r="2">
      <c r="A2" t="str">
        <v>Obs#</v>
      </c>
      <c r="B2" t="str">
        <v>Time</v>
      </c>
      <c r="C2" t="str">
        <v>Date</v>
      </c>
      <c r="D2" t="str">
        <v>configName</v>
      </c>
      <c r="E2" t="str">
        <v>configAuthor</v>
      </c>
      <c r="F2" t="str">
        <v>remark</v>
      </c>
      <c r="G2" t="str">
        <v/>
      </c>
      <c r="H2" t="str">
        <v/>
      </c>
      <c r="I2" t="str">
        <v/>
      </c>
      <c r="J2" t="str">
        <v>gsw</v>
      </c>
      <c r="K2" t="str">
        <v>gbw</v>
      </c>
      <c r="L2" t="str">
        <v>gtw</v>
      </c>
      <c r="M2" t="str">
        <v>E_apparent</v>
      </c>
      <c r="N2" t="str">
        <v>VPcham</v>
      </c>
      <c r="O2" t="str">
        <v>VPref</v>
      </c>
      <c r="P2" t="str">
        <v>VPleaf</v>
      </c>
      <c r="Q2" t="str">
        <v>VPDleaf</v>
      </c>
      <c r="R2" t="str">
        <v>H2O_r</v>
      </c>
      <c r="S2" t="str">
        <v>H2O_s</v>
      </c>
      <c r="T2" t="str">
        <v>H2O_leaf</v>
      </c>
      <c r="U2" t="str">
        <v>leaf_area</v>
      </c>
      <c r="V2" t="str">
        <v>leaf_width</v>
      </c>
      <c r="W2" t="str">
        <v>flashID</v>
      </c>
      <c r="X2" t="str">
        <v>Fo</v>
      </c>
      <c r="Y2" t="str">
        <v>Fm</v>
      </c>
      <c r="Z2" t="str">
        <v>Fv/Fm</v>
      </c>
      <c r="AA2" t="str">
        <v>Fs</v>
      </c>
      <c r="AB2" t="str">
        <v>Fm'</v>
      </c>
      <c r="AC2" t="str">
        <v>PhiPS2</v>
      </c>
      <c r="AD2" t="str">
        <v>PS2/1</v>
      </c>
      <c r="AE2" t="str">
        <v>abs</v>
      </c>
      <c r="AF2" t="str">
        <v>ETR</v>
      </c>
      <c r="AG2" t="str">
        <v>TRANS</v>
      </c>
      <c r="AH2" t="str">
        <v>rh_s</v>
      </c>
      <c r="AI2" t="str">
        <v>rh_r</v>
      </c>
      <c r="AJ2" t="str">
        <v>Tref</v>
      </c>
      <c r="AK2" t="str">
        <v>Tmeas</v>
      </c>
      <c r="AL2" t="str">
        <v>Tleaf</v>
      </c>
      <c r="AM2" t="str">
        <v>P_atm</v>
      </c>
      <c r="AN2" t="str">
        <v>flow</v>
      </c>
      <c r="AO2" t="str">
        <v>flow_s</v>
      </c>
      <c r="AP2" t="str">
        <v>leak_pct</v>
      </c>
      <c r="AQ2" t="str">
        <v>Qamb</v>
      </c>
      <c r="AR2" t="str">
        <v>batt</v>
      </c>
      <c r="AS2" t="str">
        <v>match_time</v>
      </c>
      <c r="AT2" t="str">
        <v>match_date</v>
      </c>
      <c r="AU2" t="str">
        <v>rh_adj</v>
      </c>
      <c r="AV2" t="str">
        <v>type</v>
      </c>
      <c r="AW2" t="str">
        <v>gsw1sec</v>
      </c>
      <c r="AX2" t="str">
        <v>gsw2sec</v>
      </c>
      <c r="AY2" t="str">
        <v>gsw4sec</v>
      </c>
      <c r="AZ2" t="str">
        <v>flr1sec</v>
      </c>
      <c r="BA2" t="str">
        <v>flr2sec</v>
      </c>
      <c r="BB2" t="str">
        <v>flr4sec</v>
      </c>
      <c r="BC2" t="str">
        <v>auto</v>
      </c>
      <c r="BD2" t="str">
        <v>flow_set</v>
      </c>
      <c r="BE2" t="str">
        <v>gsw_limit</v>
      </c>
      <c r="BF2" t="str">
        <v>gsw_period</v>
      </c>
      <c r="BG2" t="str">
        <v>aw</v>
      </c>
      <c r="BH2" t="str">
        <v>Bla</v>
      </c>
      <c r="BI2" t="str">
        <v>Blb</v>
      </c>
      <c r="BJ2" t="str">
        <v>Blc</v>
      </c>
      <c r="BK2" t="str">
        <v>Bld</v>
      </c>
      <c r="BL2" t="str">
        <v>Ble</v>
      </c>
      <c r="BM2" t="str">
        <v>chamber</v>
      </c>
      <c r="BN2" t="str">
        <v>dark</v>
      </c>
      <c r="BO2" t="str">
        <v>flash_type</v>
      </c>
      <c r="BP2" t="str">
        <v>flash_intensity</v>
      </c>
      <c r="BQ2" t="str">
        <v>modrate</v>
      </c>
      <c r="BR2" t="str">
        <v>flr_limit</v>
      </c>
      <c r="BS2" t="str">
        <v>flr_period</v>
      </c>
      <c r="BT2" t="str">
        <v>P1_dur</v>
      </c>
      <c r="BU2" t="str">
        <v>P2_dur</v>
      </c>
      <c r="BV2" t="str">
        <v>P3_dur</v>
      </c>
      <c r="BW2" t="str">
        <v>P1_Fmax</v>
      </c>
      <c r="BX2" t="str">
        <v>P2_ramp</v>
      </c>
      <c r="BY2" t="str">
        <v>P2_slp</v>
      </c>
      <c r="BZ2" t="str">
        <v>P3_Fmax</v>
      </c>
      <c r="CA2" t="str">
        <v>P3_Pred</v>
      </c>
      <c r="CB2" t="str">
        <v>P3_DeltaF</v>
      </c>
      <c r="CC2" t="str">
        <v>v_humA</v>
      </c>
      <c r="CD2" t="str">
        <v>v_humB</v>
      </c>
      <c r="CE2" t="str">
        <v>v_flowIn</v>
      </c>
      <c r="CF2" t="str">
        <v>v_flowOut</v>
      </c>
      <c r="CG2" t="str">
        <v>v_temp</v>
      </c>
      <c r="CH2" t="str">
        <v>v_irt</v>
      </c>
      <c r="CI2" t="str">
        <v>v_pres</v>
      </c>
      <c r="CJ2" t="str">
        <v>v_par</v>
      </c>
      <c r="CK2" t="str">
        <v>v_F</v>
      </c>
      <c r="CL2" t="str">
        <v>i_LED</v>
      </c>
      <c r="CM2" t="str">
        <v>b_rhr</v>
      </c>
      <c r="CN2" t="str">
        <v>m_rhr</v>
      </c>
      <c r="CO2" t="str">
        <v>span_rhr</v>
      </c>
      <c r="CP2" t="str">
        <v>b_rhs</v>
      </c>
      <c r="CQ2" t="str">
        <v>m_rhs</v>
      </c>
      <c r="CR2" t="str">
        <v>span_rhs</v>
      </c>
      <c r="CS2" t="str">
        <v>z_flowIn</v>
      </c>
      <c r="CT2" t="str">
        <v>z_flowOut</v>
      </c>
      <c r="CU2" t="str">
        <v>z_quantum</v>
      </c>
      <c r="CV2" t="str">
        <v>z_flr</v>
      </c>
      <c r="CW2" t="str">
        <v>flashId</v>
      </c>
      <c r="CX2" t="str">
        <v>lciSerNum</v>
      </c>
      <c r="CY2" t="str">
        <v>lcpSerNum</v>
      </c>
      <c r="CZ2" t="str">
        <v>lcfSerNum</v>
      </c>
      <c r="DA2" t="str">
        <v>lcrhSerNum</v>
      </c>
      <c r="DB2" t="str">
        <v>version</v>
      </c>
      <c r="DC2" t="str">
        <v>configUpdatedAt</v>
      </c>
    </row>
    <row r="3">
      <c r="A3" t="str">
        <v/>
      </c>
      <c r="B3" t="str">
        <v>HHMMSS</v>
      </c>
      <c r="C3" t="str">
        <v>YYYYMMDD</v>
      </c>
      <c r="D3" t="str">
        <v/>
      </c>
      <c r="E3" t="str">
        <v/>
      </c>
      <c r="F3" t="str">
        <v/>
      </c>
      <c r="G3" t="str">
        <v/>
      </c>
      <c r="H3" t="str">
        <v/>
      </c>
      <c r="I3" t="str">
        <v/>
      </c>
      <c r="J3" t="str">
        <v>mol+1m-2s-1</v>
      </c>
      <c r="K3" t="str">
        <v>mol+1m-2s-1</v>
      </c>
      <c r="L3" t="str">
        <v>mol+1m-2s-1</v>
      </c>
      <c r="M3" t="str">
        <v>mmol+1m-2s-1</v>
      </c>
      <c r="N3" t="str">
        <v>kPa</v>
      </c>
      <c r="O3" t="str">
        <v>kPa</v>
      </c>
      <c r="P3" t="str">
        <v>kPa</v>
      </c>
      <c r="Q3" t="str">
        <v>kPa</v>
      </c>
      <c r="R3" t="str">
        <v>mmol+1mol-1</v>
      </c>
      <c r="S3" t="str">
        <v>mmol+1mol-1</v>
      </c>
      <c r="T3" t="str">
        <v>mmol+1mol-1</v>
      </c>
      <c r="U3" t="str">
        <v>cm+2</v>
      </c>
      <c r="V3" t="str">
        <v>mm</v>
      </c>
      <c r="W3" t="str">
        <v/>
      </c>
      <c r="X3" t="str">
        <v/>
      </c>
      <c r="Y3" t="str">
        <v/>
      </c>
      <c r="Z3" t="str">
        <v/>
      </c>
      <c r="AA3" t="str">
        <v/>
      </c>
      <c r="AB3" t="str">
        <v/>
      </c>
      <c r="AC3" t="str">
        <v/>
      </c>
      <c r="AD3" t="str">
        <v/>
      </c>
      <c r="AE3" t="str">
        <v/>
      </c>
      <c r="AF3" t="str">
        <v>umol+1m-2s-1</v>
      </c>
      <c r="AG3" t="str">
        <v/>
      </c>
      <c r="AH3" t="str">
        <v>%</v>
      </c>
      <c r="AI3" t="str">
        <v>%</v>
      </c>
      <c r="AJ3" t="str">
        <v>C</v>
      </c>
      <c r="AK3" t="str">
        <v>C</v>
      </c>
      <c r="AL3" t="str">
        <v>C</v>
      </c>
      <c r="AM3" t="str">
        <v>kPa</v>
      </c>
      <c r="AN3" t="str">
        <v>umol+1sec-1</v>
      </c>
      <c r="AO3" t="str">
        <v>umol+1sec-1</v>
      </c>
      <c r="AP3" t="str">
        <v>%</v>
      </c>
      <c r="AQ3" t="str">
        <v>umol+1m-2s-1</v>
      </c>
      <c r="AR3" t="str">
        <v>V</v>
      </c>
      <c r="AS3" t="str">
        <v>HHMMSS</v>
      </c>
      <c r="AT3" t="str">
        <v>YYYYMMDD</v>
      </c>
      <c r="AU3" t="str">
        <v>%</v>
      </c>
      <c r="AV3" t="str">
        <v/>
      </c>
      <c r="AW3" t="str">
        <v/>
      </c>
      <c r="AX3" t="str">
        <v/>
      </c>
      <c r="AY3" t="str">
        <v/>
      </c>
      <c r="AZ3" t="str">
        <v/>
      </c>
      <c r="BA3" t="str">
        <v/>
      </c>
      <c r="BB3" t="str">
        <v/>
      </c>
      <c r="BC3" t="str">
        <v/>
      </c>
      <c r="BD3" t="str">
        <v>umol+1sec-1</v>
      </c>
      <c r="BE3" t="str">
        <v>(umol+1m-2s-1)s-1</v>
      </c>
      <c r="BF3" t="str">
        <v>s</v>
      </c>
      <c r="BG3" t="str">
        <v/>
      </c>
      <c r="BH3" t="str">
        <v/>
      </c>
      <c r="BI3" t="str">
        <v/>
      </c>
      <c r="BJ3" t="str">
        <v/>
      </c>
      <c r="BK3" t="str">
        <v/>
      </c>
      <c r="BL3" t="str">
        <v/>
      </c>
      <c r="BM3" t="str">
        <v/>
      </c>
      <c r="BN3" t="str">
        <v/>
      </c>
      <c r="BO3" t="str">
        <v/>
      </c>
      <c r="BP3" t="str">
        <v>umol+1m-2s-1</v>
      </c>
      <c r="BQ3" t="str">
        <v>Hz</v>
      </c>
      <c r="BR3" t="str">
        <v>s-1</v>
      </c>
      <c r="BS3" t="str">
        <v>s</v>
      </c>
      <c r="BT3" t="str">
        <v>ms</v>
      </c>
      <c r="BU3" t="str">
        <v>ms</v>
      </c>
      <c r="BV3" t="str">
        <v>ms</v>
      </c>
      <c r="BW3" t="str">
        <v/>
      </c>
      <c r="BX3" t="str">
        <v>%</v>
      </c>
      <c r="BY3" t="str">
        <v/>
      </c>
      <c r="BZ3" t="str">
        <v/>
      </c>
      <c r="CA3" t="str">
        <v/>
      </c>
      <c r="CB3" t="str">
        <v/>
      </c>
      <c r="CC3" t="str">
        <v>V</v>
      </c>
      <c r="CD3" t="str">
        <v>V</v>
      </c>
      <c r="CE3" t="str">
        <v>V</v>
      </c>
      <c r="CF3" t="str">
        <v>V</v>
      </c>
      <c r="CG3" t="str">
        <v>V</v>
      </c>
      <c r="CH3" t="str">
        <v>V</v>
      </c>
      <c r="CI3" t="str">
        <v>V</v>
      </c>
      <c r="CJ3" t="str">
        <v>V</v>
      </c>
      <c r="CK3" t="str">
        <v>V</v>
      </c>
      <c r="CL3" t="str">
        <v>A</v>
      </c>
      <c r="CM3" t="str">
        <v/>
      </c>
      <c r="CN3" t="str">
        <v/>
      </c>
      <c r="CO3" t="str">
        <v/>
      </c>
      <c r="CP3" t="str">
        <v/>
      </c>
      <c r="CQ3" t="str">
        <v/>
      </c>
      <c r="CR3" t="str">
        <v/>
      </c>
      <c r="CS3" t="str">
        <v/>
      </c>
      <c r="CT3" t="str">
        <v/>
      </c>
      <c r="CU3" t="str">
        <v/>
      </c>
      <c r="CV3" t="str">
        <v/>
      </c>
      <c r="CW3" t="str">
        <v/>
      </c>
      <c r="CX3" t="str">
        <v/>
      </c>
      <c r="CY3" t="str">
        <v/>
      </c>
      <c r="CZ3" t="str">
        <v/>
      </c>
      <c r="DA3" t="str">
        <v/>
      </c>
      <c r="DB3" t="str">
        <v/>
      </c>
      <c r="DC3" t="str">
        <v/>
      </c>
    </row>
    <row r="4">
      <c r="A4" t="str">
        <v>1</v>
      </c>
      <c r="B4" t="str">
        <v>22:49:07</v>
      </c>
      <c r="C4" t="str">
        <v>2025-09-22</v>
      </c>
      <c r="D4" t="str">
        <v>FB_Fl_Dark_8k</v>
      </c>
      <c r="E4" t="str">
        <v>Fern</v>
      </c>
      <c r="F4" t="str">
        <v/>
      </c>
      <c r="G4" t="str">
        <v/>
      </c>
      <c r="H4" t="str">
        <v/>
      </c>
      <c r="I4" t="str">
        <v/>
      </c>
      <c r="J4" t="str">
        <f>1/((1/L4)-(1/K4))</f>
        <v>0.152988</v>
      </c>
      <c r="K4" t="str">
        <f>BH4+(BI4*AN4)+(BJ4*AN4*POWER(V4,2))+(BK4*AN4*V4)+(BL4*POWER(AN4,2))</f>
        <v>2.917390</v>
      </c>
      <c r="L4" t="str">
        <f>((M4/1000)*(1000-((T4+S4)/2)))/(T4-S4)</f>
        <v>0.145365</v>
      </c>
      <c r="M4" t="str">
        <f>(AN4*(S4-R4))/(100*U4*(1000-S4))*1000</f>
        <v>1.876727</v>
      </c>
      <c r="N4" t="str">
        <v>1.609786</v>
      </c>
      <c r="O4" t="str">
        <v>1.561494</v>
      </c>
      <c r="P4" t="str">
        <f>0.61365*EXP((17.502*AL4)/(240.97+AL4))</f>
        <v>2.776593</v>
      </c>
      <c r="Q4" t="str">
        <f>P4-N4</f>
        <v>1.166807</v>
      </c>
      <c r="R4" t="str">
        <v>16.868156</v>
      </c>
      <c r="S4" t="str">
        <v>17.389832</v>
      </c>
      <c r="T4" t="str">
        <f>(P4/AM4)*1000</f>
        <v>29.994360</v>
      </c>
      <c r="U4" t="str">
        <f>V4*BG4</f>
        <v>0.441786</v>
      </c>
      <c r="V4" t="str">
        <v>7.500000</v>
      </c>
      <c r="W4" t="str">
        <v>PSF-01031_20250922224907_1f6</v>
      </c>
      <c r="X4" t="str">
        <v>116.304161</v>
      </c>
      <c r="Y4" t="str">
        <v>564.126831</v>
      </c>
      <c r="Z4" t="str">
        <v>0.793833</v>
      </c>
      <c r="AA4" t="str">
        <v>0.000000</v>
      </c>
      <c r="AB4" t="str">
        <v>0.000000</v>
      </c>
      <c r="AC4" t="str">
        <v>0.000000</v>
      </c>
      <c r="AD4" t="str">
        <v>0.5</v>
      </c>
      <c r="AE4" t="str">
        <v>0.80</v>
      </c>
      <c r="AF4" t="str">
        <f>AC4*AD4*AE4*AQ4</f>
        <v>1.593134</v>
      </c>
      <c r="AG4" t="str">
        <v>1.000000</v>
      </c>
      <c r="AH4" t="str">
        <v>52.08</v>
      </c>
      <c r="AI4" t="str">
        <v>50.52</v>
      </c>
      <c r="AJ4" t="str">
        <v>24.53</v>
      </c>
      <c r="AK4" t="str">
        <v>22.75</v>
      </c>
      <c r="AL4" t="str">
        <f>(AK4-AJ4)*(AJ4*0+0)+AK4</f>
        <v>22.75</v>
      </c>
      <c r="AM4" t="str">
        <v>92.57</v>
      </c>
      <c r="AN4" t="str">
        <v>156.2</v>
      </c>
      <c r="AO4" t="str">
        <v>-13.0</v>
      </c>
      <c r="AP4" t="str">
        <v>108.3</v>
      </c>
      <c r="AQ4" t="str">
        <v>5</v>
      </c>
      <c r="AR4" t="str">
        <v>3.967</v>
      </c>
      <c r="AS4" t="str">
        <v>22:48:31</v>
      </c>
      <c r="AT4" t="str">
        <v>2025-09-22</v>
      </c>
      <c r="AU4" t="str">
        <v>-0.49</v>
      </c>
      <c r="AV4" t="str">
        <v>1</v>
      </c>
      <c r="AW4" t="str">
        <v>0.011</v>
      </c>
      <c r="AX4" t="str">
        <v>0.009</v>
      </c>
      <c r="AY4" t="str">
        <v>-0.006</v>
      </c>
      <c r="AZ4" t="str">
        <v>-0.055</v>
      </c>
      <c r="BA4" t="str">
        <v>-0.014</v>
      </c>
      <c r="BB4" t="str">
        <v>0.256</v>
      </c>
      <c r="BC4" t="str">
        <v>0</v>
      </c>
      <c r="BD4" t="str">
        <v>150</v>
      </c>
      <c r="BE4" t="str">
        <v>-9999.000</v>
      </c>
      <c r="BF4" t="str">
        <v>-9999.000000</v>
      </c>
      <c r="BG4" t="str">
        <v>0.058905</v>
      </c>
      <c r="BH4" t="str">
        <v>0.000000</v>
      </c>
      <c r="BI4" t="str">
        <v>0.029230</v>
      </c>
      <c r="BJ4" t="str">
        <v>0.000000</v>
      </c>
      <c r="BK4" t="str">
        <v>0.000000</v>
      </c>
      <c r="BL4" t="str">
        <v>-0.000068</v>
      </c>
      <c r="BM4" t="str">
        <v>standard</v>
      </c>
      <c r="BN4" t="str">
        <v>1</v>
      </c>
      <c r="BO4" t="str">
        <v>rectangular</v>
      </c>
      <c r="BP4" t="str">
        <v>8000</v>
      </c>
      <c r="BQ4" t="str">
        <v>5</v>
      </c>
      <c r="BR4" t="str">
        <v>-9999.000000</v>
      </c>
      <c r="BS4" t="str">
        <v>-9999.000000</v>
      </c>
      <c r="BT4" t="str">
        <v>55537</v>
      </c>
      <c r="BU4" t="str">
        <v>55537</v>
      </c>
      <c r="BV4" t="str">
        <v>55537</v>
      </c>
      <c r="BW4" t="str">
        <v>0.000000</v>
      </c>
      <c r="BX4" t="str">
        <v>-9999</v>
      </c>
      <c r="BY4" t="str">
        <v>0.000000</v>
      </c>
      <c r="BZ4" t="str">
        <v>0.000000</v>
      </c>
      <c r="CA4" t="str">
        <v>0.000000</v>
      </c>
      <c r="CB4" t="str">
        <v>0.000000</v>
      </c>
      <c r="CC4" t="str">
        <v>2.483922</v>
      </c>
      <c r="CD4" t="str">
        <v>2.452834</v>
      </c>
      <c r="CE4" t="str">
        <v>1.665504</v>
      </c>
      <c r="CF4" t="str">
        <v>0.577779</v>
      </c>
      <c r="CG4" t="str">
        <v>0.277930</v>
      </c>
      <c r="CH4" t="str">
        <v>-0.019628</v>
      </c>
      <c r="CI4" t="str">
        <v>0.528514</v>
      </c>
      <c r="CJ4" t="str">
        <v>0.111376</v>
      </c>
      <c r="CK4" t="str">
        <v>116.304161</v>
      </c>
      <c r="CL4" t="str">
        <v>0.000223</v>
      </c>
      <c r="CM4" t="str">
        <v>2.401301</v>
      </c>
      <c r="CN4" t="str">
        <v>0.000013</v>
      </c>
      <c r="CO4" t="str">
        <v>1.000000</v>
      </c>
      <c r="CP4" t="str">
        <v>2.369464</v>
      </c>
      <c r="CQ4" t="str">
        <v>0.000011</v>
      </c>
      <c r="CR4" t="str">
        <v>1.000000</v>
      </c>
      <c r="CS4" t="str">
        <v>0.601157</v>
      </c>
      <c r="CT4" t="str">
        <v>0.601293</v>
      </c>
      <c r="CU4" t="str">
        <v>0.106749</v>
      </c>
      <c r="CV4" t="str">
        <v>0.000000</v>
      </c>
      <c r="CW4" t="str">
        <v>PSF-01031_20250922224907_1f6</v>
      </c>
      <c r="CX4" t="str">
        <v>PFA-00872</v>
      </c>
      <c r="CY4" t="str">
        <v>PSA-00872</v>
      </c>
      <c r="CZ4" t="str">
        <v>PSF-01031</v>
      </c>
      <c r="DA4" t="str">
        <v>RHS-0785</v>
      </c>
      <c r="DB4" t="str">
        <v>3.0.0</v>
      </c>
      <c r="DC4" t="str">
        <v>2025-07-31T17:03:34.552Z</v>
      </c>
    </row>
    <row r="5">
      <c r="A5" t="str">
        <v>1</v>
      </c>
      <c r="B5" t="str">
        <v>23:02:11</v>
      </c>
      <c r="C5" t="str">
        <v>2025-09-22</v>
      </c>
      <c r="D5" t="str">
        <v>FB_Fl_Dark_8k</v>
      </c>
      <c r="E5" t="str">
        <v>Fern</v>
      </c>
      <c r="F5" t="str">
        <v/>
      </c>
      <c r="G5" t="str">
        <v/>
      </c>
      <c r="H5" t="str">
        <v/>
      </c>
      <c r="I5" t="str">
        <v/>
      </c>
      <c r="J5" t="str">
        <f>1/((1/L5)-(1/K5))</f>
        <v>0.134371</v>
      </c>
      <c r="K5" t="str">
        <f>BH5+(BI5*AN5)+(BJ5*AN5*POWER(V5,2))+(BK5*AN5*V5)+(BL5*POWER(AN5,2))</f>
        <v>2.916864</v>
      </c>
      <c r="L5" t="str">
        <f>((M5/1000)*(1000-((T5+S5)/2)))/(T5-S5)</f>
        <v>0.128454</v>
      </c>
      <c r="M5" t="str">
        <f>(AN5*(S5-R5))/(100*U5*(1000-S5))*1000</f>
        <v>1.552322</v>
      </c>
      <c r="N5" t="str">
        <v>1.580566</v>
      </c>
      <c r="O5" t="str">
        <v>1.540592</v>
      </c>
      <c r="P5" t="str">
        <f>0.61365*EXP((17.502*AL5)/(240.97+AL5))</f>
        <v>2.673560</v>
      </c>
      <c r="Q5" t="str">
        <f>P5-N5</f>
        <v>1.092994</v>
      </c>
      <c r="R5" t="str">
        <v>16.642136</v>
      </c>
      <c r="S5" t="str">
        <v>17.073954</v>
      </c>
      <c r="T5" t="str">
        <f>(P5/AM5)*1000</f>
        <v>28.880947</v>
      </c>
      <c r="U5" t="str">
        <f>V5*BG5</f>
        <v>0.441786</v>
      </c>
      <c r="V5" t="str">
        <v>7.500000</v>
      </c>
      <c r="W5" t="str">
        <v>PSF-01031_20250922230211_4d0</v>
      </c>
      <c r="X5" t="str">
        <v>109.663727</v>
      </c>
      <c r="Y5" t="str">
        <v>534.118652</v>
      </c>
      <c r="Z5" t="str">
        <v>0.794683</v>
      </c>
      <c r="AA5" t="str">
        <v>0.000000</v>
      </c>
      <c r="AB5" t="str">
        <v>0.000000</v>
      </c>
      <c r="AC5" t="str">
        <v>0.000000</v>
      </c>
      <c r="AD5" t="str">
        <v>0.5</v>
      </c>
      <c r="AE5" t="str">
        <v>0.80</v>
      </c>
      <c r="AF5" t="str">
        <f>AC5*AD5*AE5*AQ5</f>
        <v>1.471326</v>
      </c>
      <c r="AG5" t="str">
        <v>1.000000</v>
      </c>
      <c r="AH5" t="str">
        <v>51.01</v>
      </c>
      <c r="AI5" t="str">
        <v>49.72</v>
      </c>
      <c r="AJ5" t="str">
        <v>24.57</v>
      </c>
      <c r="AK5" t="str">
        <v>22.12</v>
      </c>
      <c r="AL5" t="str">
        <f>(AK5-AJ5)*(AJ5*0+0)+AK5</f>
        <v>22.12</v>
      </c>
      <c r="AM5" t="str">
        <v>92.57</v>
      </c>
      <c r="AN5" t="str">
        <v>156.1</v>
      </c>
      <c r="AO5" t="str">
        <v>-14.5</v>
      </c>
      <c r="AP5" t="str">
        <v>109.3</v>
      </c>
      <c r="AQ5" t="str">
        <v>5</v>
      </c>
      <c r="AR5" t="str">
        <v>3.905</v>
      </c>
      <c r="AS5" t="str">
        <v>23:02:00</v>
      </c>
      <c r="AT5" t="str">
        <v>2025-09-22</v>
      </c>
      <c r="AU5" t="str">
        <v>-0.57</v>
      </c>
      <c r="AV5" t="str">
        <v>1</v>
      </c>
      <c r="AW5" t="str">
        <v>-0.009</v>
      </c>
      <c r="AX5" t="str">
        <v>-0.022</v>
      </c>
      <c r="AY5" t="str">
        <v>-0.042</v>
      </c>
      <c r="AZ5" t="str">
        <v>0.161</v>
      </c>
      <c r="BA5" t="str">
        <v>0.091</v>
      </c>
      <c r="BB5" t="str">
        <v>0.430</v>
      </c>
      <c r="BC5" t="str">
        <v>0</v>
      </c>
      <c r="BD5" t="str">
        <v>150</v>
      </c>
      <c r="BE5" t="str">
        <v>-9999.000</v>
      </c>
      <c r="BF5" t="str">
        <v>-9999.000000</v>
      </c>
      <c r="BG5" t="str">
        <v>0.058905</v>
      </c>
      <c r="BH5" t="str">
        <v>0.000000</v>
      </c>
      <c r="BI5" t="str">
        <v>0.029230</v>
      </c>
      <c r="BJ5" t="str">
        <v>0.000000</v>
      </c>
      <c r="BK5" t="str">
        <v>0.000000</v>
      </c>
      <c r="BL5" t="str">
        <v>-0.000068</v>
      </c>
      <c r="BM5" t="str">
        <v>standard</v>
      </c>
      <c r="BN5" t="str">
        <v>1</v>
      </c>
      <c r="BO5" t="str">
        <v>rectangular</v>
      </c>
      <c r="BP5" t="str">
        <v>8000</v>
      </c>
      <c r="BQ5" t="str">
        <v>5</v>
      </c>
      <c r="BR5" t="str">
        <v>-9999.000000</v>
      </c>
      <c r="BS5" t="str">
        <v>-9999.000000</v>
      </c>
      <c r="BT5" t="str">
        <v>55537</v>
      </c>
      <c r="BU5" t="str">
        <v>55537</v>
      </c>
      <c r="BV5" t="str">
        <v>55537</v>
      </c>
      <c r="BW5" t="str">
        <v>0.000000</v>
      </c>
      <c r="BX5" t="str">
        <v>-9999</v>
      </c>
      <c r="BY5" t="str">
        <v>0.000000</v>
      </c>
      <c r="BZ5" t="str">
        <v>0.000000</v>
      </c>
      <c r="CA5" t="str">
        <v>0.000000</v>
      </c>
      <c r="CB5" t="str">
        <v>0.000000</v>
      </c>
      <c r="CC5" t="str">
        <v>2.482782</v>
      </c>
      <c r="CD5" t="str">
        <v>2.451481</v>
      </c>
      <c r="CE5" t="str">
        <v>1.664951</v>
      </c>
      <c r="CF5" t="str">
        <v>0.575156</v>
      </c>
      <c r="CG5" t="str">
        <v>0.277462</v>
      </c>
      <c r="CH5" t="str">
        <v>-0.027168</v>
      </c>
      <c r="CI5" t="str">
        <v>0.376474</v>
      </c>
      <c r="CJ5" t="str">
        <v>0.111018</v>
      </c>
      <c r="CK5" t="str">
        <v>109.631538</v>
      </c>
      <c r="CL5" t="str">
        <v>0.000219</v>
      </c>
      <c r="CM5" t="str">
        <v>2.401301</v>
      </c>
      <c r="CN5" t="str">
        <v>0.000013</v>
      </c>
      <c r="CO5" t="str">
        <v>1.000000</v>
      </c>
      <c r="CP5" t="str">
        <v>2.369464</v>
      </c>
      <c r="CQ5" t="str">
        <v>0.000011</v>
      </c>
      <c r="CR5" t="str">
        <v>1.000000</v>
      </c>
      <c r="CS5" t="str">
        <v>0.601157</v>
      </c>
      <c r="CT5" t="str">
        <v>0.601293</v>
      </c>
      <c r="CU5" t="str">
        <v>0.106749</v>
      </c>
      <c r="CV5" t="str">
        <v>0.000000</v>
      </c>
      <c r="CW5" t="str">
        <v>PSF-01031_20250922230211_4d0</v>
      </c>
      <c r="CX5" t="str">
        <v>PFA-00872</v>
      </c>
      <c r="CY5" t="str">
        <v>PSA-00872</v>
      </c>
      <c r="CZ5" t="str">
        <v>PSF-01031</v>
      </c>
      <c r="DA5" t="str">
        <v>RHS-0785</v>
      </c>
      <c r="DB5" t="str">
        <v>3.0.0</v>
      </c>
      <c r="DC5" t="str">
        <v>2025-07-31T17:03:34.552Z</v>
      </c>
    </row>
    <row r="6">
      <c r="A6" t="str">
        <v>2</v>
      </c>
      <c r="B6" t="str">
        <v>23:02:32</v>
      </c>
      <c r="C6" t="str">
        <v>2025-09-22</v>
      </c>
      <c r="D6" t="str">
        <v>FB_Fl_Dark_8k</v>
      </c>
      <c r="E6" t="str">
        <v>Fern</v>
      </c>
      <c r="F6" t="str">
        <v/>
      </c>
      <c r="G6" t="str">
        <v/>
      </c>
      <c r="H6" t="str">
        <v/>
      </c>
      <c r="I6" t="str">
        <v/>
      </c>
      <c r="J6" t="str">
        <f>1/((1/L6)-(1/K6))</f>
        <v>-0.008755</v>
      </c>
      <c r="K6" t="str">
        <f>BH6+(BI6*AN6)+(BJ6*AN6*POWER(V6,2))+(BK6*AN6*V6)+(BL6*POWER(AN6,2))</f>
        <v>2.917173</v>
      </c>
      <c r="L6" t="str">
        <f>((M6/1000)*(1000-((T6+S6)/2)))/(T6-S6)</f>
        <v>-0.008782</v>
      </c>
      <c r="M6" t="str">
        <f>(AN6*(S6-R6))/(100*U6*(1000-S6))*1000</f>
        <v>-0.114566</v>
      </c>
      <c r="N6" t="str">
        <v>1.514811</v>
      </c>
      <c r="O6" t="str">
        <v>1.517763</v>
      </c>
      <c r="P6" t="str">
        <f>0.61365*EXP((17.502*AL6)/(240.97+AL6))</f>
        <v>2.695099</v>
      </c>
      <c r="Q6" t="str">
        <f>P6-N6</f>
        <v>1.180288</v>
      </c>
      <c r="R6" t="str">
        <v>16.394957</v>
      </c>
      <c r="S6" t="str">
        <v>16.363071</v>
      </c>
      <c r="T6" t="str">
        <f>(P6/AM6)*1000</f>
        <v>29.112604</v>
      </c>
      <c r="U6" t="str">
        <f>V6*BG6</f>
        <v>0.441786</v>
      </c>
      <c r="V6" t="str">
        <v>7.500000</v>
      </c>
      <c r="W6" t="str">
        <v>PSF-01031_20250922230232_24f</v>
      </c>
      <c r="X6" t="str">
        <v>98.975304</v>
      </c>
      <c r="Y6" t="str">
        <v>494.291412</v>
      </c>
      <c r="Z6" t="str">
        <v>0.799763</v>
      </c>
      <c r="AA6" t="str">
        <v>0.000000</v>
      </c>
      <c r="AB6" t="str">
        <v>0.000000</v>
      </c>
      <c r="AC6" t="str">
        <v>0.000000</v>
      </c>
      <c r="AD6" t="str">
        <v>0.5</v>
      </c>
      <c r="AE6" t="str">
        <v>0.80</v>
      </c>
      <c r="AF6" t="str">
        <f>AC6*AD6*AE6*AQ6</f>
        <v>1.492518</v>
      </c>
      <c r="AG6" t="str">
        <v>1.000000</v>
      </c>
      <c r="AH6" t="str">
        <v>48.89</v>
      </c>
      <c r="AI6" t="str">
        <v>48.98</v>
      </c>
      <c r="AJ6" t="str">
        <v>24.57</v>
      </c>
      <c r="AK6" t="str">
        <v>22.26</v>
      </c>
      <c r="AL6" t="str">
        <f>(AK6-AJ6)*(AJ6*0+0)+AK6</f>
        <v>22.26</v>
      </c>
      <c r="AM6" t="str">
        <v>92.57</v>
      </c>
      <c r="AN6" t="str">
        <v>156.1</v>
      </c>
      <c r="AO6" t="str">
        <v>-15.2</v>
      </c>
      <c r="AP6" t="str">
        <v>109.7</v>
      </c>
      <c r="AQ6" t="str">
        <v>5</v>
      </c>
      <c r="AR6" t="str">
        <v>3.906</v>
      </c>
      <c r="AS6" t="str">
        <v>23:02:00</v>
      </c>
      <c r="AT6" t="str">
        <v>2025-09-22</v>
      </c>
      <c r="AU6" t="str">
        <v>-0.57</v>
      </c>
      <c r="AV6" t="str">
        <v>1</v>
      </c>
      <c r="AW6" t="str">
        <v>-0.012</v>
      </c>
      <c r="AX6" t="str">
        <v>-0.015</v>
      </c>
      <c r="AY6" t="str">
        <v>-0.096</v>
      </c>
      <c r="AZ6" t="str">
        <v>0.380</v>
      </c>
      <c r="BA6" t="str">
        <v>0.098</v>
      </c>
      <c r="BB6" t="str">
        <v>-0.006</v>
      </c>
      <c r="BC6" t="str">
        <v>0</v>
      </c>
      <c r="BD6" t="str">
        <v>150</v>
      </c>
      <c r="BE6" t="str">
        <v>-9999.000</v>
      </c>
      <c r="BF6" t="str">
        <v>-9999.000000</v>
      </c>
      <c r="BG6" t="str">
        <v>0.058905</v>
      </c>
      <c r="BH6" t="str">
        <v>0.000000</v>
      </c>
      <c r="BI6" t="str">
        <v>0.029230</v>
      </c>
      <c r="BJ6" t="str">
        <v>0.000000</v>
      </c>
      <c r="BK6" t="str">
        <v>0.000000</v>
      </c>
      <c r="BL6" t="str">
        <v>-0.000068</v>
      </c>
      <c r="BM6" t="str">
        <v>standard</v>
      </c>
      <c r="BN6" t="str">
        <v>1</v>
      </c>
      <c r="BO6" t="str">
        <v>rectangular</v>
      </c>
      <c r="BP6" t="str">
        <v>8000</v>
      </c>
      <c r="BQ6" t="str">
        <v>5</v>
      </c>
      <c r="BR6" t="str">
        <v>-9999.000000</v>
      </c>
      <c r="BS6" t="str">
        <v>-9999.000000</v>
      </c>
      <c r="BT6" t="str">
        <v>55537</v>
      </c>
      <c r="BU6" t="str">
        <v>55537</v>
      </c>
      <c r="BV6" t="str">
        <v>55537</v>
      </c>
      <c r="BW6" t="str">
        <v>0.000000</v>
      </c>
      <c r="BX6" t="str">
        <v>-9999</v>
      </c>
      <c r="BY6" t="str">
        <v>0.000000</v>
      </c>
      <c r="BZ6" t="str">
        <v>0.000000</v>
      </c>
      <c r="CA6" t="str">
        <v>0.000000</v>
      </c>
      <c r="CB6" t="str">
        <v>0.000000</v>
      </c>
      <c r="CC6" t="str">
        <v>2.481748</v>
      </c>
      <c r="CD6" t="str">
        <v>2.448595</v>
      </c>
      <c r="CE6" t="str">
        <v>1.665277</v>
      </c>
      <c r="CF6" t="str">
        <v>0.573936</v>
      </c>
      <c r="CG6" t="str">
        <v>0.277483</v>
      </c>
      <c r="CH6" t="str">
        <v>-0.025657</v>
      </c>
      <c r="CI6" t="str">
        <v>0.380628</v>
      </c>
      <c r="CJ6" t="str">
        <v>0.111052</v>
      </c>
      <c r="CK6" t="str">
        <v>98.975304</v>
      </c>
      <c r="CL6" t="str">
        <v>0.000221</v>
      </c>
      <c r="CM6" t="str">
        <v>2.401301</v>
      </c>
      <c r="CN6" t="str">
        <v>0.000013</v>
      </c>
      <c r="CO6" t="str">
        <v>1.000000</v>
      </c>
      <c r="CP6" t="str">
        <v>2.369464</v>
      </c>
      <c r="CQ6" t="str">
        <v>0.000011</v>
      </c>
      <c r="CR6" t="str">
        <v>1.000000</v>
      </c>
      <c r="CS6" t="str">
        <v>0.601157</v>
      </c>
      <c r="CT6" t="str">
        <v>0.601293</v>
      </c>
      <c r="CU6" t="str">
        <v>0.106749</v>
      </c>
      <c r="CV6" t="str">
        <v>0.000000</v>
      </c>
      <c r="CW6" t="str">
        <v>PSF-01031_20250922230232_24f</v>
      </c>
      <c r="CX6" t="str">
        <v>PFA-00872</v>
      </c>
      <c r="CY6" t="str">
        <v>PSA-00872</v>
      </c>
      <c r="CZ6" t="str">
        <v>PSF-01031</v>
      </c>
      <c r="DA6" t="str">
        <v>RHS-0785</v>
      </c>
      <c r="DB6" t="str">
        <v>3.0.0</v>
      </c>
      <c r="DC6" t="str">
        <v>2025-07-31T17:03:34.552Z</v>
      </c>
    </row>
  </sheetData>
  <ignoredErrors>
    <ignoredError numberStoredAsText="1" sqref="A1:DC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FB_Fl_Dark_8k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