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42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21:13:17</v>
      </c>
      <c r="C4" t="str">
        <v>2025-10-13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0.003329</v>
      </c>
      <c r="K4" t="str">
        <f>BH4+(BI4*AN4)+(BJ4*AN4*POWER(V4,2))+(BK4*AN4*V4)+(BL4*POWER(AN4,2))</f>
        <v>0.033077</v>
      </c>
      <c r="L4" t="str">
        <f>((M4/1000)*(1000-((T4+S4)/2)))/(T4-S4)</f>
        <v>0.003025</v>
      </c>
      <c r="M4" t="str">
        <f>(AN4*(S4-R4))/(100*U4*(1000-S4))*1000</f>
        <v>0.040278</v>
      </c>
      <c r="N4" t="str">
        <v>1.111804</v>
      </c>
      <c r="O4" t="str">
        <v>0.968482</v>
      </c>
      <c r="P4" t="str">
        <f>0.61365*EXP((17.502*AL4)/(240.97+AL4))</f>
        <v>2.320588</v>
      </c>
      <c r="Q4" t="str">
        <f>P4-N4</f>
        <v>1.208784</v>
      </c>
      <c r="R4" t="str">
        <v>10.470505</v>
      </c>
      <c r="S4" t="str">
        <v>12.019995</v>
      </c>
      <c r="T4" t="str">
        <f>(P4/AM4)*1000</f>
        <v>25.088453</v>
      </c>
      <c r="U4" t="str">
        <f>V4*BG4</f>
        <v>0.441786</v>
      </c>
      <c r="V4" t="str">
        <v>7.500000</v>
      </c>
      <c r="W4" t="str">
        <v>PSF-01031_20251013211317_fd1</v>
      </c>
      <c r="X4" t="str">
        <v>94.141960</v>
      </c>
      <c r="Y4" t="str">
        <v>471.870300</v>
      </c>
      <c r="Z4" t="str">
        <v>0.800492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1.539695</v>
      </c>
      <c r="AG4" t="str">
        <v>1.000000</v>
      </c>
      <c r="AH4" t="str">
        <v>46.51</v>
      </c>
      <c r="AI4" t="str">
        <v>40.51</v>
      </c>
      <c r="AJ4" t="str">
        <v>20.30</v>
      </c>
      <c r="AK4" t="str">
        <v>19.82</v>
      </c>
      <c r="AL4" t="str">
        <f>(AK4-AJ4)*(AJ4*0+0)+AK4</f>
        <v>19.82</v>
      </c>
      <c r="AM4" t="str">
        <v>92.50</v>
      </c>
      <c r="AN4" t="str">
        <v>1.1</v>
      </c>
      <c r="AO4" t="str">
        <v>-15.5</v>
      </c>
      <c r="AP4" t="str">
        <v>1463.4</v>
      </c>
      <c r="AQ4" t="str">
        <v>5</v>
      </c>
      <c r="AR4" t="str">
        <v>4.050</v>
      </c>
      <c r="AS4" t="str">
        <v>21:13:00</v>
      </c>
      <c r="AT4" t="str">
        <v>2025-10-13</v>
      </c>
      <c r="AU4" t="str">
        <v>-23.83</v>
      </c>
      <c r="AV4" t="str">
        <v>1</v>
      </c>
      <c r="AW4" t="str">
        <v>-0.000</v>
      </c>
      <c r="AX4" t="str">
        <v>0.000</v>
      </c>
      <c r="AY4" t="str">
        <v>0.000</v>
      </c>
      <c r="AZ4" t="str">
        <v>0.275</v>
      </c>
      <c r="BA4" t="str">
        <v>0.163</v>
      </c>
      <c r="BB4" t="str">
        <v>-0.019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2.474073</v>
      </c>
      <c r="CD4" t="str">
        <v>2.481013</v>
      </c>
      <c r="CE4" t="str">
        <v>0.606905</v>
      </c>
      <c r="CF4" t="str">
        <v>0.573390</v>
      </c>
      <c r="CG4" t="str">
        <v>0.329185</v>
      </c>
      <c r="CH4" t="str">
        <v>-0.004303</v>
      </c>
      <c r="CI4" t="str">
        <v>0.101130</v>
      </c>
      <c r="CJ4" t="str">
        <v>0.111184</v>
      </c>
      <c r="CK4" t="str">
        <v>94.141960</v>
      </c>
      <c r="CL4" t="str">
        <v>0.000210</v>
      </c>
      <c r="CM4" t="str">
        <v>2.405086</v>
      </c>
      <c r="CN4" t="str">
        <v>0.000013</v>
      </c>
      <c r="CO4" t="str">
        <v>1.000000</v>
      </c>
      <c r="CP4" t="str">
        <v>2.372866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PSF-01031_20251013211317_fd1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21:13:47</v>
      </c>
      <c r="C5" t="str">
        <v>2025-10-13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0.003496</v>
      </c>
      <c r="K5" t="str">
        <f>BH5+(BI5*AN5)+(BJ5*AN5*POWER(V5,2))+(BK5*AN5*V5)+(BL5*POWER(AN5,2))</f>
        <v>0.034846</v>
      </c>
      <c r="L5" t="str">
        <f>((M5/1000)*(1000-((T5+S5)/2)))/(T5-S5)</f>
        <v>0.003177</v>
      </c>
      <c r="M5" t="str">
        <f>(AN5*(S5-R5))/(100*U5*(1000-S5))*1000</f>
        <v>0.043041</v>
      </c>
      <c r="N5" t="str">
        <v>1.109684</v>
      </c>
      <c r="O5" t="str">
        <v>0.964318</v>
      </c>
      <c r="P5" t="str">
        <f>0.61365*EXP((17.502*AL5)/(240.97+AL5))</f>
        <v>2.339424</v>
      </c>
      <c r="Q5" t="str">
        <f>P5-N5</f>
        <v>1.229741</v>
      </c>
      <c r="R5" t="str">
        <v>10.425308</v>
      </c>
      <c r="S5" t="str">
        <v>11.996873</v>
      </c>
      <c r="T5" t="str">
        <f>(P5/AM5)*1000</f>
        <v>25.291691</v>
      </c>
      <c r="U5" t="str">
        <f>V5*BG5</f>
        <v>0.441786</v>
      </c>
      <c r="V5" t="str">
        <v>7.500000</v>
      </c>
      <c r="W5" t="str">
        <v>PSF-01031_20251013211347_435</v>
      </c>
      <c r="X5" t="str">
        <v>124.062538</v>
      </c>
      <c r="Y5" t="str">
        <v>147.584442</v>
      </c>
      <c r="Z5" t="str">
        <v>0.159379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0.305320</v>
      </c>
      <c r="AG5" t="str">
        <v>1.000000</v>
      </c>
      <c r="AH5" t="str">
        <v>46.37</v>
      </c>
      <c r="AI5" t="str">
        <v>40.29</v>
      </c>
      <c r="AJ5" t="str">
        <v>20.32</v>
      </c>
      <c r="AK5" t="str">
        <v>19.95</v>
      </c>
      <c r="AL5" t="str">
        <f>(AK5-AJ5)*(AJ5*0+0)+AK5</f>
        <v>19.95</v>
      </c>
      <c r="AM5" t="str">
        <v>92.50</v>
      </c>
      <c r="AN5" t="str">
        <v>1.2</v>
      </c>
      <c r="AO5" t="str">
        <v>-16.3</v>
      </c>
      <c r="AP5" t="str">
        <v>1461.0</v>
      </c>
      <c r="AQ5" t="str">
        <v>5</v>
      </c>
      <c r="AR5" t="str">
        <v>4.047</v>
      </c>
      <c r="AS5" t="str">
        <v>21:13:00</v>
      </c>
      <c r="AT5" t="str">
        <v>2025-10-13</v>
      </c>
      <c r="AU5" t="str">
        <v>-23.83</v>
      </c>
      <c r="AV5" t="str">
        <v>1</v>
      </c>
      <c r="AW5" t="str">
        <v>0.000</v>
      </c>
      <c r="AX5" t="str">
        <v>0.000</v>
      </c>
      <c r="AY5" t="str">
        <v>0.000</v>
      </c>
      <c r="AZ5" t="str">
        <v>0.260</v>
      </c>
      <c r="BA5" t="str">
        <v>0.133</v>
      </c>
      <c r="BB5" t="str">
        <v>0.310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2.473753</v>
      </c>
      <c r="CD5" t="str">
        <v>2.480828</v>
      </c>
      <c r="CE5" t="str">
        <v>0.607214</v>
      </c>
      <c r="CF5" t="str">
        <v>0.571964</v>
      </c>
      <c r="CG5" t="str">
        <v>0.328966</v>
      </c>
      <c r="CH5" t="str">
        <v>-0.003038</v>
      </c>
      <c r="CI5" t="str">
        <v>0.106797</v>
      </c>
      <c r="CJ5" t="str">
        <v>0.111166</v>
      </c>
      <c r="CK5" t="str">
        <v>124.237419</v>
      </c>
      <c r="CL5" t="str">
        <v>0.000207</v>
      </c>
      <c r="CM5" t="str">
        <v>2.405086</v>
      </c>
      <c r="CN5" t="str">
        <v>0.000013</v>
      </c>
      <c r="CO5" t="str">
        <v>1.000000</v>
      </c>
      <c r="CP5" t="str">
        <v>2.372866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PSF-01031_20251013211347_435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3</v>
      </c>
      <c r="B6" t="str">
        <v>21:14:14</v>
      </c>
      <c r="C6" t="str">
        <v>2025-10-13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0.003577</v>
      </c>
      <c r="K6" t="str">
        <f>BH6+(BI6*AN6)+(BJ6*AN6*POWER(V6,2))+(BK6*AN6*V6)+(BL6*POWER(AN6,2))</f>
        <v>0.030498</v>
      </c>
      <c r="L6" t="str">
        <f>((M6/1000)*(1000-((T6+S6)/2)))/(T6-S6)</f>
        <v>0.003201</v>
      </c>
      <c r="M6" t="str">
        <f>(AN6*(S6-R6))/(100*U6*(1000-S6))*1000</f>
        <v>0.042477</v>
      </c>
      <c r="N6" t="str">
        <v>1.129593</v>
      </c>
      <c r="O6" t="str">
        <v>0.965630</v>
      </c>
      <c r="P6" t="str">
        <f>0.61365*EXP((17.502*AL6)/(240.97+AL6))</f>
        <v>2.334082</v>
      </c>
      <c r="Q6" t="str">
        <f>P6-N6</f>
        <v>1.204488</v>
      </c>
      <c r="R6" t="str">
        <v>10.437748</v>
      </c>
      <c r="S6" t="str">
        <v>12.210072</v>
      </c>
      <c r="T6" t="str">
        <f>(P6/AM6)*1000</f>
        <v>25.229700</v>
      </c>
      <c r="U6" t="str">
        <f>V6*BG6</f>
        <v>0.441786</v>
      </c>
      <c r="V6" t="str">
        <v>7.500000</v>
      </c>
      <c r="W6" t="str">
        <v>PSF-01031_20251013211414_634</v>
      </c>
      <c r="X6" t="str">
        <v>107.551933</v>
      </c>
      <c r="Y6" t="str">
        <v>501.303070</v>
      </c>
      <c r="Z6" t="str">
        <v>0.785455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1.375902</v>
      </c>
      <c r="AG6" t="str">
        <v>1.000000</v>
      </c>
      <c r="AH6" t="str">
        <v>47.14</v>
      </c>
      <c r="AI6" t="str">
        <v>40.30</v>
      </c>
      <c r="AJ6" t="str">
        <v>20.34</v>
      </c>
      <c r="AK6" t="str">
        <v>19.91</v>
      </c>
      <c r="AL6" t="str">
        <f>(AK6-AJ6)*(AJ6*0+0)+AK6</f>
        <v>19.91</v>
      </c>
      <c r="AM6" t="str">
        <v>92.51</v>
      </c>
      <c r="AN6" t="str">
        <v>1.0</v>
      </c>
      <c r="AO6" t="str">
        <v>-14.8</v>
      </c>
      <c r="AP6" t="str">
        <v>1510.8</v>
      </c>
      <c r="AQ6" t="str">
        <v>4</v>
      </c>
      <c r="AR6" t="str">
        <v>4.043</v>
      </c>
      <c r="AS6" t="str">
        <v>21:13:00</v>
      </c>
      <c r="AT6" t="str">
        <v>2025-10-13</v>
      </c>
      <c r="AU6" t="str">
        <v>-23.83</v>
      </c>
      <c r="AV6" t="str">
        <v>1</v>
      </c>
      <c r="AW6" t="str">
        <v>0.000</v>
      </c>
      <c r="AX6" t="str">
        <v>0.000</v>
      </c>
      <c r="AY6" t="str">
        <v>0.000</v>
      </c>
      <c r="AZ6" t="str">
        <v>-0.314</v>
      </c>
      <c r="BA6" t="str">
        <v>-0.005</v>
      </c>
      <c r="BB6" t="str">
        <v>0.157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2.473756</v>
      </c>
      <c r="CD6" t="str">
        <v>2.481847</v>
      </c>
      <c r="CE6" t="str">
        <v>0.606455</v>
      </c>
      <c r="CF6" t="str">
        <v>0.574665</v>
      </c>
      <c r="CG6" t="str">
        <v>0.328697</v>
      </c>
      <c r="CH6" t="str">
        <v>-0.003677</v>
      </c>
      <c r="CI6" t="str">
        <v>0.111326</v>
      </c>
      <c r="CJ6" t="str">
        <v>0.110788</v>
      </c>
      <c r="CK6" t="str">
        <v>107.551933</v>
      </c>
      <c r="CL6" t="str">
        <v>0.000210</v>
      </c>
      <c r="CM6" t="str">
        <v>2.405086</v>
      </c>
      <c r="CN6" t="str">
        <v>0.000013</v>
      </c>
      <c r="CO6" t="str">
        <v>1.000000</v>
      </c>
      <c r="CP6" t="str">
        <v>2.372866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PSF-01031_20251013211414_634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  <row r="7">
      <c r="A7" t="str">
        <v>4</v>
      </c>
      <c r="B7" t="str">
        <v>21:14:43</v>
      </c>
      <c r="C7" t="str">
        <v>2025-10-13</v>
      </c>
      <c r="D7" t="str">
        <v>FB_Fl_Dark_8k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0.003240</v>
      </c>
      <c r="K7" t="str">
        <f>BH7+(BI7*AN7)+(BJ7*AN7*POWER(V7,2))+(BK7*AN7*V7)+(BL7*POWER(AN7,2))</f>
        <v>0.034906</v>
      </c>
      <c r="L7" t="str">
        <f>((M7/1000)*(1000-((T7+S7)/2)))/(T7-S7)</f>
        <v>0.002965</v>
      </c>
      <c r="M7" t="str">
        <f>(AN7*(S7-R7))/(100*U7*(1000-S7))*1000</f>
        <v>0.039641</v>
      </c>
      <c r="N7" t="str">
        <v>1.101485</v>
      </c>
      <c r="O7" t="str">
        <v>0.967814</v>
      </c>
      <c r="P7" t="str">
        <f>0.61365*EXP((17.502*AL7)/(240.97+AL7))</f>
        <v>2.315481</v>
      </c>
      <c r="Q7" t="str">
        <f>P7-N7</f>
        <v>1.213997</v>
      </c>
      <c r="R7" t="str">
        <v>10.462711</v>
      </c>
      <c r="S7" t="str">
        <v>11.907780</v>
      </c>
      <c r="T7" t="str">
        <f>(P7/AM7)*1000</f>
        <v>25.031891</v>
      </c>
      <c r="U7" t="str">
        <f>V7*BG7</f>
        <v>0.441786</v>
      </c>
      <c r="V7" t="str">
        <v>7.500000</v>
      </c>
      <c r="W7" t="str">
        <v>PSF-01031_20251013211443_4e9</v>
      </c>
      <c r="X7" t="str">
        <v>136.193268</v>
      </c>
      <c r="Y7" t="str">
        <v>282.600403</v>
      </c>
      <c r="Z7" t="str">
        <v>0.518071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0.947297</v>
      </c>
      <c r="AG7" t="str">
        <v>1.000000</v>
      </c>
      <c r="AH7" t="str">
        <v>45.87</v>
      </c>
      <c r="AI7" t="str">
        <v>40.31</v>
      </c>
      <c r="AJ7" t="str">
        <v>20.37</v>
      </c>
      <c r="AK7" t="str">
        <v>19.78</v>
      </c>
      <c r="AL7" t="str">
        <f>(AK7-AJ7)*(AJ7*0+0)+AK7</f>
        <v>19.78</v>
      </c>
      <c r="AM7" t="str">
        <v>92.50</v>
      </c>
      <c r="AN7" t="str">
        <v>1.2</v>
      </c>
      <c r="AO7" t="str">
        <v>-16.6</v>
      </c>
      <c r="AP7" t="str">
        <v>1486.6</v>
      </c>
      <c r="AQ7" t="str">
        <v>5</v>
      </c>
      <c r="AR7" t="str">
        <v>4.041</v>
      </c>
      <c r="AS7" t="str">
        <v>21:13:00</v>
      </c>
      <c r="AT7" t="str">
        <v>2025-10-13</v>
      </c>
      <c r="AU7" t="str">
        <v>-23.83</v>
      </c>
      <c r="AV7" t="str">
        <v>1</v>
      </c>
      <c r="AW7" t="str">
        <v>-0.000</v>
      </c>
      <c r="AX7" t="str">
        <v>-0.000</v>
      </c>
      <c r="AY7" t="str">
        <v>-0.001</v>
      </c>
      <c r="AZ7" t="str">
        <v>-0.141</v>
      </c>
      <c r="BA7" t="str">
        <v>0.052</v>
      </c>
      <c r="BB7" t="str">
        <v>0.160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8000</v>
      </c>
      <c r="BQ7" t="str">
        <v>5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2.473760</v>
      </c>
      <c r="CD7" t="str">
        <v>2.480157</v>
      </c>
      <c r="CE7" t="str">
        <v>0.607225</v>
      </c>
      <c r="CF7" t="str">
        <v>0.571367</v>
      </c>
      <c r="CG7" t="str">
        <v>0.328251</v>
      </c>
      <c r="CH7" t="str">
        <v>-0.005492</v>
      </c>
      <c r="CI7" t="str">
        <v>0.115544</v>
      </c>
      <c r="CJ7" t="str">
        <v>0.110965</v>
      </c>
      <c r="CK7" t="str">
        <v>136.193268</v>
      </c>
      <c r="CL7" t="str">
        <v>0.000209</v>
      </c>
      <c r="CM7" t="str">
        <v>2.405086</v>
      </c>
      <c r="CN7" t="str">
        <v>0.000013</v>
      </c>
      <c r="CO7" t="str">
        <v>1.000000</v>
      </c>
      <c r="CP7" t="str">
        <v>2.372866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PSF-01031_20251013211443_4e9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2025-07-31T17:03:34.552Z</v>
      </c>
    </row>
    <row r="8">
      <c r="A8" t="str">
        <v>5</v>
      </c>
      <c r="B8" t="str">
        <v>21:15:11</v>
      </c>
      <c r="C8" t="str">
        <v>2025-10-13</v>
      </c>
      <c r="D8" t="str">
        <v>FB_Fl_Dark_8k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0.004945</v>
      </c>
      <c r="K8" t="str">
        <f>BH8+(BI8*AN8)+(BJ8*AN8*POWER(V8,2))+(BK8*AN8*V8)+(BL8*POWER(AN8,2))</f>
        <v>0.034879</v>
      </c>
      <c r="L8" t="str">
        <f>((M8/1000)*(1000-((T8+S8)/2)))/(T8-S8)</f>
        <v>0.004331</v>
      </c>
      <c r="M8" t="str">
        <f>(AN8*(S8-R8))/(100*U8*(1000-S8))*1000</f>
        <v>0.055684</v>
      </c>
      <c r="N8" t="str">
        <v>1.159073</v>
      </c>
      <c r="O8" t="str">
        <v>0.971283</v>
      </c>
      <c r="P8" t="str">
        <f>0.61365*EXP((17.502*AL8)/(240.97+AL8))</f>
        <v>2.325945</v>
      </c>
      <c r="Q8" t="str">
        <f>P8-N8</f>
        <v>1.166872</v>
      </c>
      <c r="R8" t="str">
        <v>10.500332</v>
      </c>
      <c r="S8" t="str">
        <v>12.530489</v>
      </c>
      <c r="T8" t="str">
        <f>(P8/AM8)*1000</f>
        <v>25.145285</v>
      </c>
      <c r="U8" t="str">
        <f>V8*BG8</f>
        <v>0.441786</v>
      </c>
      <c r="V8" t="str">
        <v>7.500000</v>
      </c>
      <c r="W8" t="str">
        <v>PSF-01031_20251013211511_614</v>
      </c>
      <c r="X8" t="str">
        <v>87.158203</v>
      </c>
      <c r="Y8" t="str">
        <v>428.081635</v>
      </c>
      <c r="Z8" t="str">
        <v>0.796398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1.503409</v>
      </c>
      <c r="AG8" t="str">
        <v>1.000000</v>
      </c>
      <c r="AH8" t="str">
        <v>48.13</v>
      </c>
      <c r="AI8" t="str">
        <v>40.33</v>
      </c>
      <c r="AJ8" t="str">
        <v>20.42</v>
      </c>
      <c r="AK8" t="str">
        <v>19.86</v>
      </c>
      <c r="AL8" t="str">
        <f>(AK8-AJ8)*(AJ8*0+0)+AK8</f>
        <v>19.86</v>
      </c>
      <c r="AM8" t="str">
        <v>92.50</v>
      </c>
      <c r="AN8" t="str">
        <v>1.2</v>
      </c>
      <c r="AO8" t="str">
        <v>-16.3</v>
      </c>
      <c r="AP8" t="str">
        <v>1462.9</v>
      </c>
      <c r="AQ8" t="str">
        <v>5</v>
      </c>
      <c r="AR8" t="str">
        <v>4.040</v>
      </c>
      <c r="AS8" t="str">
        <v>21:13:00</v>
      </c>
      <c r="AT8" t="str">
        <v>2025-10-13</v>
      </c>
      <c r="AU8" t="str">
        <v>-23.83</v>
      </c>
      <c r="AV8" t="str">
        <v>1</v>
      </c>
      <c r="AW8" t="str">
        <v>0.000</v>
      </c>
      <c r="AX8" t="str">
        <v>0.001</v>
      </c>
      <c r="AY8" t="str">
        <v>0.001</v>
      </c>
      <c r="AZ8" t="str">
        <v>0.131</v>
      </c>
      <c r="BA8" t="str">
        <v>-0.423</v>
      </c>
      <c r="BB8" t="str">
        <v>0.075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8000</v>
      </c>
      <c r="BQ8" t="str">
        <v>5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2.473790</v>
      </c>
      <c r="CD8" t="str">
        <v>2.483136</v>
      </c>
      <c r="CE8" t="str">
        <v>0.607220</v>
      </c>
      <c r="CF8" t="str">
        <v>0.571895</v>
      </c>
      <c r="CG8" t="str">
        <v>0.327623</v>
      </c>
      <c r="CH8" t="str">
        <v>-0.005219</v>
      </c>
      <c r="CI8" t="str">
        <v>0.119424</v>
      </c>
      <c r="CJ8" t="str">
        <v>0.111101</v>
      </c>
      <c r="CK8" t="str">
        <v>87.158203</v>
      </c>
      <c r="CL8" t="str">
        <v>0.000207</v>
      </c>
      <c r="CM8" t="str">
        <v>2.405086</v>
      </c>
      <c r="CN8" t="str">
        <v>0.000013</v>
      </c>
      <c r="CO8" t="str">
        <v>1.000000</v>
      </c>
      <c r="CP8" t="str">
        <v>2.372866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PSF-01031_20251013211511_614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2025-07-31T17:03:34.552Z</v>
      </c>
    </row>
    <row r="9">
      <c r="A9" t="str">
        <v>6</v>
      </c>
      <c r="B9" t="str">
        <v>21:15:39</v>
      </c>
      <c r="C9" t="str">
        <v>2025-10-13</v>
      </c>
      <c r="D9" t="str">
        <v>FB_Fl_Dark_8k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0.003703</v>
      </c>
      <c r="K9" t="str">
        <f>BH9+(BI9*AN9)+(BJ9*AN9*POWER(V9,2))+(BK9*AN9*V9)+(BL9*POWER(AN9,2))</f>
        <v>0.035804</v>
      </c>
      <c r="L9" t="str">
        <f>((M9/1000)*(1000-((T9+S9)/2)))/(T9-S9)</f>
        <v>0.003356</v>
      </c>
      <c r="M9" t="str">
        <f>(AN9*(S9-R9))/(100*U9*(1000-S9))*1000</f>
        <v>0.047854</v>
      </c>
      <c r="N9" t="str">
        <v>1.132586</v>
      </c>
      <c r="O9" t="str">
        <v>0.975339</v>
      </c>
      <c r="P9" t="str">
        <f>0.61365*EXP((17.502*AL9)/(240.97+AL9))</f>
        <v>2.426290</v>
      </c>
      <c r="Q9" t="str">
        <f>P9-N9</f>
        <v>1.293703</v>
      </c>
      <c r="R9" t="str">
        <v>10.544320</v>
      </c>
      <c r="S9" t="str">
        <v>12.244309</v>
      </c>
      <c r="T9" t="str">
        <f>(P9/AM9)*1000</f>
        <v>26.230444</v>
      </c>
      <c r="U9" t="str">
        <f>V9*BG9</f>
        <v>0.441786</v>
      </c>
      <c r="V9" t="str">
        <v>7.500000</v>
      </c>
      <c r="W9" t="str">
        <v>PSF-01031_20251013211539_20d</v>
      </c>
      <c r="X9" t="str">
        <v>84.226372</v>
      </c>
      <c r="Y9" t="str">
        <v>100.116852</v>
      </c>
      <c r="Z9" t="str">
        <v>0.158719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0.298024</v>
      </c>
      <c r="AG9" t="str">
        <v>1.000000</v>
      </c>
      <c r="AH9" t="str">
        <v>46.86</v>
      </c>
      <c r="AI9" t="str">
        <v>40.35</v>
      </c>
      <c r="AJ9" t="str">
        <v>20.48</v>
      </c>
      <c r="AK9" t="str">
        <v>20.54</v>
      </c>
      <c r="AL9" t="str">
        <f>(AK9-AJ9)*(AJ9*0+0)+AK9</f>
        <v>20.54</v>
      </c>
      <c r="AM9" t="str">
        <v>92.50</v>
      </c>
      <c r="AN9" t="str">
        <v>1.2</v>
      </c>
      <c r="AO9" t="str">
        <v>-16.5</v>
      </c>
      <c r="AP9" t="str">
        <v>1441.6</v>
      </c>
      <c r="AQ9" t="str">
        <v>5</v>
      </c>
      <c r="AR9" t="str">
        <v>4.040</v>
      </c>
      <c r="AS9" t="str">
        <v>21:13:00</v>
      </c>
      <c r="AT9" t="str">
        <v>2025-10-13</v>
      </c>
      <c r="AU9" t="str">
        <v>-23.83</v>
      </c>
      <c r="AV9" t="str">
        <v>1</v>
      </c>
      <c r="AW9" t="str">
        <v>-0.000</v>
      </c>
      <c r="AX9" t="str">
        <v>-0.000</v>
      </c>
      <c r="AY9" t="str">
        <v>0.000</v>
      </c>
      <c r="AZ9" t="str">
        <v>0.077</v>
      </c>
      <c r="BA9" t="str">
        <v>0.043</v>
      </c>
      <c r="BB9" t="str">
        <v>-0.073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8000</v>
      </c>
      <c r="BQ9" t="str">
        <v>5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2.473811</v>
      </c>
      <c r="CD9" t="str">
        <v>2.481439</v>
      </c>
      <c r="CE9" t="str">
        <v>0.607382</v>
      </c>
      <c r="CF9" t="str">
        <v>0.571589</v>
      </c>
      <c r="CG9" t="str">
        <v>0.326846</v>
      </c>
      <c r="CH9" t="str">
        <v>0.001741</v>
      </c>
      <c r="CI9" t="str">
        <v>0.123001</v>
      </c>
      <c r="CJ9" t="str">
        <v>0.111078</v>
      </c>
      <c r="CK9" t="str">
        <v>84.226372</v>
      </c>
      <c r="CL9" t="str">
        <v>0.000209</v>
      </c>
      <c r="CM9" t="str">
        <v>2.405086</v>
      </c>
      <c r="CN9" t="str">
        <v>0.000013</v>
      </c>
      <c r="CO9" t="str">
        <v>1.000000</v>
      </c>
      <c r="CP9" t="str">
        <v>2.372866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PSF-01031_20251013211539_20d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2025-07-31T17:03:34.552Z</v>
      </c>
    </row>
    <row r="10">
      <c r="A10" t="str">
        <v>7</v>
      </c>
      <c r="B10" t="str">
        <v>21:16:05</v>
      </c>
      <c r="C10" t="str">
        <v>2025-10-13</v>
      </c>
      <c r="D10" t="str">
        <v>FB_Fl_Dark_8k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0.003846</v>
      </c>
      <c r="K10" t="str">
        <f>BH10+(BI10*AN10)+(BJ10*AN10*POWER(V10,2))+(BK10*AN10*V10)+(BL10*POWER(AN10,2))</f>
        <v>0.033726</v>
      </c>
      <c r="L10" t="str">
        <f>((M10/1000)*(1000-((T10+S10)/2)))/(T10-S10)</f>
        <v>0.003453</v>
      </c>
      <c r="M10" t="str">
        <f>(AN10*(S10-R10))/(100*U10*(1000-S10))*1000</f>
        <v>0.044939</v>
      </c>
      <c r="N10" t="str">
        <v>1.136232</v>
      </c>
      <c r="O10" t="str">
        <v>0.979427</v>
      </c>
      <c r="P10" t="str">
        <f>0.61365*EXP((17.502*AL10)/(240.97+AL10))</f>
        <v>2.317860</v>
      </c>
      <c r="Q10" t="str">
        <f>P10-N10</f>
        <v>1.181628</v>
      </c>
      <c r="R10" t="str">
        <v>10.587284</v>
      </c>
      <c r="S10" t="str">
        <v>12.282293</v>
      </c>
      <c r="T10" t="str">
        <f>(P10/AM10)*1000</f>
        <v>25.055304</v>
      </c>
      <c r="U10" t="str">
        <f>V10*BG10</f>
        <v>0.441786</v>
      </c>
      <c r="V10" t="str">
        <v>7.500000</v>
      </c>
      <c r="W10" t="str">
        <v>PSF-01031_20251013211605_872</v>
      </c>
      <c r="X10" t="str">
        <v>107.225418</v>
      </c>
      <c r="Y10" t="str">
        <v>527.196777</v>
      </c>
      <c r="Z10" t="str">
        <v>0.796612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1.519753</v>
      </c>
      <c r="AG10" t="str">
        <v>1.000000</v>
      </c>
      <c r="AH10" t="str">
        <v>46.84</v>
      </c>
      <c r="AI10" t="str">
        <v>40.37</v>
      </c>
      <c r="AJ10" t="str">
        <v>20.54</v>
      </c>
      <c r="AK10" t="str">
        <v>19.80</v>
      </c>
      <c r="AL10" t="str">
        <f>(AK10-AJ10)*(AJ10*0+0)+AK10</f>
        <v>19.80</v>
      </c>
      <c r="AM10" t="str">
        <v>92.51</v>
      </c>
      <c r="AN10" t="str">
        <v>1.2</v>
      </c>
      <c r="AO10" t="str">
        <v>-15.8</v>
      </c>
      <c r="AP10" t="str">
        <v>1469.7</v>
      </c>
      <c r="AQ10" t="str">
        <v>5</v>
      </c>
      <c r="AR10" t="str">
        <v>4.038</v>
      </c>
      <c r="AS10" t="str">
        <v>21:13:00</v>
      </c>
      <c r="AT10" t="str">
        <v>2025-10-13</v>
      </c>
      <c r="AU10" t="str">
        <v>-23.83</v>
      </c>
      <c r="AV10" t="str">
        <v>1</v>
      </c>
      <c r="AW10" t="str">
        <v>-0.000</v>
      </c>
      <c r="AX10" t="str">
        <v>0.000</v>
      </c>
      <c r="AY10" t="str">
        <v>0.000</v>
      </c>
      <c r="AZ10" t="str">
        <v>-0.028</v>
      </c>
      <c r="BA10" t="str">
        <v>0.155</v>
      </c>
      <c r="BB10" t="str">
        <v>0.212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8000</v>
      </c>
      <c r="BQ10" t="str">
        <v>5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2.473832</v>
      </c>
      <c r="CD10" t="str">
        <v>2.481396</v>
      </c>
      <c r="CE10" t="str">
        <v>0.607019</v>
      </c>
      <c r="CF10" t="str">
        <v>0.572719</v>
      </c>
      <c r="CG10" t="str">
        <v>0.326065</v>
      </c>
      <c r="CH10" t="str">
        <v>-0.007177</v>
      </c>
      <c r="CI10" t="str">
        <v>0.126106</v>
      </c>
      <c r="CJ10" t="str">
        <v>0.111148</v>
      </c>
      <c r="CK10" t="str">
        <v>107.225418</v>
      </c>
      <c r="CL10" t="str">
        <v>0.000212</v>
      </c>
      <c r="CM10" t="str">
        <v>2.405086</v>
      </c>
      <c r="CN10" t="str">
        <v>0.000013</v>
      </c>
      <c r="CO10" t="str">
        <v>1.000000</v>
      </c>
      <c r="CP10" t="str">
        <v>2.372866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PSF-01031_20251013211605_872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2025-07-31T17:03:34.552Z</v>
      </c>
    </row>
    <row r="11">
      <c r="A11" t="str">
        <v>8</v>
      </c>
      <c r="B11" t="str">
        <v>21:16:31</v>
      </c>
      <c r="C11" t="str">
        <v>2025-10-13</v>
      </c>
      <c r="D11" t="str">
        <v>FB_Fl_Dark_8k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0.004254</v>
      </c>
      <c r="K11" t="str">
        <f>BH11+(BI11*AN11)+(BJ11*AN11*POWER(V11,2))+(BK11*AN11*V11)+(BL11*POWER(AN11,2))</f>
        <v>0.032190</v>
      </c>
      <c r="L11" t="str">
        <f>((M11/1000)*(1000-((T11+S11)/2)))/(T11-S11)</f>
        <v>0.003757</v>
      </c>
      <c r="M11" t="str">
        <f>(AN11*(S11-R11))/(100*U11*(1000-S11))*1000</f>
        <v>0.048579</v>
      </c>
      <c r="N11" t="str">
        <v>1.161178</v>
      </c>
      <c r="O11" t="str">
        <v>0.983604</v>
      </c>
      <c r="P11" t="str">
        <f>0.61365*EXP((17.502*AL11)/(240.97+AL11))</f>
        <v>2.334731</v>
      </c>
      <c r="Q11" t="str">
        <f>P11-N11</f>
        <v>1.173553</v>
      </c>
      <c r="R11" t="str">
        <v>10.631885</v>
      </c>
      <c r="S11" t="str">
        <v>12.551305</v>
      </c>
      <c r="T11" t="str">
        <f>(P11/AM11)*1000</f>
        <v>25.236374</v>
      </c>
      <c r="U11" t="str">
        <f>V11*BG11</f>
        <v>0.441786</v>
      </c>
      <c r="V11" t="str">
        <v>7.500000</v>
      </c>
      <c r="W11" t="str">
        <v>PSF-01031_20251013211631_f5a</v>
      </c>
      <c r="X11" t="str">
        <v>145.576721</v>
      </c>
      <c r="Y11" t="str">
        <v>493.345490</v>
      </c>
      <c r="Z11" t="str">
        <v>0.704919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1.120672</v>
      </c>
      <c r="AG11" t="str">
        <v>1.000000</v>
      </c>
      <c r="AH11" t="str">
        <v>47.68</v>
      </c>
      <c r="AI11" t="str">
        <v>40.39</v>
      </c>
      <c r="AJ11" t="str">
        <v>20.60</v>
      </c>
      <c r="AK11" t="str">
        <v>19.92</v>
      </c>
      <c r="AL11" t="str">
        <f>(AK11-AJ11)*(AJ11*0+0)+AK11</f>
        <v>19.92</v>
      </c>
      <c r="AM11" t="str">
        <v>92.51</v>
      </c>
      <c r="AN11" t="str">
        <v>1.1</v>
      </c>
      <c r="AO11" t="str">
        <v>-15.2</v>
      </c>
      <c r="AP11" t="str">
        <v>1479.8</v>
      </c>
      <c r="AQ11" t="str">
        <v>4</v>
      </c>
      <c r="AR11" t="str">
        <v>4.037</v>
      </c>
      <c r="AS11" t="str">
        <v>21:13:00</v>
      </c>
      <c r="AT11" t="str">
        <v>2025-10-13</v>
      </c>
      <c r="AU11" t="str">
        <v>-23.83</v>
      </c>
      <c r="AV11" t="str">
        <v>1</v>
      </c>
      <c r="AW11" t="str">
        <v>0.000</v>
      </c>
      <c r="AX11" t="str">
        <v>0.000</v>
      </c>
      <c r="AY11" t="str">
        <v>-0.000</v>
      </c>
      <c r="AZ11" t="str">
        <v>-0.153</v>
      </c>
      <c r="BA11" t="str">
        <v>0.264</v>
      </c>
      <c r="BB11" t="str">
        <v>0.292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8000</v>
      </c>
      <c r="BQ11" t="str">
        <v>5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2.473843</v>
      </c>
      <c r="CD11" t="str">
        <v>2.482497</v>
      </c>
      <c r="CE11" t="str">
        <v>0.606750</v>
      </c>
      <c r="CF11" t="str">
        <v>0.573810</v>
      </c>
      <c r="CG11" t="str">
        <v>0.325240</v>
      </c>
      <c r="CH11" t="str">
        <v>-0.006586</v>
      </c>
      <c r="CI11" t="str">
        <v>0.129106</v>
      </c>
      <c r="CJ11" t="str">
        <v>0.110414</v>
      </c>
      <c r="CK11" t="str">
        <v>145.576721</v>
      </c>
      <c r="CL11" t="str">
        <v>0.000215</v>
      </c>
      <c r="CM11" t="str">
        <v>2.405086</v>
      </c>
      <c r="CN11" t="str">
        <v>0.000013</v>
      </c>
      <c r="CO11" t="str">
        <v>1.000000</v>
      </c>
      <c r="CP11" t="str">
        <v>2.372866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PSF-01031_20251013211631_f5a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2025-07-31T17:03:34.552Z</v>
      </c>
    </row>
    <row r="12">
      <c r="A12" t="str">
        <v>9</v>
      </c>
      <c r="B12" t="str">
        <v>21:16:53</v>
      </c>
      <c r="C12" t="str">
        <v>2025-10-13</v>
      </c>
      <c r="D12" t="str">
        <v>FB_Fl_Dark_8k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0.002890</v>
      </c>
      <c r="K12" t="str">
        <f>BH12+(BI12*AN12)+(BJ12*AN12*POWER(V12,2))+(BK12*AN12*V12)+(BL12*POWER(AN12,2))</f>
        <v>0.033053</v>
      </c>
      <c r="L12" t="str">
        <f>((M12/1000)*(1000-((T12+S12)/2)))/(T12-S12)</f>
        <v>0.002658</v>
      </c>
      <c r="M12" t="str">
        <f>(AN12*(S12-R12))/(100*U12*(1000-S12))*1000</f>
        <v>0.035692</v>
      </c>
      <c r="N12" t="str">
        <v>1.114964</v>
      </c>
      <c r="O12" t="str">
        <v>0.987854</v>
      </c>
      <c r="P12" t="str">
        <f>0.61365*EXP((17.502*AL12)/(240.97+AL12))</f>
        <v>2.333995</v>
      </c>
      <c r="Q12" t="str">
        <f>P12-N12</f>
        <v>1.219031</v>
      </c>
      <c r="R12" t="str">
        <v>10.678521</v>
      </c>
      <c r="S12" t="str">
        <v>12.052557</v>
      </c>
      <c r="T12" t="str">
        <f>(P12/AM12)*1000</f>
        <v>25.230055</v>
      </c>
      <c r="U12" t="str">
        <f>V12*BG12</f>
        <v>0.441786</v>
      </c>
      <c r="V12" t="str">
        <v>7.500000</v>
      </c>
      <c r="W12" t="str">
        <v>PSF-01031_20251013211653_267</v>
      </c>
      <c r="X12" t="str">
        <v>100.868584</v>
      </c>
      <c r="Y12" t="str">
        <v>502.221832</v>
      </c>
      <c r="Z12" t="str">
        <v>0.799155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1.436841</v>
      </c>
      <c r="AG12" t="str">
        <v>1.000000</v>
      </c>
      <c r="AH12" t="str">
        <v>45.61</v>
      </c>
      <c r="AI12" t="str">
        <v>40.41</v>
      </c>
      <c r="AJ12" t="str">
        <v>20.66</v>
      </c>
      <c r="AK12" t="str">
        <v>19.91</v>
      </c>
      <c r="AL12" t="str">
        <f>(AK12-AJ12)*(AJ12*0+0)+AK12</f>
        <v>19.91</v>
      </c>
      <c r="AM12" t="str">
        <v>92.51</v>
      </c>
      <c r="AN12" t="str">
        <v>1.1</v>
      </c>
      <c r="AO12" t="str">
        <v>-15.7</v>
      </c>
      <c r="AP12" t="str">
        <v>1489.1</v>
      </c>
      <c r="AQ12" t="str">
        <v>4</v>
      </c>
      <c r="AR12" t="str">
        <v>4.033</v>
      </c>
      <c r="AS12" t="str">
        <v>21:13:00</v>
      </c>
      <c r="AT12" t="str">
        <v>2025-10-13</v>
      </c>
      <c r="AU12" t="str">
        <v>-23.83</v>
      </c>
      <c r="AV12" t="str">
        <v>1</v>
      </c>
      <c r="AW12" t="str">
        <v>0.000</v>
      </c>
      <c r="AX12" t="str">
        <v>0.000</v>
      </c>
      <c r="AY12" t="str">
        <v>0.001</v>
      </c>
      <c r="AZ12" t="str">
        <v>0.148</v>
      </c>
      <c r="BA12" t="str">
        <v>-0.061</v>
      </c>
      <c r="BB12" t="str">
        <v>0.125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8000</v>
      </c>
      <c r="BQ12" t="str">
        <v>5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2.473874</v>
      </c>
      <c r="CD12" t="str">
        <v>2.479747</v>
      </c>
      <c r="CE12" t="str">
        <v>0.606901</v>
      </c>
      <c r="CF12" t="str">
        <v>0.572893</v>
      </c>
      <c r="CG12" t="str">
        <v>0.324470</v>
      </c>
      <c r="CH12" t="str">
        <v>-0.007307</v>
      </c>
      <c r="CI12" t="str">
        <v>0.131615</v>
      </c>
      <c r="CJ12" t="str">
        <v>0.110894</v>
      </c>
      <c r="CK12" t="str">
        <v>100.868584</v>
      </c>
      <c r="CL12" t="str">
        <v>0.000212</v>
      </c>
      <c r="CM12" t="str">
        <v>2.405086</v>
      </c>
      <c r="CN12" t="str">
        <v>0.000013</v>
      </c>
      <c r="CO12" t="str">
        <v>1.000000</v>
      </c>
      <c r="CP12" t="str">
        <v>2.372866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PSF-01031_20251013211653_267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2025-07-31T17:03:34.552Z</v>
      </c>
    </row>
    <row r="13">
      <c r="A13" t="str">
        <v>10</v>
      </c>
      <c r="B13" t="str">
        <v>21:18:35</v>
      </c>
      <c r="C13" t="str">
        <v>2025-10-13</v>
      </c>
      <c r="D13" t="str">
        <v>FB_Fl_Dark_8k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0.005075</v>
      </c>
      <c r="K13" t="str">
        <f>BH13+(BI13*AN13)+(BJ13*AN13*POWER(V13,2))+(BK13*AN13*V13)+(BL13*POWER(AN13,2))</f>
        <v>0.033747</v>
      </c>
      <c r="L13" t="str">
        <f>((M13/1000)*(1000-((T13+S13)/2)))/(T13-S13)</f>
        <v>0.004412</v>
      </c>
      <c r="M13" t="str">
        <f>(AN13*(S13-R13))/(100*U13*(1000-S13))*1000</f>
        <v>0.042575</v>
      </c>
      <c r="N13" t="str">
        <v>1.157261</v>
      </c>
      <c r="O13" t="str">
        <v>1.008810</v>
      </c>
      <c r="P13" t="str">
        <f>0.61365*EXP((17.502*AL13)/(240.97+AL13))</f>
        <v>2.034781</v>
      </c>
      <c r="Q13" t="str">
        <f>P13-N13</f>
        <v>0.877519</v>
      </c>
      <c r="R13" t="str">
        <v>10.903460</v>
      </c>
      <c r="S13" t="str">
        <v>12.507955</v>
      </c>
      <c r="T13" t="str">
        <f>(P13/AM13)*1000</f>
        <v>21.992397</v>
      </c>
      <c r="U13" t="str">
        <f>V13*BG13</f>
        <v>0.441786</v>
      </c>
      <c r="V13" t="str">
        <v>7.500000</v>
      </c>
      <c r="W13" t="str">
        <v>PSF-01031_20251013211835_d7e</v>
      </c>
      <c r="X13" t="str">
        <v>128.383759</v>
      </c>
      <c r="Y13" t="str">
        <v>458.304047</v>
      </c>
      <c r="Z13" t="str">
        <v>0.719872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1.353251</v>
      </c>
      <c r="AG13" t="str">
        <v>1.000000</v>
      </c>
      <c r="AH13" t="str">
        <v>46.55</v>
      </c>
      <c r="AI13" t="str">
        <v>40.57</v>
      </c>
      <c r="AJ13" t="str">
        <v>20.94</v>
      </c>
      <c r="AK13" t="str">
        <v>17.72</v>
      </c>
      <c r="AL13" t="str">
        <f>(AK13-AJ13)*(AJ13*0+0)+AK13</f>
        <v>17.72</v>
      </c>
      <c r="AM13" t="str">
        <v>92.52</v>
      </c>
      <c r="AN13" t="str">
        <v>1.2</v>
      </c>
      <c r="AO13" t="str">
        <v>-15.8</v>
      </c>
      <c r="AP13" t="str">
        <v>1467.8</v>
      </c>
      <c r="AQ13" t="str">
        <v>5</v>
      </c>
      <c r="AR13" t="str">
        <v>4.031</v>
      </c>
      <c r="AS13" t="str">
        <v>21:13:00</v>
      </c>
      <c r="AT13" t="str">
        <v>2025-10-13</v>
      </c>
      <c r="AU13" t="str">
        <v>-23.83</v>
      </c>
      <c r="AV13" t="str">
        <v>1</v>
      </c>
      <c r="AW13" t="str">
        <v>-0.000</v>
      </c>
      <c r="AX13" t="str">
        <v>0.000</v>
      </c>
      <c r="AY13" t="str">
        <v>0.000</v>
      </c>
      <c r="AZ13" t="str">
        <v>-0.065</v>
      </c>
      <c r="BA13" t="str">
        <v>-0.097</v>
      </c>
      <c r="BB13" t="str">
        <v>-0.102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8000</v>
      </c>
      <c r="BQ13" t="str">
        <v>5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2.474063</v>
      </c>
      <c r="CD13" t="str">
        <v>2.480917</v>
      </c>
      <c r="CE13" t="str">
        <v>0.607022</v>
      </c>
      <c r="CF13" t="str">
        <v>0.572741</v>
      </c>
      <c r="CG13" t="str">
        <v>0.320884</v>
      </c>
      <c r="CH13" t="str">
        <v>-0.034535</v>
      </c>
      <c r="CI13" t="str">
        <v>0.142882</v>
      </c>
      <c r="CJ13" t="str">
        <v>0.111083</v>
      </c>
      <c r="CK13" t="str">
        <v>128.383759</v>
      </c>
      <c r="CL13" t="str">
        <v>0.000211</v>
      </c>
      <c r="CM13" t="str">
        <v>2.405086</v>
      </c>
      <c r="CN13" t="str">
        <v>0.000013</v>
      </c>
      <c r="CO13" t="str">
        <v>1.000000</v>
      </c>
      <c r="CP13" t="str">
        <v>2.372866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PSF-01031_20251013211835_d7e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2025-07-31T17:03:34.552Z</v>
      </c>
    </row>
    <row r="14">
      <c r="A14" t="str">
        <v>11</v>
      </c>
      <c r="B14" t="str">
        <v>21:19:15</v>
      </c>
      <c r="C14" t="str">
        <v>2025-10-13</v>
      </c>
      <c r="D14" t="str">
        <v>FB_Fl_Dark_8k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0.001005</v>
      </c>
      <c r="K14" t="str">
        <f>BH14+(BI14*AN14)+(BJ14*AN14*POWER(V14,2))+(BK14*AN14*V14)+(BL14*POWER(AN14,2))</f>
        <v>0.036459</v>
      </c>
      <c r="L14" t="str">
        <f>((M14/1000)*(1000-((T14+S14)/2)))/(T14-S14)</f>
        <v>0.000978</v>
      </c>
      <c r="M14" t="str">
        <f>(AN14*(S14-R14))/(100*U14*(1000-S14))*1000</f>
        <v>0.014119</v>
      </c>
      <c r="N14" t="str">
        <v>1.063062</v>
      </c>
      <c r="O14" t="str">
        <v>1.017459</v>
      </c>
      <c r="P14" t="str">
        <f>0.61365*EXP((17.502*AL14)/(240.97+AL14))</f>
        <v>2.373873</v>
      </c>
      <c r="Q14" t="str">
        <f>P14-N14</f>
        <v>1.310811</v>
      </c>
      <c r="R14" t="str">
        <v>10.997241</v>
      </c>
      <c r="S14" t="str">
        <v>11.490141</v>
      </c>
      <c r="T14" t="str">
        <f>(P14/AM14)*1000</f>
        <v>25.658087</v>
      </c>
      <c r="U14" t="str">
        <f>V14*BG14</f>
        <v>0.441786</v>
      </c>
      <c r="V14" t="str">
        <v>7.500000</v>
      </c>
      <c r="W14" t="str">
        <v>PSF-01031_20251013211915_09e</v>
      </c>
      <c r="X14" t="str">
        <v>202.424164</v>
      </c>
      <c r="Y14" t="str">
        <v>199.832077</v>
      </c>
      <c r="Z14" t="str">
        <v>-0.012971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-0.026489</v>
      </c>
      <c r="AG14" t="str">
        <v>1.000000</v>
      </c>
      <c r="AH14" t="str">
        <v>42.48</v>
      </c>
      <c r="AI14" t="str">
        <v>40.66</v>
      </c>
      <c r="AJ14" t="str">
        <v>21.04</v>
      </c>
      <c r="AK14" t="str">
        <v>20.19</v>
      </c>
      <c r="AL14" t="str">
        <f>(AK14-AJ14)*(AJ14*0+0)+AK14</f>
        <v>20.19</v>
      </c>
      <c r="AM14" t="str">
        <v>92.52</v>
      </c>
      <c r="AN14" t="str">
        <v>1.3</v>
      </c>
      <c r="AO14" t="str">
        <v>-16.8</v>
      </c>
      <c r="AP14" t="str">
        <v>1439.1</v>
      </c>
      <c r="AQ14" t="str">
        <v>5</v>
      </c>
      <c r="AR14" t="str">
        <v>4.030</v>
      </c>
      <c r="AS14" t="str">
        <v>21:13:00</v>
      </c>
      <c r="AT14" t="str">
        <v>2025-10-13</v>
      </c>
      <c r="AU14" t="str">
        <v>-23.83</v>
      </c>
      <c r="AV14" t="str">
        <v>1</v>
      </c>
      <c r="AW14" t="str">
        <v>0.000</v>
      </c>
      <c r="AX14" t="str">
        <v>0.000</v>
      </c>
      <c r="AY14" t="str">
        <v>0.000</v>
      </c>
      <c r="AZ14" t="str">
        <v>0.073</v>
      </c>
      <c r="BA14" t="str">
        <v>0.032</v>
      </c>
      <c r="BB14" t="str">
        <v>0.002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8000</v>
      </c>
      <c r="BQ14" t="str">
        <v>5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2.474175</v>
      </c>
      <c r="CD14" t="str">
        <v>2.475497</v>
      </c>
      <c r="CE14" t="str">
        <v>0.607496</v>
      </c>
      <c r="CF14" t="str">
        <v>0.571105</v>
      </c>
      <c r="CG14" t="str">
        <v>0.319549</v>
      </c>
      <c r="CH14" t="str">
        <v>-0.008551</v>
      </c>
      <c r="CI14" t="str">
        <v>0.147107</v>
      </c>
      <c r="CJ14" t="str">
        <v>0.111457</v>
      </c>
      <c r="CK14" t="str">
        <v>202.424164</v>
      </c>
      <c r="CL14" t="str">
        <v>0.000214</v>
      </c>
      <c r="CM14" t="str">
        <v>2.405086</v>
      </c>
      <c r="CN14" t="str">
        <v>0.000013</v>
      </c>
      <c r="CO14" t="str">
        <v>1.000000</v>
      </c>
      <c r="CP14" t="str">
        <v>2.372866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PSF-01031_20251013211915_09e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2025-07-31T17:03:34.552Z</v>
      </c>
    </row>
    <row r="15">
      <c r="A15" t="str">
        <v>12</v>
      </c>
      <c r="B15" t="str">
        <v>21:19:41</v>
      </c>
      <c r="C15" t="str">
        <v>2025-10-13</v>
      </c>
      <c r="D15" t="str">
        <v>FB_Fl_Dark_8k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0.001851</v>
      </c>
      <c r="K15" t="str">
        <f>BH15+(BI15*AN15)+(BJ15*AN15*POWER(V15,2))+(BK15*AN15*V15)+(BL15*POWER(AN15,2))</f>
        <v>0.034429</v>
      </c>
      <c r="L15" t="str">
        <f>((M15/1000)*(1000-((T15+S15)/2)))/(T15-S15)</f>
        <v>0.001757</v>
      </c>
      <c r="M15" t="str">
        <f>(AN15*(S15-R15))/(100*U15*(1000-S15))*1000</f>
        <v>0.023579</v>
      </c>
      <c r="N15" t="str">
        <v>1.104358</v>
      </c>
      <c r="O15" t="str">
        <v>1.023731</v>
      </c>
      <c r="P15" t="str">
        <f>0.61365*EXP((17.502*AL15)/(240.97+AL15))</f>
        <v>2.323254</v>
      </c>
      <c r="Q15" t="str">
        <f>P15-N15</f>
        <v>1.218895</v>
      </c>
      <c r="R15" t="str">
        <v>11.065004</v>
      </c>
      <c r="S15" t="str">
        <v>11.936459</v>
      </c>
      <c r="T15" t="str">
        <f>(P15/AM15)*1000</f>
        <v>25.110893</v>
      </c>
      <c r="U15" t="str">
        <f>V15*BG15</f>
        <v>0.441786</v>
      </c>
      <c r="V15" t="str">
        <v>7.500000</v>
      </c>
      <c r="W15" t="str">
        <v>PSF-01031_20251013211941_260</v>
      </c>
      <c r="X15" t="str">
        <v>94.499588</v>
      </c>
      <c r="Y15" t="str">
        <v>480.211243</v>
      </c>
      <c r="Z15" t="str">
        <v>0.803213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1.564489</v>
      </c>
      <c r="AG15" t="str">
        <v>1.000000</v>
      </c>
      <c r="AH15" t="str">
        <v>43.93</v>
      </c>
      <c r="AI15" t="str">
        <v>40.73</v>
      </c>
      <c r="AJ15" t="str">
        <v>21.12</v>
      </c>
      <c r="AK15" t="str">
        <v>19.84</v>
      </c>
      <c r="AL15" t="str">
        <f>(AK15-AJ15)*(AJ15*0+0)+AK15</f>
        <v>19.84</v>
      </c>
      <c r="AM15" t="str">
        <v>92.52</v>
      </c>
      <c r="AN15" t="str">
        <v>1.2</v>
      </c>
      <c r="AO15" t="str">
        <v>-16.3</v>
      </c>
      <c r="AP15" t="str">
        <v>1478.8</v>
      </c>
      <c r="AQ15" t="str">
        <v>5</v>
      </c>
      <c r="AR15" t="str">
        <v>4.028</v>
      </c>
      <c r="AS15" t="str">
        <v>21:13:00</v>
      </c>
      <c r="AT15" t="str">
        <v>2025-10-13</v>
      </c>
      <c r="AU15" t="str">
        <v>-23.83</v>
      </c>
      <c r="AV15" t="str">
        <v>1</v>
      </c>
      <c r="AW15" t="str">
        <v>0.000</v>
      </c>
      <c r="AX15" t="str">
        <v>-0.000</v>
      </c>
      <c r="AY15" t="str">
        <v>0.000</v>
      </c>
      <c r="AZ15" t="str">
        <v>0.231</v>
      </c>
      <c r="BA15" t="str">
        <v>0.113</v>
      </c>
      <c r="BB15" t="str">
        <v>0.536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8000</v>
      </c>
      <c r="BQ15" t="str">
        <v>5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2.474257</v>
      </c>
      <c r="CD15" t="str">
        <v>2.477408</v>
      </c>
      <c r="CE15" t="str">
        <v>0.607141</v>
      </c>
      <c r="CF15" t="str">
        <v>0.571937</v>
      </c>
      <c r="CG15" t="str">
        <v>0.318599</v>
      </c>
      <c r="CH15" t="str">
        <v>-0.013259</v>
      </c>
      <c r="CI15" t="str">
        <v>0.149832</v>
      </c>
      <c r="CJ15" t="str">
        <v>0.111240</v>
      </c>
      <c r="CK15" t="str">
        <v>94.499588</v>
      </c>
      <c r="CL15" t="str">
        <v>0.000212</v>
      </c>
      <c r="CM15" t="str">
        <v>2.405086</v>
      </c>
      <c r="CN15" t="str">
        <v>0.000013</v>
      </c>
      <c r="CO15" t="str">
        <v>1.000000</v>
      </c>
      <c r="CP15" t="str">
        <v>2.372866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PSF-01031_20251013211941_260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2025-07-31T17:03:34.552Z</v>
      </c>
    </row>
    <row r="16">
      <c r="A16" t="str">
        <v>13</v>
      </c>
      <c r="B16" t="str">
        <v>21:20:04</v>
      </c>
      <c r="C16" t="str">
        <v>2025-10-13</v>
      </c>
      <c r="D16" t="str">
        <v>FB_Fl_Dark_8k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0.001200</v>
      </c>
      <c r="K16" t="str">
        <f>BH16+(BI16*AN16)+(BJ16*AN16*POWER(V16,2))+(BK16*AN16*V16)+(BL16*POWER(AN16,2))</f>
        <v>0.034242</v>
      </c>
      <c r="L16" t="str">
        <f>((M16/1000)*(1000-((T16+S16)/2)))/(T16-S16)</f>
        <v>0.001159</v>
      </c>
      <c r="M16" t="str">
        <f>(AN16*(S16-R16))/(100*U16*(1000-S16))*1000</f>
        <v>0.017528</v>
      </c>
      <c r="N16" t="str">
        <v>1.089440</v>
      </c>
      <c r="O16" t="str">
        <v>1.029164</v>
      </c>
      <c r="P16" t="str">
        <f>0.61365*EXP((17.502*AL16)/(240.97+AL16))</f>
        <v>2.461515</v>
      </c>
      <c r="Q16" t="str">
        <f>P16-N16</f>
        <v>1.372075</v>
      </c>
      <c r="R16" t="str">
        <v>11.123270</v>
      </c>
      <c r="S16" t="str">
        <v>11.774739</v>
      </c>
      <c r="T16" t="str">
        <f>(P16/AM16)*1000</f>
        <v>26.604212</v>
      </c>
      <c r="U16" t="str">
        <f>V16*BG16</f>
        <v>0.441786</v>
      </c>
      <c r="V16" t="str">
        <v>7.500000</v>
      </c>
      <c r="W16" t="str">
        <v>PSF-01031_20251013212004_375</v>
      </c>
      <c r="X16" t="str">
        <v>118.874428</v>
      </c>
      <c r="Y16" t="str">
        <v>119.624374</v>
      </c>
      <c r="Z16" t="str">
        <v>0.006269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0.012432</v>
      </c>
      <c r="AG16" t="str">
        <v>1.000000</v>
      </c>
      <c r="AH16" t="str">
        <v>43.17</v>
      </c>
      <c r="AI16" t="str">
        <v>40.78</v>
      </c>
      <c r="AJ16" t="str">
        <v>21.18</v>
      </c>
      <c r="AK16" t="str">
        <v>20.77</v>
      </c>
      <c r="AL16" t="str">
        <f>(AK16-AJ16)*(AJ16*0+0)+AK16</f>
        <v>20.77</v>
      </c>
      <c r="AM16" t="str">
        <v>92.52</v>
      </c>
      <c r="AN16" t="str">
        <v>1.2</v>
      </c>
      <c r="AO16" t="str">
        <v>-16.7</v>
      </c>
      <c r="AP16" t="str">
        <v>1520.7</v>
      </c>
      <c r="AQ16" t="str">
        <v>5</v>
      </c>
      <c r="AR16" t="str">
        <v>4.024</v>
      </c>
      <c r="AS16" t="str">
        <v>21:13:00</v>
      </c>
      <c r="AT16" t="str">
        <v>2025-10-13</v>
      </c>
      <c r="AU16" t="str">
        <v>-23.83</v>
      </c>
      <c r="AV16" t="str">
        <v>1</v>
      </c>
      <c r="AW16" t="str">
        <v>-0.000</v>
      </c>
      <c r="AX16" t="str">
        <v>-0.000</v>
      </c>
      <c r="AY16" t="str">
        <v>-0.000</v>
      </c>
      <c r="AZ16" t="str">
        <v>-0.197</v>
      </c>
      <c r="BA16" t="str">
        <v>0.020</v>
      </c>
      <c r="BB16" t="str">
        <v>0.123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8000</v>
      </c>
      <c r="BQ16" t="str">
        <v>5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2.474329</v>
      </c>
      <c r="CD16" t="str">
        <v>2.476377</v>
      </c>
      <c r="CE16" t="str">
        <v>0.607109</v>
      </c>
      <c r="CF16" t="str">
        <v>0.571218</v>
      </c>
      <c r="CG16" t="str">
        <v>0.317782</v>
      </c>
      <c r="CH16" t="str">
        <v>-0.003544</v>
      </c>
      <c r="CI16" t="str">
        <v>0.152096</v>
      </c>
      <c r="CJ16" t="str">
        <v>0.111321</v>
      </c>
      <c r="CK16" t="str">
        <v>118.874428</v>
      </c>
      <c r="CL16" t="str">
        <v>0.000213</v>
      </c>
      <c r="CM16" t="str">
        <v>2.405086</v>
      </c>
      <c r="CN16" t="str">
        <v>0.000013</v>
      </c>
      <c r="CO16" t="str">
        <v>1.000000</v>
      </c>
      <c r="CP16" t="str">
        <v>2.372866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PSF-01031_20251013212004_375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2025-07-31T17:03:34.552Z</v>
      </c>
    </row>
    <row r="17">
      <c r="A17" t="str">
        <v>14</v>
      </c>
      <c r="B17" t="str">
        <v>21:21:33</v>
      </c>
      <c r="C17" t="str">
        <v>2025-10-13</v>
      </c>
      <c r="D17" t="str">
        <v>FB_Fl_Dark_8k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0.000738</v>
      </c>
      <c r="K17" t="str">
        <f>BH17+(BI17*AN17)+(BJ17*AN17*POWER(V17,2))+(BK17*AN17*V17)+(BL17*POWER(AN17,2))</f>
        <v>0.035180</v>
      </c>
      <c r="L17" t="str">
        <f>((M17/1000)*(1000-((T17+S17)/2)))/(T17-S17)</f>
        <v>0.000723</v>
      </c>
      <c r="M17" t="str">
        <f>(AN17*(S17-R17))/(100*U17*(1000-S17))*1000</f>
        <v>0.010030</v>
      </c>
      <c r="N17" t="str">
        <v>1.083158</v>
      </c>
      <c r="O17" t="str">
        <v>1.049580</v>
      </c>
      <c r="P17" t="str">
        <f>0.61365*EXP((17.502*AL17)/(240.97+AL17))</f>
        <v>2.343333</v>
      </c>
      <c r="Q17" t="str">
        <f>P17-N17</f>
        <v>1.260175</v>
      </c>
      <c r="R17" t="str">
        <v>11.341755</v>
      </c>
      <c r="S17" t="str">
        <v>11.704599</v>
      </c>
      <c r="T17" t="str">
        <f>(P17/AM17)*1000</f>
        <v>25.322037</v>
      </c>
      <c r="U17" t="str">
        <f>V17*BG17</f>
        <v>0.441786</v>
      </c>
      <c r="V17" t="str">
        <v>7.500000</v>
      </c>
      <c r="W17" t="str">
        <v>PSF-01031_20251013212133_f1e</v>
      </c>
      <c r="X17" t="str">
        <v>87.417839</v>
      </c>
      <c r="Y17" t="str">
        <v>416.237366</v>
      </c>
      <c r="Z17" t="str">
        <v>0.789981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1.656964</v>
      </c>
      <c r="AG17" t="str">
        <v>1.000000</v>
      </c>
      <c r="AH17" t="str">
        <v>42.24</v>
      </c>
      <c r="AI17" t="str">
        <v>40.93</v>
      </c>
      <c r="AJ17" t="str">
        <v>21.44</v>
      </c>
      <c r="AK17" t="str">
        <v>19.98</v>
      </c>
      <c r="AL17" t="str">
        <f>(AK17-AJ17)*(AJ17*0+0)+AK17</f>
        <v>19.98</v>
      </c>
      <c r="AM17" t="str">
        <v>92.54</v>
      </c>
      <c r="AN17" t="str">
        <v>1.2</v>
      </c>
      <c r="AO17" t="str">
        <v>-17.2</v>
      </c>
      <c r="AP17" t="str">
        <v>1523.6</v>
      </c>
      <c r="AQ17" t="str">
        <v>5</v>
      </c>
      <c r="AR17" t="str">
        <v>4.023</v>
      </c>
      <c r="AS17" t="str">
        <v>21:13:00</v>
      </c>
      <c r="AT17" t="str">
        <v>2025-10-13</v>
      </c>
      <c r="AU17" t="str">
        <v>-23.83</v>
      </c>
      <c r="AV17" t="str">
        <v>1</v>
      </c>
      <c r="AW17" t="str">
        <v>0.000</v>
      </c>
      <c r="AX17" t="str">
        <v>0.000</v>
      </c>
      <c r="AY17" t="str">
        <v>0.000</v>
      </c>
      <c r="AZ17" t="str">
        <v>0.222</v>
      </c>
      <c r="BA17" t="str">
        <v>0.219</v>
      </c>
      <c r="BB17" t="str">
        <v>0.336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8000</v>
      </c>
      <c r="BQ17" t="str">
        <v>5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2.474497</v>
      </c>
      <c r="CD17" t="str">
        <v>2.475072</v>
      </c>
      <c r="CE17" t="str">
        <v>0.607273</v>
      </c>
      <c r="CF17" t="str">
        <v>0.570340</v>
      </c>
      <c r="CG17" t="str">
        <v>0.314451</v>
      </c>
      <c r="CH17" t="str">
        <v>-0.015407</v>
      </c>
      <c r="CI17" t="str">
        <v>0.161358</v>
      </c>
      <c r="CJ17" t="str">
        <v>0.111585</v>
      </c>
      <c r="CK17" t="str">
        <v>87.417839</v>
      </c>
      <c r="CL17" t="str">
        <v>0.000213</v>
      </c>
      <c r="CM17" t="str">
        <v>2.405086</v>
      </c>
      <c r="CN17" t="str">
        <v>0.000013</v>
      </c>
      <c r="CO17" t="str">
        <v>1.000000</v>
      </c>
      <c r="CP17" t="str">
        <v>2.372866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PSF-01031_20251013212133_f1e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2025-07-31T17:03:34.552Z</v>
      </c>
    </row>
    <row r="18">
      <c r="A18" t="str">
        <v>15</v>
      </c>
      <c r="B18" t="str">
        <v>21:22:07</v>
      </c>
      <c r="C18" t="str">
        <v>2025-10-13</v>
      </c>
      <c r="D18" t="str">
        <v>FB_Fl_Dark_8k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0.000355</v>
      </c>
      <c r="K18" t="str">
        <f>BH18+(BI18*AN18)+(BJ18*AN18*POWER(V18,2))+(BK18*AN18*V18)+(BL18*POWER(AN18,2))</f>
        <v>0.035082</v>
      </c>
      <c r="L18" t="str">
        <f>((M18/1000)*(1000-((T18+S18)/2)))/(T18-S18)</f>
        <v>0.000352</v>
      </c>
      <c r="M18" t="str">
        <f>(AN18*(S18-R18))/(100*U18*(1000-S18))*1000</f>
        <v>0.005320</v>
      </c>
      <c r="N18" t="str">
        <v>1.074257</v>
      </c>
      <c r="O18" t="str">
        <v>1.056396</v>
      </c>
      <c r="P18" t="str">
        <f>0.61365*EXP((17.502*AL18)/(240.97+AL18))</f>
        <v>2.447140</v>
      </c>
      <c r="Q18" t="str">
        <f>P18-N18</f>
        <v>1.372883</v>
      </c>
      <c r="R18" t="str">
        <v>11.416207</v>
      </c>
      <c r="S18" t="str">
        <v>11.609222</v>
      </c>
      <c r="T18" t="str">
        <f>(P18/AM18)*1000</f>
        <v>26.445631</v>
      </c>
      <c r="U18" t="str">
        <f>V18*BG18</f>
        <v>0.441786</v>
      </c>
      <c r="V18" t="str">
        <v>7.500000</v>
      </c>
      <c r="W18" t="str">
        <v>PSF-01031_20251013212207_e48</v>
      </c>
      <c r="X18" t="str">
        <v>116.006615</v>
      </c>
      <c r="Y18" t="str">
        <v>530.180115</v>
      </c>
      <c r="Z18" t="str">
        <v>0.781194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1.604605</v>
      </c>
      <c r="AG18" t="str">
        <v>1.000000</v>
      </c>
      <c r="AH18" t="str">
        <v>41.65</v>
      </c>
      <c r="AI18" t="str">
        <v>40.96</v>
      </c>
      <c r="AJ18" t="str">
        <v>21.54</v>
      </c>
      <c r="AK18" t="str">
        <v>20.68</v>
      </c>
      <c r="AL18" t="str">
        <f>(AK18-AJ18)*(AJ18*0+0)+AK18</f>
        <v>20.68</v>
      </c>
      <c r="AM18" t="str">
        <v>92.53</v>
      </c>
      <c r="AN18" t="str">
        <v>1.2</v>
      </c>
      <c r="AO18" t="str">
        <v>-16.4</v>
      </c>
      <c r="AP18" t="str">
        <v>1459.2</v>
      </c>
      <c r="AQ18" t="str">
        <v>5</v>
      </c>
      <c r="AR18" t="str">
        <v>4.021</v>
      </c>
      <c r="AS18" t="str">
        <v>21:13:00</v>
      </c>
      <c r="AT18" t="str">
        <v>2025-10-13</v>
      </c>
      <c r="AU18" t="str">
        <v>-23.83</v>
      </c>
      <c r="AV18" t="str">
        <v>1</v>
      </c>
      <c r="AW18" t="str">
        <v>-0.000</v>
      </c>
      <c r="AX18" t="str">
        <v>-0.000</v>
      </c>
      <c r="AY18" t="str">
        <v>0.000</v>
      </c>
      <c r="AZ18" t="str">
        <v>0.043</v>
      </c>
      <c r="BA18" t="str">
        <v>0.502</v>
      </c>
      <c r="BB18" t="str">
        <v>0.636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8000</v>
      </c>
      <c r="BQ18" t="str">
        <v>5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2.474524</v>
      </c>
      <c r="CD18" t="str">
        <v>2.474266</v>
      </c>
      <c r="CE18" t="str">
        <v>0.607255</v>
      </c>
      <c r="CF18" t="str">
        <v>0.571807</v>
      </c>
      <c r="CG18" t="str">
        <v>0.313264</v>
      </c>
      <c r="CH18" t="str">
        <v>-0.008649</v>
      </c>
      <c r="CI18" t="str">
        <v>0.164743</v>
      </c>
      <c r="CJ18" t="str">
        <v>0.111485</v>
      </c>
      <c r="CK18" t="str">
        <v>116.006615</v>
      </c>
      <c r="CL18" t="str">
        <v>0.000213</v>
      </c>
      <c r="CM18" t="str">
        <v>2.405086</v>
      </c>
      <c r="CN18" t="str">
        <v>0.000013</v>
      </c>
      <c r="CO18" t="str">
        <v>1.000000</v>
      </c>
      <c r="CP18" t="str">
        <v>2.372866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PSF-01031_20251013212207_e48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2025-07-31T17:03:34.552Z</v>
      </c>
    </row>
    <row r="19">
      <c r="A19" t="str">
        <v>16</v>
      </c>
      <c r="B19" t="str">
        <v>21:22:45</v>
      </c>
      <c r="C19" t="str">
        <v>2025-10-13</v>
      </c>
      <c r="D19" t="str">
        <v>FB_Fl_Dark_8k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0.000221</v>
      </c>
      <c r="K19" t="str">
        <f>BH19+(BI19*AN19)+(BJ19*AN19*POWER(V19,2))+(BK19*AN19*V19)+(BL19*POWER(AN19,2))</f>
        <v>0.034586</v>
      </c>
      <c r="L19" t="str">
        <f>((M19/1000)*(1000-((T19+S19)/2)))/(T19-S19)</f>
        <v>0.000219</v>
      </c>
      <c r="M19" t="str">
        <f>(AN19*(S19-R19))/(100*U19*(1000-S19))*1000</f>
        <v>0.002795</v>
      </c>
      <c r="N19" t="str">
        <v>1.074270</v>
      </c>
      <c r="O19" t="str">
        <v>1.064752</v>
      </c>
      <c r="P19" t="str">
        <f>0.61365*EXP((17.502*AL19)/(240.97+AL19))</f>
        <v>2.231714</v>
      </c>
      <c r="Q19" t="str">
        <f>P19-N19</f>
        <v>1.157444</v>
      </c>
      <c r="R19" t="str">
        <v>11.506537</v>
      </c>
      <c r="S19" t="str">
        <v>11.609395</v>
      </c>
      <c r="T19" t="str">
        <f>(P19/AM19)*1000</f>
        <v>24.117643</v>
      </c>
      <c r="U19" t="str">
        <f>V19*BG19</f>
        <v>0.441786</v>
      </c>
      <c r="V19" t="str">
        <v>7.500000</v>
      </c>
      <c r="W19" t="str">
        <v>PSF-01031_20251013212245_c8d</v>
      </c>
      <c r="X19" t="str">
        <v>113.793251</v>
      </c>
      <c r="Y19" t="str">
        <v>497.442139</v>
      </c>
      <c r="Z19" t="str">
        <v>0.771243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1.571246</v>
      </c>
      <c r="AG19" t="str">
        <v>1.000000</v>
      </c>
      <c r="AH19" t="str">
        <v>41.40</v>
      </c>
      <c r="AI19" t="str">
        <v>41.03</v>
      </c>
      <c r="AJ19" t="str">
        <v>21.63</v>
      </c>
      <c r="AK19" t="str">
        <v>19.19</v>
      </c>
      <c r="AL19" t="str">
        <f>(AK19-AJ19)*(AJ19*0+0)+AK19</f>
        <v>19.19</v>
      </c>
      <c r="AM19" t="str">
        <v>92.53</v>
      </c>
      <c r="AN19" t="str">
        <v>1.2</v>
      </c>
      <c r="AO19" t="str">
        <v>-16.2</v>
      </c>
      <c r="AP19" t="str">
        <v>1469.4</v>
      </c>
      <c r="AQ19" t="str">
        <v>5</v>
      </c>
      <c r="AR19" t="str">
        <v>3.986</v>
      </c>
      <c r="AS19" t="str">
        <v>21:13:00</v>
      </c>
      <c r="AT19" t="str">
        <v>2025-10-13</v>
      </c>
      <c r="AU19" t="str">
        <v>-23.83</v>
      </c>
      <c r="AV19" t="str">
        <v>1</v>
      </c>
      <c r="AW19" t="str">
        <v>-0.000</v>
      </c>
      <c r="AX19" t="str">
        <v>-0.000</v>
      </c>
      <c r="AY19" t="str">
        <v>0.000</v>
      </c>
      <c r="AZ19" t="str">
        <v>0.193</v>
      </c>
      <c r="BA19" t="str">
        <v>0.350</v>
      </c>
      <c r="BB19" t="str">
        <v>0.774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8000</v>
      </c>
      <c r="BQ19" t="str">
        <v>5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2.474621</v>
      </c>
      <c r="CD19" t="str">
        <v>2.473912</v>
      </c>
      <c r="CE19" t="str">
        <v>0.607169</v>
      </c>
      <c r="CF19" t="str">
        <v>0.572003</v>
      </c>
      <c r="CG19" t="str">
        <v>0.312037</v>
      </c>
      <c r="CH19" t="str">
        <v>-0.026266</v>
      </c>
      <c r="CI19" t="str">
        <v>0.168448</v>
      </c>
      <c r="CJ19" t="str">
        <v>0.111446</v>
      </c>
      <c r="CK19" t="str">
        <v>113.648773</v>
      </c>
      <c r="CL19" t="str">
        <v>0.000212</v>
      </c>
      <c r="CM19" t="str">
        <v>2.405086</v>
      </c>
      <c r="CN19" t="str">
        <v>0.000013</v>
      </c>
      <c r="CO19" t="str">
        <v>1.000000</v>
      </c>
      <c r="CP19" t="str">
        <v>2.372866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PSF-01031_20251013212245_c8d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2025-07-31T17:03:34.552Z</v>
      </c>
    </row>
    <row r="20">
      <c r="A20" t="str">
        <v>17</v>
      </c>
      <c r="B20" t="str">
        <v>21:23:25</v>
      </c>
      <c r="C20" t="str">
        <v>2025-10-13</v>
      </c>
      <c r="D20" t="str">
        <v>FB_Fl_Dark_8k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-0.000090</v>
      </c>
      <c r="K20" t="str">
        <f>BH20+(BI20*AN20)+(BJ20*AN20*POWER(V20,2))+(BK20*AN20*V20)+(BL20*POWER(AN20,2))</f>
        <v>0.035777</v>
      </c>
      <c r="L20" t="str">
        <f>((M20/1000)*(1000-((T20+S20)/2)))/(T20-S20)</f>
        <v>-0.000090</v>
      </c>
      <c r="M20" t="str">
        <f>(AN20*(S20-R20))/(100*U20*(1000-S20))*1000</f>
        <v>-0.001884</v>
      </c>
      <c r="N20" t="str">
        <v>1.067946</v>
      </c>
      <c r="O20" t="str">
        <v>1.074150</v>
      </c>
      <c r="P20" t="str">
        <f>0.61365*EXP((17.502*AL20)/(240.97+AL20))</f>
        <v>2.968702</v>
      </c>
      <c r="Q20" t="str">
        <f>P20-N20</f>
        <v>1.900756</v>
      </c>
      <c r="R20" t="str">
        <v>11.608011</v>
      </c>
      <c r="S20" t="str">
        <v>11.540969</v>
      </c>
      <c r="T20" t="str">
        <f>(P20/AM20)*1000</f>
        <v>32.081848</v>
      </c>
      <c r="U20" t="str">
        <f>V20*BG20</f>
        <v>0.441786</v>
      </c>
      <c r="V20" t="str">
        <v>7.500000</v>
      </c>
      <c r="W20" t="str">
        <v>PSF-01031_20251013212325_4f1</v>
      </c>
      <c r="X20" t="str">
        <v>128.149872</v>
      </c>
      <c r="Y20" t="str">
        <v>128.131271</v>
      </c>
      <c r="Z20" t="str">
        <v>-0.000145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-0.000288</v>
      </c>
      <c r="AG20" t="str">
        <v>1.000000</v>
      </c>
      <c r="AH20" t="str">
        <v>40.84</v>
      </c>
      <c r="AI20" t="str">
        <v>41.08</v>
      </c>
      <c r="AJ20" t="str">
        <v>21.76</v>
      </c>
      <c r="AK20" t="str">
        <v>23.85</v>
      </c>
      <c r="AL20" t="str">
        <f>(AK20-AJ20)*(AJ20*0+0)+AK20</f>
        <v>23.85</v>
      </c>
      <c r="AM20" t="str">
        <v>92.54</v>
      </c>
      <c r="AN20" t="str">
        <v>1.2</v>
      </c>
      <c r="AO20" t="str">
        <v>-16.0</v>
      </c>
      <c r="AP20" t="str">
        <v>1405.9</v>
      </c>
      <c r="AQ20" t="str">
        <v>5</v>
      </c>
      <c r="AR20" t="str">
        <v>4.018</v>
      </c>
      <c r="AS20" t="str">
        <v>21:13:00</v>
      </c>
      <c r="AT20" t="str">
        <v>2025-10-13</v>
      </c>
      <c r="AU20" t="str">
        <v>-23.83</v>
      </c>
      <c r="AV20" t="str">
        <v>1</v>
      </c>
      <c r="AW20" t="str">
        <v>-0.000</v>
      </c>
      <c r="AX20" t="str">
        <v>-0.000</v>
      </c>
      <c r="AY20" t="str">
        <v>-0.000</v>
      </c>
      <c r="AZ20" t="str">
        <v>0.185</v>
      </c>
      <c r="BA20" t="str">
        <v>0.118</v>
      </c>
      <c r="BB20" t="str">
        <v>-0.002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8000</v>
      </c>
      <c r="BQ20" t="str">
        <v>5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2.474671</v>
      </c>
      <c r="CD20" t="str">
        <v>2.473142</v>
      </c>
      <c r="CE20" t="str">
        <v>0.607377</v>
      </c>
      <c r="CF20" t="str">
        <v>0.572391</v>
      </c>
      <c r="CG20" t="str">
        <v>0.310483</v>
      </c>
      <c r="CH20" t="str">
        <v>0.024976</v>
      </c>
      <c r="CI20" t="str">
        <v>0.172411</v>
      </c>
      <c r="CJ20" t="str">
        <v>0.111327</v>
      </c>
      <c r="CK20" t="str">
        <v>128.149872</v>
      </c>
      <c r="CL20" t="str">
        <v>0.000214</v>
      </c>
      <c r="CM20" t="str">
        <v>2.405086</v>
      </c>
      <c r="CN20" t="str">
        <v>0.000013</v>
      </c>
      <c r="CO20" t="str">
        <v>1.000000</v>
      </c>
      <c r="CP20" t="str">
        <v>2.372866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PSF-01031_20251013212325_4f1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2025-07-31T17:03:34.552Z</v>
      </c>
    </row>
    <row r="21">
      <c r="A21" t="str">
        <v>18</v>
      </c>
      <c r="B21" t="str">
        <v>21:24:04</v>
      </c>
      <c r="C21" t="str">
        <v>2025-10-13</v>
      </c>
      <c r="D21" t="str">
        <v>FB_Fl_Dark_8k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0.001040</v>
      </c>
      <c r="K21" t="str">
        <f>BH21+(BI21*AN21)+(BJ21*AN21*POWER(V21,2))+(BK21*AN21*V21)+(BL21*POWER(AN21,2))</f>
        <v>0.032967</v>
      </c>
      <c r="L21" t="str">
        <f>((M21/1000)*(1000-((T21+S21)/2)))/(T21-S21)</f>
        <v>0.001008</v>
      </c>
      <c r="M21" t="str">
        <f>(AN21*(S21-R21))/(100*U21*(1000-S21))*1000</f>
        <v>0.017162</v>
      </c>
      <c r="N21" t="str">
        <v>1.144341</v>
      </c>
      <c r="O21" t="str">
        <v>1.083064</v>
      </c>
      <c r="P21" t="str">
        <f>0.61365*EXP((17.502*AL21)/(240.97+AL21))</f>
        <v>2.686752</v>
      </c>
      <c r="Q21" t="str">
        <f>P21-N21</f>
        <v>1.542411</v>
      </c>
      <c r="R21" t="str">
        <v>11.704435</v>
      </c>
      <c r="S21" t="str">
        <v>12.366640</v>
      </c>
      <c r="T21" t="str">
        <f>(P21/AM21)*1000</f>
        <v>29.035139</v>
      </c>
      <c r="U21" t="str">
        <f>V21*BG21</f>
        <v>0.441786</v>
      </c>
      <c r="V21" t="str">
        <v>7.500000</v>
      </c>
      <c r="W21" t="str">
        <v>PSF-01031_20251013212404_5b3</v>
      </c>
      <c r="X21" t="str">
        <v>99.154831</v>
      </c>
      <c r="Y21" t="str">
        <v>492.648468</v>
      </c>
      <c r="Z21" t="str">
        <v>0.798731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1.619565</v>
      </c>
      <c r="AG21" t="str">
        <v>1.000000</v>
      </c>
      <c r="AH21" t="str">
        <v>43.39</v>
      </c>
      <c r="AI21" t="str">
        <v>41.07</v>
      </c>
      <c r="AJ21" t="str">
        <v>21.90</v>
      </c>
      <c r="AK21" t="str">
        <v>22.20</v>
      </c>
      <c r="AL21" t="str">
        <f>(AK21-AJ21)*(AJ21*0+0)+AK21</f>
        <v>22.20</v>
      </c>
      <c r="AM21" t="str">
        <v>92.53</v>
      </c>
      <c r="AN21" t="str">
        <v>1.1</v>
      </c>
      <c r="AO21" t="str">
        <v>-16.0</v>
      </c>
      <c r="AP21" t="str">
        <v>1518.9</v>
      </c>
      <c r="AQ21" t="str">
        <v>5</v>
      </c>
      <c r="AR21" t="str">
        <v>4.016</v>
      </c>
      <c r="AS21" t="str">
        <v>21:23:50</v>
      </c>
      <c r="AT21" t="str">
        <v>2025-10-13</v>
      </c>
      <c r="AU21" t="str">
        <v>-21.28</v>
      </c>
      <c r="AV21" t="str">
        <v>1</v>
      </c>
      <c r="AW21" t="str">
        <v>-0.000</v>
      </c>
      <c r="AX21" t="str">
        <v>0.000</v>
      </c>
      <c r="AY21" t="str">
        <v>0.000</v>
      </c>
      <c r="AZ21" t="str">
        <v>0.394</v>
      </c>
      <c r="BA21" t="str">
        <v>0.167</v>
      </c>
      <c r="BB21" t="str">
        <v>0.599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8000</v>
      </c>
      <c r="BQ21" t="str">
        <v>5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2.474629</v>
      </c>
      <c r="CD21" t="str">
        <v>2.473105</v>
      </c>
      <c r="CE21" t="str">
        <v>0.606886</v>
      </c>
      <c r="CF21" t="str">
        <v>0.572365</v>
      </c>
      <c r="CG21" t="str">
        <v>0.308738</v>
      </c>
      <c r="CH21" t="str">
        <v>0.004431</v>
      </c>
      <c r="CI21" t="str">
        <v>0.176187</v>
      </c>
      <c r="CJ21" t="str">
        <v>0.111424</v>
      </c>
      <c r="CK21" t="str">
        <v>99.154831</v>
      </c>
      <c r="CL21" t="str">
        <v>0.000216</v>
      </c>
      <c r="CM21" t="str">
        <v>2.405086</v>
      </c>
      <c r="CN21" t="str">
        <v>0.000013</v>
      </c>
      <c r="CO21" t="str">
        <v>1.000000</v>
      </c>
      <c r="CP21" t="str">
        <v>2.372866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PSF-01031_20251013212404_5b3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2025-07-31T17:03:34.552Z</v>
      </c>
    </row>
    <row r="22">
      <c r="A22" t="str">
        <v>19</v>
      </c>
      <c r="B22" t="str">
        <v>21:24:36</v>
      </c>
      <c r="C22" t="str">
        <v>2025-10-13</v>
      </c>
      <c r="D22" t="str">
        <v>FB_Fl_Dark_8k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0.000348</v>
      </c>
      <c r="K22" t="str">
        <f>BH22+(BI22*AN22)+(BJ22*AN22*POWER(V22,2))+(BK22*AN22*V22)+(BL22*POWER(AN22,2))</f>
        <v>0.035305</v>
      </c>
      <c r="L22" t="str">
        <f>((M22/1000)*(1000-((T22+S22)/2)))/(T22-S22)</f>
        <v>0.000344</v>
      </c>
      <c r="M22" t="str">
        <f>(AN22*(S22-R22))/(100*U22*(1000-S22))*1000</f>
        <v>0.005984</v>
      </c>
      <c r="N22" t="str">
        <v>1.108719</v>
      </c>
      <c r="O22" t="str">
        <v>1.088762</v>
      </c>
      <c r="P22" t="str">
        <f>0.61365*EXP((17.502*AL22)/(240.97+AL22))</f>
        <v>2.684205</v>
      </c>
      <c r="Q22" t="str">
        <f>P22-N22</f>
        <v>1.575486</v>
      </c>
      <c r="R22" t="str">
        <v>11.765666</v>
      </c>
      <c r="S22" t="str">
        <v>11.981327</v>
      </c>
      <c r="T22" t="str">
        <f>(P22/AM22)*1000</f>
        <v>29.006752</v>
      </c>
      <c r="U22" t="str">
        <f>V22*BG22</f>
        <v>0.441786</v>
      </c>
      <c r="V22" t="str">
        <v>7.500000</v>
      </c>
      <c r="W22" t="str">
        <v>PSF-01031_20251013212436_b22</v>
      </c>
      <c r="X22" t="str">
        <v>118.020416</v>
      </c>
      <c r="Y22" t="str">
        <v>123.981712</v>
      </c>
      <c r="Z22" t="str">
        <v>0.048082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0.076694</v>
      </c>
      <c r="AG22" t="str">
        <v>1.000000</v>
      </c>
      <c r="AH22" t="str">
        <v>41.78</v>
      </c>
      <c r="AI22" t="str">
        <v>41.03</v>
      </c>
      <c r="AJ22" t="str">
        <v>22.00</v>
      </c>
      <c r="AK22" t="str">
        <v>22.19</v>
      </c>
      <c r="AL22" t="str">
        <f>(AK22-AJ22)*(AJ22*0+0)+AK22</f>
        <v>22.19</v>
      </c>
      <c r="AM22" t="str">
        <v>92.54</v>
      </c>
      <c r="AN22" t="str">
        <v>1.2</v>
      </c>
      <c r="AO22" t="str">
        <v>-16.5</v>
      </c>
      <c r="AP22" t="str">
        <v>1458.2</v>
      </c>
      <c r="AQ22" t="str">
        <v>4</v>
      </c>
      <c r="AR22" t="str">
        <v>4.012</v>
      </c>
      <c r="AS22" t="str">
        <v>21:23:50</v>
      </c>
      <c r="AT22" t="str">
        <v>2025-10-13</v>
      </c>
      <c r="AU22" t="str">
        <v>-21.28</v>
      </c>
      <c r="AV22" t="str">
        <v>1</v>
      </c>
      <c r="AW22" t="str">
        <v>0.000</v>
      </c>
      <c r="AX22" t="str">
        <v>-0.000</v>
      </c>
      <c r="AY22" t="str">
        <v>-0.000</v>
      </c>
      <c r="AZ22" t="str">
        <v>-0.456</v>
      </c>
      <c r="BA22" t="str">
        <v>-0.372</v>
      </c>
      <c r="BB22" t="str">
        <v>-0.683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8000</v>
      </c>
      <c r="BQ22" t="str">
        <v>5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2.474553</v>
      </c>
      <c r="CD22" t="str">
        <v>2.470929</v>
      </c>
      <c r="CE22" t="str">
        <v>0.607294</v>
      </c>
      <c r="CF22" t="str">
        <v>0.571641</v>
      </c>
      <c r="CG22" t="str">
        <v>0.307475</v>
      </c>
      <c r="CH22" t="str">
        <v>0.003088</v>
      </c>
      <c r="CI22" t="str">
        <v>0.179306</v>
      </c>
      <c r="CJ22" t="str">
        <v>0.110427</v>
      </c>
      <c r="CK22" t="str">
        <v>118.020416</v>
      </c>
      <c r="CL22" t="str">
        <v>0.000213</v>
      </c>
      <c r="CM22" t="str">
        <v>2.405086</v>
      </c>
      <c r="CN22" t="str">
        <v>0.000013</v>
      </c>
      <c r="CO22" t="str">
        <v>1.000000</v>
      </c>
      <c r="CP22" t="str">
        <v>2.372866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PSF-01031_20251013212436_b22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2025-07-31T17:03:34.552Z</v>
      </c>
    </row>
    <row r="23">
      <c r="A23" t="str">
        <v>20</v>
      </c>
      <c r="B23" t="str">
        <v>21:26:06</v>
      </c>
      <c r="C23" t="str">
        <v>2025-10-13</v>
      </c>
      <c r="D23" t="str">
        <v>FB_Fl_Dark_8k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0.000679</v>
      </c>
      <c r="K23" t="str">
        <f>BH23+(BI23*AN23)+(BJ23*AN23*POWER(V23,2))+(BK23*AN23*V23)+(BL23*POWER(AN23,2))</f>
        <v>0.034713</v>
      </c>
      <c r="L23" t="str">
        <f>((M23/1000)*(1000-((T23+S23)/2)))/(T23-S23)</f>
        <v>0.000666</v>
      </c>
      <c r="M23" t="str">
        <f>(AN23*(S23-R23))/(100*U23*(1000-S23))*1000</f>
        <v>0.007175</v>
      </c>
      <c r="N23" t="str">
        <v>1.129448</v>
      </c>
      <c r="O23" t="str">
        <v>1.105121</v>
      </c>
      <c r="P23" t="str">
        <f>0.61365*EXP((17.502*AL23)/(240.97+AL23))</f>
        <v>2.108704</v>
      </c>
      <c r="Q23" t="str">
        <f>P23-N23</f>
        <v>0.979256</v>
      </c>
      <c r="R23" t="str">
        <v>11.943542</v>
      </c>
      <c r="S23" t="str">
        <v>12.206458</v>
      </c>
      <c r="T23" t="str">
        <f>(P23/AM23)*1000</f>
        <v>22.789719</v>
      </c>
      <c r="U23" t="str">
        <f>V23*BG23</f>
        <v>0.441786</v>
      </c>
      <c r="V23" t="str">
        <v>7.500000</v>
      </c>
      <c r="W23" t="str">
        <v>PSF-01031_20251013212606_058</v>
      </c>
      <c r="X23" t="str">
        <v>97.621681</v>
      </c>
      <c r="Y23" t="str">
        <v>489.132629</v>
      </c>
      <c r="Z23" t="str">
        <v>0.800419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0.660903</v>
      </c>
      <c r="AG23" t="str">
        <v>1.000000</v>
      </c>
      <c r="AH23" t="str">
        <v>41.97</v>
      </c>
      <c r="AI23" t="str">
        <v>41.06</v>
      </c>
      <c r="AJ23" t="str">
        <v>22.23</v>
      </c>
      <c r="AK23" t="str">
        <v>18.29</v>
      </c>
      <c r="AL23" t="str">
        <f>(AK23-AJ23)*(AJ23*0+0)+AK23</f>
        <v>18.29</v>
      </c>
      <c r="AM23" t="str">
        <v>92.53</v>
      </c>
      <c r="AN23" t="str">
        <v>1.2</v>
      </c>
      <c r="AO23" t="str">
        <v>-15.9</v>
      </c>
      <c r="AP23" t="str">
        <v>1433.2</v>
      </c>
      <c r="AQ23" t="str">
        <v>2</v>
      </c>
      <c r="AR23" t="str">
        <v>4.011</v>
      </c>
      <c r="AS23" t="str">
        <v>21:23:50</v>
      </c>
      <c r="AT23" t="str">
        <v>2025-10-13</v>
      </c>
      <c r="AU23" t="str">
        <v>-21.28</v>
      </c>
      <c r="AV23" t="str">
        <v>1</v>
      </c>
      <c r="AW23" t="str">
        <v>-0.000</v>
      </c>
      <c r="AX23" t="str">
        <v>-0.000</v>
      </c>
      <c r="AY23" t="str">
        <v>-0.000</v>
      </c>
      <c r="AZ23" t="str">
        <v>0.024</v>
      </c>
      <c r="BA23" t="str">
        <v>-0.086</v>
      </c>
      <c r="BB23" t="str">
        <v>-0.163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8000</v>
      </c>
      <c r="BQ23" t="str">
        <v>5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2.474568</v>
      </c>
      <c r="CD23" t="str">
        <v>2.471128</v>
      </c>
      <c r="CE23" t="str">
        <v>0.607191</v>
      </c>
      <c r="CF23" t="str">
        <v>0.572664</v>
      </c>
      <c r="CG23" t="str">
        <v>0.304653</v>
      </c>
      <c r="CH23" t="str">
        <v>-0.042955</v>
      </c>
      <c r="CI23" t="str">
        <v>0.187968</v>
      </c>
      <c r="CJ23" t="str">
        <v>0.108653</v>
      </c>
      <c r="CK23" t="str">
        <v>97.621681</v>
      </c>
      <c r="CL23" t="str">
        <v>0.000212</v>
      </c>
      <c r="CM23" t="str">
        <v>2.405086</v>
      </c>
      <c r="CN23" t="str">
        <v>0.000013</v>
      </c>
      <c r="CO23" t="str">
        <v>1.000000</v>
      </c>
      <c r="CP23" t="str">
        <v>2.372866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PSF-01031_20251013212606_058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2025-07-31T17:03:34.552Z</v>
      </c>
    </row>
    <row r="24">
      <c r="A24" t="str">
        <v>21</v>
      </c>
      <c r="B24" t="str">
        <v>21:26:36</v>
      </c>
      <c r="C24" t="str">
        <v>2025-10-13</v>
      </c>
      <c r="D24" t="str">
        <v>FB_Fl_Dark_8k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0.000061</v>
      </c>
      <c r="K24" t="str">
        <f>BH24+(BI24*AN24)+(BJ24*AN24*POWER(V24,2))+(BK24*AN24*V24)+(BL24*POWER(AN24,2))</f>
        <v>0.030930</v>
      </c>
      <c r="L24" t="str">
        <f>((M24/1000)*(1000-((T24+S24)/2)))/(T24-S24)</f>
        <v>0.000061</v>
      </c>
      <c r="M24" t="str">
        <f>(AN24*(S24-R24))/(100*U24*(1000-S24))*1000</f>
        <v>0.000768</v>
      </c>
      <c r="N24" t="str">
        <v>1.114911</v>
      </c>
      <c r="O24" t="str">
        <v>1.111988</v>
      </c>
      <c r="P24" t="str">
        <f>0.61365*EXP((17.502*AL24)/(240.97+AL24))</f>
        <v>2.252985</v>
      </c>
      <c r="Q24" t="str">
        <f>P24-N24</f>
        <v>1.138074</v>
      </c>
      <c r="R24" t="str">
        <v>12.017200</v>
      </c>
      <c r="S24" t="str">
        <v>12.048796</v>
      </c>
      <c r="T24" t="str">
        <f>(P24/AM24)*1000</f>
        <v>24.347914</v>
      </c>
      <c r="U24" t="str">
        <f>V24*BG24</f>
        <v>0.441786</v>
      </c>
      <c r="V24" t="str">
        <v>7.500000</v>
      </c>
      <c r="W24" t="str">
        <v>PSF-01031_20251013212636_e02</v>
      </c>
      <c r="X24" t="str">
        <v>129.252792</v>
      </c>
      <c r="Y24" t="str">
        <v>440.330750</v>
      </c>
      <c r="Z24" t="str">
        <v>0.706464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1.191836</v>
      </c>
      <c r="AG24" t="str">
        <v>1.000000</v>
      </c>
      <c r="AH24" t="str">
        <v>41.28</v>
      </c>
      <c r="AI24" t="str">
        <v>41.18</v>
      </c>
      <c r="AJ24" t="str">
        <v>22.29</v>
      </c>
      <c r="AK24" t="str">
        <v>19.34</v>
      </c>
      <c r="AL24" t="str">
        <f>(AK24-AJ24)*(AJ24*0+0)+AK24</f>
        <v>19.34</v>
      </c>
      <c r="AM24" t="str">
        <v>92.53</v>
      </c>
      <c r="AN24" t="str">
        <v>1.1</v>
      </c>
      <c r="AO24" t="str">
        <v>-15.0</v>
      </c>
      <c r="AP24" t="str">
        <v>1515.6</v>
      </c>
      <c r="AQ24" t="str">
        <v>4</v>
      </c>
      <c r="AR24" t="str">
        <v>4.009</v>
      </c>
      <c r="AS24" t="str">
        <v>21:23:50</v>
      </c>
      <c r="AT24" t="str">
        <v>2025-10-13</v>
      </c>
      <c r="AU24" t="str">
        <v>-21.28</v>
      </c>
      <c r="AV24" t="str">
        <v>1</v>
      </c>
      <c r="AW24" t="str">
        <v>0.000</v>
      </c>
      <c r="AX24" t="str">
        <v>-0.000</v>
      </c>
      <c r="AY24" t="str">
        <v>0.000</v>
      </c>
      <c r="AZ24" t="str">
        <v>-0.083</v>
      </c>
      <c r="BA24" t="str">
        <v>-0.143</v>
      </c>
      <c r="BB24" t="str">
        <v>0.115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8000</v>
      </c>
      <c r="BQ24" t="str">
        <v>5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2.474720</v>
      </c>
      <c r="CD24" t="str">
        <v>2.470199</v>
      </c>
      <c r="CE24" t="str">
        <v>0.606530</v>
      </c>
      <c r="CF24" t="str">
        <v>0.574199</v>
      </c>
      <c r="CG24" t="str">
        <v>0.303951</v>
      </c>
      <c r="CH24" t="str">
        <v>-0.032009</v>
      </c>
      <c r="CI24" t="str">
        <v>0.190790</v>
      </c>
      <c r="CJ24" t="str">
        <v>0.110639</v>
      </c>
      <c r="CK24" t="str">
        <v>129.252792</v>
      </c>
      <c r="CL24" t="str">
        <v>0.000214</v>
      </c>
      <c r="CM24" t="str">
        <v>2.405086</v>
      </c>
      <c r="CN24" t="str">
        <v>0.000013</v>
      </c>
      <c r="CO24" t="str">
        <v>1.000000</v>
      </c>
      <c r="CP24" t="str">
        <v>2.372866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PSF-01031_20251013212636_e02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2025-07-31T17:03:34.552Z</v>
      </c>
    </row>
    <row r="25">
      <c r="A25" t="str">
        <v>22</v>
      </c>
      <c r="B25" t="str">
        <v>21:26:59</v>
      </c>
      <c r="C25" t="str">
        <v>2025-10-13</v>
      </c>
      <c r="D25" t="str">
        <v>FB_Fl_Dark_8k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-0.000366</v>
      </c>
      <c r="K25" t="str">
        <f>BH25+(BI25*AN25)+(BJ25*AN25*POWER(V25,2))+(BK25*AN25*V25)+(BL25*POWER(AN25,2))</f>
        <v>0.031789</v>
      </c>
      <c r="L25" t="str">
        <f>((M25/1000)*(1000-((T25+S25)/2)))/(T25-S25)</f>
        <v>-0.000370</v>
      </c>
      <c r="M25" t="str">
        <f>(AN25*(S25-R25))/(100*U25*(1000-S25))*1000</f>
        <v>-0.004459</v>
      </c>
      <c r="N25" t="str">
        <v>1.099830</v>
      </c>
      <c r="O25" t="str">
        <v>1.116349</v>
      </c>
      <c r="P25" t="str">
        <f>0.61365*EXP((17.502*AL25)/(240.97+AL25))</f>
        <v>2.195076</v>
      </c>
      <c r="Q25" t="str">
        <f>P25-N25</f>
        <v>1.095245</v>
      </c>
      <c r="R25" t="str">
        <v>12.065475</v>
      </c>
      <c r="S25" t="str">
        <v>11.886939</v>
      </c>
      <c r="T25" t="str">
        <f>(P25/AM25)*1000</f>
        <v>23.724327</v>
      </c>
      <c r="U25" t="str">
        <f>V25*BG25</f>
        <v>0.441786</v>
      </c>
      <c r="V25" t="str">
        <v>7.500000</v>
      </c>
      <c r="W25" t="str">
        <v>PSF-01031_20251013212659_437</v>
      </c>
      <c r="X25" t="str">
        <v>94.759583</v>
      </c>
      <c r="Y25" t="str">
        <v>452.730072</v>
      </c>
      <c r="Z25" t="str">
        <v>0.790693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1.475959</v>
      </c>
      <c r="AG25" t="str">
        <v>1.000000</v>
      </c>
      <c r="AH25" t="str">
        <v>40.61</v>
      </c>
      <c r="AI25" t="str">
        <v>41.22</v>
      </c>
      <c r="AJ25" t="str">
        <v>22.34</v>
      </c>
      <c r="AK25" t="str">
        <v>18.93</v>
      </c>
      <c r="AL25" t="str">
        <f>(AK25-AJ25)*(AJ25*0+0)+AK25</f>
        <v>18.93</v>
      </c>
      <c r="AM25" t="str">
        <v>92.52</v>
      </c>
      <c r="AN25" t="str">
        <v>1.1</v>
      </c>
      <c r="AO25" t="str">
        <v>-15.2</v>
      </c>
      <c r="AP25" t="str">
        <v>1494.8</v>
      </c>
      <c r="AQ25" t="str">
        <v>5</v>
      </c>
      <c r="AR25" t="str">
        <v>4.007</v>
      </c>
      <c r="AS25" t="str">
        <v>21:23:50</v>
      </c>
      <c r="AT25" t="str">
        <v>2025-10-13</v>
      </c>
      <c r="AU25" t="str">
        <v>-21.28</v>
      </c>
      <c r="AV25" t="str">
        <v>1</v>
      </c>
      <c r="AW25" t="str">
        <v>-0.000</v>
      </c>
      <c r="AX25" t="str">
        <v>-0.000</v>
      </c>
      <c r="AY25" t="str">
        <v>0.000</v>
      </c>
      <c r="AZ25" t="str">
        <v>0.328</v>
      </c>
      <c r="BA25" t="str">
        <v>0.414</v>
      </c>
      <c r="BB25" t="str">
        <v>0.337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8000</v>
      </c>
      <c r="BQ25" t="str">
        <v>5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2.474778</v>
      </c>
      <c r="CD25" t="str">
        <v>2.469287</v>
      </c>
      <c r="CE25" t="str">
        <v>0.606680</v>
      </c>
      <c r="CF25" t="str">
        <v>0.573859</v>
      </c>
      <c r="CG25" t="str">
        <v>0.303384</v>
      </c>
      <c r="CH25" t="str">
        <v>-0.037128</v>
      </c>
      <c r="CI25" t="str">
        <v>0.192940</v>
      </c>
      <c r="CJ25" t="str">
        <v>0.111053</v>
      </c>
      <c r="CK25" t="str">
        <v>94.759583</v>
      </c>
      <c r="CL25" t="str">
        <v>0.000211</v>
      </c>
      <c r="CM25" t="str">
        <v>2.405086</v>
      </c>
      <c r="CN25" t="str">
        <v>0.000013</v>
      </c>
      <c r="CO25" t="str">
        <v>1.000000</v>
      </c>
      <c r="CP25" t="str">
        <v>2.372866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PSF-01031_20251013212659_437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2025-07-31T17:03:34.552Z</v>
      </c>
    </row>
    <row r="26">
      <c r="A26" t="str">
        <v>23</v>
      </c>
      <c r="B26" t="str">
        <v>21:28:17</v>
      </c>
      <c r="C26" t="str">
        <v>2025-10-13</v>
      </c>
      <c r="D26" t="str">
        <v>FB_Fl_Dark_8k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-0.000630</v>
      </c>
      <c r="K26" t="str">
        <f>BH26+(BI26*AN26)+(BJ26*AN26*POWER(V26,2))+(BK26*AN26*V26)+(BL26*POWER(AN26,2))</f>
        <v>0.034103</v>
      </c>
      <c r="L26" t="str">
        <f>((M26/1000)*(1000-((T26+S26)/2)))/(T26-S26)</f>
        <v>-0.000642</v>
      </c>
      <c r="M26" t="str">
        <f>(AN26*(S26-R26))/(100*U26*(1000-S26))*1000</f>
        <v>-0.009510</v>
      </c>
      <c r="N26" t="str">
        <v>1.099100</v>
      </c>
      <c r="O26" t="str">
        <v>1.131937</v>
      </c>
      <c r="P26" t="str">
        <f>0.61365*EXP((17.502*AL26)/(240.97+AL26))</f>
        <v>2.443391</v>
      </c>
      <c r="Q26" t="str">
        <f>P26-N26</f>
        <v>1.344291</v>
      </c>
      <c r="R26" t="str">
        <v>12.232957</v>
      </c>
      <c r="S26" t="str">
        <v>11.878079</v>
      </c>
      <c r="T26" t="str">
        <f>(P26/AM26)*1000</f>
        <v>26.405972</v>
      </c>
      <c r="U26" t="str">
        <f>V26*BG26</f>
        <v>0.441786</v>
      </c>
      <c r="V26" t="str">
        <v>7.500000</v>
      </c>
      <c r="W26" t="str">
        <v>PSF-01031_20251013212817_4e6</v>
      </c>
      <c r="X26" t="str">
        <v>105.186226</v>
      </c>
      <c r="Y26" t="str">
        <v>491.131775</v>
      </c>
      <c r="Z26" t="str">
        <v>0.785829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1.597183</v>
      </c>
      <c r="AG26" t="str">
        <v>1.000000</v>
      </c>
      <c r="AH26" t="str">
        <v>40.19</v>
      </c>
      <c r="AI26" t="str">
        <v>41.39</v>
      </c>
      <c r="AJ26" t="str">
        <v>22.50</v>
      </c>
      <c r="AK26" t="str">
        <v>20.65</v>
      </c>
      <c r="AL26" t="str">
        <f>(AK26-AJ26)*(AJ26*0+0)+AK26</f>
        <v>20.65</v>
      </c>
      <c r="AM26" t="str">
        <v>92.53</v>
      </c>
      <c r="AN26" t="str">
        <v>1.2</v>
      </c>
      <c r="AO26" t="str">
        <v>-16.1</v>
      </c>
      <c r="AP26" t="str">
        <v>1477.9</v>
      </c>
      <c r="AQ26" t="str">
        <v>5</v>
      </c>
      <c r="AR26" t="str">
        <v>4.005</v>
      </c>
      <c r="AS26" t="str">
        <v>21:23:50</v>
      </c>
      <c r="AT26" t="str">
        <v>2025-10-13</v>
      </c>
      <c r="AU26" t="str">
        <v>-21.28</v>
      </c>
      <c r="AV26" t="str">
        <v>1</v>
      </c>
      <c r="AW26" t="str">
        <v>0.000</v>
      </c>
      <c r="AX26" t="str">
        <v>-0.000</v>
      </c>
      <c r="AY26" t="str">
        <v>0.000</v>
      </c>
      <c r="AZ26" t="str">
        <v>0.289</v>
      </c>
      <c r="BA26" t="str">
        <v>0.324</v>
      </c>
      <c r="BB26" t="str">
        <v>0.637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8000</v>
      </c>
      <c r="BQ26" t="str">
        <v>5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2.474994</v>
      </c>
      <c r="CD26" t="str">
        <v>2.468682</v>
      </c>
      <c r="CE26" t="str">
        <v>0.607084</v>
      </c>
      <c r="CF26" t="str">
        <v>0.572232</v>
      </c>
      <c r="CG26" t="str">
        <v>0.301425</v>
      </c>
      <c r="CH26" t="str">
        <v>-0.019853</v>
      </c>
      <c r="CI26" t="str">
        <v>0.200219</v>
      </c>
      <c r="CJ26" t="str">
        <v>0.111435</v>
      </c>
      <c r="CK26" t="str">
        <v>105.186226</v>
      </c>
      <c r="CL26" t="str">
        <v>0.000212</v>
      </c>
      <c r="CM26" t="str">
        <v>2.405086</v>
      </c>
      <c r="CN26" t="str">
        <v>0.000013</v>
      </c>
      <c r="CO26" t="str">
        <v>1.000000</v>
      </c>
      <c r="CP26" t="str">
        <v>2.372866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PSF-01031_20251013212817_4e6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2025-07-31T17:03:34.552Z</v>
      </c>
    </row>
    <row r="27">
      <c r="A27" t="str">
        <v>24</v>
      </c>
      <c r="B27" t="str">
        <v>21:28:44</v>
      </c>
      <c r="C27" t="str">
        <v>2025-10-13</v>
      </c>
      <c r="D27" t="str">
        <v>FB_Fl_Dark_8k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-0.000398</v>
      </c>
      <c r="K27" t="str">
        <f>BH27+(BI27*AN27)+(BJ27*AN27*POWER(V27,2))+(BK27*AN27*V27)+(BL27*POWER(AN27,2))</f>
        <v>0.034476</v>
      </c>
      <c r="L27" t="str">
        <f>((M27/1000)*(1000-((T27+S27)/2)))/(T27-S27)</f>
        <v>-0.000403</v>
      </c>
      <c r="M27" t="str">
        <f>(AN27*(S27-R27))/(100*U27*(1000-S27))*1000</f>
        <v>-0.006773</v>
      </c>
      <c r="N27" t="str">
        <v>1.112337</v>
      </c>
      <c r="O27" t="str">
        <v>1.135468</v>
      </c>
      <c r="P27" t="str">
        <f>0.61365*EXP((17.502*AL27)/(240.97+AL27))</f>
        <v>2.637247</v>
      </c>
      <c r="Q27" t="str">
        <f>P27-N27</f>
        <v>1.524910</v>
      </c>
      <c r="R27" t="str">
        <v>12.270888</v>
      </c>
      <c r="S27" t="str">
        <v>12.020912</v>
      </c>
      <c r="T27" t="str">
        <f>(P27/AM27)*1000</f>
        <v>28.500454</v>
      </c>
      <c r="U27" t="str">
        <f>V27*BG27</f>
        <v>0.441786</v>
      </c>
      <c r="V27" t="str">
        <v>7.500000</v>
      </c>
      <c r="W27" t="str">
        <v>PSF-01031_20251013212844_d4f</v>
      </c>
      <c r="X27" t="str">
        <v>80.932617</v>
      </c>
      <c r="Y27" t="str">
        <v>337.457306</v>
      </c>
      <c r="Z27" t="str">
        <v>0.760169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1.448460</v>
      </c>
      <c r="AG27" t="str">
        <v>1.000000</v>
      </c>
      <c r="AH27" t="str">
        <v>40.53</v>
      </c>
      <c r="AI27" t="str">
        <v>41.37</v>
      </c>
      <c r="AJ27" t="str">
        <v>22.56</v>
      </c>
      <c r="AK27" t="str">
        <v>21.90</v>
      </c>
      <c r="AL27" t="str">
        <f>(AK27-AJ27)*(AJ27*0+0)+AK27</f>
        <v>21.90</v>
      </c>
      <c r="AM27" t="str">
        <v>92.53</v>
      </c>
      <c r="AN27" t="str">
        <v>1.2</v>
      </c>
      <c r="AO27" t="str">
        <v>-16.2</v>
      </c>
      <c r="AP27" t="str">
        <v>1468.4</v>
      </c>
      <c r="AQ27" t="str">
        <v>5</v>
      </c>
      <c r="AR27" t="str">
        <v>4.004</v>
      </c>
      <c r="AS27" t="str">
        <v>21:23:50</v>
      </c>
      <c r="AT27" t="str">
        <v>2025-10-13</v>
      </c>
      <c r="AU27" t="str">
        <v>-21.28</v>
      </c>
      <c r="AV27" t="str">
        <v>1</v>
      </c>
      <c r="AW27" t="str">
        <v>-0.000</v>
      </c>
      <c r="AX27" t="str">
        <v>-0.000</v>
      </c>
      <c r="AY27" t="str">
        <v>-0.000</v>
      </c>
      <c r="AZ27" t="str">
        <v>0.144</v>
      </c>
      <c r="BA27" t="str">
        <v>0.366</v>
      </c>
      <c r="BB27" t="str">
        <v>-0.521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8000</v>
      </c>
      <c r="BQ27" t="str">
        <v>5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2.474960</v>
      </c>
      <c r="CD27" t="str">
        <v>2.469125</v>
      </c>
      <c r="CE27" t="str">
        <v>0.607149</v>
      </c>
      <c r="CF27" t="str">
        <v>0.572117</v>
      </c>
      <c r="CG27" t="str">
        <v>0.300726</v>
      </c>
      <c r="CH27" t="str">
        <v>-0.006521</v>
      </c>
      <c r="CI27" t="str">
        <v>0.202679</v>
      </c>
      <c r="CJ27" t="str">
        <v>0.111142</v>
      </c>
      <c r="CK27" t="str">
        <v>80.932617</v>
      </c>
      <c r="CL27" t="str">
        <v>0.000214</v>
      </c>
      <c r="CM27" t="str">
        <v>2.405086</v>
      </c>
      <c r="CN27" t="str">
        <v>0.000013</v>
      </c>
      <c r="CO27" t="str">
        <v>1.000000</v>
      </c>
      <c r="CP27" t="str">
        <v>2.372866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PSF-01031_20251013212844_d4f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2025-07-31T17:03:34.552Z</v>
      </c>
    </row>
    <row r="28">
      <c r="A28" t="str">
        <v>25</v>
      </c>
      <c r="B28" t="str">
        <v>21:29:20</v>
      </c>
      <c r="C28" t="str">
        <v>2025-10-13</v>
      </c>
      <c r="D28" t="str">
        <v>FB_Fl_Dark_8k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-0.000113</v>
      </c>
      <c r="K28" t="str">
        <f>BH28+(BI28*AN28)+(BJ28*AN28*POWER(V28,2))+(BK28*AN28*V28)+(BL28*POWER(AN28,2))</f>
        <v>0.035059</v>
      </c>
      <c r="L28" t="str">
        <f>((M28/1000)*(1000-((T28+S28)/2)))/(T28-S28)</f>
        <v>-0.000113</v>
      </c>
      <c r="M28" t="str">
        <f>(AN28*(S28-R28))/(100*U28*(1000-S28))*1000</f>
        <v>-0.001795</v>
      </c>
      <c r="N28" t="str">
        <v>1.137125</v>
      </c>
      <c r="O28" t="str">
        <v>1.143152</v>
      </c>
      <c r="P28" t="str">
        <f>0.61365*EXP((17.502*AL28)/(240.97+AL28))</f>
        <v>2.572562</v>
      </c>
      <c r="Q28" t="str">
        <f>P28-N28</f>
        <v>1.435438</v>
      </c>
      <c r="R28" t="str">
        <v>12.352359</v>
      </c>
      <c r="S28" t="str">
        <v>12.287228</v>
      </c>
      <c r="T28" t="str">
        <f>(P28/AM28)*1000</f>
        <v>27.797886</v>
      </c>
      <c r="U28" t="str">
        <f>V28*BG28</f>
        <v>0.441786</v>
      </c>
      <c r="V28" t="str">
        <v>7.500000</v>
      </c>
      <c r="W28" t="str">
        <v>PSF-01031_20251013212920_fb0</v>
      </c>
      <c r="X28" t="str">
        <v>84.639069</v>
      </c>
      <c r="Y28" t="str">
        <v>439.047943</v>
      </c>
      <c r="Z28" t="str">
        <v>0.807221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1.540744</v>
      </c>
      <c r="AG28" t="str">
        <v>1.000000</v>
      </c>
      <c r="AH28" t="str">
        <v>41.24</v>
      </c>
      <c r="AI28" t="str">
        <v>41.46</v>
      </c>
      <c r="AJ28" t="str">
        <v>22.63</v>
      </c>
      <c r="AK28" t="str">
        <v>21.49</v>
      </c>
      <c r="AL28" t="str">
        <f>(AK28-AJ28)*(AJ28*0+0)+AK28</f>
        <v>21.49</v>
      </c>
      <c r="AM28" t="str">
        <v>92.55</v>
      </c>
      <c r="AN28" t="str">
        <v>1.2</v>
      </c>
      <c r="AO28" t="str">
        <v>-16.3</v>
      </c>
      <c r="AP28" t="str">
        <v>1458.4</v>
      </c>
      <c r="AQ28" t="str">
        <v>5</v>
      </c>
      <c r="AR28" t="str">
        <v>4.000</v>
      </c>
      <c r="AS28" t="str">
        <v>21:23:50</v>
      </c>
      <c r="AT28" t="str">
        <v>2025-10-13</v>
      </c>
      <c r="AU28" t="str">
        <v>-21.28</v>
      </c>
      <c r="AV28" t="str">
        <v>1</v>
      </c>
      <c r="AW28" t="str">
        <v>-0.000</v>
      </c>
      <c r="AX28" t="str">
        <v>0.000</v>
      </c>
      <c r="AY28" t="str">
        <v>-0.000</v>
      </c>
      <c r="AZ28" t="str">
        <v>-0.104</v>
      </c>
      <c r="BA28" t="str">
        <v>0.156</v>
      </c>
      <c r="BB28" t="str">
        <v>0.412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8000</v>
      </c>
      <c r="BQ28" t="str">
        <v>5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2.475078</v>
      </c>
      <c r="CD28" t="str">
        <v>2.470061</v>
      </c>
      <c r="CE28" t="str">
        <v>0.607251</v>
      </c>
      <c r="CF28" t="str">
        <v>0.571841</v>
      </c>
      <c r="CG28" t="str">
        <v>0.299817</v>
      </c>
      <c r="CH28" t="str">
        <v>-0.011972</v>
      </c>
      <c r="CI28" t="str">
        <v>0.205979</v>
      </c>
      <c r="CJ28" t="str">
        <v>0.111150</v>
      </c>
      <c r="CK28" t="str">
        <v>84.639069</v>
      </c>
      <c r="CL28" t="str">
        <v>0.000216</v>
      </c>
      <c r="CM28" t="str">
        <v>2.405086</v>
      </c>
      <c r="CN28" t="str">
        <v>0.000013</v>
      </c>
      <c r="CO28" t="str">
        <v>1.000000</v>
      </c>
      <c r="CP28" t="str">
        <v>2.372866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PSF-01031_20251013212920_fb0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2025-07-31T17:03:34.552Z</v>
      </c>
    </row>
    <row r="29">
      <c r="A29" t="str">
        <v>26</v>
      </c>
      <c r="B29" t="str">
        <v>21:30:43</v>
      </c>
      <c r="C29" t="str">
        <v>2025-10-13</v>
      </c>
      <c r="D29" t="str">
        <v>FB_Fl_Dark_8k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-0.001695</v>
      </c>
      <c r="K29" t="str">
        <f>BH29+(BI29*AN29)+(BJ29*AN29*POWER(V29,2))+(BK29*AN29*V29)+(BL29*POWER(AN29,2))</f>
        <v>0.033552</v>
      </c>
      <c r="L29" t="str">
        <f>((M29/1000)*(1000-((T29+S29)/2)))/(T29-S29)</f>
        <v>-0.001786</v>
      </c>
      <c r="M29" t="str">
        <f>(AN29*(S29-R29))/(100*U29*(1000-S29))*1000</f>
        <v>-0.018075</v>
      </c>
      <c r="N29" t="str">
        <v>1.095372</v>
      </c>
      <c r="O29" t="str">
        <v>1.158819</v>
      </c>
      <c r="P29" t="str">
        <f>0.61365*EXP((17.502*AL29)/(240.97+AL29))</f>
        <v>2.016348</v>
      </c>
      <c r="Q29" t="str">
        <f>P29-N29</f>
        <v>0.920976</v>
      </c>
      <c r="R29" t="str">
        <v>12.521889</v>
      </c>
      <c r="S29" t="str">
        <v>11.836288</v>
      </c>
      <c r="T29" t="str">
        <f>(P29/AM29)*1000</f>
        <v>21.788109</v>
      </c>
      <c r="U29" t="str">
        <f>V29*BG29</f>
        <v>0.441786</v>
      </c>
      <c r="V29" t="str">
        <v>7.500000</v>
      </c>
      <c r="W29" t="str">
        <v>PSF-01031_20251013213043_db5</v>
      </c>
      <c r="X29" t="str">
        <v>144.936203</v>
      </c>
      <c r="Y29" t="str">
        <v>541.561951</v>
      </c>
      <c r="Z29" t="str">
        <v>0.732374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1.303366</v>
      </c>
      <c r="AG29" t="str">
        <v>1.000000</v>
      </c>
      <c r="AH29" t="str">
        <v>39.28</v>
      </c>
      <c r="AI29" t="str">
        <v>41.55</v>
      </c>
      <c r="AJ29" t="str">
        <v>22.82</v>
      </c>
      <c r="AK29" t="str">
        <v>17.57</v>
      </c>
      <c r="AL29" t="str">
        <f>(AK29-AJ29)*(AJ29*0+0)+AK29</f>
        <v>17.57</v>
      </c>
      <c r="AM29" t="str">
        <v>92.54</v>
      </c>
      <c r="AN29" t="str">
        <v>1.2</v>
      </c>
      <c r="AO29" t="str">
        <v>-15.6</v>
      </c>
      <c r="AP29" t="str">
        <v>1451.2</v>
      </c>
      <c r="AQ29" t="str">
        <v>4</v>
      </c>
      <c r="AR29" t="str">
        <v>3.999</v>
      </c>
      <c r="AS29" t="str">
        <v>21:23:50</v>
      </c>
      <c r="AT29" t="str">
        <v>2025-10-13</v>
      </c>
      <c r="AU29" t="str">
        <v>-21.28</v>
      </c>
      <c r="AV29" t="str">
        <v>1</v>
      </c>
      <c r="AW29" t="str">
        <v>0.000</v>
      </c>
      <c r="AX29" t="str">
        <v>0.000</v>
      </c>
      <c r="AY29" t="str">
        <v>0.001</v>
      </c>
      <c r="AZ29" t="str">
        <v>-0.191</v>
      </c>
      <c r="BA29" t="str">
        <v>-0.121</v>
      </c>
      <c r="BB29" t="str">
        <v>-0.295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8000</v>
      </c>
      <c r="BQ29" t="str">
        <v>5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2.475187</v>
      </c>
      <c r="CD29" t="str">
        <v>2.467394</v>
      </c>
      <c r="CE29" t="str">
        <v>0.606988</v>
      </c>
      <c r="CF29" t="str">
        <v>0.573244</v>
      </c>
      <c r="CG29" t="str">
        <v>0.297590</v>
      </c>
      <c r="CH29" t="str">
        <v>-0.057323</v>
      </c>
      <c r="CI29" t="str">
        <v>0.213661</v>
      </c>
      <c r="CJ29" t="str">
        <v>0.110852</v>
      </c>
      <c r="CK29" t="str">
        <v>144.936203</v>
      </c>
      <c r="CL29" t="str">
        <v>0.000213</v>
      </c>
      <c r="CM29" t="str">
        <v>2.405086</v>
      </c>
      <c r="CN29" t="str">
        <v>0.000013</v>
      </c>
      <c r="CO29" t="str">
        <v>1.000000</v>
      </c>
      <c r="CP29" t="str">
        <v>2.372866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PSF-01031_20251013213043_db5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2025-07-31T17:03:34.552Z</v>
      </c>
    </row>
    <row r="30">
      <c r="A30" t="str">
        <v>27</v>
      </c>
      <c r="B30" t="str">
        <v>21:31:06</v>
      </c>
      <c r="C30" t="str">
        <v>2025-10-13</v>
      </c>
      <c r="D30" t="str">
        <v>FB_Fl_Dark_8k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-0.001908</v>
      </c>
      <c r="K30" t="str">
        <f>BH30+(BI30*AN30)+(BJ30*AN30*POWER(V30,2))+(BK30*AN30*V30)+(BL30*POWER(AN30,2))</f>
        <v>0.032909</v>
      </c>
      <c r="L30" t="str">
        <f>((M30/1000)*(1000-((T30+S30)/2)))/(T30-S30)</f>
        <v>-0.002026</v>
      </c>
      <c r="M30" t="str">
        <f>(AN30*(S30-R30))/(100*U30*(1000-S30))*1000</f>
        <v>-0.018202</v>
      </c>
      <c r="N30" t="str">
        <v>1.096783</v>
      </c>
      <c r="O30" t="str">
        <v>1.161930</v>
      </c>
      <c r="P30" t="str">
        <f>0.61365*EXP((17.502*AL30)/(240.97+AL30))</f>
        <v>1.914858</v>
      </c>
      <c r="Q30" t="str">
        <f>P30-N30</f>
        <v>0.818075</v>
      </c>
      <c r="R30" t="str">
        <v>12.555262</v>
      </c>
      <c r="S30" t="str">
        <v>11.851315</v>
      </c>
      <c r="T30" t="str">
        <f>(P30/AM30)*1000</f>
        <v>20.691040</v>
      </c>
      <c r="U30" t="str">
        <f>V30*BG30</f>
        <v>0.441786</v>
      </c>
      <c r="V30" t="str">
        <v>7.500000</v>
      </c>
      <c r="W30" t="str">
        <v>PSF-01031_20251013213106_a74</v>
      </c>
      <c r="X30" t="str">
        <v>120.037079</v>
      </c>
      <c r="Y30" t="str">
        <v>530.993347</v>
      </c>
      <c r="Z30" t="str">
        <v>0.773939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1.196664</v>
      </c>
      <c r="AG30" t="str">
        <v>1.000000</v>
      </c>
      <c r="AH30" t="str">
        <v>39.26</v>
      </c>
      <c r="AI30" t="str">
        <v>41.60</v>
      </c>
      <c r="AJ30" t="str">
        <v>22.85</v>
      </c>
      <c r="AK30" t="str">
        <v>16.76</v>
      </c>
      <c r="AL30" t="str">
        <f>(AK30-AJ30)*(AJ30*0+0)+AK30</f>
        <v>16.76</v>
      </c>
      <c r="AM30" t="str">
        <v>92.55</v>
      </c>
      <c r="AN30" t="str">
        <v>1.1</v>
      </c>
      <c r="AO30" t="str">
        <v>-15.5</v>
      </c>
      <c r="AP30" t="str">
        <v>1474.4</v>
      </c>
      <c r="AQ30" t="str">
        <v>4</v>
      </c>
      <c r="AR30" t="str">
        <v>3.998</v>
      </c>
      <c r="AS30" t="str">
        <v>21:23:50</v>
      </c>
      <c r="AT30" t="str">
        <v>2025-10-13</v>
      </c>
      <c r="AU30" t="str">
        <v>-21.28</v>
      </c>
      <c r="AV30" t="str">
        <v>1</v>
      </c>
      <c r="AW30" t="str">
        <v>-0.000</v>
      </c>
      <c r="AX30" t="str">
        <v>0.000</v>
      </c>
      <c r="AY30" t="str">
        <v>0.001</v>
      </c>
      <c r="AZ30" t="str">
        <v>0.406</v>
      </c>
      <c r="BA30" t="str">
        <v>0.021</v>
      </c>
      <c r="BB30" t="str">
        <v>-0.297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8000</v>
      </c>
      <c r="BQ30" t="str">
        <v>5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2.475241</v>
      </c>
      <c r="CD30" t="str">
        <v>2.467366</v>
      </c>
      <c r="CE30" t="str">
        <v>0.606876</v>
      </c>
      <c r="CF30" t="str">
        <v>0.573311</v>
      </c>
      <c r="CG30" t="str">
        <v>0.297254</v>
      </c>
      <c r="CH30" t="str">
        <v>-0.066422</v>
      </c>
      <c r="CI30" t="str">
        <v>0.215673</v>
      </c>
      <c r="CJ30" t="str">
        <v>0.110314</v>
      </c>
      <c r="CK30" t="str">
        <v>120.037079</v>
      </c>
      <c r="CL30" t="str">
        <v>0.000216</v>
      </c>
      <c r="CM30" t="str">
        <v>2.405086</v>
      </c>
      <c r="CN30" t="str">
        <v>0.000013</v>
      </c>
      <c r="CO30" t="str">
        <v>1.000000</v>
      </c>
      <c r="CP30" t="str">
        <v>2.372866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PSF-01031_20251013213106_a74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2025-07-31T17:03:34.552Z</v>
      </c>
    </row>
    <row r="31">
      <c r="A31" t="str">
        <v>28</v>
      </c>
      <c r="B31" t="str">
        <v>21:31:34</v>
      </c>
      <c r="C31" t="str">
        <v>2025-10-13</v>
      </c>
      <c r="D31" t="str">
        <v>FB_Fl_Dark_8k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-0.002011</v>
      </c>
      <c r="K31" t="str">
        <f>BH31+(BI31*AN31)+(BJ31*AN31*POWER(V31,2))+(BK31*AN31*V31)+(BL31*POWER(AN31,2))</f>
        <v>0.033956</v>
      </c>
      <c r="L31" t="str">
        <f>((M31/1000)*(1000-((T31+S31)/2)))/(T31-S31)</f>
        <v>-0.002138</v>
      </c>
      <c r="M31" t="str">
        <f>(AN31*(S31-R31))/(100*U31*(1000-S31))*1000</f>
        <v>-0.021209</v>
      </c>
      <c r="N31" t="str">
        <v>1.092791</v>
      </c>
      <c r="O31" t="str">
        <v>1.166361</v>
      </c>
      <c r="P31" t="str">
        <f>0.61365*EXP((17.502*AL31)/(240.97+AL31))</f>
        <v>1.995787</v>
      </c>
      <c r="Q31" t="str">
        <f>P31-N31</f>
        <v>0.902996</v>
      </c>
      <c r="R31" t="str">
        <v>12.602430</v>
      </c>
      <c r="S31" t="str">
        <v>11.807506</v>
      </c>
      <c r="T31" t="str">
        <f>(P31/AM31)*1000</f>
        <v>21.564301</v>
      </c>
      <c r="U31" t="str">
        <f>V31*BG31</f>
        <v>0.441786</v>
      </c>
      <c r="V31" t="str">
        <v>7.500000</v>
      </c>
      <c r="W31" t="str">
        <v>PSF-01031_20251013213134_4fe</v>
      </c>
      <c r="X31" t="str">
        <v>120.446922</v>
      </c>
      <c r="Y31" t="str">
        <v>506.642822</v>
      </c>
      <c r="Z31" t="str">
        <v>0.762265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1.425494</v>
      </c>
      <c r="AG31" t="str">
        <v>1.000000</v>
      </c>
      <c r="AH31" t="str">
        <v>39.04</v>
      </c>
      <c r="AI31" t="str">
        <v>41.67</v>
      </c>
      <c r="AJ31" t="str">
        <v>22.88</v>
      </c>
      <c r="AK31" t="str">
        <v>17.41</v>
      </c>
      <c r="AL31" t="str">
        <f>(AK31-AJ31)*(AJ31*0+0)+AK31</f>
        <v>17.41</v>
      </c>
      <c r="AM31" t="str">
        <v>92.55</v>
      </c>
      <c r="AN31" t="str">
        <v>1.2</v>
      </c>
      <c r="AO31" t="str">
        <v>-16.1</v>
      </c>
      <c r="AP31" t="str">
        <v>1483.4</v>
      </c>
      <c r="AQ31" t="str">
        <v>5</v>
      </c>
      <c r="AR31" t="str">
        <v>3.997</v>
      </c>
      <c r="AS31" t="str">
        <v>21:23:50</v>
      </c>
      <c r="AT31" t="str">
        <v>2025-10-13</v>
      </c>
      <c r="AU31" t="str">
        <v>-21.28</v>
      </c>
      <c r="AV31" t="str">
        <v>1</v>
      </c>
      <c r="AW31" t="str">
        <v>-0.000</v>
      </c>
      <c r="AX31" t="str">
        <v>0.000</v>
      </c>
      <c r="AY31" t="str">
        <v>0.000</v>
      </c>
      <c r="AZ31" t="str">
        <v>0.135</v>
      </c>
      <c r="BA31" t="str">
        <v>0.224</v>
      </c>
      <c r="BB31" t="str">
        <v>0.279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8000</v>
      </c>
      <c r="BQ31" t="str">
        <v>5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2.475348</v>
      </c>
      <c r="CD31" t="str">
        <v>2.467064</v>
      </c>
      <c r="CE31" t="str">
        <v>0.607059</v>
      </c>
      <c r="CF31" t="str">
        <v>0.572240</v>
      </c>
      <c r="CG31" t="str">
        <v>0.296870</v>
      </c>
      <c r="CH31" t="str">
        <v>-0.059762</v>
      </c>
      <c r="CI31" t="str">
        <v>0.218142</v>
      </c>
      <c r="CJ31" t="str">
        <v>0.111061</v>
      </c>
      <c r="CK31" t="str">
        <v>120.446922</v>
      </c>
      <c r="CL31" t="str">
        <v>0.000217</v>
      </c>
      <c r="CM31" t="str">
        <v>2.405086</v>
      </c>
      <c r="CN31" t="str">
        <v>0.000013</v>
      </c>
      <c r="CO31" t="str">
        <v>1.000000</v>
      </c>
      <c r="CP31" t="str">
        <v>2.372866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PSF-01031_20251013213134_4fe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2025-07-31T17:03:34.552Z</v>
      </c>
    </row>
    <row r="32">
      <c r="A32" t="str">
        <v>29</v>
      </c>
      <c r="B32" t="str">
        <v>21:31:59</v>
      </c>
      <c r="C32" t="str">
        <v>2025-10-13</v>
      </c>
      <c r="D32" t="str">
        <v>FB_Fl_Dark_8k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-0.001598</v>
      </c>
      <c r="K32" t="str">
        <f>BH32+(BI32*AN32)+(BJ32*AN32*POWER(V32,2))+(BK32*AN32*V32)+(BL32*POWER(AN32,2))</f>
        <v>0.033683</v>
      </c>
      <c r="L32" t="str">
        <f>((M32/1000)*(1000-((T32+S32)/2)))/(T32-S32)</f>
        <v>-0.001678</v>
      </c>
      <c r="M32" t="str">
        <f>(AN32*(S32-R32))/(100*U32*(1000-S32))*1000</f>
        <v>-0.020111</v>
      </c>
      <c r="N32" t="str">
        <v>1.100100</v>
      </c>
      <c r="O32" t="str">
        <v>1.170419</v>
      </c>
      <c r="P32" t="str">
        <f>0.61365*EXP((17.502*AL32)/(240.97+AL32))</f>
        <v>2.189530</v>
      </c>
      <c r="Q32" t="str">
        <f>P32-N32</f>
        <v>1.089430</v>
      </c>
      <c r="R32" t="str">
        <v>12.646576</v>
      </c>
      <c r="S32" t="str">
        <v>11.886769</v>
      </c>
      <c r="T32" t="str">
        <f>(P32/AM32)*1000</f>
        <v>23.658253</v>
      </c>
      <c r="U32" t="str">
        <f>V32*BG32</f>
        <v>0.441786</v>
      </c>
      <c r="V32" t="str">
        <v>7.500000</v>
      </c>
      <c r="W32" t="str">
        <v>PSF-01031_20251013213159_860</v>
      </c>
      <c r="X32" t="str">
        <v>90.860725</v>
      </c>
      <c r="Y32" t="str">
        <v>450.740204</v>
      </c>
      <c r="Z32" t="str">
        <v>0.798419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1.480721</v>
      </c>
      <c r="AG32" t="str">
        <v>1.000000</v>
      </c>
      <c r="AH32" t="str">
        <v>39.24</v>
      </c>
      <c r="AI32" t="str">
        <v>41.74</v>
      </c>
      <c r="AJ32" t="str">
        <v>22.91</v>
      </c>
      <c r="AK32" t="str">
        <v>18.89</v>
      </c>
      <c r="AL32" t="str">
        <f>(AK32-AJ32)*(AJ32*0+0)+AK32</f>
        <v>18.89</v>
      </c>
      <c r="AM32" t="str">
        <v>92.55</v>
      </c>
      <c r="AN32" t="str">
        <v>1.2</v>
      </c>
      <c r="AO32" t="str">
        <v>-16.0</v>
      </c>
      <c r="AP32" t="str">
        <v>1484.0</v>
      </c>
      <c r="AQ32" t="str">
        <v>5</v>
      </c>
      <c r="AR32" t="str">
        <v>3.995</v>
      </c>
      <c r="AS32" t="str">
        <v>21:23:50</v>
      </c>
      <c r="AT32" t="str">
        <v>2025-10-13</v>
      </c>
      <c r="AU32" t="str">
        <v>-21.28</v>
      </c>
      <c r="AV32" t="str">
        <v>1</v>
      </c>
      <c r="AW32" t="str">
        <v>0.000</v>
      </c>
      <c r="AX32" t="str">
        <v>-0.000</v>
      </c>
      <c r="AY32" t="str">
        <v>0.000</v>
      </c>
      <c r="AZ32" t="str">
        <v>0.102</v>
      </c>
      <c r="BA32" t="str">
        <v>0.277</v>
      </c>
      <c r="BB32" t="str">
        <v>0.378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8000</v>
      </c>
      <c r="BQ32" t="str">
        <v>5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2.475448</v>
      </c>
      <c r="CD32" t="str">
        <v>2.467316</v>
      </c>
      <c r="CE32" t="str">
        <v>0.607011</v>
      </c>
      <c r="CF32" t="str">
        <v>0.572460</v>
      </c>
      <c r="CG32" t="str">
        <v>0.296527</v>
      </c>
      <c r="CH32" t="str">
        <v>-0.044064</v>
      </c>
      <c r="CI32" t="str">
        <v>0.220339</v>
      </c>
      <c r="CJ32" t="str">
        <v>0.111025</v>
      </c>
      <c r="CK32" t="str">
        <v>90.860725</v>
      </c>
      <c r="CL32" t="str">
        <v>0.000213</v>
      </c>
      <c r="CM32" t="str">
        <v>2.405086</v>
      </c>
      <c r="CN32" t="str">
        <v>0.000013</v>
      </c>
      <c r="CO32" t="str">
        <v>1.000000</v>
      </c>
      <c r="CP32" t="str">
        <v>2.372866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PSF-01031_20251013213159_860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2025-07-31T17:03:34.552Z</v>
      </c>
    </row>
    <row r="33">
      <c r="A33" t="str">
        <v>30</v>
      </c>
      <c r="B33" t="str">
        <v>21:32:26</v>
      </c>
      <c r="C33" t="str">
        <v>2025-10-13</v>
      </c>
      <c r="D33" t="str">
        <v>FB_Fl_Dark_8k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-0.000978</v>
      </c>
      <c r="K33" t="str">
        <f>BH33+(BI33*AN33)+(BJ33*AN33*POWER(V33,2))+(BK33*AN33*V33)+(BL33*POWER(AN33,2))</f>
        <v>0.031285</v>
      </c>
      <c r="L33" t="str">
        <f>((M33/1000)*(1000-((T33+S33)/2)))/(T33-S33)</f>
        <v>-0.001009</v>
      </c>
      <c r="M33" t="str">
        <f>(AN33*(S33-R33))/(100*U33*(1000-S33))*1000</f>
        <v>-0.012723</v>
      </c>
      <c r="N33" t="str">
        <v>1.126851</v>
      </c>
      <c r="O33" t="str">
        <v>1.174739</v>
      </c>
      <c r="P33" t="str">
        <f>0.61365*EXP((17.502*AL33)/(240.97+AL33))</f>
        <v>2.272164</v>
      </c>
      <c r="Q33" t="str">
        <f>P33-N33</f>
        <v>1.145313</v>
      </c>
      <c r="R33" t="str">
        <v>12.694020</v>
      </c>
      <c r="S33" t="str">
        <v>12.176546</v>
      </c>
      <c r="T33" t="str">
        <f>(P33/AM33)*1000</f>
        <v>24.552589</v>
      </c>
      <c r="U33" t="str">
        <f>V33*BG33</f>
        <v>0.441786</v>
      </c>
      <c r="V33" t="str">
        <v>7.500000</v>
      </c>
      <c r="W33" t="str">
        <v>PSF-01031_20251013213226_a57</v>
      </c>
      <c r="X33" t="str">
        <v>132.452484</v>
      </c>
      <c r="Y33" t="str">
        <v>388.184296</v>
      </c>
      <c r="Z33" t="str">
        <v>0.658790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1.177420</v>
      </c>
      <c r="AG33" t="str">
        <v>1.000000</v>
      </c>
      <c r="AH33" t="str">
        <v>40.09</v>
      </c>
      <c r="AI33" t="str">
        <v>41.80</v>
      </c>
      <c r="AJ33" t="str">
        <v>22.95</v>
      </c>
      <c r="AK33" t="str">
        <v>19.48</v>
      </c>
      <c r="AL33" t="str">
        <f>(AK33-AJ33)*(AJ33*0+0)+AK33</f>
        <v>19.48</v>
      </c>
      <c r="AM33" t="str">
        <v>92.54</v>
      </c>
      <c r="AN33" t="str">
        <v>1.1</v>
      </c>
      <c r="AO33" t="str">
        <v>-15.2</v>
      </c>
      <c r="AP33" t="str">
        <v>1518.2</v>
      </c>
      <c r="AQ33" t="str">
        <v>4</v>
      </c>
      <c r="AR33" t="str">
        <v>3.994</v>
      </c>
      <c r="AS33" t="str">
        <v>21:23:50</v>
      </c>
      <c r="AT33" t="str">
        <v>2025-10-13</v>
      </c>
      <c r="AU33" t="str">
        <v>-21.28</v>
      </c>
      <c r="AV33" t="str">
        <v>1</v>
      </c>
      <c r="AW33" t="str">
        <v>0.000</v>
      </c>
      <c r="AX33" t="str">
        <v>0.000</v>
      </c>
      <c r="AY33" t="str">
        <v>0.001</v>
      </c>
      <c r="AZ33" t="str">
        <v>-0.203</v>
      </c>
      <c r="BA33" t="str">
        <v>0.046</v>
      </c>
      <c r="BB33" t="str">
        <v>0.301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8000</v>
      </c>
      <c r="BQ33" t="str">
        <v>5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2.475517</v>
      </c>
      <c r="CD33" t="str">
        <v>2.468453</v>
      </c>
      <c r="CE33" t="str">
        <v>0.606592</v>
      </c>
      <c r="CF33" t="str">
        <v>0.573842</v>
      </c>
      <c r="CG33" t="str">
        <v>0.296050</v>
      </c>
      <c r="CH33" t="str">
        <v>-0.037994</v>
      </c>
      <c r="CI33" t="str">
        <v>0.222745</v>
      </c>
      <c r="CJ33" t="str">
        <v>0.110870</v>
      </c>
      <c r="CK33" t="str">
        <v>132.452484</v>
      </c>
      <c r="CL33" t="str">
        <v>0.000215</v>
      </c>
      <c r="CM33" t="str">
        <v>2.405086</v>
      </c>
      <c r="CN33" t="str">
        <v>0.000013</v>
      </c>
      <c r="CO33" t="str">
        <v>1.000000</v>
      </c>
      <c r="CP33" t="str">
        <v>2.372866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PSF-01031_20251013213226_a57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2025-07-31T17:03:34.552Z</v>
      </c>
    </row>
    <row r="34">
      <c r="A34" t="str">
        <v>31</v>
      </c>
      <c r="B34" t="str">
        <v>21:33:05</v>
      </c>
      <c r="C34" t="str">
        <v>2025-10-13</v>
      </c>
      <c r="D34" t="str">
        <v>FB_Fl_Dark_8k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-0.002229</v>
      </c>
      <c r="K34" t="str">
        <f>BH34+(BI34*AN34)+(BJ34*AN34*POWER(V34,2))+(BK34*AN34*V34)+(BL34*POWER(AN34,2))</f>
        <v>0.031723</v>
      </c>
      <c r="L34" t="str">
        <f>((M34/1000)*(1000-((T34+S34)/2)))/(T34-S34)</f>
        <v>-0.002398</v>
      </c>
      <c r="M34" t="str">
        <f>(AN34*(S34-R34))/(100*U34*(1000-S34))*1000</f>
        <v>-0.036621</v>
      </c>
      <c r="N34" t="str">
        <v>1.044837</v>
      </c>
      <c r="O34" t="str">
        <v>1.180898</v>
      </c>
      <c r="P34" t="str">
        <f>0.61365*EXP((17.502*AL34)/(240.97+AL34))</f>
        <v>2.431596</v>
      </c>
      <c r="Q34" t="str">
        <f>P34-N34</f>
        <v>1.386758</v>
      </c>
      <c r="R34" t="str">
        <v>12.760013</v>
      </c>
      <c r="S34" t="str">
        <v>11.289833</v>
      </c>
      <c r="T34" t="str">
        <f>(P34/AM34)*1000</f>
        <v>26.274240</v>
      </c>
      <c r="U34" t="str">
        <f>V34*BG34</f>
        <v>0.441786</v>
      </c>
      <c r="V34" t="str">
        <v>7.500000</v>
      </c>
      <c r="W34" t="str">
        <v>PSF-01031_20251013213305_de9</v>
      </c>
      <c r="X34" t="str">
        <v>114.580391</v>
      </c>
      <c r="Y34" t="str">
        <v>480.989807</v>
      </c>
      <c r="Z34" t="str">
        <v>0.761782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1.387961</v>
      </c>
      <c r="AG34" t="str">
        <v>1.000000</v>
      </c>
      <c r="AH34" t="str">
        <v>37.03</v>
      </c>
      <c r="AI34" t="str">
        <v>41.85</v>
      </c>
      <c r="AJ34" t="str">
        <v>23.01</v>
      </c>
      <c r="AK34" t="str">
        <v>20.58</v>
      </c>
      <c r="AL34" t="str">
        <f>(AK34-AJ34)*(AJ34*0+0)+AK34</f>
        <v>20.58</v>
      </c>
      <c r="AM34" t="str">
        <v>92.55</v>
      </c>
      <c r="AN34" t="str">
        <v>1.1</v>
      </c>
      <c r="AO34" t="str">
        <v>-15.0</v>
      </c>
      <c r="AP34" t="str">
        <v>1477.2</v>
      </c>
      <c r="AQ34" t="str">
        <v>5</v>
      </c>
      <c r="AR34" t="str">
        <v>3.990</v>
      </c>
      <c r="AS34" t="str">
        <v>21:23:50</v>
      </c>
      <c r="AT34" t="str">
        <v>2025-10-13</v>
      </c>
      <c r="AU34" t="str">
        <v>-21.28</v>
      </c>
      <c r="AV34" t="str">
        <v>1</v>
      </c>
      <c r="AW34" t="str">
        <v>-0.000</v>
      </c>
      <c r="AX34" t="str">
        <v>-0.000</v>
      </c>
      <c r="AY34" t="str">
        <v>-0.000</v>
      </c>
      <c r="AZ34" t="str">
        <v>0.334</v>
      </c>
      <c r="BA34" t="str">
        <v>0.019</v>
      </c>
      <c r="BB34" t="str">
        <v>0.149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8000</v>
      </c>
      <c r="BQ34" t="str">
        <v>5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2.475582</v>
      </c>
      <c r="CD34" t="str">
        <v>2.464326</v>
      </c>
      <c r="CE34" t="str">
        <v>0.606669</v>
      </c>
      <c r="CF34" t="str">
        <v>0.574257</v>
      </c>
      <c r="CG34" t="str">
        <v>0.295274</v>
      </c>
      <c r="CH34" t="str">
        <v>-0.026608</v>
      </c>
      <c r="CI34" t="str">
        <v>0.226246</v>
      </c>
      <c r="CJ34" t="str">
        <v>0.110950</v>
      </c>
      <c r="CK34" t="str">
        <v>114.580391</v>
      </c>
      <c r="CL34" t="str">
        <v>0.000213</v>
      </c>
      <c r="CM34" t="str">
        <v>2.405086</v>
      </c>
      <c r="CN34" t="str">
        <v>0.000013</v>
      </c>
      <c r="CO34" t="str">
        <v>1.000000</v>
      </c>
      <c r="CP34" t="str">
        <v>2.372866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PSF-01031_20251013213305_de9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2025-07-31T17:03:34.552Z</v>
      </c>
    </row>
    <row r="35">
      <c r="A35" t="str">
        <v>32</v>
      </c>
      <c r="B35" t="str">
        <v>21:35:07</v>
      </c>
      <c r="C35" t="str">
        <v>2025-10-13</v>
      </c>
      <c r="D35" t="str">
        <v>FB_Fl_Dark_8k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0.002243</v>
      </c>
      <c r="K35" t="str">
        <f>BH35+(BI35*AN35)+(BJ35*AN35*POWER(V35,2))+(BK35*AN35*V35)+(BL35*POWER(AN35,2))</f>
        <v>0.035346</v>
      </c>
      <c r="L35" t="str">
        <f>((M35/1000)*(1000-((T35+S35)/2)))/(T35-S35)</f>
        <v>0.002109</v>
      </c>
      <c r="M35" t="str">
        <f>(AN35*(S35-R35))/(100*U35*(1000-S35))*1000</f>
        <v>0.032466</v>
      </c>
      <c r="N35" t="str">
        <v>1.303712</v>
      </c>
      <c r="O35" t="str">
        <v>1.195789</v>
      </c>
      <c r="P35" t="str">
        <f>0.61365*EXP((17.502*AL35)/(240.97+AL35))</f>
        <v>2.697385</v>
      </c>
      <c r="Q35" t="str">
        <f>P35-N35</f>
        <v>1.393672</v>
      </c>
      <c r="R35" t="str">
        <v>12.921130</v>
      </c>
      <c r="S35" t="str">
        <v>14.087295</v>
      </c>
      <c r="T35" t="str">
        <f>(P35/AM35)*1000</f>
        <v>29.146656</v>
      </c>
      <c r="U35" t="str">
        <f>V35*BG35</f>
        <v>0.441786</v>
      </c>
      <c r="V35" t="str">
        <v>7.500000</v>
      </c>
      <c r="W35" t="str">
        <v>PSF-01031_20251013213507_d4b</v>
      </c>
      <c r="X35" t="str">
        <v>103.284004</v>
      </c>
      <c r="Y35" t="str">
        <v>319.311981</v>
      </c>
      <c r="Z35" t="str">
        <v>0.676542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1.377368</v>
      </c>
      <c r="AG35" t="str">
        <v>1.000000</v>
      </c>
      <c r="AH35" t="str">
        <v>45.62</v>
      </c>
      <c r="AI35" t="str">
        <v>41.84</v>
      </c>
      <c r="AJ35" t="str">
        <v>23.22</v>
      </c>
      <c r="AK35" t="str">
        <v>22.27</v>
      </c>
      <c r="AL35" t="str">
        <f>(AK35-AJ35)*(AJ35*0+0)+AK35</f>
        <v>22.27</v>
      </c>
      <c r="AM35" t="str">
        <v>92.55</v>
      </c>
      <c r="AN35" t="str">
        <v>1.2</v>
      </c>
      <c r="AO35" t="str">
        <v>-16.4</v>
      </c>
      <c r="AP35" t="str">
        <v>1455.6</v>
      </c>
      <c r="AQ35" t="str">
        <v>5</v>
      </c>
      <c r="AR35" t="str">
        <v>3.988</v>
      </c>
      <c r="AS35" t="str">
        <v>21:34:54</v>
      </c>
      <c r="AT35" t="str">
        <v>2025-10-13</v>
      </c>
      <c r="AU35" t="str">
        <v>-13.81</v>
      </c>
      <c r="AV35" t="str">
        <v>1</v>
      </c>
      <c r="AW35" t="str">
        <v>0.000</v>
      </c>
      <c r="AX35" t="str">
        <v>0.000</v>
      </c>
      <c r="AY35" t="str">
        <v>-0.000</v>
      </c>
      <c r="AZ35" t="str">
        <v>0.053</v>
      </c>
      <c r="BA35" t="str">
        <v>0.056</v>
      </c>
      <c r="BB35" t="str">
        <v>0.232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8000</v>
      </c>
      <c r="BQ35" t="str">
        <v>5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2.475536</v>
      </c>
      <c r="CD35" t="str">
        <v>2.465786</v>
      </c>
      <c r="CE35" t="str">
        <v>0.607301</v>
      </c>
      <c r="CF35" t="str">
        <v>0.571663</v>
      </c>
      <c r="CG35" t="str">
        <v>0.292799</v>
      </c>
      <c r="CH35" t="str">
        <v>-0.009980</v>
      </c>
      <c r="CI35" t="str">
        <v>0.237034</v>
      </c>
      <c r="CJ35" t="str">
        <v>0.111443</v>
      </c>
      <c r="CK35" t="str">
        <v>103.284004</v>
      </c>
      <c r="CL35" t="str">
        <v>0.000218</v>
      </c>
      <c r="CM35" t="str">
        <v>2.405086</v>
      </c>
      <c r="CN35" t="str">
        <v>0.000013</v>
      </c>
      <c r="CO35" t="str">
        <v>1.000000</v>
      </c>
      <c r="CP35" t="str">
        <v>2.372866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PSF-01031_20251013213507_d4b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2025-07-31T17:03:34.552Z</v>
      </c>
    </row>
    <row r="36">
      <c r="A36" t="str">
        <v>33</v>
      </c>
      <c r="B36" t="str">
        <v>21:35:39</v>
      </c>
      <c r="C36" t="str">
        <v>2025-10-13</v>
      </c>
      <c r="D36" t="str">
        <v>FB_Fl_Dark_8k</v>
      </c>
      <c r="E36" t="str">
        <v>Fern</v>
      </c>
      <c r="F36" t="str">
        <v/>
      </c>
      <c r="G36" t="str">
        <v/>
      </c>
      <c r="H36" t="str">
        <v/>
      </c>
      <c r="I36" t="str">
        <v/>
      </c>
      <c r="J36" t="str">
        <f>1/((1/L36)-(1/K36))</f>
        <v>0.001620</v>
      </c>
      <c r="K36" t="str">
        <f>BH36+(BI36*AN36)+(BJ36*AN36*POWER(V36,2))+(BK36*AN36*V36)+(BL36*POWER(AN36,2))</f>
        <v>0.033800</v>
      </c>
      <c r="L36" t="str">
        <f>((M36/1000)*(1000-((T36+S36)/2)))/(T36-S36)</f>
        <v>0.001546</v>
      </c>
      <c r="M36" t="str">
        <f>(AN36*(S36-R36))/(100*U36*(1000-S36))*1000</f>
        <v>0.020197</v>
      </c>
      <c r="N36" t="str">
        <v>1.268530</v>
      </c>
      <c r="O36" t="str">
        <v>1.198288</v>
      </c>
      <c r="P36" t="str">
        <f>0.61365*EXP((17.502*AL36)/(240.97+AL36))</f>
        <v>2.453554</v>
      </c>
      <c r="Q36" t="str">
        <f>P36-N36</f>
        <v>1.185024</v>
      </c>
      <c r="R36" t="str">
        <v>12.948308</v>
      </c>
      <c r="S36" t="str">
        <v>13.707313</v>
      </c>
      <c r="T36" t="str">
        <f>(P36/AM36)*1000</f>
        <v>26.512297</v>
      </c>
      <c r="U36" t="str">
        <f>V36*BG36</f>
        <v>0.441786</v>
      </c>
      <c r="V36" t="str">
        <v>7.500000</v>
      </c>
      <c r="W36" t="str">
        <v>PSF-01031_20251013213539_067</v>
      </c>
      <c r="X36" t="str">
        <v>111.941460</v>
      </c>
      <c r="Y36" t="str">
        <v>542.282227</v>
      </c>
      <c r="Z36" t="str">
        <v>0.793573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1.689488</v>
      </c>
      <c r="AG36" t="str">
        <v>1.000000</v>
      </c>
      <c r="AH36" t="str">
        <v>44.26</v>
      </c>
      <c r="AI36" t="str">
        <v>41.81</v>
      </c>
      <c r="AJ36" t="str">
        <v>23.27</v>
      </c>
      <c r="AK36" t="str">
        <v>20.72</v>
      </c>
      <c r="AL36" t="str">
        <f>(AK36-AJ36)*(AJ36*0+0)+AK36</f>
        <v>20.72</v>
      </c>
      <c r="AM36" t="str">
        <v>92.54</v>
      </c>
      <c r="AN36" t="str">
        <v>1.2</v>
      </c>
      <c r="AO36" t="str">
        <v>-16.1</v>
      </c>
      <c r="AP36" t="str">
        <v>1489.8</v>
      </c>
      <c r="AQ36" t="str">
        <v>5</v>
      </c>
      <c r="AR36" t="str">
        <v>3.986</v>
      </c>
      <c r="AS36" t="str">
        <v>21:34:54</v>
      </c>
      <c r="AT36" t="str">
        <v>2025-10-13</v>
      </c>
      <c r="AU36" t="str">
        <v>-13.81</v>
      </c>
      <c r="AV36" t="str">
        <v>1</v>
      </c>
      <c r="AW36" t="str">
        <v>-0.000</v>
      </c>
      <c r="AX36" t="str">
        <v>-0.000</v>
      </c>
      <c r="AY36" t="str">
        <v>0.000</v>
      </c>
      <c r="AZ36" t="str">
        <v>0.212</v>
      </c>
      <c r="BA36" t="str">
        <v>0.212</v>
      </c>
      <c r="BB36" t="str">
        <v>0.703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8000</v>
      </c>
      <c r="BQ36" t="str">
        <v>5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2.475482</v>
      </c>
      <c r="CD36" t="str">
        <v>2.463952</v>
      </c>
      <c r="CE36" t="str">
        <v>0.607031</v>
      </c>
      <c r="CF36" t="str">
        <v>0.572241</v>
      </c>
      <c r="CG36" t="str">
        <v>0.292249</v>
      </c>
      <c r="CH36" t="str">
        <v>-0.027928</v>
      </c>
      <c r="CI36" t="str">
        <v>0.239908</v>
      </c>
      <c r="CJ36" t="str">
        <v>0.111658</v>
      </c>
      <c r="CK36" t="str">
        <v>111.889244</v>
      </c>
      <c r="CL36" t="str">
        <v>0.000213</v>
      </c>
      <c r="CM36" t="str">
        <v>2.405086</v>
      </c>
      <c r="CN36" t="str">
        <v>0.000013</v>
      </c>
      <c r="CO36" t="str">
        <v>1.000000</v>
      </c>
      <c r="CP36" t="str">
        <v>2.372866</v>
      </c>
      <c r="CQ36" t="str">
        <v>0.000011</v>
      </c>
      <c r="CR36" t="str">
        <v>1.000000</v>
      </c>
      <c r="CS36" t="str">
        <v>0.601157</v>
      </c>
      <c r="CT36" t="str">
        <v>0.601293</v>
      </c>
      <c r="CU36" t="str">
        <v>0.106749</v>
      </c>
      <c r="CV36" t="str">
        <v>0.000000</v>
      </c>
      <c r="CW36" t="str">
        <v>PSF-01031_20251013213539_067</v>
      </c>
      <c r="CX36" t="str">
        <v>PFA-00872</v>
      </c>
      <c r="CY36" t="str">
        <v>PSA-00872</v>
      </c>
      <c r="CZ36" t="str">
        <v>PSF-01031</v>
      </c>
      <c r="DA36" t="str">
        <v>RHS-0785</v>
      </c>
      <c r="DB36" t="str">
        <v>3.0.0</v>
      </c>
      <c r="DC36" t="str">
        <v>2025-07-31T17:03:34.552Z</v>
      </c>
    </row>
    <row r="37">
      <c r="A37" t="str">
        <v>34</v>
      </c>
      <c r="B37" t="str">
        <v>21:36:23</v>
      </c>
      <c r="C37" t="str">
        <v>2025-10-13</v>
      </c>
      <c r="D37" t="str">
        <v>FB_Fl_Dark_8k</v>
      </c>
      <c r="E37" t="str">
        <v>Fern</v>
      </c>
      <c r="F37" t="str">
        <v/>
      </c>
      <c r="G37" t="str">
        <v/>
      </c>
      <c r="H37" t="str">
        <v/>
      </c>
      <c r="I37" t="str">
        <v/>
      </c>
      <c r="J37" t="str">
        <f>1/((1/L37)-(1/K37))</f>
        <v>0.002231</v>
      </c>
      <c r="K37" t="str">
        <f>BH37+(BI37*AN37)+(BJ37*AN37*POWER(V37,2))+(BK37*AN37*V37)+(BL37*POWER(AN37,2))</f>
        <v>0.034914</v>
      </c>
      <c r="L37" t="str">
        <f>((M37/1000)*(1000-((T37+S37)/2)))/(T37-S37)</f>
        <v>0.002097</v>
      </c>
      <c r="M37" t="str">
        <f>(AN37*(S37-R37))/(100*U37*(1000-S37))*1000</f>
        <v>0.033376</v>
      </c>
      <c r="N37" t="str">
        <v>1.315616</v>
      </c>
      <c r="O37" t="str">
        <v>1.203305</v>
      </c>
      <c r="P37" t="str">
        <f>0.61365*EXP((17.502*AL37)/(240.97+AL37))</f>
        <v>2.756380</v>
      </c>
      <c r="Q37" t="str">
        <f>P37-N37</f>
        <v>1.440764</v>
      </c>
      <c r="R37" t="str">
        <v>13.002131</v>
      </c>
      <c r="S37" t="str">
        <v>14.215686</v>
      </c>
      <c r="T37" t="str">
        <f>(P37/AM37)*1000</f>
        <v>29.783644</v>
      </c>
      <c r="U37" t="str">
        <f>V37*BG37</f>
        <v>0.441786</v>
      </c>
      <c r="V37" t="str">
        <v>7.500000</v>
      </c>
      <c r="W37" t="str">
        <v>PSF-01031_20251013213623_6b1</v>
      </c>
      <c r="X37" t="str">
        <v>104.911926</v>
      </c>
      <c r="Y37" t="str">
        <v>412.026276</v>
      </c>
      <c r="Z37" t="str">
        <v>0.745376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1.567568</v>
      </c>
      <c r="AG37" t="str">
        <v>1.000000</v>
      </c>
      <c r="AH37" t="str">
        <v>45.75</v>
      </c>
      <c r="AI37" t="str">
        <v>41.84</v>
      </c>
      <c r="AJ37" t="str">
        <v>23.33</v>
      </c>
      <c r="AK37" t="str">
        <v>22.63</v>
      </c>
      <c r="AL37" t="str">
        <f>(AK37-AJ37)*(AJ37*0+0)+AK37</f>
        <v>22.63</v>
      </c>
      <c r="AM37" t="str">
        <v>92.55</v>
      </c>
      <c r="AN37" t="str">
        <v>1.2</v>
      </c>
      <c r="AO37" t="str">
        <v>-16.3</v>
      </c>
      <c r="AP37" t="str">
        <v>1461.0</v>
      </c>
      <c r="AQ37" t="str">
        <v>5</v>
      </c>
      <c r="AR37" t="str">
        <v>3.984</v>
      </c>
      <c r="AS37" t="str">
        <v>21:34:54</v>
      </c>
      <c r="AT37" t="str">
        <v>2025-10-13</v>
      </c>
      <c r="AU37" t="str">
        <v>-13.81</v>
      </c>
      <c r="AV37" t="str">
        <v>1</v>
      </c>
      <c r="AW37" t="str">
        <v>-0.000</v>
      </c>
      <c r="AX37" t="str">
        <v>-0.000</v>
      </c>
      <c r="AY37" t="str">
        <v>-0.000</v>
      </c>
      <c r="AZ37" t="str">
        <v>-0.039</v>
      </c>
      <c r="BA37" t="str">
        <v>0.391</v>
      </c>
      <c r="BB37" t="str">
        <v>0.676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8000</v>
      </c>
      <c r="BQ37" t="str">
        <v>5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2.475517</v>
      </c>
      <c r="CD37" t="str">
        <v>2.465933</v>
      </c>
      <c r="CE37" t="str">
        <v>0.607226</v>
      </c>
      <c r="CF37" t="str">
        <v>0.571908</v>
      </c>
      <c r="CG37" t="str">
        <v>0.291580</v>
      </c>
      <c r="CH37" t="str">
        <v>-0.007134</v>
      </c>
      <c r="CI37" t="str">
        <v>0.243758</v>
      </c>
      <c r="CJ37" t="str">
        <v>0.111598</v>
      </c>
      <c r="CK37" t="str">
        <v>104.911926</v>
      </c>
      <c r="CL37" t="str">
        <v>0.000214</v>
      </c>
      <c r="CM37" t="str">
        <v>2.405086</v>
      </c>
      <c r="CN37" t="str">
        <v>0.000013</v>
      </c>
      <c r="CO37" t="str">
        <v>1.000000</v>
      </c>
      <c r="CP37" t="str">
        <v>2.372866</v>
      </c>
      <c r="CQ37" t="str">
        <v>0.000011</v>
      </c>
      <c r="CR37" t="str">
        <v>1.000000</v>
      </c>
      <c r="CS37" t="str">
        <v>0.601157</v>
      </c>
      <c r="CT37" t="str">
        <v>0.601293</v>
      </c>
      <c r="CU37" t="str">
        <v>0.106749</v>
      </c>
      <c r="CV37" t="str">
        <v>0.000000</v>
      </c>
      <c r="CW37" t="str">
        <v>PSF-01031_20251013213623_6b1</v>
      </c>
      <c r="CX37" t="str">
        <v>PFA-00872</v>
      </c>
      <c r="CY37" t="str">
        <v>PSA-00872</v>
      </c>
      <c r="CZ37" t="str">
        <v>PSF-01031</v>
      </c>
      <c r="DA37" t="str">
        <v>RHS-0785</v>
      </c>
      <c r="DB37" t="str">
        <v>3.0.0</v>
      </c>
      <c r="DC37" t="str">
        <v>2025-07-31T17:03:34.552Z</v>
      </c>
    </row>
    <row r="38">
      <c r="A38" t="str">
        <v>35</v>
      </c>
      <c r="B38" t="str">
        <v>21:37:13</v>
      </c>
      <c r="C38" t="str">
        <v>2025-10-13</v>
      </c>
      <c r="D38" t="str">
        <v>FB_Fl_Dark_8k</v>
      </c>
      <c r="E38" t="str">
        <v>Fern</v>
      </c>
      <c r="F38" t="str">
        <v/>
      </c>
      <c r="G38" t="str">
        <v/>
      </c>
      <c r="H38" t="str">
        <v/>
      </c>
      <c r="I38" t="str">
        <v/>
      </c>
      <c r="J38" t="str">
        <f>1/((1/L38)-(1/K38))</f>
        <v>0.001310</v>
      </c>
      <c r="K38" t="str">
        <f>BH38+(BI38*AN38)+(BJ38*AN38*POWER(V38,2))+(BK38*AN38*V38)+(BL38*POWER(AN38,2))</f>
        <v>0.035039</v>
      </c>
      <c r="L38" t="str">
        <f>((M38/1000)*(1000-((T38+S38)/2)))/(T38-S38)</f>
        <v>0.001263</v>
      </c>
      <c r="M38" t="str">
        <f>(AN38*(S38-R38))/(100*U38*(1000-S38))*1000</f>
        <v>0.020347</v>
      </c>
      <c r="N38" t="str">
        <v>1.276169</v>
      </c>
      <c r="O38" t="str">
        <v>1.207915</v>
      </c>
      <c r="P38" t="str">
        <f>0.61365*EXP((17.502*AL38)/(240.97+AL38))</f>
        <v>2.734985</v>
      </c>
      <c r="Q38" t="str">
        <f>P38-N38</f>
        <v>1.458816</v>
      </c>
      <c r="R38" t="str">
        <v>13.051728</v>
      </c>
      <c r="S38" t="str">
        <v>13.789227</v>
      </c>
      <c r="T38" t="str">
        <f>(P38/AM38)*1000</f>
        <v>29.551991</v>
      </c>
      <c r="U38" t="str">
        <f>V38*BG38</f>
        <v>0.441786</v>
      </c>
      <c r="V38" t="str">
        <v>7.500000</v>
      </c>
      <c r="W38" t="str">
        <v>PSF-01031_20251013213713_f64</v>
      </c>
      <c r="X38" t="str">
        <v>103.478195</v>
      </c>
      <c r="Y38" t="str">
        <v>445.073242</v>
      </c>
      <c r="Z38" t="str">
        <v>0.767503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1.440409</v>
      </c>
      <c r="AG38" t="str">
        <v>1.000000</v>
      </c>
      <c r="AH38" t="str">
        <v>44.21</v>
      </c>
      <c r="AI38" t="str">
        <v>41.85</v>
      </c>
      <c r="AJ38" t="str">
        <v>23.39</v>
      </c>
      <c r="AK38" t="str">
        <v>22.50</v>
      </c>
      <c r="AL38" t="str">
        <f>(AK38-AJ38)*(AJ38*0+0)+AK38</f>
        <v>22.50</v>
      </c>
      <c r="AM38" t="str">
        <v>92.55</v>
      </c>
      <c r="AN38" t="str">
        <v>1.2</v>
      </c>
      <c r="AO38" t="str">
        <v>-16.3</v>
      </c>
      <c r="AP38" t="str">
        <v>1456.0</v>
      </c>
      <c r="AQ38" t="str">
        <v>5</v>
      </c>
      <c r="AR38" t="str">
        <v>3.982</v>
      </c>
      <c r="AS38" t="str">
        <v>21:34:54</v>
      </c>
      <c r="AT38" t="str">
        <v>2025-10-13</v>
      </c>
      <c r="AU38" t="str">
        <v>-13.81</v>
      </c>
      <c r="AV38" t="str">
        <v>1</v>
      </c>
      <c r="AW38" t="str">
        <v>-0.000</v>
      </c>
      <c r="AX38" t="str">
        <v>-0.000</v>
      </c>
      <c r="AY38" t="str">
        <v>-0.000</v>
      </c>
      <c r="AZ38" t="str">
        <v>-0.015</v>
      </c>
      <c r="BA38" t="str">
        <v>0.506</v>
      </c>
      <c r="BB38" t="str">
        <v>0.867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8000</v>
      </c>
      <c r="BQ38" t="str">
        <v>5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2.475515</v>
      </c>
      <c r="CD38" t="str">
        <v>2.463858</v>
      </c>
      <c r="CE38" t="str">
        <v>0.607248</v>
      </c>
      <c r="CF38" t="str">
        <v>0.571909</v>
      </c>
      <c r="CG38" t="str">
        <v>0.290871</v>
      </c>
      <c r="CH38" t="str">
        <v>-0.009295</v>
      </c>
      <c r="CI38" t="str">
        <v>0.248028</v>
      </c>
      <c r="CJ38" t="str">
        <v>0.111076</v>
      </c>
      <c r="CK38" t="str">
        <v>103.478195</v>
      </c>
      <c r="CL38" t="str">
        <v>0.000216</v>
      </c>
      <c r="CM38" t="str">
        <v>2.405086</v>
      </c>
      <c r="CN38" t="str">
        <v>0.000013</v>
      </c>
      <c r="CO38" t="str">
        <v>1.000000</v>
      </c>
      <c r="CP38" t="str">
        <v>2.372866</v>
      </c>
      <c r="CQ38" t="str">
        <v>0.000011</v>
      </c>
      <c r="CR38" t="str">
        <v>1.000000</v>
      </c>
      <c r="CS38" t="str">
        <v>0.601157</v>
      </c>
      <c r="CT38" t="str">
        <v>0.601293</v>
      </c>
      <c r="CU38" t="str">
        <v>0.106749</v>
      </c>
      <c r="CV38" t="str">
        <v>0.000000</v>
      </c>
      <c r="CW38" t="str">
        <v>PSF-01031_20251013213713_f64</v>
      </c>
      <c r="CX38" t="str">
        <v>PFA-00872</v>
      </c>
      <c r="CY38" t="str">
        <v>PSA-00872</v>
      </c>
      <c r="CZ38" t="str">
        <v>PSF-01031</v>
      </c>
      <c r="DA38" t="str">
        <v>RHS-0785</v>
      </c>
      <c r="DB38" t="str">
        <v>3.0.0</v>
      </c>
      <c r="DC38" t="str">
        <v>2025-07-31T17:03:34.552Z</v>
      </c>
    </row>
    <row r="39">
      <c r="A39" t="str">
        <v>36</v>
      </c>
      <c r="B39" t="str">
        <v>21:37:47</v>
      </c>
      <c r="C39" t="str">
        <v>2025-10-13</v>
      </c>
      <c r="D39" t="str">
        <v>FB_Fl_Dark_8k</v>
      </c>
      <c r="E39" t="str">
        <v>Fern</v>
      </c>
      <c r="F39" t="str">
        <v/>
      </c>
      <c r="G39" t="str">
        <v/>
      </c>
      <c r="H39" t="str">
        <v/>
      </c>
      <c r="I39" t="str">
        <v/>
      </c>
      <c r="J39" t="str">
        <f>1/((1/L39)-(1/K39))</f>
        <v>0.001576</v>
      </c>
      <c r="K39" t="str">
        <f>BH39+(BI39*AN39)+(BJ39*AN39*POWER(V39,2))+(BK39*AN39*V39)+(BL39*POWER(AN39,2))</f>
        <v>0.034496</v>
      </c>
      <c r="L39" t="str">
        <f>((M39/1000)*(1000-((T39+S39)/2)))/(T39-S39)</f>
        <v>0.001507</v>
      </c>
      <c r="M39" t="str">
        <f>(AN39*(S39-R39))/(100*U39*(1000-S39))*1000</f>
        <v>0.023796</v>
      </c>
      <c r="N39" t="str">
        <v>1.292190</v>
      </c>
      <c r="O39" t="str">
        <v>1.211121</v>
      </c>
      <c r="P39" t="str">
        <f>0.61365*EXP((17.502*AL39)/(240.97+AL39))</f>
        <v>2.721519</v>
      </c>
      <c r="Q39" t="str">
        <f>P39-N39</f>
        <v>1.429329</v>
      </c>
      <c r="R39" t="str">
        <v>13.086233</v>
      </c>
      <c r="S39" t="str">
        <v>13.962186</v>
      </c>
      <c r="T39" t="str">
        <f>(P39/AM39)*1000</f>
        <v>29.406166</v>
      </c>
      <c r="U39" t="str">
        <f>V39*BG39</f>
        <v>0.441786</v>
      </c>
      <c r="V39" t="str">
        <v>7.500000</v>
      </c>
      <c r="W39" t="str">
        <v>PSF-01031_20251013213747_7f2</v>
      </c>
      <c r="X39" t="str">
        <v>141.926407</v>
      </c>
      <c r="Y39" t="str">
        <v>145.405762</v>
      </c>
      <c r="Z39" t="str">
        <v>0.023929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0.049247</v>
      </c>
      <c r="AG39" t="str">
        <v>1.000000</v>
      </c>
      <c r="AH39" t="str">
        <v>44.66</v>
      </c>
      <c r="AI39" t="str">
        <v>41.86</v>
      </c>
      <c r="AJ39" t="str">
        <v>23.43</v>
      </c>
      <c r="AK39" t="str">
        <v>22.42</v>
      </c>
      <c r="AL39" t="str">
        <f>(AK39-AJ39)*(AJ39*0+0)+AK39</f>
        <v>22.42</v>
      </c>
      <c r="AM39" t="str">
        <v>92.55</v>
      </c>
      <c r="AN39" t="str">
        <v>1.2</v>
      </c>
      <c r="AO39" t="str">
        <v>-16.3</v>
      </c>
      <c r="AP39" t="str">
        <v>1479.5</v>
      </c>
      <c r="AQ39" t="str">
        <v>5</v>
      </c>
      <c r="AR39" t="str">
        <v>3.981</v>
      </c>
      <c r="AS39" t="str">
        <v>21:34:54</v>
      </c>
      <c r="AT39" t="str">
        <v>2025-10-13</v>
      </c>
      <c r="AU39" t="str">
        <v>-13.81</v>
      </c>
      <c r="AV39" t="str">
        <v>1</v>
      </c>
      <c r="AW39" t="str">
        <v>0.000</v>
      </c>
      <c r="AX39" t="str">
        <v>-0.000</v>
      </c>
      <c r="AY39" t="str">
        <v>0.000</v>
      </c>
      <c r="AZ39" t="str">
        <v>0.198</v>
      </c>
      <c r="BA39" t="str">
        <v>0.323</v>
      </c>
      <c r="BB39" t="str">
        <v>0.213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8000</v>
      </c>
      <c r="BQ39" t="str">
        <v>5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2.475527</v>
      </c>
      <c r="CD39" t="str">
        <v>2.464454</v>
      </c>
      <c r="CE39" t="str">
        <v>0.607153</v>
      </c>
      <c r="CF39" t="str">
        <v>0.571865</v>
      </c>
      <c r="CG39" t="str">
        <v>0.290417</v>
      </c>
      <c r="CH39" t="str">
        <v>-0.010667</v>
      </c>
      <c r="CI39" t="str">
        <v>0.250834</v>
      </c>
      <c r="CJ39" t="str">
        <v>0.111494</v>
      </c>
      <c r="CK39" t="str">
        <v>141.926407</v>
      </c>
      <c r="CL39" t="str">
        <v>0.000212</v>
      </c>
      <c r="CM39" t="str">
        <v>2.405086</v>
      </c>
      <c r="CN39" t="str">
        <v>0.000013</v>
      </c>
      <c r="CO39" t="str">
        <v>1.000000</v>
      </c>
      <c r="CP39" t="str">
        <v>2.372866</v>
      </c>
      <c r="CQ39" t="str">
        <v>0.000011</v>
      </c>
      <c r="CR39" t="str">
        <v>1.000000</v>
      </c>
      <c r="CS39" t="str">
        <v>0.601157</v>
      </c>
      <c r="CT39" t="str">
        <v>0.601293</v>
      </c>
      <c r="CU39" t="str">
        <v>0.106749</v>
      </c>
      <c r="CV39" t="str">
        <v>0.000000</v>
      </c>
      <c r="CW39" t="str">
        <v>PSF-01031_20251013213747_7f2</v>
      </c>
      <c r="CX39" t="str">
        <v>PFA-00872</v>
      </c>
      <c r="CY39" t="str">
        <v>PSA-00872</v>
      </c>
      <c r="CZ39" t="str">
        <v>PSF-01031</v>
      </c>
      <c r="DA39" t="str">
        <v>RHS-0785</v>
      </c>
      <c r="DB39" t="str">
        <v>3.0.0</v>
      </c>
      <c r="DC39" t="str">
        <v>2025-07-31T17:03:34.552Z</v>
      </c>
    </row>
    <row r="40">
      <c r="A40" t="str">
        <v>37</v>
      </c>
      <c r="B40" t="str">
        <v>21:38:17</v>
      </c>
      <c r="C40" t="str">
        <v>2025-10-13</v>
      </c>
      <c r="D40" t="str">
        <v>FB_Fl_Dark_8k</v>
      </c>
      <c r="E40" t="str">
        <v>Fern</v>
      </c>
      <c r="F40" t="str">
        <v/>
      </c>
      <c r="G40" t="str">
        <v/>
      </c>
      <c r="H40" t="str">
        <v/>
      </c>
      <c r="I40" t="str">
        <v/>
      </c>
      <c r="J40" t="str">
        <f>1/((1/L40)-(1/K40))</f>
        <v>0.001378</v>
      </c>
      <c r="K40" t="str">
        <f>BH40+(BI40*AN40)+(BJ40*AN40*POWER(V40,2))+(BK40*AN40*V40)+(BL40*POWER(AN40,2))</f>
        <v>0.034508</v>
      </c>
      <c r="L40" t="str">
        <f>((M40/1000)*(1000-((T40+S40)/2)))/(T40-S40)</f>
        <v>0.001325</v>
      </c>
      <c r="M40" t="str">
        <f>(AN40*(S40-R40))/(100*U40*(1000-S40))*1000</f>
        <v>0.018480</v>
      </c>
      <c r="N40" t="str">
        <v>1.277267</v>
      </c>
      <c r="O40" t="str">
        <v>1.214318</v>
      </c>
      <c r="P40" t="str">
        <f>0.61365*EXP((17.502*AL40)/(240.97+AL40))</f>
        <v>2.541328</v>
      </c>
      <c r="Q40" t="str">
        <f>P40-N40</f>
        <v>1.264060</v>
      </c>
      <c r="R40" t="str">
        <v>13.120385</v>
      </c>
      <c r="S40" t="str">
        <v>13.800537</v>
      </c>
      <c r="T40" t="str">
        <f>(P40/AM40)*1000</f>
        <v>27.458378</v>
      </c>
      <c r="U40" t="str">
        <f>V40*BG40</f>
        <v>0.441786</v>
      </c>
      <c r="V40" t="str">
        <v>7.500000</v>
      </c>
      <c r="W40" t="str">
        <v>PSF-01031_20251013213817_8fb</v>
      </c>
      <c r="X40" t="str">
        <v>123.062607</v>
      </c>
      <c r="Y40" t="str">
        <v>581.518982</v>
      </c>
      <c r="Z40" t="str">
        <v>0.788377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1.726607</v>
      </c>
      <c r="AG40" t="str">
        <v>1.000000</v>
      </c>
      <c r="AH40" t="str">
        <v>44.06</v>
      </c>
      <c r="AI40" t="str">
        <v>41.89</v>
      </c>
      <c r="AJ40" t="str">
        <v>23.46</v>
      </c>
      <c r="AK40" t="str">
        <v>21.29</v>
      </c>
      <c r="AL40" t="str">
        <f>(AK40-AJ40)*(AJ40*0+0)+AK40</f>
        <v>21.29</v>
      </c>
      <c r="AM40" t="str">
        <v>92.55</v>
      </c>
      <c r="AN40" t="str">
        <v>1.2</v>
      </c>
      <c r="AO40" t="str">
        <v>-16.1</v>
      </c>
      <c r="AP40" t="str">
        <v>1462.1</v>
      </c>
      <c r="AQ40" t="str">
        <v>5</v>
      </c>
      <c r="AR40" t="str">
        <v>3.979</v>
      </c>
      <c r="AS40" t="str">
        <v>21:34:54</v>
      </c>
      <c r="AT40" t="str">
        <v>2025-10-13</v>
      </c>
      <c r="AU40" t="str">
        <v>-13.81</v>
      </c>
      <c r="AV40" t="str">
        <v>1</v>
      </c>
      <c r="AW40" t="str">
        <v>0.000</v>
      </c>
      <c r="AX40" t="str">
        <v>0.000</v>
      </c>
      <c r="AY40" t="str">
        <v>-0.000</v>
      </c>
      <c r="AZ40" t="str">
        <v>0.100</v>
      </c>
      <c r="BA40" t="str">
        <v>-0.001</v>
      </c>
      <c r="BB40" t="str">
        <v>0.340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8000</v>
      </c>
      <c r="BQ40" t="str">
        <v>5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2.475566</v>
      </c>
      <c r="CD40" t="str">
        <v>2.463641</v>
      </c>
      <c r="CE40" t="str">
        <v>0.607155</v>
      </c>
      <c r="CF40" t="str">
        <v>0.572222</v>
      </c>
      <c r="CG40" t="str">
        <v>0.290052</v>
      </c>
      <c r="CH40" t="str">
        <v>-0.023694</v>
      </c>
      <c r="CI40" t="str">
        <v>0.253426</v>
      </c>
      <c r="CJ40" t="str">
        <v>0.111798</v>
      </c>
      <c r="CK40" t="str">
        <v>123.062607</v>
      </c>
      <c r="CL40" t="str">
        <v>0.000214</v>
      </c>
      <c r="CM40" t="str">
        <v>2.405086</v>
      </c>
      <c r="CN40" t="str">
        <v>0.000013</v>
      </c>
      <c r="CO40" t="str">
        <v>1.000000</v>
      </c>
      <c r="CP40" t="str">
        <v>2.372866</v>
      </c>
      <c r="CQ40" t="str">
        <v>0.000011</v>
      </c>
      <c r="CR40" t="str">
        <v>1.000000</v>
      </c>
      <c r="CS40" t="str">
        <v>0.601157</v>
      </c>
      <c r="CT40" t="str">
        <v>0.601293</v>
      </c>
      <c r="CU40" t="str">
        <v>0.106749</v>
      </c>
      <c r="CV40" t="str">
        <v>0.000000</v>
      </c>
      <c r="CW40" t="str">
        <v>PSF-01031_20251013213817_8fb</v>
      </c>
      <c r="CX40" t="str">
        <v>PFA-00872</v>
      </c>
      <c r="CY40" t="str">
        <v>PSA-00872</v>
      </c>
      <c r="CZ40" t="str">
        <v>PSF-01031</v>
      </c>
      <c r="DA40" t="str">
        <v>RHS-0785</v>
      </c>
      <c r="DB40" t="str">
        <v>3.0.0</v>
      </c>
      <c r="DC40" t="str">
        <v>2025-07-31T17:03:34.552Z</v>
      </c>
    </row>
    <row r="41">
      <c r="A41" t="str">
        <v>38</v>
      </c>
      <c r="B41" t="str">
        <v>21:38:49</v>
      </c>
      <c r="C41" t="str">
        <v>2025-10-13</v>
      </c>
      <c r="D41" t="str">
        <v>FB_Fl_Dark_8k</v>
      </c>
      <c r="E41" t="str">
        <v>Fern</v>
      </c>
      <c r="F41" t="str">
        <v/>
      </c>
      <c r="G41" t="str">
        <v/>
      </c>
      <c r="H41" t="str">
        <v/>
      </c>
      <c r="I41" t="str">
        <v/>
      </c>
      <c r="J41" t="str">
        <f>1/((1/L41)-(1/K41))</f>
        <v>0.001149</v>
      </c>
      <c r="K41" t="str">
        <f>BH41+(BI41*AN41)+(BJ41*AN41*POWER(V41,2))+(BK41*AN41*V41)+(BL41*POWER(AN41,2))</f>
        <v>0.034805</v>
      </c>
      <c r="L41" t="str">
        <f>((M41/1000)*(1000-((T41+S41)/2)))/(T41-S41)</f>
        <v>0.001113</v>
      </c>
      <c r="M41" t="str">
        <f>(AN41*(S41-R41))/(100*U41*(1000-S41))*1000</f>
        <v>0.019380</v>
      </c>
      <c r="N41" t="str">
        <v>1.282808</v>
      </c>
      <c r="O41" t="str">
        <v>1.217367</v>
      </c>
      <c r="P41" t="str">
        <f>0.61365*EXP((17.502*AL41)/(240.97+AL41))</f>
        <v>2.858627</v>
      </c>
      <c r="Q41" t="str">
        <f>P41-N41</f>
        <v>1.575819</v>
      </c>
      <c r="R41" t="str">
        <v>13.154044</v>
      </c>
      <c r="S41" t="str">
        <v>13.861149</v>
      </c>
      <c r="T41" t="str">
        <f>(P41/AM41)*1000</f>
        <v>30.888378</v>
      </c>
      <c r="U41" t="str">
        <f>V41*BG41</f>
        <v>0.441786</v>
      </c>
      <c r="V41" t="str">
        <v>7.500000</v>
      </c>
      <c r="W41" t="str">
        <v>PSF-01031_20251013213849_349</v>
      </c>
      <c r="X41" t="str">
        <v>103.013634</v>
      </c>
      <c r="Y41" t="str">
        <v>118.933083</v>
      </c>
      <c r="Z41" t="str">
        <v>0.133852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0.280855</v>
      </c>
      <c r="AG41" t="str">
        <v>1.000000</v>
      </c>
      <c r="AH41" t="str">
        <v>44.16</v>
      </c>
      <c r="AI41" t="str">
        <v>41.91</v>
      </c>
      <c r="AJ41" t="str">
        <v>23.49</v>
      </c>
      <c r="AK41" t="str">
        <v>23.23</v>
      </c>
      <c r="AL41" t="str">
        <f>(AK41-AJ41)*(AJ41*0+0)+AK41</f>
        <v>23.23</v>
      </c>
      <c r="AM41" t="str">
        <v>92.55</v>
      </c>
      <c r="AN41" t="str">
        <v>1.2</v>
      </c>
      <c r="AO41" t="str">
        <v>-15.2</v>
      </c>
      <c r="AP41" t="str">
        <v>1371.9</v>
      </c>
      <c r="AQ41" t="str">
        <v>5</v>
      </c>
      <c r="AR41" t="str">
        <v>4.029</v>
      </c>
      <c r="AS41" t="str">
        <v>21:34:54</v>
      </c>
      <c r="AT41" t="str">
        <v>2025-10-13</v>
      </c>
      <c r="AU41" t="str">
        <v>-13.81</v>
      </c>
      <c r="AV41" t="str">
        <v>1</v>
      </c>
      <c r="AW41" t="str">
        <v>-0.000</v>
      </c>
      <c r="AX41" t="str">
        <v>-0.000</v>
      </c>
      <c r="AY41" t="str">
        <v>-0.000</v>
      </c>
      <c r="AZ41" t="str">
        <v>0.162</v>
      </c>
      <c r="BA41" t="str">
        <v>0.008</v>
      </c>
      <c r="BB41" t="str">
        <v>0.041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8000</v>
      </c>
      <c r="BQ41" t="str">
        <v>5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2.475591</v>
      </c>
      <c r="CD41" t="str">
        <v>2.463771</v>
      </c>
      <c r="CE41" t="str">
        <v>0.607207</v>
      </c>
      <c r="CF41" t="str">
        <v>0.573895</v>
      </c>
      <c r="CG41" t="str">
        <v>0.289665</v>
      </c>
      <c r="CH41" t="str">
        <v>-0.002162</v>
      </c>
      <c r="CI41" t="str">
        <v>0.256026</v>
      </c>
      <c r="CJ41" t="str">
        <v>0.111587</v>
      </c>
      <c r="CK41" t="str">
        <v>103.013634</v>
      </c>
      <c r="CL41" t="str">
        <v>0.000212</v>
      </c>
      <c r="CM41" t="str">
        <v>2.405086</v>
      </c>
      <c r="CN41" t="str">
        <v>0.000013</v>
      </c>
      <c r="CO41" t="str">
        <v>1.000000</v>
      </c>
      <c r="CP41" t="str">
        <v>2.372866</v>
      </c>
      <c r="CQ41" t="str">
        <v>0.000011</v>
      </c>
      <c r="CR41" t="str">
        <v>1.000000</v>
      </c>
      <c r="CS41" t="str">
        <v>0.601157</v>
      </c>
      <c r="CT41" t="str">
        <v>0.601293</v>
      </c>
      <c r="CU41" t="str">
        <v>0.106749</v>
      </c>
      <c r="CV41" t="str">
        <v>0.000000</v>
      </c>
      <c r="CW41" t="str">
        <v>PSF-01031_20251013213849_349</v>
      </c>
      <c r="CX41" t="str">
        <v>PFA-00872</v>
      </c>
      <c r="CY41" t="str">
        <v>PSA-00872</v>
      </c>
      <c r="CZ41" t="str">
        <v>PSF-01031</v>
      </c>
      <c r="DA41" t="str">
        <v>RHS-0785</v>
      </c>
      <c r="DB41" t="str">
        <v>3.0.0</v>
      </c>
      <c r="DC41" t="str">
        <v>2025-07-31T17:03:34.552Z</v>
      </c>
    </row>
    <row r="42">
      <c r="A42" t="str">
        <v>39</v>
      </c>
      <c r="B42" t="str">
        <v>21:48:59</v>
      </c>
      <c r="C42" t="str">
        <v>2025-10-13</v>
      </c>
      <c r="D42" t="str">
        <v>FB_Fl_Dark_8k</v>
      </c>
      <c r="E42" t="str">
        <v>Fern</v>
      </c>
      <c r="F42" t="str">
        <v/>
      </c>
      <c r="G42" t="str">
        <v/>
      </c>
      <c r="H42" t="str">
        <v/>
      </c>
      <c r="I42" t="str">
        <v/>
      </c>
      <c r="J42" t="str">
        <f>1/((1/L42)-(1/K42))</f>
        <v>0.001554</v>
      </c>
      <c r="K42" t="str">
        <f>BH42+(BI42*AN42)+(BJ42*AN42*POWER(V42,2))+(BK42*AN42*V42)+(BL42*POWER(AN42,2))</f>
        <v>0.034713</v>
      </c>
      <c r="L42" t="str">
        <f>((M42/1000)*(1000-((T42+S42)/2)))/(T42-S42)</f>
        <v>0.001488</v>
      </c>
      <c r="M42" t="str">
        <f>(AN42*(S42-R42))/(100*U42*(1000-S42))*1000</f>
        <v>0.024884</v>
      </c>
      <c r="N42" t="str">
        <v>1.359028</v>
      </c>
      <c r="O42" t="str">
        <v>1.274837</v>
      </c>
      <c r="P42" t="str">
        <f>0.61365*EXP((17.502*AL42)/(240.97+AL42))</f>
        <v>2.871772</v>
      </c>
      <c r="Q42" t="str">
        <f>P42-N42</f>
        <v>1.512744</v>
      </c>
      <c r="R42" t="str">
        <v>13.773383</v>
      </c>
      <c r="S42" t="str">
        <v>14.682986</v>
      </c>
      <c r="T42" t="str">
        <f>(P42/AM42)*1000</f>
        <v>31.026730</v>
      </c>
      <c r="U42" t="str">
        <f>V42*BG42</f>
        <v>0.441786</v>
      </c>
      <c r="V42" t="str">
        <v>7.500000</v>
      </c>
      <c r="W42" t="str">
        <v>PSF-01031_20251013214859_cfd</v>
      </c>
      <c r="X42" t="str">
        <v>88.399887</v>
      </c>
      <c r="Y42" t="str">
        <v>93.322281</v>
      </c>
      <c r="Z42" t="str">
        <v>0.052746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0.114667</v>
      </c>
      <c r="AG42" t="str">
        <v>1.000000</v>
      </c>
      <c r="AH42" t="str">
        <v>44.88</v>
      </c>
      <c r="AI42" t="str">
        <v>42.10</v>
      </c>
      <c r="AJ42" t="str">
        <v>24.18</v>
      </c>
      <c r="AK42" t="str">
        <v>23.30</v>
      </c>
      <c r="AL42" t="str">
        <f>(AK42-AJ42)*(AJ42*0+0)+AK42</f>
        <v>23.30</v>
      </c>
      <c r="AM42" t="str">
        <v>92.56</v>
      </c>
      <c r="AN42" t="str">
        <v>1.2</v>
      </c>
      <c r="AO42" t="str">
        <v>-15.4</v>
      </c>
      <c r="AP42" t="str">
        <v>1391.2</v>
      </c>
      <c r="AQ42" t="str">
        <v>5</v>
      </c>
      <c r="AR42" t="str">
        <v>4.029</v>
      </c>
      <c r="AS42" t="str">
        <v>21:48:48</v>
      </c>
      <c r="AT42" t="str">
        <v>2025-10-13</v>
      </c>
      <c r="AU42" t="str">
        <v>-11.43</v>
      </c>
      <c r="AV42" t="str">
        <v>1</v>
      </c>
      <c r="AW42" t="str">
        <v>-0.000</v>
      </c>
      <c r="AX42" t="str">
        <v>0.000</v>
      </c>
      <c r="AY42" t="str">
        <v>0.001</v>
      </c>
      <c r="AZ42" t="str">
        <v>-0.156</v>
      </c>
      <c r="BA42" t="str">
        <v>-0.188</v>
      </c>
      <c r="BB42" t="str">
        <v>-0.250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8000</v>
      </c>
      <c r="BQ42" t="str">
        <v>5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2.475749</v>
      </c>
      <c r="CD42" t="str">
        <v>2.461368</v>
      </c>
      <c r="CE42" t="str">
        <v>0.607191</v>
      </c>
      <c r="CF42" t="str">
        <v>0.573557</v>
      </c>
      <c r="CG42" t="str">
        <v>0.281759</v>
      </c>
      <c r="CH42" t="str">
        <v>-0.009299</v>
      </c>
      <c r="CI42" t="str">
        <v>0.296943</v>
      </c>
      <c r="CJ42" t="str">
        <v>0.111761</v>
      </c>
      <c r="CK42" t="str">
        <v>88.399887</v>
      </c>
      <c r="CL42" t="str">
        <v>0.000234</v>
      </c>
      <c r="CM42" t="str">
        <v>2.405086</v>
      </c>
      <c r="CN42" t="str">
        <v>0.000013</v>
      </c>
      <c r="CO42" t="str">
        <v>1.000000</v>
      </c>
      <c r="CP42" t="str">
        <v>2.372866</v>
      </c>
      <c r="CQ42" t="str">
        <v>0.000011</v>
      </c>
      <c r="CR42" t="str">
        <v>1.000000</v>
      </c>
      <c r="CS42" t="str">
        <v>0.601157</v>
      </c>
      <c r="CT42" t="str">
        <v>0.601293</v>
      </c>
      <c r="CU42" t="str">
        <v>0.106749</v>
      </c>
      <c r="CV42" t="str">
        <v>0.000000</v>
      </c>
      <c r="CW42" t="str">
        <v>PSF-01031_20251013214859_cfd</v>
      </c>
      <c r="CX42" t="str">
        <v>PFA-00872</v>
      </c>
      <c r="CY42" t="str">
        <v>PSA-00872</v>
      </c>
      <c r="CZ42" t="str">
        <v>PSF-01031</v>
      </c>
      <c r="DA42" t="str">
        <v>RHS-0785</v>
      </c>
      <c r="DB42" t="str">
        <v>3.0.0</v>
      </c>
      <c r="DC42" t="str">
        <v>2025-07-31T17:03:34.552Z</v>
      </c>
    </row>
  </sheetData>
  <ignoredErrors>
    <ignoredError numberStoredAsText="1" sqref="A1:DC4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