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x" sheetId="1" r:id="rId4"/>
    <sheet state="visible" name="Pairwise" sheetId="2" r:id="rId5"/>
    <sheet state="visible" name="Cost" sheetId="3" r:id="rId6"/>
    <sheet state="visible" name="Power Usage" sheetId="4" r:id="rId7"/>
    <sheet state="visible" name="Output" sheetId="5" r:id="rId8"/>
    <sheet state="visible" name="Size" sheetId="6" r:id="rId9"/>
    <sheet state="visible" name="Complexity" sheetId="7" r:id="rId10"/>
  </sheets>
  <definedNames/>
  <calcPr/>
</workbook>
</file>

<file path=xl/sharedStrings.xml><?xml version="1.0" encoding="utf-8"?>
<sst xmlns="http://schemas.openxmlformats.org/spreadsheetml/2006/main" count="67" uniqueCount="25">
  <si>
    <t>Weights</t>
  </si>
  <si>
    <t>SparkFun</t>
  </si>
  <si>
    <t>GY MAX-4466</t>
  </si>
  <si>
    <t>ADMP401</t>
  </si>
  <si>
    <t>SPH0645LM4H-1</t>
  </si>
  <si>
    <t>KY-038</t>
  </si>
  <si>
    <t>Cost</t>
  </si>
  <si>
    <t>Power Usage</t>
  </si>
  <si>
    <t>Output</t>
  </si>
  <si>
    <t>Size</t>
  </si>
  <si>
    <t>Complexity</t>
  </si>
  <si>
    <t>Values</t>
  </si>
  <si>
    <t>Multiplied</t>
  </si>
  <si>
    <t>Rooted</t>
  </si>
  <si>
    <t>Normalized</t>
  </si>
  <si>
    <t>Price/Min</t>
  </si>
  <si>
    <t>range</t>
  </si>
  <si>
    <t>3.3V to 5.5V</t>
  </si>
  <si>
    <t>2.4V to 5.5V</t>
  </si>
  <si>
    <t>1.5V to 3.3V</t>
  </si>
  <si>
    <t>1.62V to 3.6V</t>
  </si>
  <si>
    <t>diff</t>
  </si>
  <si>
    <t>value/max</t>
  </si>
  <si>
    <t>normalized</t>
  </si>
  <si>
    <t>min/value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</si>
</sst>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2" numFmtId="0" xfId="0" applyAlignment="1" applyFont="1">
      <alignment horizontal="left" readingOrder="0" vertical="center"/>
    </xf>
    <xf borderId="0" fillId="0" fontId="1" numFmtId="164" xfId="0" applyFont="1" applyNumberFormat="1"/>
    <xf borderId="0" fillId="0" fontId="1" numFmtId="165" xfId="0" applyFont="1" applyNumberFormat="1"/>
    <xf borderId="0" fillId="0" fontId="1" numFmtId="2" xfId="0" applyAlignment="1" applyFont="1" applyNumberFormat="1">
      <alignment horizontal="left" shrinkToFit="0" vertical="bottom" wrapText="1"/>
    </xf>
    <xf borderId="0" fillId="0" fontId="4" numFmtId="2" xfId="0" applyAlignment="1" applyFont="1" applyNumberFormat="1">
      <alignment horizontal="center" readingOrder="0" shrinkToFit="0" vertical="center" wrapText="1"/>
    </xf>
    <xf borderId="0" fillId="0" fontId="5" numFmtId="2" xfId="0" applyAlignment="1" applyFont="1" applyNumberFormat="1">
      <alignment horizontal="center" readingOrder="0" shrinkToFit="0" vertical="center" wrapText="1"/>
    </xf>
    <xf borderId="0" fillId="0" fontId="1" numFmtId="2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3" fontId="6" numFmtId="0" xfId="0" applyAlignment="1" applyFill="1" applyFont="1">
      <alignment horizontal="right" readingOrder="0"/>
    </xf>
    <xf borderId="0" fillId="0" fontId="1" numFmtId="0" xfId="0" applyFont="1"/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88"/>
  </cols>
  <sheetData>
    <row r="1" ht="18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ht="18.75" customHeight="1">
      <c r="A2" s="4" t="s">
        <v>6</v>
      </c>
      <c r="B2" s="5">
        <v>0.40027184496447465</v>
      </c>
      <c r="C2" s="5">
        <v>0.06481406193199164</v>
      </c>
      <c r="D2" s="5">
        <v>0.2904480150323745</v>
      </c>
      <c r="E2" s="5">
        <v>0.06519596297031145</v>
      </c>
      <c r="F2" s="5">
        <v>0.2816465600317455</v>
      </c>
      <c r="G2" s="5">
        <v>0.29789540003357695</v>
      </c>
    </row>
    <row r="3" ht="18.75" customHeight="1">
      <c r="A3" s="4" t="s">
        <v>7</v>
      </c>
      <c r="B3" s="5">
        <v>0.1481434807660179</v>
      </c>
      <c r="C3" s="5">
        <v>0.19819819819819823</v>
      </c>
      <c r="D3" s="5">
        <v>0.2792792792792793</v>
      </c>
      <c r="E3" s="5">
        <v>0.14414414414414417</v>
      </c>
      <c r="F3" s="5">
        <v>0.1801801801801802</v>
      </c>
      <c r="G3" s="5">
        <v>0.19819819819819823</v>
      </c>
    </row>
    <row r="4" ht="18.75" customHeight="1">
      <c r="A4" s="4" t="s">
        <v>8</v>
      </c>
      <c r="B4" s="5">
        <v>0.25793278125901087</v>
      </c>
      <c r="C4" s="5">
        <v>0.25</v>
      </c>
      <c r="D4" s="5">
        <v>0.03125</v>
      </c>
      <c r="E4" s="5">
        <v>0.21875000000000003</v>
      </c>
      <c r="F4" s="5">
        <v>0.21875000000000003</v>
      </c>
      <c r="G4" s="5">
        <v>0.28125</v>
      </c>
    </row>
    <row r="5" ht="18.75" customHeight="1">
      <c r="A5" s="4" t="s">
        <v>9</v>
      </c>
      <c r="B5" s="5">
        <v>0.09012521118198727</v>
      </c>
      <c r="C5" s="5">
        <v>0.08333333333333333</v>
      </c>
      <c r="D5" s="5">
        <v>0.25</v>
      </c>
      <c r="E5" s="5">
        <v>0.22222222222222224</v>
      </c>
      <c r="F5" s="5">
        <v>0.2777777777777778</v>
      </c>
      <c r="G5" s="5">
        <v>0.16666666666666666</v>
      </c>
    </row>
    <row r="6" ht="18.75" customHeight="1">
      <c r="A6" s="4" t="s">
        <v>10</v>
      </c>
      <c r="B6" s="5">
        <v>0.10352668182850917</v>
      </c>
      <c r="C6" s="5">
        <v>0.11335012594458438</v>
      </c>
      <c r="D6" s="5">
        <v>0.4534005037783375</v>
      </c>
      <c r="E6" s="5">
        <v>0.181360201511335</v>
      </c>
      <c r="F6" s="5">
        <v>0.10075566750629722</v>
      </c>
      <c r="G6" s="5">
        <v>0.15113350125944583</v>
      </c>
    </row>
    <row r="7" ht="18.75" customHeight="1">
      <c r="A7" s="4" t="s">
        <v>11</v>
      </c>
      <c r="B7" s="5">
        <f>SUM(B2:B6)</f>
        <v>1</v>
      </c>
      <c r="C7" s="5">
        <f t="shared" ref="C7:G7" si="1">$B$2*C2+$B$3*C3+$B$4*C4+$B$5*C5+$B$6*C6</f>
        <v>0.1390334071</v>
      </c>
      <c r="D7" s="5">
        <f t="shared" si="1"/>
        <v>0.2351623193</v>
      </c>
      <c r="E7" s="5">
        <f t="shared" si="1"/>
        <v>0.1426763641</v>
      </c>
      <c r="F7" s="5">
        <f t="shared" si="1"/>
        <v>0.231316184</v>
      </c>
      <c r="G7" s="5">
        <f t="shared" si="1"/>
        <v>0.2518117255</v>
      </c>
    </row>
    <row r="9">
      <c r="C9" s="6"/>
      <c r="D9" s="6"/>
      <c r="E9" s="6"/>
      <c r="F9" s="6"/>
      <c r="G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 ht="37.5" customHeight="1">
      <c r="A1" s="7"/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7"/>
      <c r="H1" s="8" t="s">
        <v>12</v>
      </c>
      <c r="I1" s="8" t="s">
        <v>13</v>
      </c>
      <c r="J1" s="8" t="s">
        <v>14</v>
      </c>
    </row>
    <row r="2" ht="37.5" customHeight="1">
      <c r="A2" s="8" t="s">
        <v>6</v>
      </c>
      <c r="B2" s="9">
        <v>1.0</v>
      </c>
      <c r="C2" s="9">
        <v>4.0</v>
      </c>
      <c r="D2" s="9">
        <v>2.0</v>
      </c>
      <c r="E2" s="9">
        <v>3.0</v>
      </c>
      <c r="F2" s="9">
        <v>3.0</v>
      </c>
      <c r="G2" s="7"/>
      <c r="H2" s="9">
        <v>72.0</v>
      </c>
      <c r="I2" s="9">
        <v>2.352158045</v>
      </c>
      <c r="J2" s="9">
        <v>0.400271845</v>
      </c>
    </row>
    <row r="3" ht="37.5" customHeight="1">
      <c r="A3" s="8" t="s">
        <v>7</v>
      </c>
      <c r="B3" s="9">
        <v>0.25</v>
      </c>
      <c r="C3" s="9">
        <v>1.0</v>
      </c>
      <c r="D3" s="9">
        <v>0.5</v>
      </c>
      <c r="E3" s="9">
        <v>2.0</v>
      </c>
      <c r="F3" s="9">
        <v>2.0</v>
      </c>
      <c r="G3" s="7"/>
      <c r="H3" s="9">
        <v>0.5</v>
      </c>
      <c r="I3" s="9">
        <v>0.8705505633</v>
      </c>
      <c r="J3" s="9">
        <v>0.1481434808</v>
      </c>
    </row>
    <row r="4" ht="37.5" customHeight="1">
      <c r="A4" s="8" t="s">
        <v>8</v>
      </c>
      <c r="B4" s="9">
        <v>0.5</v>
      </c>
      <c r="C4" s="9">
        <v>2.0</v>
      </c>
      <c r="D4" s="9">
        <v>1.0</v>
      </c>
      <c r="E4" s="9">
        <v>2.0</v>
      </c>
      <c r="F4" s="9">
        <v>4.0</v>
      </c>
      <c r="G4" s="7"/>
      <c r="H4" s="9">
        <v>8.0</v>
      </c>
      <c r="I4" s="9">
        <v>1.515716567</v>
      </c>
      <c r="J4" s="9">
        <v>0.2579327813</v>
      </c>
    </row>
    <row r="5" ht="37.5" customHeight="1">
      <c r="A5" s="8" t="s">
        <v>9</v>
      </c>
      <c r="B5" s="9">
        <v>0.33</v>
      </c>
      <c r="C5" s="9">
        <v>0.5</v>
      </c>
      <c r="D5" s="9">
        <v>0.5</v>
      </c>
      <c r="E5" s="9">
        <v>1.0</v>
      </c>
      <c r="F5" s="9">
        <v>0.5</v>
      </c>
      <c r="G5" s="7"/>
      <c r="H5" s="9">
        <v>0.04166666667</v>
      </c>
      <c r="J5" s="9">
        <v>0.09012521118</v>
      </c>
    </row>
    <row r="6" ht="37.5" customHeight="1">
      <c r="A6" s="8" t="s">
        <v>10</v>
      </c>
      <c r="B6" s="9">
        <v>0.33</v>
      </c>
      <c r="C6" s="9">
        <v>0.5</v>
      </c>
      <c r="D6" s="9">
        <v>0.25</v>
      </c>
      <c r="E6" s="9">
        <v>2.0</v>
      </c>
      <c r="F6" s="9">
        <v>1.0</v>
      </c>
      <c r="G6" s="7"/>
      <c r="H6" s="9">
        <v>0.08333333333</v>
      </c>
      <c r="I6" s="9">
        <v>0.5296119205</v>
      </c>
      <c r="J6" s="9">
        <v>0.1035266818</v>
      </c>
    </row>
    <row r="7">
      <c r="J7" s="10">
        <f>SUM(J2:J6)</f>
        <v>1</v>
      </c>
    </row>
    <row r="8">
      <c r="D8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38"/>
  </cols>
  <sheetData>
    <row r="1"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B2" s="12">
        <v>11.95</v>
      </c>
      <c r="C2" s="12">
        <v>2.66666666667</v>
      </c>
      <c r="D2" s="12">
        <v>11.88</v>
      </c>
      <c r="E2" s="13">
        <v>2.75</v>
      </c>
      <c r="F2" s="12">
        <v>2.6</v>
      </c>
    </row>
    <row r="3">
      <c r="A3" s="12" t="s">
        <v>15</v>
      </c>
      <c r="B3" s="14">
        <f t="shared" ref="B3:F3" si="1">$F$2/B2</f>
        <v>0.2175732218</v>
      </c>
      <c r="C3" s="14">
        <f t="shared" si="1"/>
        <v>0.975</v>
      </c>
      <c r="D3" s="14">
        <f t="shared" si="1"/>
        <v>0.2188552189</v>
      </c>
      <c r="E3" s="14">
        <f t="shared" si="1"/>
        <v>0.9454545455</v>
      </c>
      <c r="F3" s="14">
        <f t="shared" si="1"/>
        <v>1</v>
      </c>
    </row>
    <row r="4">
      <c r="A4" s="12" t="s">
        <v>14</v>
      </c>
      <c r="B4" s="14">
        <f t="shared" ref="B4:F4" si="2">B3/SUM($B$3:$F$3)</f>
        <v>0.06481406193</v>
      </c>
      <c r="C4" s="14">
        <f t="shared" si="2"/>
        <v>0.290448015</v>
      </c>
      <c r="D4" s="14">
        <f t="shared" si="2"/>
        <v>0.06519596297</v>
      </c>
      <c r="E4" s="14">
        <f t="shared" si="2"/>
        <v>0.28164656</v>
      </c>
      <c r="F4" s="14">
        <f t="shared" si="2"/>
        <v>0.2978954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63"/>
  </cols>
  <sheetData>
    <row r="1"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12" t="s">
        <v>16</v>
      </c>
      <c r="B2" s="12" t="s">
        <v>17</v>
      </c>
      <c r="C2" s="12" t="s">
        <v>18</v>
      </c>
      <c r="D2" s="12" t="s">
        <v>19</v>
      </c>
      <c r="E2" s="12" t="s">
        <v>20</v>
      </c>
      <c r="F2" s="15" t="s">
        <v>17</v>
      </c>
    </row>
    <row r="3">
      <c r="A3" s="12" t="s">
        <v>21</v>
      </c>
      <c r="B3" s="12">
        <v>2.2</v>
      </c>
      <c r="C3" s="12">
        <v>3.1</v>
      </c>
      <c r="D3" s="12">
        <v>1.6</v>
      </c>
      <c r="E3" s="12">
        <v>2.0</v>
      </c>
      <c r="F3" s="12">
        <v>2.2</v>
      </c>
    </row>
    <row r="4">
      <c r="A4" s="12" t="s">
        <v>22</v>
      </c>
      <c r="B4" s="14">
        <f t="shared" ref="B4:F4" si="1">B3/$C$3</f>
        <v>0.7096774194</v>
      </c>
      <c r="C4" s="14">
        <f t="shared" si="1"/>
        <v>1</v>
      </c>
      <c r="D4" s="14">
        <f t="shared" si="1"/>
        <v>0.5161290323</v>
      </c>
      <c r="E4" s="14">
        <f t="shared" si="1"/>
        <v>0.6451612903</v>
      </c>
      <c r="F4" s="14">
        <f t="shared" si="1"/>
        <v>0.7096774194</v>
      </c>
    </row>
    <row r="5">
      <c r="A5" s="12" t="s">
        <v>23</v>
      </c>
      <c r="B5" s="14">
        <f t="shared" ref="B5:F5" si="2">B4/SUM($B$4:$F$4)</f>
        <v>0.1981981982</v>
      </c>
      <c r="C5" s="14">
        <f t="shared" si="2"/>
        <v>0.2792792793</v>
      </c>
      <c r="D5" s="14">
        <f t="shared" si="2"/>
        <v>0.1441441441</v>
      </c>
      <c r="E5" s="14">
        <f t="shared" si="2"/>
        <v>0.1801801802</v>
      </c>
      <c r="F5" s="14">
        <f t="shared" si="2"/>
        <v>0.1981981982</v>
      </c>
      <c r="G5" s="14">
        <f>SUM(B5:F5)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63"/>
  </cols>
  <sheetData>
    <row r="1"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B2" s="12">
        <v>8.0</v>
      </c>
      <c r="C2" s="12">
        <v>1.0</v>
      </c>
      <c r="D2" s="12">
        <v>7.0</v>
      </c>
      <c r="E2" s="12">
        <v>7.0</v>
      </c>
      <c r="F2" s="12">
        <v>9.0</v>
      </c>
    </row>
    <row r="3">
      <c r="A3" s="12" t="s">
        <v>22</v>
      </c>
      <c r="B3" s="14">
        <f t="shared" ref="B3:F3" si="1">B2/$F$2</f>
        <v>0.8888888889</v>
      </c>
      <c r="C3" s="14">
        <f t="shared" si="1"/>
        <v>0.1111111111</v>
      </c>
      <c r="D3" s="14">
        <f t="shared" si="1"/>
        <v>0.7777777778</v>
      </c>
      <c r="E3" s="14">
        <f t="shared" si="1"/>
        <v>0.7777777778</v>
      </c>
      <c r="F3" s="14">
        <f t="shared" si="1"/>
        <v>1</v>
      </c>
      <c r="G3" s="14">
        <f t="shared" ref="G3:G4" si="3">SUM(B3:F3)</f>
        <v>3.555555556</v>
      </c>
    </row>
    <row r="4">
      <c r="A4" s="12" t="s">
        <v>23</v>
      </c>
      <c r="B4" s="14">
        <f t="shared" ref="B4:F4" si="2">B3/SUM($B$3:$F$3)</f>
        <v>0.25</v>
      </c>
      <c r="C4" s="14">
        <f t="shared" si="2"/>
        <v>0.03125</v>
      </c>
      <c r="D4" s="14">
        <f t="shared" si="2"/>
        <v>0.21875</v>
      </c>
      <c r="E4" s="14">
        <f t="shared" si="2"/>
        <v>0.21875</v>
      </c>
      <c r="F4" s="14">
        <f t="shared" si="2"/>
        <v>0.28125</v>
      </c>
      <c r="G4" s="14">
        <f t="shared" si="3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0"/>
  </cols>
  <sheetData>
    <row r="1"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B2" s="12">
        <v>3.0</v>
      </c>
      <c r="C2" s="12">
        <v>9.0</v>
      </c>
      <c r="D2" s="12">
        <v>8.0</v>
      </c>
      <c r="E2" s="12">
        <v>10.0</v>
      </c>
      <c r="F2" s="12">
        <v>6.0</v>
      </c>
    </row>
    <row r="3">
      <c r="A3" s="12" t="s">
        <v>22</v>
      </c>
      <c r="B3" s="14">
        <f t="shared" ref="B3:F3" si="1">B2/$E$2</f>
        <v>0.3</v>
      </c>
      <c r="C3" s="14">
        <f t="shared" si="1"/>
        <v>0.9</v>
      </c>
      <c r="D3" s="14">
        <f t="shared" si="1"/>
        <v>0.8</v>
      </c>
      <c r="E3" s="14">
        <f t="shared" si="1"/>
        <v>1</v>
      </c>
      <c r="F3" s="14">
        <f t="shared" si="1"/>
        <v>0.6</v>
      </c>
    </row>
    <row r="4">
      <c r="A4" s="12" t="s">
        <v>23</v>
      </c>
      <c r="B4" s="14">
        <f t="shared" ref="B4:F4" si="2">B3/SUM($B$3:$F$3)</f>
        <v>0.08333333333</v>
      </c>
      <c r="C4" s="14">
        <f t="shared" si="2"/>
        <v>0.25</v>
      </c>
      <c r="D4" s="14">
        <f t="shared" si="2"/>
        <v>0.2222222222</v>
      </c>
      <c r="E4" s="14">
        <f t="shared" si="2"/>
        <v>0.2777777778</v>
      </c>
      <c r="F4" s="14">
        <f t="shared" si="2"/>
        <v>0.1666666667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0"/>
  </cols>
  <sheetData>
    <row r="1"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B2" s="12">
        <v>8.0</v>
      </c>
      <c r="C2" s="12">
        <v>2.0</v>
      </c>
      <c r="D2" s="12">
        <v>5.0</v>
      </c>
      <c r="E2" s="12">
        <v>9.0</v>
      </c>
      <c r="F2" s="12">
        <v>6.0</v>
      </c>
    </row>
    <row r="3">
      <c r="A3" s="12" t="s">
        <v>24</v>
      </c>
      <c r="B3" s="14">
        <f t="shared" ref="B3:F3" si="1">$C$2/B2</f>
        <v>0.25</v>
      </c>
      <c r="C3" s="14">
        <f t="shared" si="1"/>
        <v>1</v>
      </c>
      <c r="D3" s="14">
        <f t="shared" si="1"/>
        <v>0.4</v>
      </c>
      <c r="E3" s="14">
        <f t="shared" si="1"/>
        <v>0.2222222222</v>
      </c>
      <c r="F3" s="14">
        <f t="shared" si="1"/>
        <v>0.3333333333</v>
      </c>
    </row>
    <row r="4">
      <c r="A4" s="12" t="s">
        <v>23</v>
      </c>
      <c r="B4" s="14">
        <f t="shared" ref="B4:F4" si="2">B3/SUM($B$3:$F$3)</f>
        <v>0.1133501259</v>
      </c>
      <c r="C4" s="14">
        <f t="shared" si="2"/>
        <v>0.4534005038</v>
      </c>
      <c r="D4" s="14">
        <f t="shared" si="2"/>
        <v>0.1813602015</v>
      </c>
      <c r="E4" s="14">
        <f t="shared" si="2"/>
        <v>0.1007556675</v>
      </c>
      <c r="F4" s="14">
        <f t="shared" si="2"/>
        <v>0.1511335013</v>
      </c>
    </row>
  </sheetData>
  <drawing r:id="rId1"/>
</worksheet>
</file>