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Hoja 1" sheetId="1" r:id="rId4"/>
  </sheets>
</workbook>
</file>

<file path=xl/sharedStrings.xml><?xml version="1.0" encoding="utf-8"?>
<sst xmlns="http://schemas.openxmlformats.org/spreadsheetml/2006/main" uniqueCount="987">
  <si>
    <t>CALIBRATION</t>
  </si>
  <si>
    <t>FOSSIL INDENTITY</t>
  </si>
  <si>
    <t>FOSSIL AGE</t>
  </si>
  <si>
    <t>FOSSIL LOCALITY</t>
  </si>
  <si>
    <t>FOSSIL SPECIMENS</t>
  </si>
  <si>
    <t>REFERENCES</t>
  </si>
  <si>
    <t>NFos</t>
  </si>
  <si>
    <t>Minimum age</t>
  </si>
  <si>
    <t>Node calibrated</t>
  </si>
  <si>
    <t>Fossil taxon</t>
  </si>
  <si>
    <t>Affinities (group)</t>
  </si>
  <si>
    <t>Affinities</t>
  </si>
  <si>
    <t>Order (of clade calibrated)</t>
  </si>
  <si>
    <t>Family (of clade calibrated)</t>
  </si>
  <si>
    <t>Lower limit of oldest stratigraphic age</t>
  </si>
  <si>
    <t>Upper limit of oldest stratigraphic age</t>
  </si>
  <si>
    <t>Stratigraphic age</t>
  </si>
  <si>
    <t>Absolute age</t>
  </si>
  <si>
    <t>Reference time scale</t>
  </si>
  <si>
    <t>Country</t>
  </si>
  <si>
    <t>Type locality</t>
  </si>
  <si>
    <t>Formation</t>
  </si>
  <si>
    <t>Organs</t>
  </si>
  <si>
    <t>Specimen (Holotype)</t>
  </si>
  <si>
    <t>Collection</t>
  </si>
  <si>
    <t>Reference</t>
  </si>
  <si>
    <t>Notes</t>
  </si>
  <si>
    <r>
      <rPr>
        <sz val="11"/>
        <color indexed="8"/>
        <rFont val="Calibri"/>
      </rPr>
      <t xml:space="preserve"> Incertae sedis</t>
    </r>
  </si>
  <si>
    <t>Cuyenopteris patagoniensis</t>
  </si>
  <si>
    <t>Incertae sedis</t>
  </si>
  <si>
    <t>Polypodiales</t>
  </si>
  <si>
    <t>Late Oligocene (Chattian)</t>
  </si>
  <si>
    <t>ICS (v2017/02)</t>
  </si>
  <si>
    <t>Patagonia</t>
  </si>
  <si>
    <t>8 km from Aluminé City, Neuquen Province</t>
  </si>
  <si>
    <t>Rancahue Fm.</t>
  </si>
  <si>
    <t>Stem</t>
  </si>
  <si>
    <t>MCF-PBPH 205 (microscope slide MCF-PBPH 205-A)</t>
  </si>
  <si>
    <t>Museo Argentino de Ciencias Naturales “Bernardino R. Rivadavia”, División Paleobotánica</t>
  </si>
  <si>
    <t>Vera-2010</t>
  </si>
  <si>
    <t>Grammatopteris_freitasii</t>
  </si>
  <si>
    <t>Permian</t>
  </si>
  <si>
    <t>Brazil</t>
  </si>
  <si>
    <t>Natural outcrops between Araguai- na and Filadel¢a in the Maranha‹o Basin, State of Tocantins, NE Brazil</t>
  </si>
  <si>
    <t>Pedra de Fogo Formation</t>
  </si>
  <si>
    <t xml:space="preserve">Holotype: Specimen MfNC K 4899 </t>
  </si>
  <si>
    <t>Museum fu«r Naturkunde Chem- nitz, Germany</t>
  </si>
  <si>
    <t>Robler_Galtier-2002</t>
  </si>
  <si>
    <t>Bomfleur_etal-2016 also supports incertae sedis, as there is insufficient evidence to assign the fossil to Osmundales</t>
  </si>
  <si>
    <t>Grammatopteris_baldaufii</t>
  </si>
  <si>
    <t>Lower Permian Rotieglend (Guadalupian-Cisuralian)</t>
  </si>
  <si>
    <t>Chemnitz-Hilbersdorf, Germany</t>
  </si>
  <si>
    <t>Specimen BAF 171/1</t>
  </si>
  <si>
    <t>Freiberg University of Mining and Technology, Geological Institute, Freiberg, Germany</t>
  </si>
  <si>
    <r>
      <rPr>
        <sz val="11"/>
        <color indexed="8"/>
        <rFont val="Calibri"/>
      </rPr>
      <t>crown Aglaomorpha</t>
    </r>
  </si>
  <si>
    <t>Aglaomorpha_heraclea</t>
  </si>
  <si>
    <t>crown</t>
  </si>
  <si>
    <t>Aglaomorpha</t>
  </si>
  <si>
    <t>Polypodiaceae</t>
  </si>
  <si>
    <t>Upper Miocene (Messinian-Tortonian)</t>
  </si>
  <si>
    <t>Sumatra</t>
  </si>
  <si>
    <t>Palembang Province</t>
  </si>
  <si>
    <t>VanUffelen-1991</t>
  </si>
  <si>
    <r>
      <rPr>
        <sz val="10"/>
        <color indexed="8"/>
        <rFont val="Helvetica Neue"/>
      </rPr>
      <t xml:space="preserve">VanUffelen-1991 is not the original; ORIGINAL NOT FOUND: </t>
    </r>
    <r>
      <rPr>
        <sz val="10"/>
        <color indexed="8"/>
        <rFont val="Helvetica Neue"/>
      </rPr>
      <t>KRAUSEL,</t>
    </r>
    <r>
      <rPr>
        <sz val="10"/>
        <color indexed="8"/>
        <rFont val="Helvetica Neue"/>
      </rPr>
      <t xml:space="preserve">R. 1932. Fossile Pflanzen </t>
    </r>
    <r>
      <rPr>
        <sz val="5"/>
        <color indexed="8"/>
        <rFont val="Helvetica Neue"/>
      </rPr>
      <t xml:space="preserve">aus </t>
    </r>
    <r>
      <rPr>
        <sz val="10"/>
        <color indexed="8"/>
        <rFont val="Helvetica Neue"/>
      </rPr>
      <t xml:space="preserve">dem TertiSr </t>
    </r>
    <r>
      <rPr>
        <sz val="5"/>
        <color indexed="8"/>
        <rFont val="Helvetica Neue"/>
      </rPr>
      <t xml:space="preserve">von </t>
    </r>
    <r>
      <rPr>
        <sz val="10"/>
        <color indexed="8"/>
        <rFont val="Helvetica Neue"/>
      </rPr>
      <t xml:space="preserve">Siid-Sumatra. Verh. Geol. </t>
    </r>
    <r>
      <rPr>
        <sz val="8"/>
        <color indexed="8"/>
        <rFont val="Helvetica Neue"/>
      </rPr>
      <t>Mijnbouwk. Genootschap</t>
    </r>
    <r>
      <rPr>
        <sz val="10"/>
        <color indexed="8"/>
        <rFont val="Helvetica Neue"/>
      </rPr>
      <t xml:space="preserve">Ned. </t>
    </r>
    <r>
      <rPr>
        <sz val="5"/>
        <color indexed="8"/>
        <rFont val="Helvetica Neue"/>
      </rPr>
      <t xml:space="preserve">en </t>
    </r>
    <r>
      <rPr>
        <sz val="10"/>
        <color indexed="8"/>
        <rFont val="Helvetica Neue"/>
      </rPr>
      <t xml:space="preserve">Kol. </t>
    </r>
    <r>
      <rPr>
        <sz val="10"/>
        <color indexed="8"/>
        <rFont val="Helvetica Neue"/>
      </rPr>
      <t xml:space="preserve">Geol. Serie 9: 5-7. </t>
    </r>
    <r>
      <rPr>
        <sz val="12"/>
        <color indexed="8"/>
        <rFont val="Helvetica Neue"/>
      </rPr>
      <t xml:space="preserve">
</t>
    </r>
    <r>
      <rPr>
        <sz val="12"/>
        <color indexed="8"/>
        <rFont val="Helvetica Neue"/>
      </rPr>
      <t xml:space="preserve">Roos, M.C. 1986. Phylogeneticsystematics of the Drynarioidae(Polypodiaceae).Verh. Kon. Ned. Akad. Wetensch. Natuurk. Ser. 2, Vol. 85, Amsterdam. </t>
    </r>
  </si>
  <si>
    <t>VanUffelen-1991 mentions an assignment to Drynaria and to Aglaomorpha heraclea; conservative assignment to crown Aglaomorpha</t>
  </si>
  <si>
    <t>crown Anemia</t>
  </si>
  <si>
    <t>Anemia_quatsinoensis</t>
  </si>
  <si>
    <t>Anemia</t>
  </si>
  <si>
    <t>Schizaeales</t>
  </si>
  <si>
    <t>Anemiaceae</t>
  </si>
  <si>
    <t>Lower Cretaceous (Valanginian-Hauterivian boundary)</t>
  </si>
  <si>
    <t>North America</t>
  </si>
  <si>
    <t>Apple Bay locality, Quatsino Sound, northern Van- couver Island, British Columbia</t>
  </si>
  <si>
    <t>Longarm Fm</t>
  </si>
  <si>
    <t>P 13424 I bot, UAPC-ALTA</t>
  </si>
  <si>
    <t>University of Alberta Paleobotanical Collections (UAPC-ALTA)</t>
  </si>
  <si>
    <t>HernandezCastillo_etal-2006</t>
  </si>
  <si>
    <t>Testo &amp; Sundue (2016) used (Pelletixia, Ruffordia), but general agreement on ages</t>
  </si>
  <si>
    <t>Ruffordia goeppertii</t>
  </si>
  <si>
    <t>Lower Cretaceous (late Aptian)</t>
  </si>
  <si>
    <t>region between Nova Olinda and Santana do Cariri (CE), Araripe Basin, northeast Brazil</t>
  </si>
  <si>
    <t>Crato Fm.</t>
  </si>
  <si>
    <t>Mohr et al. 2015</t>
  </si>
  <si>
    <t>Older age reported by Testo &amp; Sundue (2016), probably in line with that of Anemia_quatsinoensis</t>
  </si>
  <si>
    <r>
      <rPr>
        <sz val="11"/>
        <color indexed="8"/>
        <rFont val="Calibri"/>
      </rPr>
      <t>crown Athyriaceae</t>
    </r>
  </si>
  <si>
    <t>Makotopteris_princetonensis</t>
  </si>
  <si>
    <t>Athyriaceae</t>
  </si>
  <si>
    <t>Middle Eocene</t>
  </si>
  <si>
    <t>East bank of the Similkameen River, ca. 8.4 km south of Princeton, British Columbia</t>
  </si>
  <si>
    <t>Princeton Group, Allenby Fm.</t>
  </si>
  <si>
    <t>P1411</t>
  </si>
  <si>
    <t>Stockey_etal-1999</t>
  </si>
  <si>
    <t>crown Blechnaceae</t>
  </si>
  <si>
    <t>Trawetsia princetonensis</t>
  </si>
  <si>
    <t>Blechnaceae</t>
  </si>
  <si>
    <t>Canada</t>
  </si>
  <si>
    <t>east bank of the Similkameen River, 8.4 km south of the town of Princeton, British Columbia, Canada</t>
  </si>
  <si>
    <t>Princeton Chert</t>
  </si>
  <si>
    <r>
      <rPr>
        <sz val="12"/>
        <color indexed="8"/>
        <rFont val="Times Roman"/>
      </rPr>
      <t>Holotype. P1247 A, B</t>
    </r>
    <r>
      <rPr>
        <sz val="8"/>
        <color indexed="8"/>
        <rFont val="Times Roman"/>
      </rPr>
      <t>3</t>
    </r>
    <r>
      <rPr>
        <sz val="12"/>
        <color indexed="8"/>
        <rFont val="Times Roman"/>
      </rPr>
      <t>, B</t>
    </r>
    <r>
      <rPr>
        <sz val="8"/>
        <color indexed="8"/>
        <rFont val="Times Roman"/>
      </rPr>
      <t>4</t>
    </r>
    <r>
      <rPr>
        <sz val="12"/>
        <color indexed="8"/>
        <rFont val="Times Roman"/>
      </rPr>
      <t>, B</t>
    </r>
    <r>
      <rPr>
        <sz val="8"/>
        <color indexed="8"/>
        <rFont val="Times Roman"/>
      </rPr>
      <t>5</t>
    </r>
    <r>
      <rPr>
        <sz val="12"/>
        <color indexed="8"/>
        <rFont val="Times Roman"/>
      </rPr>
      <t>, C.</t>
    </r>
  </si>
  <si>
    <t>Smith_etal-2006</t>
  </si>
  <si>
    <t>crown Cibotiaceae</t>
  </si>
  <si>
    <t>Cibotium_oregonense</t>
  </si>
  <si>
    <t>Cibotiaceae</t>
  </si>
  <si>
    <t>Cyatheales</t>
  </si>
  <si>
    <t>Upper Eocene ?</t>
  </si>
  <si>
    <t>Unknown, Medford, Oregon</t>
  </si>
  <si>
    <t>Petioles and stem</t>
  </si>
  <si>
    <t>60674 (holotype)</t>
  </si>
  <si>
    <t>Paleobotanical Collections of the Botanical Museum, Harvard University</t>
  </si>
  <si>
    <t>Barrington-1983</t>
  </si>
  <si>
    <t>A placement within the Cibotiaceae is suggested. Affinities within the Cibotiaceae. According to Stockey &amp; Rothwell (2004), the fossil nests aligns with extant Cibotiaceae and Metaxyaceae. Lantz et al. (1999) place it separate to living Cibotium barometz, in a clade including Metaxya rostrata.</t>
  </si>
  <si>
    <t>crown Culcitaceae</t>
  </si>
  <si>
    <t>Culcita_emberi</t>
  </si>
  <si>
    <t>Culcitaceae</t>
  </si>
  <si>
    <t>Middle Miocene</t>
  </si>
  <si>
    <t>Clarkia Beds</t>
  </si>
  <si>
    <t>Emerald Creek locality (Univerdity of Idaho P-37)</t>
  </si>
  <si>
    <t>Fertile foliage, sporangia, spores</t>
  </si>
  <si>
    <t>UF 18630-61360 (holotype)</t>
  </si>
  <si>
    <t>PAleobotanical Collection of the Florida Museum of Natural History, University of Florida</t>
  </si>
  <si>
    <t>Pinson_etal-2018</t>
  </si>
  <si>
    <t>The oblique, complete annulus surely puts it within the Cyatheales.</t>
  </si>
  <si>
    <t>crown Cyathea</t>
  </si>
  <si>
    <t>Hemitelia_karsteniana</t>
  </si>
  <si>
    <t>Cyathea</t>
  </si>
  <si>
    <t>Cyatheaceae</t>
  </si>
  <si>
    <t>Cenomanian</t>
  </si>
  <si>
    <t>Russia</t>
  </si>
  <si>
    <t>Southern Urals, left bank of the Ayat settlement, against the settlement of Novonikolayevskogo</t>
  </si>
  <si>
    <t>Spores</t>
  </si>
  <si>
    <t>Mining-Geolical Institute of Western Siberia, Academy os Sciences, USSR (?)</t>
  </si>
  <si>
    <t>Bolchotinova_1953 (google books)</t>
  </si>
  <si>
    <t>Based on the morphology, with three equatorial pores.</t>
  </si>
  <si>
    <t>Cnemidaria_sp</t>
  </si>
  <si>
    <t>Miocene-Pliocene</t>
  </si>
  <si>
    <t>Eastern Cordillera, Bolivia</t>
  </si>
  <si>
    <t>Pislepampa locality of E.W. Berry</t>
  </si>
  <si>
    <t>Pislepampa flora</t>
  </si>
  <si>
    <t>ESF P-46, 1–3</t>
  </si>
  <si>
    <t>palynological collections at Kent State University</t>
  </si>
  <si>
    <t>Graham_et al-2001</t>
  </si>
  <si>
    <t xml:space="preserve">Charcateristic Cnemidaria-type spore morphology. </t>
  </si>
  <si>
    <t>Cyathea_colombiensis</t>
  </si>
  <si>
    <t>Tertiary (Pliocene)</t>
  </si>
  <si>
    <t>Colombia</t>
  </si>
  <si>
    <t>Palmas Member, Mesa Fm.</t>
  </si>
  <si>
    <t>Fertile foliage</t>
  </si>
  <si>
    <t>Coll. Boureau 3795</t>
  </si>
  <si>
    <t>Pons-1965</t>
  </si>
  <si>
    <t>Age was based on dePorta-1965</t>
  </si>
  <si>
    <t>Affinities with Cyatheaceae, particularly with the Cyathea and Alsophila, but given classification it is not sensible to place within these particular genera as currently circumscribed.</t>
  </si>
  <si>
    <t>Cyathea_divertens</t>
  </si>
  <si>
    <t>Pleistocene</t>
  </si>
  <si>
    <t>Cyathea_juliverti</t>
  </si>
  <si>
    <t>Palmas de la Mesa Fm.</t>
  </si>
  <si>
    <t>Coll. Boureau 3787, 3791, 3864, 3885, 3790</t>
  </si>
  <si>
    <t>Cyathea_sp_Graham</t>
  </si>
  <si>
    <t>Lower Oligocene</t>
  </si>
  <si>
    <t>Puerto Rico</t>
  </si>
  <si>
    <t>Localities B and C (Lares and Collazo Quebrada)</t>
  </si>
  <si>
    <t>San Sebastian Formation</t>
  </si>
  <si>
    <t>C-43,15; ESF B-4</t>
  </si>
  <si>
    <t>Palynology Laboratory, Kent State University</t>
  </si>
  <si>
    <t>Graham_Jarzen-1979</t>
  </si>
  <si>
    <t>Cyathea_type1</t>
  </si>
  <si>
    <t>ESF E-42, 2</t>
  </si>
  <si>
    <t>The morphology shows resemblance also the Alsophila.</t>
  </si>
  <si>
    <t>Cyathea_type2</t>
  </si>
  <si>
    <t>ESF E-34</t>
  </si>
  <si>
    <t>The distinctive morphology of the spore closely resembles that observed for neotropical Sphaeropteris by Gastony and Tryon (1976) — which all belong in Cyathea and are distinct from the S. horrida group.</t>
  </si>
  <si>
    <t>Hemitelia_sp_Graham</t>
  </si>
  <si>
    <t>Locality C (Collazo Quebrada)</t>
  </si>
  <si>
    <t xml:space="preserve"> San Sebastian Formation</t>
  </si>
  <si>
    <t>C-48,1; ESF 0-31,1</t>
  </si>
  <si>
    <t>Sphaeropteris/Trichipteris_Graham</t>
  </si>
  <si>
    <t>Mexico</t>
  </si>
  <si>
    <t>Coatzacoalcos</t>
  </si>
  <si>
    <t>Paraje Solo Fm.</t>
  </si>
  <si>
    <t>Slide 10-1, England Slide finder coordinates C-45</t>
  </si>
  <si>
    <t>Graham (1979)</t>
  </si>
  <si>
    <t>Most similarity with Sphaeropteris myosuroides and Trichipteris mexicana. The two are synonyms of New World Cyathea.</t>
  </si>
  <si>
    <t>crown Cyatheaceae+Dicksoniaceae+Cibotiaceae+Metaxyaceae</t>
  </si>
  <si>
    <t>Dicksonia_mariopteris</t>
  </si>
  <si>
    <t>Cyatheaceae+Dicksoniaceae+Cibotiaceae+Metaxyaceae</t>
  </si>
  <si>
    <t>Bajocian</t>
  </si>
  <si>
    <t>UK</t>
  </si>
  <si>
    <t>Roseberry Topping, Hasty Bank</t>
  </si>
  <si>
    <t>Saltwick Fm.</t>
  </si>
  <si>
    <t>v.32252 $1 (type specimen), v.32252, v.56792, v.60980A</t>
  </si>
  <si>
    <t>British Museum (Natural History)</t>
  </si>
  <si>
    <t>vanKonijnenburg-1989</t>
  </si>
  <si>
    <t>The author assigned these fossils to the Dicksoniae (incl. Cibotium, Culcita subgenus Calochlaena, Cystodium, Dicksonia). Thus the assignment to the Dicksoniaceae is not justified. Hence I accept these fossils as members of the core tree ferns.</t>
  </si>
  <si>
    <r>
      <rPr>
        <sz val="11"/>
        <color indexed="8"/>
        <rFont val="Calibri"/>
      </rPr>
      <t>crown Davallia</t>
    </r>
  </si>
  <si>
    <t xml:space="preserve">Davallia_walkeri </t>
  </si>
  <si>
    <t>Davallia</t>
  </si>
  <si>
    <t>Davalliaceae</t>
  </si>
  <si>
    <t>Early Miocene (Burdigalian-Aquitanian)</t>
  </si>
  <si>
    <t>New Zealand</t>
  </si>
  <si>
    <t>locality is registered as I43/f8503 in the New Zealand Fossil Record File administered by the Geological Society of New Zealand and GNS Science</t>
  </si>
  <si>
    <t>middle Foulden Maar Diatomite</t>
  </si>
  <si>
    <r>
      <rPr>
        <sz val="10"/>
        <color indexed="8"/>
        <rFont val="Times Roman"/>
      </rPr>
      <t xml:space="preserve">Kaulfuss s.n. OU32768 </t>
    </r>
    <r>
      <rPr>
        <sz val="12"/>
        <color indexed="8"/>
        <rFont val="Times Roman"/>
      </rPr>
      <t xml:space="preserve">
</t>
    </r>
  </si>
  <si>
    <t>Geology Museum (OU), University of Otago, Dunedin, New Zealand</t>
  </si>
  <si>
    <t>Conran_etal-2010</t>
  </si>
  <si>
    <t>crown Dicksonia</t>
  </si>
  <si>
    <t>Dicksonia_sp_Bertoli-Cunha</t>
  </si>
  <si>
    <t>Dicksonia</t>
  </si>
  <si>
    <t>Dicksoniaceae</t>
  </si>
  <si>
    <t>Middle Eocene (Lutetian)</t>
  </si>
  <si>
    <t>Antartica</t>
  </si>
  <si>
    <t>Monte Wawel, King George Island</t>
  </si>
  <si>
    <t>Vieville Glacier Fm.</t>
  </si>
  <si>
    <t>Fertile pinnule</t>
  </si>
  <si>
    <t>ANTF 26-014</t>
  </si>
  <si>
    <t>Museu de Paleontologia da UNISINOS</t>
  </si>
  <si>
    <t>BertoliCunha_etal-2008</t>
  </si>
  <si>
    <t>Affinities with the Dicksoniaceae, specially Dicksonia</t>
  </si>
  <si>
    <t>crown Dicksonia+Calochlaena</t>
  </si>
  <si>
    <t>Dicksonia_bulbacea</t>
  </si>
  <si>
    <t>Dicksonia+Calochlaena</t>
  </si>
  <si>
    <t>Upper Cretaceous</t>
  </si>
  <si>
    <t>Yakutia, Tyung</t>
  </si>
  <si>
    <t>Lindel Fm</t>
  </si>
  <si>
    <t>ГИН АН СССР No. 3530/405</t>
  </si>
  <si>
    <t>Bolochotinova_1959</t>
  </si>
  <si>
    <t>Compared to Dicksonia arborescense. Based on the morphology of the exile it compares to either Dicksonia or Calochlaena — figures in Gastony_1981 under Culcita.</t>
  </si>
  <si>
    <t>Given the topology of the tree, this fossil would calibrate crown Dicksoniaceae, rendering this inconsistent with the older NFos 74 and 77 calibrating stem Lophosoria.</t>
  </si>
  <si>
    <t>crown Equisetum</t>
  </si>
  <si>
    <t>Equisetum_thermale</t>
  </si>
  <si>
    <t>Equisetum</t>
  </si>
  <si>
    <t>Equisetales</t>
  </si>
  <si>
    <t>Equisetaceae</t>
  </si>
  <si>
    <t>Middle to Upper Jurassic (Callovian to Tithonian)</t>
  </si>
  <si>
    <t>San Agustín Farm, Santa Cruz province, Argentina</t>
  </si>
  <si>
    <t>Bahía Laura Group</t>
  </si>
  <si>
    <t>MPM-PB 2029</t>
  </si>
  <si>
    <t>Museo Padre Jesús Molina, Río Gallegos City, Santa Cruz Province.</t>
  </si>
  <si>
    <t>Channing_etal-2011</t>
  </si>
  <si>
    <t>Based on Christenhusz et al. 2021</t>
  </si>
  <si>
    <t>Combination of characters of subgenera</t>
  </si>
  <si>
    <t>crown Equisetum subgen. Equisetum</t>
  </si>
  <si>
    <t xml:space="preserve">Equisetum cf. oppositum </t>
  </si>
  <si>
    <t>Equisetum subgen. Equisetum</t>
  </si>
  <si>
    <t>Paleocene-Eocene</t>
  </si>
  <si>
    <t>China</t>
  </si>
  <si>
    <t xml:space="preserve">Nima County, the Tibet Autonomous Region, southwestern China </t>
  </si>
  <si>
    <t>Niubao Fm</t>
  </si>
  <si>
    <t>XZNM-2013LDGSW-EN-01; XZNM-2013DGSW-EN-02</t>
  </si>
  <si>
    <t>School of Earth Science, Lanzhou University</t>
  </si>
  <si>
    <t>Yang_etal-2016</t>
  </si>
  <si>
    <t>crown Equisetum subgen. Hippochaete</t>
  </si>
  <si>
    <t>Equisetum_clarnoi</t>
  </si>
  <si>
    <t>Equisetum subgen. Hippochaete</t>
  </si>
  <si>
    <t>Clarno Chert</t>
  </si>
  <si>
    <t>PB #292</t>
  </si>
  <si>
    <t>University of Montana Paleontological Collectio</t>
  </si>
  <si>
    <t>Brown-1975</t>
  </si>
  <si>
    <t>crown Equisetum subgen. Paramochaete</t>
  </si>
  <si>
    <t>Equisetites minimus</t>
  </si>
  <si>
    <t>Equisetum subgen. Paramochaete</t>
  </si>
  <si>
    <t>Middle Jurassic</t>
  </si>
  <si>
    <t>Monumento Natural Bosques Petrificados, provincia de Santa Cruz, Argentina</t>
  </si>
  <si>
    <t>La Matilde Fm</t>
  </si>
  <si>
    <t>LPPB 13678</t>
  </si>
  <si>
    <t>División Paleobotánica del Museo de Ciencias Na- turales de La Plata</t>
  </si>
  <si>
    <t>Falaschi_et al-2009</t>
  </si>
  <si>
    <t>crown Lygodiaceae</t>
  </si>
  <si>
    <t>Lygodium_sanshuiense</t>
  </si>
  <si>
    <t>Lygodiaceae</t>
  </si>
  <si>
    <t>middle Paleocene (Selandian)</t>
  </si>
  <si>
    <t>Jinfu Road, Sanshui District, Foshan City, Guangdong, China</t>
  </si>
  <si>
    <t>Buxin Fm</t>
  </si>
  <si>
    <t xml:space="preserve">SSBX-020 </t>
  </si>
  <si>
    <t>Museum of Biology, Sun Yet-sen University, Guangzhou, China</t>
  </si>
  <si>
    <t>Naugolnykh_etal-2020</t>
  </si>
  <si>
    <t>crown Marattiaceae</t>
  </si>
  <si>
    <t>Marattia_aganzhenensis</t>
  </si>
  <si>
    <t>Marattiaceae</t>
  </si>
  <si>
    <t>Marattiales</t>
  </si>
  <si>
    <t>Early Jurassic</t>
  </si>
  <si>
    <t>Aganzhen, Lanzhou, Gansu, China</t>
  </si>
  <si>
    <t>Daxigou Fm.</t>
  </si>
  <si>
    <t>Holotype: NWGP-90001</t>
  </si>
  <si>
    <t>College of Earth and Environmental Sciences, Lanzhou University</t>
  </si>
  <si>
    <t>Wang_Pfefferkorn-2008</t>
  </si>
  <si>
    <t>Phylogenetic analysis of Rothwell_etal-2018</t>
  </si>
  <si>
    <t>Marattiaceae indet</t>
  </si>
  <si>
    <t>Aptian</t>
  </si>
  <si>
    <t>Antarctica</t>
  </si>
  <si>
    <t>Rotch Dome, Byers Peninsula, South Shetland Islands</t>
  </si>
  <si>
    <t>Cerro Negro Fm.</t>
  </si>
  <si>
    <t>BA Pb 14,985 (Microscope slides BA Pb Pm 610, 625–628)</t>
  </si>
  <si>
    <t>Vera_Ccesari-2006</t>
  </si>
  <si>
    <t>Based on discussion of affinities, probably placed above Danaea</t>
  </si>
  <si>
    <r>
      <rPr>
        <sz val="11"/>
        <color indexed="8"/>
        <rFont val="Calibri"/>
      </rPr>
      <t>crown Pleopeltis</t>
    </r>
  </si>
  <si>
    <t>Pleopeltis_dominicensis</t>
  </si>
  <si>
    <t>Pleopeltis</t>
  </si>
  <si>
    <t>Burdigalian</t>
  </si>
  <si>
    <t>Dominincan Republic</t>
  </si>
  <si>
    <t>Dominicam amber deposti</t>
  </si>
  <si>
    <t>AMNH-DR-ASHS-1</t>
  </si>
  <si>
    <t>Dominican amber collection of the American Museum of Natural History, New York</t>
  </si>
  <si>
    <t>Schnneider_etal-2015</t>
  </si>
  <si>
    <t>crown Thelypteridaceae</t>
  </si>
  <si>
    <t>Thelypteris_indet</t>
  </si>
  <si>
    <t>Thelypteridaceae</t>
  </si>
  <si>
    <t>Miocene (Aquitanian)</t>
  </si>
  <si>
    <t>19 + 2 (K-Ar)</t>
  </si>
  <si>
    <t>La Paila Fm and La Pobreza Fm, Valle Group</t>
  </si>
  <si>
    <t>Fossil Collection of the Caldas University (CAL) and Colombian Geological Institute (INGEOMINAS)</t>
  </si>
  <si>
    <t>Sanin_etal-2015</t>
  </si>
  <si>
    <t>Assignment to subgenus Meniscium, but not sure due to taxonomy of the group</t>
  </si>
  <si>
    <r>
      <rPr>
        <sz val="11"/>
        <color indexed="8"/>
        <rFont val="Calibri"/>
      </rPr>
      <t>stem Acrostichum+Ceratopteris</t>
    </r>
  </si>
  <si>
    <t>Acrostichum_intertrappeum</t>
  </si>
  <si>
    <t>stem</t>
  </si>
  <si>
    <t>Acrostichum+Ceratopteris</t>
  </si>
  <si>
    <t>Pteridaceae</t>
  </si>
  <si>
    <t>Late Cretaceous (Maastrichtian)</t>
  </si>
  <si>
    <t>India</t>
  </si>
  <si>
    <t>Nawargaon, District Wardha, Ma- harashtra, India, 21‡01PN, 78‡35PE</t>
  </si>
  <si>
    <t>Deccan Intertrappeans of India</t>
  </si>
  <si>
    <t>N 201/98</t>
  </si>
  <si>
    <t>Department of Botany, Agharkar Research Institute, Pune, India</t>
  </si>
  <si>
    <t>Bonde_Kumaran-2002</t>
  </si>
  <si>
    <r>
      <rPr>
        <sz val="11"/>
        <color indexed="8"/>
        <rFont val="Calibri"/>
      </rPr>
      <t>stem Acrostichum</t>
    </r>
  </si>
  <si>
    <t>Acrostichum_palaeoaureum</t>
  </si>
  <si>
    <t>Acrostichum</t>
  </si>
  <si>
    <t>Etiopia</t>
  </si>
  <si>
    <t>Chilga, ca. 60 km west-southwest of Gondar on the northwestern Ethiopian Plateau, along the slopes of the Magargaria River (12°30931.30N, 37°6957.30E) and along the Guang River (12°30943.440N, 37°7924.180E)</t>
  </si>
  <si>
    <t xml:space="preserve">Volcanic ash deposits within Ash-IV in the Guang River section and lignitic deposits within Ash- IV in the Magargaria River </t>
  </si>
  <si>
    <t>CH-55 6 (fig. 2A), CH-55 4 (fig. 2B), CH-55 2 (fig. 2C), CH-79 21 A (fig. 2D), CH-79 21 B (fig. 2E), and CH-79 21 A-B #1 (fig. 2F–2H)</t>
  </si>
  <si>
    <t>Massini_etal-2006</t>
  </si>
  <si>
    <t>stem Asplenium</t>
  </si>
  <si>
    <t>Asplenium_sanshuiense</t>
  </si>
  <si>
    <t>Asplenium</t>
  </si>
  <si>
    <t>Aspleniaceae</t>
  </si>
  <si>
    <t>early Eocene (Ypresian)</t>
  </si>
  <si>
    <t>Sanshui Basin, Guangdong Province</t>
  </si>
  <si>
    <t>Huachong Fm</t>
  </si>
  <si>
    <t xml:space="preserve"> </t>
  </si>
  <si>
    <t>SSHC-011 (holotype)</t>
  </si>
  <si>
    <t>Xu_etal-2017b</t>
  </si>
  <si>
    <r>
      <rPr>
        <sz val="11"/>
        <color indexed="8"/>
        <rFont val="Calibri"/>
      </rPr>
      <t>stem Azolla</t>
    </r>
  </si>
  <si>
    <t>Glomerisporites_pupus</t>
  </si>
  <si>
    <t>Azolla</t>
  </si>
  <si>
    <t>Salviniales</t>
  </si>
  <si>
    <t>Salviniaceae</t>
  </si>
  <si>
    <t>Santonian to (?) early Campanian</t>
  </si>
  <si>
    <t>Europe</t>
  </si>
  <si>
    <t>Epen, Vaals, and near Simpelveld</t>
  </si>
  <si>
    <t>Aachen Fm.</t>
  </si>
  <si>
    <t>Batten_etal-1998</t>
  </si>
  <si>
    <t>stem Cibotiaceae</t>
  </si>
  <si>
    <t>Cibotium_iwatense</t>
  </si>
  <si>
    <t>Lower Senonian (Coniacian)</t>
  </si>
  <si>
    <t>Japan</t>
  </si>
  <si>
    <t>Kunobe-Gun, Iwate-Ken</t>
  </si>
  <si>
    <t>Only sketches are provided</t>
  </si>
  <si>
    <t>Geological Institute of Hokkaido Imperial University</t>
  </si>
  <si>
    <t>Ogura-1933</t>
  </si>
  <si>
    <t>Affinities within the Cibotiaceae. According to Stockey &amp; Rothwell (2004), the fossil nests aligns with extant Cibotiaceae and Metaxyaceae. Lantz et al. (1999) place it separate to living Cibotium barometz, in a clade including Metaxya rostrata. A placement in the Cibotium/Metaxya clade is thus suggested.</t>
  </si>
  <si>
    <t>Cibotium_tasmanense</t>
  </si>
  <si>
    <t>Tertiary (early)</t>
  </si>
  <si>
    <t>Tasmania</t>
  </si>
  <si>
    <t>Catamaran Road</t>
  </si>
  <si>
    <t>Toms Bottom</t>
  </si>
  <si>
    <t>Tino</t>
  </si>
  <si>
    <t>UTG81759 (holotype), UTG87526</t>
  </si>
  <si>
    <t>University of Tasmania, department of Geology</t>
  </si>
  <si>
    <t>Gould-1971</t>
  </si>
  <si>
    <t>Affinities within the Cibotiaceae. According to Stockey &amp; Rothwell (2004), the fossil nests with extant Cibotiaceae and Metaxyaceae. Lantz et al. (1999) place it separate to living Cibotium barometz, in a clade including Metaxya rostrata. A placement in the Cibotium/Metaxya clade is thus suggested, with further assignment to Cibotium following Gould</t>
  </si>
  <si>
    <t>Nishidacaulis_burgii</t>
  </si>
  <si>
    <t>Upper Eocene-Lower Oligocene</t>
  </si>
  <si>
    <t xml:space="preserve">Northwestern Nebraska, southeast of Ardmore </t>
  </si>
  <si>
    <t>Chadron Fm.</t>
  </si>
  <si>
    <t>5101 (holotype)</t>
  </si>
  <si>
    <t>Brigham Young University</t>
  </si>
  <si>
    <t>Tidwell_Nishida-1993</t>
  </si>
  <si>
    <t>Affinities with the Cyatheaceae, but note the broad circumscription of the family. Lantz et al. (1999) place it separate to living Cibotium barometz, in a clade including Metaxya rostrata.</t>
  </si>
  <si>
    <t>stem Cyathea</t>
  </si>
  <si>
    <t>Kuylisporites_mirabilis</t>
  </si>
  <si>
    <t>ИГН АН СССР No. 3527/41</t>
  </si>
  <si>
    <t>cf. Mohr_Lazarus-1994; There are some doubts on the “holotype” referred in the original (see compilers preface of Traverse_Ames-1979). In this case, the specimen number is the same for Dicksonia dubia and Hemitelia mirabilis. Possibly, this reflects the presence of multiple spores in the same sample.</t>
  </si>
  <si>
    <t xml:space="preserve">A very interesting observation on the ‘Hemitelia-type’ spore morphology was made by Selling, 0 . H. (1946, Studies in Hawaiian pollen statistics. Part I . The spores of the Hawaiian pteridophytes. 87 pp., 7 pls. Bishop Museum, Honolulu, Hawaii), who observed the same  morphology in Hawaiian Cibotium (plate 4, fig. 70) —although he referred to it as abnormal. </t>
  </si>
  <si>
    <t>Kuylisporites_aduncus</t>
  </si>
  <si>
    <t>Late Cretacous</t>
  </si>
  <si>
    <t>Monmouth County, New Jersey</t>
  </si>
  <si>
    <t>Mt. Laurel and Navesink Fm</t>
  </si>
  <si>
    <t>Pb-9445-8, 98.4 x 6.8, Plate 5, fig. 2</t>
  </si>
  <si>
    <t>Michigan State University Herbarium</t>
  </si>
  <si>
    <t>Waanders-1974</t>
  </si>
  <si>
    <t>Synonym with K scutatus. Characteristic Cnemidaria-type spore morphology.</t>
  </si>
  <si>
    <t>Kuylisporites_separatus</t>
  </si>
  <si>
    <t>Maastrichtian-Paleogene</t>
  </si>
  <si>
    <t>Teulches Creek, 50 mk above its mouth</t>
  </si>
  <si>
    <t>Chulymo-Eniseisk Basin</t>
  </si>
  <si>
    <t>3СФАН СССР No. 12</t>
  </si>
  <si>
    <t>Chlonova_1960</t>
  </si>
  <si>
    <t>cf. Mohr_Lazarus-1994</t>
  </si>
  <si>
    <t>Originally described as Hemitelia separata (cf. Traverse_Ames-1979)</t>
  </si>
  <si>
    <t>Kuylisporites_walterbolkii</t>
  </si>
  <si>
    <t>Bruce Bank, South Orkney Islands</t>
  </si>
  <si>
    <t>Chiasmolithus gigas subzone and Nannotetrina quadrata zone</t>
  </si>
  <si>
    <t>IO1578-59 (piston core), 26-28 cm slide B, 123-125 cm slide D</t>
  </si>
  <si>
    <t>Antarctic Research Facility</t>
  </si>
  <si>
    <t>Mohr_Lazarus-1994</t>
  </si>
  <si>
    <t>Assigned to Cnemidaria based on spore morphology, but characters are also present in Cyathea decurrens (cf. Ramírez-Barahona et al. 2016)</t>
  </si>
  <si>
    <t>stem Cyatheaceae</t>
  </si>
  <si>
    <t>Cibotiocaulis_tateiwai</t>
  </si>
  <si>
    <t>Hauterivian</t>
  </si>
  <si>
    <t>Korea</t>
  </si>
  <si>
    <t>North Kyong Sang Province</t>
  </si>
  <si>
    <t>Specimen 5 (holotype)</t>
  </si>
  <si>
    <t>University Museum of the University of Tokyo</t>
  </si>
  <si>
    <t>Ogura-1927b, Nishida 1989</t>
  </si>
  <si>
    <t>Affinities within the Cyatheaceae. According to Stockey &amp; Rothwell (2004) and Lantz et al. (1999), the fossil can be attributed to stem Cyatheaceae.</t>
  </si>
  <si>
    <t>A phylogenetic analyses might be possible based on the table of characters presented in Vera &amp; Cesari 2018. Also a useful table in Vera &amp; Herbst (2015)</t>
  </si>
  <si>
    <t>Alsophilocaulis_calveloi</t>
  </si>
  <si>
    <t>BA Pb 7696 (holotype), MCF-PBPH 215 (microscope slides A-C)</t>
  </si>
  <si>
    <t>Affinities within the Cyatheaceae. According to Stockey &amp; Rothwell (2004) and Lantz et al. (1999), the fossil nests well within the Cyatheaceae, but resolution does not allow for further detail.</t>
  </si>
  <si>
    <t>Cyathea_cranhamii</t>
  </si>
  <si>
    <t>Barremian</t>
  </si>
  <si>
    <t>British Columbia</t>
  </si>
  <si>
    <t>Apple Bay, Vancouver Island</t>
  </si>
  <si>
    <t>Longarm Fm. equivalents</t>
  </si>
  <si>
    <t>Sori</t>
  </si>
  <si>
    <t>P13021 Hbot b (holotype)</t>
  </si>
  <si>
    <t>Smith_etal-2003</t>
  </si>
  <si>
    <t>Cyathea_cyathifolia</t>
  </si>
  <si>
    <t>Late Barremian-Early Aptian</t>
  </si>
  <si>
    <t>Estancia Bajo Grande, Santa Cruz</t>
  </si>
  <si>
    <t>Baquero Fm.</t>
  </si>
  <si>
    <t>BAPb 11479; BA Pb Pm 5135 coord: 34/95, BA Pb MEB 60</t>
  </si>
  <si>
    <t>VillardeSoane-1996</t>
  </si>
  <si>
    <t>Affinities with Cyatheaceae genera according to Villar de Soane (1999). The oblique uninterrupted annulus puts it within the tree ferns, whereas  it shares the median position of the sori with the Cyatheaceae.</t>
  </si>
  <si>
    <t>The name was changed to Cyathea cyathifolia by Villar de Soane (1999) (from Cladophlebis cyathifolia).</t>
  </si>
  <si>
    <t>Cyathocaulis_naktongensis</t>
  </si>
  <si>
    <t>Specimen 2B (lectotype)</t>
  </si>
  <si>
    <t>Nishida-1989</t>
  </si>
  <si>
    <t>Cyathocaulis_nihei-takagii</t>
  </si>
  <si>
    <t>Barremian-Aptian</t>
  </si>
  <si>
    <t>Chiba</t>
  </si>
  <si>
    <t>Laboratory of Phylogenetic Botany, Faculty of Science, Chiba University</t>
  </si>
  <si>
    <t>Cyathocaulis_yabei</t>
  </si>
  <si>
    <t>Cretaceous</t>
  </si>
  <si>
    <t>Philipinnes</t>
  </si>
  <si>
    <t>Mindoro Island</t>
  </si>
  <si>
    <t>Cyathocaulis_yezopteroides</t>
  </si>
  <si>
    <t>Santonian</t>
  </si>
  <si>
    <t>Horodatezawa, Tomamae-machi, Tomamae Province</t>
  </si>
  <si>
    <t>Upper Yezo Group</t>
  </si>
  <si>
    <t>NSM PP7558 (holotype)</t>
  </si>
  <si>
    <t>National Science Museum Tokyo; Laboratory of Phylogenetic Botany, Faculty of Sciences, Chiba University</t>
  </si>
  <si>
    <t>Dentropteridium_cyatheoides</t>
  </si>
  <si>
    <t>Late Tertiary</t>
  </si>
  <si>
    <t>Kenya</t>
  </si>
  <si>
    <t>Mount Elgon</t>
  </si>
  <si>
    <t>Volcanic agglomerate near Mount Elgon</t>
  </si>
  <si>
    <t>v. 20739</t>
  </si>
  <si>
    <t>Bancroft-1932</t>
  </si>
  <si>
    <t>Heilongjiangcaulis_keshanensis</t>
  </si>
  <si>
    <t>Cenomanian-Masstrichtian</t>
  </si>
  <si>
    <t>Henan Village, Keshan County, Wiqihar City</t>
  </si>
  <si>
    <t>Quantou-Mingshui Fm.</t>
  </si>
  <si>
    <t>Stems</t>
  </si>
  <si>
    <t>P2955 (holotype)</t>
  </si>
  <si>
    <t>Geological Museum of China</t>
  </si>
  <si>
    <t>Cheng_Yang-2018</t>
  </si>
  <si>
    <t>Affinities with the Cyatheaceae, but no further assignment to genera is possible.</t>
  </si>
  <si>
    <t>A phylogenetic analyses might be possible based on the table of characters presented in Vera &amp; Cesari 2018.</t>
  </si>
  <si>
    <t>stem Cyatheales</t>
  </si>
  <si>
    <t>Coniopteris_lobata</t>
  </si>
  <si>
    <t>Lower Jurassic</t>
  </si>
  <si>
    <t>Hope Bay and Botany Bay</t>
  </si>
  <si>
    <t>D.8911.1B, D.8916B, D.8047.4A, D.8947.4B, D.8947.11A, D.8947.17B, D.8958.10A; 8003</t>
  </si>
  <si>
    <t>Rees_Cleal-2004</t>
  </si>
  <si>
    <t>Cyathidites_minor</t>
  </si>
  <si>
    <t>Drewrys Bluff, James River, Virginia</t>
  </si>
  <si>
    <t>Patuxent Fm.</t>
  </si>
  <si>
    <t>Sporangia</t>
  </si>
  <si>
    <t>Slide St. 31B, coordinates 32.2-114.1; St. 26</t>
  </si>
  <si>
    <t>Brenner-1963</t>
  </si>
  <si>
    <t>cf. Archangelsky &amp; Llorens 2003</t>
  </si>
  <si>
    <t>Oblique annulus</t>
  </si>
  <si>
    <t xml:space="preserve">Yavanna chimaerica </t>
  </si>
  <si>
    <t>BA Pb 14981 (BA Pb Pm 597–607) (holotype)</t>
  </si>
  <si>
    <t>Vera-2013</t>
  </si>
  <si>
    <t>Affinities with Thyrsopteridaceae and the Cyatheaceae. Thus I treat the fossil as Cyatheales.</t>
  </si>
  <si>
    <r>
      <rPr>
        <sz val="11"/>
        <color indexed="8"/>
        <rFont val="Calibri"/>
      </rPr>
      <t>stem Cyclosorus</t>
    </r>
  </si>
  <si>
    <r>
      <rPr>
        <i val="1"/>
        <sz val="13"/>
        <color indexed="8"/>
        <rFont val="Times Roman"/>
      </rPr>
      <t xml:space="preserve">Cyclosorus_scutum </t>
    </r>
    <r>
      <rPr>
        <sz val="12"/>
        <color indexed="8"/>
        <rFont val="Times Roman"/>
      </rPr>
      <t xml:space="preserve">
</t>
    </r>
  </si>
  <si>
    <t>Cyclosorus</t>
  </si>
  <si>
    <t>Eocene</t>
  </si>
  <si>
    <t>Jiazi Town, the City of Qiongshan, northeastern part of the Hainan Island, China</t>
  </si>
  <si>
    <t>Changchang Formation</t>
  </si>
  <si>
    <t>Holotype: CCJ 266A-f-1</t>
  </si>
  <si>
    <t>Naugolnykh_etal-2016</t>
  </si>
  <si>
    <t>The calibration from Testo &amp; Sundue (2016) comes from Collinson 2001, which mentions C. stiriacus (Barthel 1976). The age is also Eocene</t>
  </si>
  <si>
    <t>stem Cystodiaceae</t>
  </si>
  <si>
    <t>Cystodium sorbifolioides</t>
  </si>
  <si>
    <t>Cystodiaceae</t>
  </si>
  <si>
    <t>Upper Cretaceous (Cenomonian)</t>
  </si>
  <si>
    <t>98.79 + 0.62 (U-Pb) (Cenomanian)</t>
  </si>
  <si>
    <t>Myanmar</t>
  </si>
  <si>
    <t>Amber mines near Tanai, Ledo Road, 105 km northwest of Myitkyina, Kachin State, Myanmar</t>
  </si>
  <si>
    <t xml:space="preserve">Burmese amber (Burmite) </t>
  </si>
  <si>
    <t xml:space="preserve">GZG.BST.21964a </t>
  </si>
  <si>
    <t>Regalado_etal-2017b</t>
  </si>
  <si>
    <t>stem Dicksoniaceae</t>
  </si>
  <si>
    <t>Conantiopteris_schumanii</t>
  </si>
  <si>
    <t>Lower Aptian</t>
  </si>
  <si>
    <t>California</t>
  </si>
  <si>
    <t>Shoup Ranch Gulch, Shasta County</t>
  </si>
  <si>
    <t>Upper Chickabally Member</t>
  </si>
  <si>
    <t>CS 5010 (holotype)</t>
  </si>
  <si>
    <t>California Academy of Sciences</t>
  </si>
  <si>
    <t>Lantz_etal.1999</t>
  </si>
  <si>
    <t>Affinities within the Dicksoniaceae. According to Stockey &amp; Rothwell (2004) and Lantz et al. (1999), the fossil nests well within the Dicksoniaceae, sister to Lophosoria (but resolution)</t>
  </si>
  <si>
    <t>stem Drynaria</t>
  </si>
  <si>
    <t>Drynaria diplosticha</t>
  </si>
  <si>
    <t>Drynaria</t>
  </si>
  <si>
    <t>late Miocene (Messinian-Tortonian)</t>
  </si>
  <si>
    <t>Bangmai Village (N 23°54′, E 100°0′), Lincang, Yunnan, China</t>
  </si>
  <si>
    <t xml:space="preserve">Bangmai Formation </t>
  </si>
  <si>
    <t>YNLC-LDGSW 2018–711(A, B)</t>
  </si>
  <si>
    <t>Institute of Palaeontology and Stratigraphy, Lanzhou University</t>
  </si>
  <si>
    <t>Yu_etal-2020</t>
  </si>
  <si>
    <t>stem Elaphoglossum</t>
  </si>
  <si>
    <t>Elaphoglossum_miocenicum</t>
  </si>
  <si>
    <t>Elaphoglossum</t>
  </si>
  <si>
    <t>Dryopteridaceae</t>
  </si>
  <si>
    <t>Dominican Republic, Santiago area</t>
  </si>
  <si>
    <t>USNM 414283</t>
  </si>
  <si>
    <t>amber collection of the U. S. National Museum of Natural History at the Smithsonian Institution</t>
  </si>
  <si>
    <t>Loriga_etal-2014</t>
  </si>
  <si>
    <r>
      <rPr>
        <sz val="11"/>
        <color indexed="8"/>
        <rFont val="Calibri"/>
      </rPr>
      <t>stem Equisetales</t>
    </r>
  </si>
  <si>
    <t>Archaeocalamites_sp</t>
  </si>
  <si>
    <t>Dinantian (Visean-Tournaisian)</t>
  </si>
  <si>
    <t>Oaxroad Bay and Loch Humphrey Burn</t>
  </si>
  <si>
    <t>Only the slides</t>
  </si>
  <si>
    <t>Bateman-1991</t>
  </si>
  <si>
    <t>Archaeocalamites_lazarii</t>
  </si>
  <si>
    <t>Lower Permian (Cisurian)</t>
  </si>
  <si>
    <t>southof Fuldain Baylor County, north-centralTexas</t>
  </si>
  <si>
    <t>Basal Clyde Formation, Leonard Series</t>
  </si>
  <si>
    <t>USNM-446278</t>
  </si>
  <si>
    <t>Mamay_Bateman-1991</t>
  </si>
  <si>
    <t>No reference given in Testo &amp; Sundue (2016) to 'Archaeocalamites'. From Mamay_Bateman-1991 it appears that the genus goes back to the lower Carboniferous</t>
  </si>
  <si>
    <t>Gondwaniets_subtilis</t>
  </si>
  <si>
    <t>Upper Carboniferous (Pennsilvanian)</t>
  </si>
  <si>
    <t>Argentina</t>
  </si>
  <si>
    <t>Retamito or Río del Agua</t>
  </si>
  <si>
    <t>PBSJ 1475</t>
  </si>
  <si>
    <t>Correa_Cesari-2019</t>
  </si>
  <si>
    <t>This is a slightly younger age as the 'Archaeocalamites' used by  Testo &amp; Sundue (2016)</t>
  </si>
  <si>
    <t>stem Gleichenia</t>
  </si>
  <si>
    <t>Gleichenia_chaloneri</t>
  </si>
  <si>
    <t>Gleichenia</t>
  </si>
  <si>
    <t>Gleicheniales</t>
  </si>
  <si>
    <t>Gleicheniaceae</t>
  </si>
  <si>
    <t>lower Albian</t>
  </si>
  <si>
    <t>Munday'sHill Quarry,LeightonBuzzard,Bedfordshire, England</t>
  </si>
  <si>
    <t>Specimen PP45078</t>
  </si>
  <si>
    <r>
      <rPr>
        <sz val="12"/>
        <color indexed="8"/>
        <rFont val="Times Roman"/>
      </rPr>
      <t xml:space="preserve">paleobotanical collections </t>
    </r>
    <r>
      <rPr>
        <sz val="12"/>
        <color indexed="8"/>
        <rFont val="Times Roman"/>
      </rPr>
      <t xml:space="preserve">of </t>
    </r>
    <r>
      <rPr>
        <sz val="12"/>
        <color indexed="8"/>
        <rFont val="Times Roman"/>
      </rPr>
      <t>the Department of Geology, The Field Museum (PP)</t>
    </r>
  </si>
  <si>
    <t>Herendeen_Skog-1998</t>
  </si>
  <si>
    <r>
      <rPr>
        <sz val="11"/>
        <color indexed="8"/>
        <rFont val="Calibri"/>
      </rPr>
      <t>stem Gleicheniaceae</t>
    </r>
  </si>
  <si>
    <t>Szea_sinensis</t>
  </si>
  <si>
    <t>late Early Permian (Kungurian-Roadian)</t>
  </si>
  <si>
    <t>Funiushan Coal Mine, between Nan- jing and Zhenjiang, approximately 20 km from Zhenjiang, Jiangsu Province</t>
  </si>
  <si>
    <t>Lower portion of Lungtan Formation.</t>
  </si>
  <si>
    <t>Specimen PB 9270</t>
  </si>
  <si>
    <t>Palaeobotany Collection, Nanjing Institute of Geology and Palaeontology, Academia Sinica, Nanjing, Jiangsu Province, China</t>
  </si>
  <si>
    <t>Zhaogi_Taylor-1988</t>
  </si>
  <si>
    <t>Equivalent to Guadalupian sediments of North America</t>
  </si>
  <si>
    <t>stem Gleicheniaceae</t>
  </si>
  <si>
    <t xml:space="preserve">Gleicheniorachis_sinensis </t>
  </si>
  <si>
    <t>Late Jurassic</t>
  </si>
  <si>
    <t xml:space="preserve">Baiyingbaoligao Village of Daiqintala Town, Horqin Right Wing Middle Banner, Inner Mongolia </t>
  </si>
  <si>
    <t xml:space="preserve">Manketouebo Formation </t>
  </si>
  <si>
    <t xml:space="preserve">BY-031 with three slides BY-031-(A-C) </t>
  </si>
  <si>
    <t>Shenyang Institute of Geology and Mineral Resources, Shenyang</t>
  </si>
  <si>
    <t>Tian_etal-2018</t>
  </si>
  <si>
    <t>stem Goniophlebium</t>
  </si>
  <si>
    <t>Goniophlebium_macrosorum</t>
  </si>
  <si>
    <t>Goniophlebium</t>
  </si>
  <si>
    <t>Dashidong village, the Wenshan Basin, southeastern Yunnan, China</t>
  </si>
  <si>
    <t>Xiaolongtan Fm</t>
  </si>
  <si>
    <t>KUN PC2016DMS0368</t>
  </si>
  <si>
    <t>Herbarium of Kunming Institute of Botany, Chinese Academy of Sciences (KUN)</t>
  </si>
  <si>
    <t>Xu_etal-2017</t>
  </si>
  <si>
    <r>
      <rPr>
        <sz val="11"/>
        <color indexed="8"/>
        <rFont val="Calibri"/>
      </rPr>
      <t>stem Hymenophyllaceae</t>
    </r>
  </si>
  <si>
    <t>Hopetedia_praetermissa</t>
  </si>
  <si>
    <t>Hymenophyllaceae</t>
  </si>
  <si>
    <t>Hymenophyllales</t>
  </si>
  <si>
    <t>late Carnian</t>
  </si>
  <si>
    <t>Boren Clay Company Pit near Gulf, North Carolina US</t>
  </si>
  <si>
    <t>Middle Pekin Fm.</t>
  </si>
  <si>
    <t>T 5340a, T5340c</t>
  </si>
  <si>
    <t>Axsmith_etal-2001</t>
  </si>
  <si>
    <t>No evidence to assign to extant members</t>
  </si>
  <si>
    <t>Testo &amp; Sundue (2016) assign it to the crown, but the authors here state there is insufficient evidence to link the fossil to any extant lineage</t>
  </si>
  <si>
    <t>stem Hymenophyllum</t>
  </si>
  <si>
    <t>Hymenophyllum_iwatsukii</t>
  </si>
  <si>
    <t>Hymenophyllum</t>
  </si>
  <si>
    <t>Aptian-Albian</t>
  </si>
  <si>
    <t>Mongolia</t>
  </si>
  <si>
    <t>Tevshiin Govi (45°58′54′′ N, 106°07′12′′ E) and Tugrug (46°53′05′′ N, 108°03′38′′ E) coal mines, central Mongolia</t>
  </si>
  <si>
    <t>Tevshiin Govi and Khukhteeg Fm</t>
  </si>
  <si>
    <t>PP56496</t>
  </si>
  <si>
    <t>Paleobotanical Collections, Department of Geology, The Field Museum, Chicago, Illinois, USA</t>
  </si>
  <si>
    <t>Herrera_etal-2017</t>
  </si>
  <si>
    <t>stem Lindsaeaceae</t>
  </si>
  <si>
    <t>Lindsaeaceae_indet</t>
  </si>
  <si>
    <t>Lindsaeaceae</t>
  </si>
  <si>
    <t>late Albian</t>
  </si>
  <si>
    <r>
      <rPr>
        <sz val="10"/>
        <color indexed="8"/>
        <rFont val="Times Roman"/>
      </rPr>
      <t>Geoscientific Collections of the Georg August University Go</t>
    </r>
    <r>
      <rPr>
        <sz val="10"/>
        <color indexed="8"/>
        <rFont val="Times Roman"/>
      </rPr>
      <t>€</t>
    </r>
    <r>
      <rPr>
        <sz val="10"/>
        <color indexed="8"/>
        <rFont val="Times Roman"/>
      </rPr>
      <t>ttingen</t>
    </r>
  </si>
  <si>
    <t>Regalado_etal-2017</t>
  </si>
  <si>
    <t>stem Lophosoria</t>
  </si>
  <si>
    <t>Lophosoria_cupulatus</t>
  </si>
  <si>
    <t>Lophosoria</t>
  </si>
  <si>
    <t>Snow Island, Shetland Islands</t>
  </si>
  <si>
    <t>P.2501.69a (holotype)</t>
  </si>
  <si>
    <t>British Antarctic Survey collections</t>
  </si>
  <si>
    <t>Cantrill-1998</t>
  </si>
  <si>
    <t>Affinities with the Lophosoriaceae, and best placed in Cyatheacidites annulatus. The latter shows great affinity to Lophosoria (Kurmann &amp; Taylor 1987)</t>
  </si>
  <si>
    <t>Cyatheacidites_annulatus</t>
  </si>
  <si>
    <t>Oligocene-Early Miocene</t>
  </si>
  <si>
    <t>Mt. Balfour</t>
  </si>
  <si>
    <t>Balfour Sediments</t>
  </si>
  <si>
    <t>Fertile foliage, with sporangia and spores</t>
  </si>
  <si>
    <t>Plate 1</t>
  </si>
  <si>
    <t>?</t>
  </si>
  <si>
    <t>Hill_etal-2001</t>
  </si>
  <si>
    <t>The morphology fits perfectly with extant Lophosoria</t>
  </si>
  <si>
    <t>Cyatheacidites_annulatus_Kerguelen</t>
  </si>
  <si>
    <t>Miocene</t>
  </si>
  <si>
    <t>Kerguelen, South Indian Ocean</t>
  </si>
  <si>
    <t>Waterfall Gorge</t>
  </si>
  <si>
    <t>Sample 85a. Neotype_ B411/8, L39/1, P181685.</t>
  </si>
  <si>
    <t>British Australian New Zealand An arctic Research Expedition, 1929-1931 (BANZARE) Collection (Museum of Victoria)</t>
  </si>
  <si>
    <t>Dettmann-1986</t>
  </si>
  <si>
    <t>This records is based on the Dettmann’s description of the Cookson’s type material from Kerguelen.</t>
  </si>
  <si>
    <t>Lophosoria_falsa</t>
  </si>
  <si>
    <t>Albian</t>
  </si>
  <si>
    <t xml:space="preserve">The northern shore of the Aral Sea, in the south of the Kulandy Peninsula </t>
  </si>
  <si>
    <t>sl. 1, arr. 12, ИГН АН СССР no. 3527/26</t>
  </si>
  <si>
    <t>There are some doubts on the “holotype” referred in the original (see compilers preface of Traverse_Ames-1979). In this case, the specimen number is the same for Lophosoria falsa and Alsophila arctua. Possibly, this reflects the presence of multiple spores in the same sample.</t>
  </si>
  <si>
    <t>Sergioa austrina</t>
  </si>
  <si>
    <t>South Shetland Islands</t>
  </si>
  <si>
    <t>BAPb 13382 a–b (holotype)</t>
  </si>
  <si>
    <t>Cesari-2006</t>
  </si>
  <si>
    <t>Assigned to the Lophosoriaceae.</t>
  </si>
  <si>
    <t>stem Loxsomataceae</t>
  </si>
  <si>
    <t>Loxsomopteris_anasilla</t>
  </si>
  <si>
    <t>Loxsomataceae</t>
  </si>
  <si>
    <t>Barremain or Aptian</t>
  </si>
  <si>
    <t>Paint Branch, USNM locality 14212</t>
  </si>
  <si>
    <t>Potomac Group, Patuxent Fm.</t>
  </si>
  <si>
    <t>USNM 208539, a , b, c 1-21</t>
  </si>
  <si>
    <t>Paleobotany  Collections, US National Museum of Natural History</t>
  </si>
  <si>
    <t>Skog-1976</t>
  </si>
  <si>
    <t>J. E. Skog. 1976. Loxsomopteris anasilla, a New Fossil Fern Rhizome from the Cretaceous of Maryland. American Fern Journal 66(1):8-14</t>
  </si>
  <si>
    <r>
      <rPr>
        <sz val="11"/>
        <color indexed="8"/>
        <rFont val="Calibri"/>
      </rPr>
      <t>stem Lygodium</t>
    </r>
  </si>
  <si>
    <t>Stachypteris_spicans</t>
  </si>
  <si>
    <t>Lygodium</t>
  </si>
  <si>
    <t>Marske Quarry, Hasty Bank and Whitby, Yorkshire</t>
  </si>
  <si>
    <r>
      <rPr>
        <sz val="14"/>
        <color indexed="8"/>
        <rFont val="Courier"/>
      </rPr>
      <t xml:space="preserve">Lower </t>
    </r>
    <r>
      <rPr>
        <sz val="10"/>
        <color indexed="8"/>
        <rFont val="Courier"/>
      </rPr>
      <t>Deltaic Series, Yorkshire flora</t>
    </r>
  </si>
  <si>
    <t>V.27708a-b, V.31908a, V.27709a, V.31910a</t>
  </si>
  <si>
    <t>Harris-1961</t>
  </si>
  <si>
    <t>cf. VanKonijnenburgVanCitttert-1998</t>
  </si>
  <si>
    <t>"We tentatively suggest that the earliest record of Stachypteris foliage (mid-Jurassic) may therefore provide a minimum age for the split between Lygodium and the Anemia/Schizaea clade (Wikstrom_et al. 2002)"</t>
  </si>
  <si>
    <t>Lygodium_bierhorstiana</t>
  </si>
  <si>
    <t>Turonian</t>
  </si>
  <si>
    <t>Old Crossman Clay Pit, Sayreville, NJ</t>
  </si>
  <si>
    <t>South Amboy Fure Clay, Raritan Fm</t>
  </si>
  <si>
    <t>Holotype: CUPC 1059</t>
  </si>
  <si>
    <t>Gandolfo_etal-2000</t>
  </si>
  <si>
    <t>Phylogenetic analyses placing the fossil as sister to Lygodium (but only one species)</t>
  </si>
  <si>
    <t>Age given in Testo &amp; Sundue (2016) is 66 Mya; conservatively as stem Lygodium</t>
  </si>
  <si>
    <t>stem Marattiaceae</t>
  </si>
  <si>
    <t>Eoangiopteris_goodii</t>
  </si>
  <si>
    <t>Upper Pennsylvanian</t>
  </si>
  <si>
    <t>Millay-1987</t>
  </si>
  <si>
    <t>Marattia_asiatica</t>
  </si>
  <si>
    <r>
      <rPr>
        <sz val="13"/>
        <color indexed="8"/>
        <rFont val="Times Roman"/>
      </rPr>
      <t xml:space="preserve">Xiangxi Town, Zigui County, Hubei Province, China. </t>
    </r>
    <r>
      <rPr>
        <sz val="12"/>
        <color indexed="8"/>
        <rFont val="Times Roman"/>
      </rPr>
      <t xml:space="preserve">
</t>
    </r>
  </si>
  <si>
    <t>Hsiangchi Fm.</t>
  </si>
  <si>
    <t xml:space="preserve">PB18088–PB18093 and PB18136–PB18140 </t>
  </si>
  <si>
    <t xml:space="preserve">Palaeobotanical Collection of NIGPAS, Nanjing, China </t>
  </si>
  <si>
    <t>Wang-1999</t>
  </si>
  <si>
    <t>Marattiopsis_crenulata</t>
  </si>
  <si>
    <t>Coniacian</t>
  </si>
  <si>
    <t xml:space="preserve">A32-2; James Ross Island, Antarctica </t>
  </si>
  <si>
    <t xml:space="preserve">Hidden Lake Formation </t>
  </si>
  <si>
    <t>H o l o t y p e: CGS No. AN 491</t>
  </si>
  <si>
    <t>Marattiopsis_patagonica</t>
  </si>
  <si>
    <t>late Early (Toarcian) to early Middle Jurassic (Aalenian)</t>
  </si>
  <si>
    <t>Cerro Bayo locality, NW Chubut Province, Argentina.</t>
  </si>
  <si>
    <t>Unnamed sedimentary unit</t>
  </si>
  <si>
    <t>Holotype. MPEF-Pb 5278.</t>
  </si>
  <si>
    <t>Escapa_etal-2015</t>
  </si>
  <si>
    <t>stem Marattiales</t>
  </si>
  <si>
    <t>Radstockia_kidsonii</t>
  </si>
  <si>
    <t>Middle Pennsylvanian</t>
  </si>
  <si>
    <t>Mazon Creek, Will Country, Illinois</t>
  </si>
  <si>
    <t>Francis Creek Shale, Carbondale Fm, Kewanee group</t>
  </si>
  <si>
    <t>Taylor-1967</t>
  </si>
  <si>
    <r>
      <rPr>
        <sz val="11"/>
        <color indexed="8"/>
        <rFont val="Calibri"/>
      </rPr>
      <t>stem Marsileaceae</t>
    </r>
  </si>
  <si>
    <t>Regnellites_nagashimae</t>
  </si>
  <si>
    <t>Marsileaceae</t>
  </si>
  <si>
    <t>Upper Jurassic to Berrasian</t>
  </si>
  <si>
    <t>Locality 102 on Nakao Forestry Road, Shimonoseki, Yamaguchi Prefecture</t>
  </si>
  <si>
    <t>Kiyosue Fm</t>
  </si>
  <si>
    <r>
      <rPr>
        <i val="1"/>
        <sz val="12"/>
        <color indexed="8"/>
        <rFont val="Times Roman"/>
      </rPr>
      <t>Holotype</t>
    </r>
    <r>
      <rPr>
        <sz val="12"/>
        <color indexed="8"/>
        <rFont val="Times Roman"/>
      </rPr>
      <t>. NSM-PP-9944</t>
    </r>
  </si>
  <si>
    <t>National Science Museum Tokyo</t>
  </si>
  <si>
    <t>Yamada_Kato-2002</t>
  </si>
  <si>
    <t>Phylogenetic analyses place is as stem relative; low support for crown position</t>
  </si>
  <si>
    <t>Marsileaceaephyllum_johnhallii</t>
  </si>
  <si>
    <t>United States</t>
  </si>
  <si>
    <t>Locality #IU 15706</t>
  </si>
  <si>
    <t>Dakota Fm</t>
  </si>
  <si>
    <t>whole plant with rhizome and leaves</t>
  </si>
  <si>
    <t>15706–8273</t>
  </si>
  <si>
    <t>Florida Museum of Natural History</t>
  </si>
  <si>
    <t>Nagalingum-2007</t>
  </si>
  <si>
    <t xml:space="preserve">Marsileaceaephyllum_lobatum </t>
  </si>
  <si>
    <t>Citadel Bastion, Triton Point Member</t>
  </si>
  <si>
    <t>KG. 4737.84</t>
  </si>
  <si>
    <r>
      <rPr>
        <sz val="11"/>
        <color indexed="8"/>
        <rFont val="Calibri"/>
      </rPr>
      <t>stem Matoniaceae</t>
    </r>
  </si>
  <si>
    <t>Tomaniopteris_katonii</t>
  </si>
  <si>
    <t>Matoniaceae</t>
  </si>
  <si>
    <t>early Middle Triassic (Anisian)</t>
  </si>
  <si>
    <t>Fremouw Peak, Queen Alexandra Range, central Transantarctic Mountains</t>
  </si>
  <si>
    <t>Upper Fremouw Formation</t>
  </si>
  <si>
    <t>Holotype, 49 slides of specimen 11248A, slide Nos. 20461–20465, 20466–20510</t>
  </si>
  <si>
    <t>Klavins_etal-2004</t>
  </si>
  <si>
    <t>stem Matoniaceae</t>
  </si>
  <si>
    <t xml:space="preserve">Konijnenburgia_alata </t>
  </si>
  <si>
    <t>99 + 2.8 (U-Pb) (Albian)</t>
  </si>
  <si>
    <t>Puesto Galpçon locality, and Curvon de Bagual locality</t>
  </si>
  <si>
    <t>Piedra Clavada Formation</t>
  </si>
  <si>
    <r>
      <rPr>
        <sz val="10"/>
        <color indexed="8"/>
        <rFont val="Times Roman"/>
      </rPr>
      <t>Specimen NRMS116525A (</t>
    </r>
    <r>
      <rPr>
        <sz val="10"/>
        <color indexed="24"/>
        <rFont val="Times Roman"/>
      </rPr>
      <t>Halle, 1913</t>
    </r>
    <r>
      <rPr>
        <sz val="10"/>
        <color indexed="8"/>
        <rFont val="Times Roman"/>
      </rPr>
      <t xml:space="preserve">, plate 1, fig.1) and its counterpart NRMS116525B </t>
    </r>
  </si>
  <si>
    <t>Swedish Museum of Natural History, Stockholm</t>
  </si>
  <si>
    <t>Passalia_etal-2018</t>
  </si>
  <si>
    <t xml:space="preserve">K. alata exhibits vegetative and reproductive characters shared with both extant Matoniaceae genera </t>
  </si>
  <si>
    <t>stem Monachosorum</t>
  </si>
  <si>
    <t>Krameropteris_resinatus</t>
  </si>
  <si>
    <t>Monachosorum</t>
  </si>
  <si>
    <t>Dennstaedtiaceae</t>
  </si>
  <si>
    <t>Amber mines near Tanai, about 105 km north of Myitkyina in Kachin State</t>
  </si>
  <si>
    <t>Holotype: AMNH Bu-ASJH-3.</t>
  </si>
  <si>
    <t xml:space="preserve">American Museum of Natural History, New York </t>
  </si>
  <si>
    <t>Schneider_etal-2016</t>
  </si>
  <si>
    <t>Assignment to stem Monachosorum</t>
  </si>
  <si>
    <t>The fossil used by Testo &amp; Sundue (2016) is Microlepiopsis (70.6 Mya). This makes it redundant and younger than Krameropteris</t>
  </si>
  <si>
    <r>
      <rPr>
        <sz val="11"/>
        <color indexed="8"/>
        <rFont val="Calibri"/>
      </rPr>
      <t>stem Onoclea</t>
    </r>
  </si>
  <si>
    <t>Onoclea_sensibilis</t>
  </si>
  <si>
    <t>Onoclea</t>
  </si>
  <si>
    <t>Onocleaceae</t>
  </si>
  <si>
    <t>late Paleocene (Thanetian)</t>
  </si>
  <si>
    <t>Munce's Hill, near Red Deer, Alberta</t>
  </si>
  <si>
    <t>Paskapoo Fm</t>
  </si>
  <si>
    <t>S17971-S18236, S18238-S19626, $23405-$23523, $23526-$23556, $23968-$23997, $26372-$26273, $26292-$26317, $26319-$26328, $26479-$26480</t>
  </si>
  <si>
    <t>University of Alberta Paleobotanical Collections (U.A.P.C.)</t>
  </si>
  <si>
    <t>Rothwell_Stockey-1991</t>
  </si>
  <si>
    <t>stem Ophioglossum</t>
  </si>
  <si>
    <t>Ophioglossum_senomanicum</t>
  </si>
  <si>
    <t>Ophioglossum</t>
  </si>
  <si>
    <t>Ophioglossales</t>
  </si>
  <si>
    <t>Ophioglossaceae</t>
  </si>
  <si>
    <t>Cenomanian-Turonian</t>
  </si>
  <si>
    <t>stem Osmunda</t>
  </si>
  <si>
    <t>Osmunda_granulata</t>
  </si>
  <si>
    <t>Osmunda</t>
  </si>
  <si>
    <t>Osmundales</t>
  </si>
  <si>
    <t>Osmundaceae</t>
  </si>
  <si>
    <t>stem Osmundaceae</t>
  </si>
  <si>
    <t xml:space="preserve">Ashicaulis_liaoningensis </t>
  </si>
  <si>
    <t>BY-01 with two slides BY-01-(A-B)</t>
  </si>
  <si>
    <r>
      <rPr>
        <sz val="11"/>
        <color indexed="8"/>
        <rFont val="Calibri"/>
      </rPr>
      <t>crown Polypodium s.l.</t>
    </r>
  </si>
  <si>
    <t>Polypodium_radonii</t>
  </si>
  <si>
    <t>Polypodium s.l.</t>
  </si>
  <si>
    <t>Early Oligocene</t>
  </si>
  <si>
    <t>29-30 Mya (Rupelian)</t>
  </si>
  <si>
    <r>
      <rPr>
        <sz val="12"/>
        <color indexed="8"/>
        <rFont val="Times New Roman"/>
      </rPr>
      <t xml:space="preserve">Holy </t>
    </r>
    <r>
      <rPr>
        <b val="1"/>
        <sz val="12"/>
        <color indexed="8"/>
        <rFont val="Times Roman"/>
      </rPr>
      <t xml:space="preserve">Kluk </t>
    </r>
    <r>
      <rPr>
        <sz val="10"/>
        <color indexed="8"/>
        <rFont val="Times New Roman"/>
      </rPr>
      <t xml:space="preserve">hill </t>
    </r>
    <r>
      <rPr>
        <sz val="12"/>
        <color indexed="8"/>
        <rFont val="Times New Roman"/>
      </rPr>
      <t xml:space="preserve">near </t>
    </r>
    <r>
      <rPr>
        <sz val="13"/>
        <color indexed="8"/>
        <rFont val="Times New Roman"/>
      </rPr>
      <t>ProboStov</t>
    </r>
  </si>
  <si>
    <t>Usti Formation of the Ceske stredohori Mountains</t>
  </si>
  <si>
    <t>NM G 7765a</t>
  </si>
  <si>
    <t>National Museum, Praha</t>
  </si>
  <si>
    <t>Kvacek-2001</t>
  </si>
  <si>
    <t>The fossils are compared to Polypodium, with reference to P. vulgare complex. Our tree rendered a paraphyletic Polypodium by monotypic Pleurosoriopsis. Two options: assign the fossil to stem Polypodium ss (excluding Pleurosoriopsis and P. pellucidum) or to crown Polypodium sl (including Pleurosoriopsis and P. pellucidum). As the fossil clearly aligns with Polypodium, we here chose to calibrate crown Polypodium sl.</t>
  </si>
  <si>
    <r>
      <rPr>
        <sz val="11"/>
        <color indexed="8"/>
        <rFont val="Calibri"/>
      </rPr>
      <t>stem Regnellidium</t>
    </r>
  </si>
  <si>
    <t>Regnellidium_upatoensis</t>
  </si>
  <si>
    <t>Regnellidium</t>
  </si>
  <si>
    <t>Upatoi Creek, Chattahoochee County, Georgia, U.S.A</t>
  </si>
  <si>
    <t xml:space="preserve">Eutaw Formation </t>
  </si>
  <si>
    <t>PP45948</t>
  </si>
  <si>
    <t>Lupia_etal-2000</t>
  </si>
  <si>
    <t>Regnellidium_thomas-taylorii</t>
  </si>
  <si>
    <t>Campanian-Maastrichtian</t>
  </si>
  <si>
    <t>Cerro Bosta, Bajada del Diablo area, north-central Chubut Province, Patagonia, Argentina</t>
  </si>
  <si>
    <t>La Colonia Formation</t>
  </si>
  <si>
    <t>MPEF-Pb 5406</t>
  </si>
  <si>
    <t>Cuneo_etal-2013</t>
  </si>
  <si>
    <t>stem Schizaeaceae</t>
  </si>
  <si>
    <t>Klukia_exilis</t>
  </si>
  <si>
    <t>Schizaeaceae</t>
  </si>
  <si>
    <r>
      <rPr>
        <sz val="13"/>
        <color indexed="8"/>
        <rFont val="Courier"/>
      </rPr>
      <t xml:space="preserve">Middle </t>
    </r>
    <r>
      <rPr>
        <sz val="10"/>
        <color indexed="8"/>
        <rFont val="Courier"/>
      </rPr>
      <t xml:space="preserve">Deltaic </t>
    </r>
    <r>
      <rPr>
        <sz val="12"/>
        <color indexed="8"/>
        <rFont val="Courier"/>
      </rPr>
      <t>Gristhorpe Bed</t>
    </r>
  </si>
  <si>
    <t>stem Dipteridaceae</t>
  </si>
  <si>
    <t>Dyctyophyllum_rugosum</t>
  </si>
  <si>
    <t>Dipteridaceae</t>
  </si>
  <si>
    <r>
      <rPr>
        <sz val="12"/>
        <color indexed="8"/>
        <rFont val="Courier"/>
      </rPr>
      <t xml:space="preserve">Roseberry </t>
    </r>
    <r>
      <rPr>
        <sz val="13"/>
        <color indexed="8"/>
        <rFont val="Courier"/>
      </rPr>
      <t xml:space="preserve">Topping; </t>
    </r>
    <r>
      <rPr>
        <sz val="12"/>
        <color indexed="8"/>
        <rFont val="Courier"/>
      </rPr>
      <t xml:space="preserve">Beast </t>
    </r>
    <r>
      <rPr>
        <sz val="9"/>
        <color indexed="8"/>
        <rFont val="Courier"/>
      </rPr>
      <t xml:space="preserve">Cliff, </t>
    </r>
    <r>
      <rPr>
        <sz val="10"/>
        <color indexed="8"/>
        <rFont val="Courier"/>
      </rPr>
      <t xml:space="preserve">nr. </t>
    </r>
    <r>
      <rPr>
        <sz val="12"/>
        <color indexed="8"/>
        <rFont val="Courier"/>
      </rPr>
      <t xml:space="preserve">Petard </t>
    </r>
    <r>
      <rPr>
        <sz val="10"/>
        <color indexed="8"/>
        <rFont val="Courier"/>
      </rPr>
      <t xml:space="preserve">Point; </t>
    </r>
    <r>
      <rPr>
        <sz val="12"/>
        <color indexed="8"/>
        <rFont val="Courier"/>
      </rPr>
      <t xml:space="preserve">Farndale, Hillhouse </t>
    </r>
    <r>
      <rPr>
        <sz val="13"/>
        <color indexed="8"/>
        <rFont val="Courier"/>
      </rPr>
      <t>Nab</t>
    </r>
  </si>
  <si>
    <r>
      <rPr>
        <sz val="14"/>
        <color indexed="8"/>
        <rFont val="Courier"/>
      </rPr>
      <t xml:space="preserve">Lower and Middle </t>
    </r>
    <r>
      <rPr>
        <sz val="10"/>
        <color indexed="8"/>
        <rFont val="Courier"/>
      </rPr>
      <t>Deltaic Series, Yorkshire flora</t>
    </r>
  </si>
  <si>
    <t>V.25895b, V.25884, V.26927b, V.25892</t>
  </si>
  <si>
    <r>
      <rPr>
        <sz val="11"/>
        <color indexed="8"/>
        <rFont val="Calibri"/>
      </rPr>
      <t>stem Stromatopteris</t>
    </r>
  </si>
  <si>
    <t>Boodlepteris_turoniana</t>
  </si>
  <si>
    <t>Stromatopteris</t>
  </si>
  <si>
    <t>Late Turonian</t>
  </si>
  <si>
    <t>CUCP 1043</t>
  </si>
  <si>
    <t>Gandolfo_etal-1997</t>
  </si>
  <si>
    <t>stem Thelypteridaceae</t>
  </si>
  <si>
    <t>Speirseopteris orbiculata</t>
  </si>
  <si>
    <t>late Tiffanian (Thanetian)</t>
  </si>
  <si>
    <t>Munce’s Hill, a roadcut 3 km northeast of Can- yonSkiQuarry(NW1/4sect.S34,T38,R26,W4)incen- tral Alberta, Canada</t>
  </si>
  <si>
    <t>UAPC-ALTA S48,028</t>
  </si>
  <si>
    <t>Stockey_etal-2006</t>
  </si>
  <si>
    <t>Holttumopteris_burmensis</t>
  </si>
  <si>
    <t>PB22471</t>
  </si>
  <si>
    <t>Nanjing Institute of Geology and Palaeontology</t>
  </si>
  <si>
    <t>Regalado_etal-2018</t>
  </si>
  <si>
    <t>Based on the character state reconstruction</t>
  </si>
  <si>
    <t>stem Thyrsopteridaceae</t>
  </si>
  <si>
    <t>Oguracaulis_banksii</t>
  </si>
  <si>
    <t>Thyrsopteridaceae</t>
  </si>
  <si>
    <t>Late Jurassic-Early Cretaceous</t>
  </si>
  <si>
    <t>Ida Bay</t>
  </si>
  <si>
    <t>Z2286 (holotype), 3258 (paratype)</t>
  </si>
  <si>
    <t>Tasmanian Museum and Art Gallery; Brigham Young University (paratype)</t>
  </si>
  <si>
    <t>Tidwell_etal-1989</t>
  </si>
  <si>
    <t>Affinities within the Thyrsopteridaceae. According to Stockey &amp; Rothwell (2004) and Lantz et al. (1999), the fossil nests is sister to extant Thyrsopteris.</t>
  </si>
  <si>
    <t>Cyathodendron_texanum</t>
  </si>
  <si>
    <t>Late Eocene (Priabonian)</t>
  </si>
  <si>
    <t>Texas</t>
  </si>
  <si>
    <t>Arnold, C.A. 1945. Silicified plant remains from the Mes- ozoic and Tertiary of western North America. Mich. Acad. Sci., Arts and Letters 30:3-34.</t>
  </si>
  <si>
    <t>Arnold-1945</t>
  </si>
  <si>
    <t>A phylogenetic analyses might be possible based on the table in Vera &amp; Herbst (2015)</t>
  </si>
  <si>
    <t>Thyrsopterorachis mesozoica</t>
  </si>
  <si>
    <t>Upper Cretaceous (Senonian)</t>
  </si>
  <si>
    <t>Oh-Yubari, Yubari City, Hokkaido</t>
  </si>
  <si>
    <t>Upper Ezo Group</t>
  </si>
  <si>
    <t>73221</t>
  </si>
  <si>
    <t xml:space="preserve"> Laboratory of Phylogenetic Botany, Chiba University</t>
  </si>
  <si>
    <t>Nishida_Nishida-1979</t>
  </si>
  <si>
    <t>Comparison of characters with several genera in the Cyatheales</t>
  </si>
  <si>
    <t>Affinities with Thyrsopteris</t>
  </si>
  <si>
    <t>stem Trichomanes</t>
  </si>
  <si>
    <t>Trichomanes_rotunndum</t>
  </si>
  <si>
    <t>Trichomanes</t>
  </si>
  <si>
    <t>Chlonova-1960</t>
  </si>
  <si>
    <r>
      <rPr>
        <sz val="11"/>
        <color indexed="8"/>
        <rFont val="Calibri"/>
      </rPr>
      <t>stem Woodwardia</t>
    </r>
  </si>
  <si>
    <t>Woodwardia_gravida</t>
  </si>
  <si>
    <t>Woodwardia</t>
  </si>
  <si>
    <t>Bear Den Member at Iocs. 14066c and 14121</t>
  </si>
  <si>
    <t>USNM 43427</t>
  </si>
  <si>
    <t>Hickey-1977</t>
  </si>
  <si>
    <t>Woodwardia_changchangensis</t>
  </si>
  <si>
    <t>Changchang Basin, Hainan Island, China</t>
  </si>
  <si>
    <r>
      <rPr>
        <sz val="10"/>
        <color indexed="8"/>
        <rFont val="Times Roman"/>
      </rPr>
      <t>Holotype: Figured here (</t>
    </r>
    <r>
      <rPr>
        <sz val="10"/>
        <color indexed="24"/>
        <rFont val="Times Roman"/>
      </rPr>
      <t>Fig. 2</t>
    </r>
    <r>
      <rPr>
        <sz val="10"/>
        <color indexed="8"/>
        <rFont val="Times Roman"/>
      </rPr>
      <t>A and C); No. CCJ 171A (part) and CCJ 171B (counterpart)</t>
    </r>
  </si>
  <si>
    <t>Song_etal-2021</t>
  </si>
  <si>
    <t xml:space="preserve">Chansitheca_wudaensis 
</t>
  </si>
  <si>
    <t xml:space="preserve">Wuda Coal District near the city of Wuda in the Inner Mongolia Autonomous Region of North China 
</t>
  </si>
  <si>
    <r>
      <rPr>
        <sz val="13"/>
        <color indexed="8"/>
        <rFont val="Times Roman"/>
      </rPr>
      <t xml:space="preserve">Wuda Tuff Flora </t>
    </r>
    <r>
      <rPr>
        <sz val="12"/>
        <color indexed="8"/>
        <rFont val="Times Roman"/>
      </rPr>
      <t xml:space="preserve">
</t>
    </r>
  </si>
  <si>
    <t xml:space="preserve">PB 21731 </t>
  </si>
  <si>
    <t>Nanjing Institute of Geology and Palaeontology, Chinese Academy of Sciences.</t>
  </si>
  <si>
    <t>He_etal-2016</t>
  </si>
  <si>
    <t>Dickwhitea allenbyensis</t>
  </si>
  <si>
    <t>Princeton Group. Allenby Fm.</t>
  </si>
  <si>
    <t xml:space="preserve">P1080 </t>
  </si>
  <si>
    <t>Krafit_etal-2006</t>
  </si>
  <si>
    <t>crown Schizaeaceae</t>
  </si>
  <si>
    <t>Paralygodium_meckertii</t>
  </si>
  <si>
    <t xml:space="preserve">Eden Quarry </t>
  </si>
  <si>
    <t>Dunsmuir Member, Comox Formation</t>
  </si>
  <si>
    <t xml:space="preserve">P14457 E top </t>
  </si>
  <si>
    <t>Krafit_Stockey-2008</t>
  </si>
  <si>
    <t>stem Polystichum</t>
  </si>
  <si>
    <t>Polystichum_pacltovae</t>
  </si>
  <si>
    <t>Polystichum</t>
  </si>
  <si>
    <t>Oligocene</t>
  </si>
  <si>
    <t>Czech Republic</t>
  </si>
  <si>
    <t>Ústí nad Labem – Mojžíř</t>
  </si>
  <si>
    <t>Děčín Formation of the České středohoří Mts.</t>
  </si>
  <si>
    <t>Fragmentary frond NM G 12419</t>
  </si>
  <si>
    <t>Kvacek_Teo-2020</t>
  </si>
  <si>
    <r>
      <rPr>
        <sz val="11"/>
        <color indexed="8"/>
        <rFont val="Calibri"/>
      </rPr>
      <t>crown Gleicheniaceae</t>
    </r>
  </si>
  <si>
    <t>Gleicheniaceaephyllum acutum</t>
  </si>
  <si>
    <t>British Antarctic Survey locality KG. 2815</t>
  </si>
  <si>
    <r>
      <rPr>
        <sz val="13"/>
        <color indexed="23"/>
        <rFont val="Times Roman"/>
      </rPr>
      <t xml:space="preserve">Triton Point Formation, Fossil Bluff Group </t>
    </r>
    <r>
      <rPr>
        <sz val="12"/>
        <color indexed="8"/>
        <rFont val="Times Roman"/>
      </rPr>
      <t xml:space="preserve">
</t>
    </r>
  </si>
  <si>
    <t>KG. 2815.75a–.76a</t>
  </si>
  <si>
    <t>Nagalingum_Cantrill-2006</t>
  </si>
  <si>
    <t>stem Matonia</t>
  </si>
  <si>
    <r>
      <rPr>
        <sz val="13"/>
        <color indexed="23"/>
        <rFont val="Times Roman"/>
      </rPr>
      <t xml:space="preserve">Matonia jeffersonii </t>
    </r>
    <r>
      <rPr>
        <sz val="12"/>
        <color indexed="8"/>
        <rFont val="Times Roman"/>
      </rPr>
      <t xml:space="preserve">
</t>
    </r>
  </si>
  <si>
    <t>Matonia</t>
  </si>
  <si>
    <r>
      <rPr>
        <sz val="13"/>
        <color indexed="23"/>
        <rFont val="Times Roman"/>
      </rPr>
      <t xml:space="preserve">British Antarctic Survey locality KG. 2816 </t>
    </r>
    <r>
      <rPr>
        <sz val="12"/>
        <color indexed="8"/>
        <rFont val="Times Roman"/>
      </rPr>
      <t xml:space="preserve">
</t>
    </r>
  </si>
  <si>
    <t>KG. 2816.27b</t>
  </si>
  <si>
    <t>crown Pteridaceae</t>
  </si>
  <si>
    <t>Heinrichsia_cheilanthoides</t>
  </si>
  <si>
    <t>Late Albian-early Cenomanian</t>
  </si>
  <si>
    <t>Amber mines near Tanai, Ledo Road, 105 km northwest of Myitkyina, Kachin State</t>
  </si>
  <si>
    <t>GZG.BST.21977</t>
  </si>
  <si>
    <t>Collections of the Geoscience Centre (GZG) at the University of Göttingen</t>
  </si>
  <si>
    <t>stem Hymenophyllaceae</t>
  </si>
  <si>
    <t>Eogonocormus cretaceum</t>
  </si>
  <si>
    <t>Early Cretaceous</t>
  </si>
  <si>
    <t xml:space="preserve">Huolinhe Basin </t>
  </si>
  <si>
    <t>Fertile foliage, spores, rhizome</t>
  </si>
  <si>
    <t>H17-43</t>
  </si>
  <si>
    <t>Deng-1997</t>
  </si>
  <si>
    <t>stem Athyrium s.s.</t>
  </si>
  <si>
    <t>Athyrium_cretaceum</t>
  </si>
  <si>
    <t>Athyrium s.s.</t>
  </si>
  <si>
    <t>Neocomian (Barresian to Hauterivian)</t>
  </si>
  <si>
    <t>Fuxin Basin and Tiefa Basin, Liaoning province; Huolinnhe Basin, Inner Mongolia</t>
  </si>
  <si>
    <t>Fuxin and Xiaominganbei Formations; Huolinhe Formation</t>
  </si>
  <si>
    <t>Plates 1 and 2</t>
  </si>
  <si>
    <t>China University of Geosciences</t>
  </si>
  <si>
    <t>Chen_etal-1997.pdf</t>
  </si>
  <si>
    <t>The fossil are compared to species of Athyrium sensu stricto (not sensu PPG1). Taken as is to calibrates Athyrium ss</t>
  </si>
  <si>
    <t>Athyrium_fuxinense</t>
  </si>
  <si>
    <t>Fuxin Basin, Liaoning province</t>
  </si>
  <si>
    <t>Fuxin Formation</t>
  </si>
  <si>
    <t>Plate 3</t>
  </si>
  <si>
    <t>Athyrium_hulunianum</t>
  </si>
  <si>
    <t>Zhalainuoer Basin, Inner Mongolia</t>
  </si>
  <si>
    <t>Yimin Fomration</t>
  </si>
  <si>
    <t>Plates 4 and 5</t>
  </si>
  <si>
    <t>Athyrium_hailaerianum</t>
  </si>
  <si>
    <t>Plates 5, 6, and 7</t>
  </si>
  <si>
    <t>stem Woodwardia</t>
  </si>
  <si>
    <t>Woodwardia_indet</t>
  </si>
  <si>
    <t>Campanian</t>
  </si>
  <si>
    <t>76.1–72.5 Ma (Amato_etal-2017)</t>
  </si>
  <si>
    <t>Jose Creek Member of the McRae Formation</t>
  </si>
  <si>
    <t>Figure 1</t>
  </si>
  <si>
    <t>Upchurch_Mack-1998</t>
  </si>
  <si>
    <t>Best to replace with the fossils from Crabtree-1987, which are cited here</t>
  </si>
  <si>
    <t>crown Drynaria</t>
  </si>
  <si>
    <t>Drynaria callispora</t>
  </si>
  <si>
    <t>Late Pliocene</t>
  </si>
  <si>
    <t>Yangjie coalmine, about 10 km north of Yongping County, western Yunnan Province</t>
  </si>
  <si>
    <t xml:space="preserve">Sanying Formation </t>
  </si>
  <si>
    <r>
      <rPr>
        <sz val="10"/>
        <color indexed="8"/>
        <rFont val="Times Roman"/>
      </rPr>
      <t>YP01 </t>
    </r>
    <r>
      <rPr>
        <sz val="12"/>
        <color indexed="8"/>
        <rFont val="Times Roman"/>
      </rPr>
      <t xml:space="preserve">
</t>
    </r>
  </si>
  <si>
    <r>
      <rPr>
        <sz val="10"/>
        <color indexed="8"/>
        <rFont val="Times Roman"/>
      </rPr>
      <t>Herbarium of Kunming Institute of Botany, Chinese Academy of Sciences (KUN) </t>
    </r>
    <r>
      <rPr>
        <sz val="12"/>
        <color indexed="8"/>
        <rFont val="Times Roman"/>
      </rPr>
      <t xml:space="preserve">
</t>
    </r>
  </si>
  <si>
    <t>Su_etal-2011</t>
  </si>
  <si>
    <t>Phylogenetic analyses place it sister to Drynaria mollis</t>
  </si>
  <si>
    <t>Protodrynaria_takhtajanii</t>
  </si>
  <si>
    <t>Eocene-Oligocene (Priabonian)</t>
  </si>
  <si>
    <t>Vikulin_etal-1987</t>
  </si>
  <si>
    <t>Phylogenetic analyses of Su_etal-2011</t>
  </si>
  <si>
    <t>Woodwardia_latiloba</t>
  </si>
  <si>
    <t>A horizon at sites 27, 37, 40, 41 and 42</t>
  </si>
  <si>
    <t>Two Medicine Formation</t>
  </si>
  <si>
    <t>27A/F1/005, 50A/F1/004, 42A/F1/020</t>
  </si>
  <si>
    <t>Crabtree-1987</t>
  </si>
  <si>
    <t xml:space="preserve">Osmunda_sp.cf.0.affinis 
</t>
  </si>
  <si>
    <t>A horizon at site 27</t>
  </si>
  <si>
    <t xml:space="preserve">27A/F2/001 
</t>
  </si>
  <si>
    <t>stem Dennstaedtia</t>
  </si>
  <si>
    <t xml:space="preserve">Dennstaedtia_tenella 
</t>
  </si>
  <si>
    <t>Dennstaedtia</t>
  </si>
  <si>
    <t xml:space="preserve">A horizon at sitea 26, 27, 33, 36, 40, 43, 50 </t>
  </si>
  <si>
    <r>
      <rPr>
        <sz val="13"/>
        <color indexed="8"/>
        <rFont val="Courier New"/>
      </rPr>
      <t xml:space="preserve">26A/F1/001A, 26A/F3/002, 26A/F3/003, 26A/F3/005 </t>
    </r>
    <r>
      <rPr>
        <sz val="12"/>
        <color indexed="8"/>
        <rFont val="Times Roman"/>
      </rPr>
      <t xml:space="preserve">
</t>
    </r>
  </si>
  <si>
    <t>Assigned to Dennstaedtia, but this genus is not monophyletic. A careful re-examination of the fossil in relation to modern representatives is needed.</t>
  </si>
  <si>
    <t>Thelypteris_goldianum</t>
  </si>
  <si>
    <r>
      <rPr>
        <sz val="13"/>
        <color indexed="8"/>
        <rFont val="Courier New"/>
      </rPr>
      <t xml:space="preserve">A horizon at site 42 </t>
    </r>
    <r>
      <rPr>
        <sz val="12"/>
        <color indexed="8"/>
        <rFont val="Times Roman"/>
      </rPr>
      <t xml:space="preserve">
</t>
    </r>
  </si>
  <si>
    <r>
      <rPr>
        <sz val="13"/>
        <color indexed="8"/>
        <rFont val="Courier New"/>
      </rPr>
      <t xml:space="preserve">2A/F5/001 </t>
    </r>
    <r>
      <rPr>
        <sz val="12"/>
        <color indexed="8"/>
        <rFont val="Times Roman"/>
      </rPr>
      <t xml:space="preserve">
</t>
    </r>
  </si>
  <si>
    <t>crown Gleicheniaceae</t>
  </si>
  <si>
    <t>Eodicranopteris_campanianum</t>
  </si>
  <si>
    <t>Howard Palmer collections from uncertain site(s) probably in the A horizon of Oilfield Coulee</t>
  </si>
  <si>
    <t>HPC/F/002</t>
  </si>
  <si>
    <t>crown Euphyllophytes</t>
  </si>
  <si>
    <t>Eophyllophyton_bellum</t>
  </si>
  <si>
    <t>Euphyllophytes</t>
  </si>
  <si>
    <t>Early Devonian (Pragian)</t>
  </si>
  <si>
    <t>Hao_Xue-2013b</t>
  </si>
  <si>
    <t>crown Tracheophytes</t>
  </si>
  <si>
    <t>Cooksonia_pertoni</t>
  </si>
  <si>
    <t>Tracheophytes</t>
  </si>
  <si>
    <t>Lower Devonian (Lochkovian)</t>
  </si>
  <si>
    <t xml:space="preserve">Brown Clee Hill, Shropshire </t>
  </si>
  <si>
    <t>Edwards_etal-1992</t>
  </si>
</sst>
</file>

<file path=xl/styles.xml><?xml version="1.0" encoding="utf-8"?>
<styleSheet xmlns="http://schemas.openxmlformats.org/spreadsheetml/2006/main">
  <numFmts count="1">
    <numFmt numFmtId="0" formatCode="General"/>
  </numFmts>
  <fonts count="38">
    <font>
      <sz val="10"/>
      <color indexed="8"/>
      <name val="Helvetica Neue"/>
    </font>
    <font>
      <sz val="12"/>
      <color indexed="8"/>
      <name val="Helvetica Neue"/>
    </font>
    <font>
      <sz val="13"/>
      <color indexed="8"/>
      <name val="Helvetica Neue"/>
    </font>
    <font>
      <b val="1"/>
      <sz val="10"/>
      <color indexed="8"/>
      <name val="Helvetica Neue"/>
    </font>
    <font>
      <b val="1"/>
      <sz val="12"/>
      <color indexed="8"/>
      <name val="Calibri"/>
    </font>
    <font>
      <sz val="11"/>
      <color indexed="8"/>
      <name val="Calibri"/>
    </font>
    <font>
      <sz val="13"/>
      <color indexed="8"/>
      <name val="Times Roman"/>
    </font>
    <font>
      <sz val="12"/>
      <color indexed="8"/>
      <name val="Calibri"/>
    </font>
    <font>
      <sz val="5"/>
      <color indexed="8"/>
      <name val="Helvetica Neue"/>
    </font>
    <font>
      <sz val="8"/>
      <color indexed="8"/>
      <name val="Helvetica Neue"/>
    </font>
    <font>
      <sz val="12"/>
      <color indexed="8"/>
      <name val="Times Roman"/>
    </font>
    <font>
      <sz val="10"/>
      <color indexed="8"/>
      <name val="Times Roman"/>
    </font>
    <font>
      <sz val="8"/>
      <color indexed="8"/>
      <name val="Times Roman"/>
    </font>
    <font>
      <sz val="13"/>
      <color indexed="21"/>
      <name val="Times Roman"/>
    </font>
    <font>
      <b val="1"/>
      <i val="1"/>
      <sz val="13"/>
      <color indexed="8"/>
      <name val="Book Antiqua"/>
    </font>
    <font>
      <sz val="13"/>
      <color indexed="8"/>
      <name val="Book Antiqua"/>
    </font>
    <font>
      <sz val="10"/>
      <color indexed="8"/>
      <name val="Book Antiqua"/>
    </font>
    <font>
      <i val="1"/>
      <sz val="13"/>
      <color indexed="8"/>
      <name val="Times Roman"/>
    </font>
    <font>
      <b val="1"/>
      <i val="1"/>
      <sz val="16"/>
      <color indexed="22"/>
      <name val="Helvetica"/>
    </font>
    <font>
      <i val="1"/>
      <sz val="12"/>
      <color indexed="8"/>
      <name val="Times Roman"/>
    </font>
    <font>
      <b val="1"/>
      <sz val="14"/>
      <color indexed="8"/>
      <name val="Times Roman"/>
    </font>
    <font>
      <sz val="14"/>
      <color indexed="8"/>
      <name val="Times Roman"/>
    </font>
    <font>
      <sz val="14"/>
      <color indexed="8"/>
      <name val="Courier"/>
    </font>
    <font>
      <sz val="10"/>
      <color indexed="8"/>
      <name val="Courier"/>
    </font>
    <font>
      <sz val="13"/>
      <color indexed="23"/>
      <name val="Times New Roman"/>
    </font>
    <font>
      <sz val="10"/>
      <color indexed="24"/>
      <name val="Times Roman"/>
    </font>
    <font>
      <sz val="12"/>
      <color indexed="8"/>
      <name val="Times New Roman"/>
    </font>
    <font>
      <b val="1"/>
      <sz val="12"/>
      <color indexed="8"/>
      <name val="Times Roman"/>
    </font>
    <font>
      <sz val="10"/>
      <color indexed="8"/>
      <name val="Times New Roman"/>
    </font>
    <font>
      <sz val="13"/>
      <color indexed="8"/>
      <name val="Times New Roman"/>
    </font>
    <font>
      <sz val="13"/>
      <color indexed="8"/>
      <name val="Courier"/>
    </font>
    <font>
      <sz val="12"/>
      <color indexed="8"/>
      <name val="Courier"/>
    </font>
    <font>
      <sz val="9"/>
      <color indexed="8"/>
      <name val="Courier"/>
    </font>
    <font>
      <b val="1"/>
      <sz val="9"/>
      <color indexed="8"/>
      <name val="Times Roman"/>
    </font>
    <font>
      <i val="1"/>
      <sz val="14"/>
      <color indexed="8"/>
      <name val="Times Roman"/>
    </font>
    <font>
      <sz val="13"/>
      <color indexed="23"/>
      <name val="Times Roman"/>
    </font>
    <font>
      <sz val="9"/>
      <color indexed="8"/>
      <name val="Times Roman"/>
    </font>
    <font>
      <sz val="13"/>
      <color indexed="8"/>
      <name val="Courier New"/>
    </font>
  </fonts>
  <fills count="11">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6">
    <border>
      <left/>
      <right/>
      <top/>
      <bottom/>
      <diagonal/>
    </border>
    <border>
      <left style="thin">
        <color indexed="10"/>
      </left>
      <right>
        <color indexed="11"/>
      </right>
      <top style="thin">
        <color indexed="10"/>
      </top>
      <bottom style="thin">
        <color indexed="10"/>
      </bottom>
      <diagonal/>
    </border>
    <border>
      <left>
        <color indexed="11"/>
      </left>
      <right>
        <color indexed="11"/>
      </right>
      <top style="thin">
        <color indexed="10"/>
      </top>
      <bottom style="thin">
        <color indexed="10"/>
      </bottom>
      <diagonal/>
    </border>
    <border>
      <left>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2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76">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top" wrapText="1"/>
    </xf>
    <xf numFmtId="0" fontId="0" fillId="3" borderId="2" applyNumberFormat="0" applyFont="1" applyFill="1" applyBorder="1" applyAlignment="1" applyProtection="0">
      <alignment vertical="top" wrapText="1"/>
    </xf>
    <xf numFmtId="0" fontId="0" fillId="3" borderId="3" applyNumberFormat="0" applyFont="1" applyFill="1" applyBorder="1" applyAlignment="1" applyProtection="0">
      <alignment vertical="top" wrapText="1"/>
    </xf>
    <xf numFmtId="49" fontId="4" fillId="4" borderId="1" applyNumberFormat="1" applyFont="1" applyFill="1" applyBorder="1" applyAlignment="1" applyProtection="0">
      <alignment horizontal="center" vertical="top" wrapText="1" readingOrder="1"/>
    </xf>
    <xf numFmtId="49" fontId="4" fillId="5" borderId="1" applyNumberFormat="1" applyFont="1" applyFill="1" applyBorder="1" applyAlignment="1" applyProtection="0">
      <alignment horizontal="center" vertical="top" wrapText="1" readingOrder="1"/>
    </xf>
    <xf numFmtId="49" fontId="4" fillId="6" borderId="1" applyNumberFormat="1" applyFont="1" applyFill="1" applyBorder="1" applyAlignment="1" applyProtection="0">
      <alignment horizontal="center" vertical="top" wrapText="1" readingOrder="1"/>
    </xf>
    <xf numFmtId="49" fontId="4" fillId="7" borderId="1" applyNumberFormat="1" applyFont="1" applyFill="1" applyBorder="1" applyAlignment="1" applyProtection="0">
      <alignment horizontal="center" vertical="top" wrapText="1" readingOrder="1"/>
    </xf>
    <xf numFmtId="49" fontId="4" fillId="8" borderId="1" applyNumberFormat="1" applyFont="1" applyFill="1" applyBorder="1" applyAlignment="1" applyProtection="0">
      <alignment horizontal="center" vertical="top" wrapText="1" readingOrder="1"/>
    </xf>
    <xf numFmtId="49" fontId="4" fillId="9" borderId="4" applyNumberFormat="1" applyFont="1" applyFill="1" applyBorder="1" applyAlignment="1" applyProtection="0">
      <alignment vertical="top" wrapText="1" readingOrder="1"/>
    </xf>
    <xf numFmtId="49" fontId="4" fillId="9" borderId="4" applyNumberFormat="1" applyFont="1" applyFill="1" applyBorder="1" applyAlignment="1" applyProtection="0">
      <alignment vertical="top" readingOrder="1"/>
    </xf>
    <xf numFmtId="49" fontId="3" fillId="9" borderId="4" applyNumberFormat="1" applyFont="1" applyFill="1" applyBorder="1" applyAlignment="1" applyProtection="0">
      <alignment vertical="top" wrapText="1"/>
    </xf>
    <xf numFmtId="0" fontId="0" borderId="4" applyNumberFormat="1" applyFont="1" applyFill="0" applyBorder="1" applyAlignment="1" applyProtection="0">
      <alignment vertical="top"/>
    </xf>
    <xf numFmtId="49" fontId="5" borderId="4" applyNumberFormat="1" applyFont="1" applyFill="0" applyBorder="1" applyAlignment="1" applyProtection="0">
      <alignment horizontal="left" vertical="center" wrapText="1" readingOrder="1"/>
    </xf>
    <xf numFmtId="49" fontId="6" fillId="10" borderId="4" applyNumberFormat="1" applyFont="1" applyFill="1" applyBorder="1" applyAlignment="1" applyProtection="0">
      <alignment horizontal="left" vertical="top" readingOrder="1"/>
    </xf>
    <xf numFmtId="0" fontId="0" fillId="10" borderId="4" applyNumberFormat="0" applyFont="1" applyFill="1" applyBorder="1" applyAlignment="1" applyProtection="0">
      <alignment vertical="top"/>
    </xf>
    <xf numFmtId="49" fontId="0" fillId="10" borderId="4" applyNumberFormat="1" applyFont="1" applyFill="1" applyBorder="1" applyAlignment="1" applyProtection="0">
      <alignment vertical="top"/>
    </xf>
    <xf numFmtId="0" fontId="0" fillId="10" borderId="4" applyNumberFormat="1" applyFont="1" applyFill="1" applyBorder="1" applyAlignment="1" applyProtection="0">
      <alignment vertical="top"/>
    </xf>
    <xf numFmtId="49" fontId="7" borderId="4" applyNumberFormat="1" applyFont="1" applyFill="0" applyBorder="1" applyAlignment="1" applyProtection="0">
      <alignment vertical="top"/>
    </xf>
    <xf numFmtId="49" fontId="7" fillId="10" borderId="4" applyNumberFormat="1" applyFont="1" applyFill="1" applyBorder="1" applyAlignment="1" applyProtection="0">
      <alignment vertical="top"/>
    </xf>
    <xf numFmtId="0" fontId="5" borderId="4" applyNumberFormat="0" applyFont="1" applyFill="0" applyBorder="1" applyAlignment="1" applyProtection="0">
      <alignment horizontal="left" vertical="center" wrapText="1" readingOrder="1"/>
    </xf>
    <xf numFmtId="0" fontId="5" borderId="4" applyNumberFormat="1" applyFont="1" applyFill="0" applyBorder="1" applyAlignment="1" applyProtection="0">
      <alignment vertical="center" wrapText="1" readingOrder="1"/>
    </xf>
    <xf numFmtId="49" fontId="0" borderId="4" applyNumberFormat="1" applyFont="1" applyFill="0" applyBorder="1" applyAlignment="1" applyProtection="0">
      <alignment vertical="top"/>
    </xf>
    <xf numFmtId="49" fontId="0" borderId="4" applyNumberFormat="1" applyFont="1" applyFill="0" applyBorder="1" applyAlignment="1" applyProtection="0">
      <alignment vertical="top" wrapText="1"/>
    </xf>
    <xf numFmtId="49" fontId="10" fillId="10" borderId="4" applyNumberFormat="1" applyFont="1" applyFill="1" applyBorder="1" applyAlignment="1" applyProtection="0">
      <alignment horizontal="left" vertical="top" readingOrder="1"/>
    </xf>
    <xf numFmtId="49" fontId="7" fillId="10" borderId="4" applyNumberFormat="1" applyFont="1" applyFill="1" applyBorder="1" applyAlignment="1" applyProtection="0">
      <alignment vertical="bottom"/>
    </xf>
    <xf numFmtId="49" fontId="5" fillId="10" borderId="4" applyNumberFormat="1" applyFont="1" applyFill="1" applyBorder="1" applyAlignment="1" applyProtection="0">
      <alignment vertical="bottom"/>
    </xf>
    <xf numFmtId="49" fontId="11" fillId="10" borderId="4" applyNumberFormat="1" applyFont="1" applyFill="1" applyBorder="1" applyAlignment="1" applyProtection="0">
      <alignment horizontal="left" vertical="top" readingOrder="1"/>
    </xf>
    <xf numFmtId="0" fontId="5" fillId="10" borderId="4" applyNumberFormat="0" applyFont="1" applyFill="1" applyBorder="1" applyAlignment="1" applyProtection="0">
      <alignment vertical="bottom"/>
    </xf>
    <xf numFmtId="0" fontId="5" fillId="10" borderId="4" applyNumberFormat="1" applyFont="1" applyFill="1" applyBorder="1" applyAlignment="1" applyProtection="0">
      <alignment horizontal="right" vertical="bottom"/>
    </xf>
    <xf numFmtId="49" fontId="11" fillId="10" borderId="4" applyNumberFormat="1" applyFont="1" applyFill="1" applyBorder="1" applyAlignment="1" applyProtection="0">
      <alignment horizontal="left" vertical="bottom" readingOrder="1"/>
    </xf>
    <xf numFmtId="49" fontId="0" fillId="10" borderId="4" applyNumberFormat="1" applyFont="1" applyFill="1" applyBorder="1" applyAlignment="1" applyProtection="0">
      <alignment vertical="top" wrapText="1"/>
    </xf>
    <xf numFmtId="49" fontId="0" fillId="10" borderId="5" applyNumberFormat="1" applyFont="1" applyFill="1" applyBorder="1" applyAlignment="1" applyProtection="0">
      <alignment vertical="top"/>
    </xf>
    <xf numFmtId="49" fontId="13" fillId="10" borderId="4" applyNumberFormat="1" applyFont="1" applyFill="1" applyBorder="1" applyAlignment="1" applyProtection="0">
      <alignment horizontal="left" vertical="top" readingOrder="1"/>
    </xf>
    <xf numFmtId="49" fontId="14" fillId="10" borderId="4" applyNumberFormat="1" applyFont="1" applyFill="1" applyBorder="1" applyAlignment="1" applyProtection="0">
      <alignment horizontal="left" vertical="top" readingOrder="1"/>
    </xf>
    <xf numFmtId="49" fontId="15" fillId="10" borderId="4" applyNumberFormat="1" applyFont="1" applyFill="1" applyBorder="1" applyAlignment="1" applyProtection="0">
      <alignment horizontal="left" vertical="top" readingOrder="1"/>
    </xf>
    <xf numFmtId="49" fontId="16" fillId="10" borderId="4" applyNumberFormat="1" applyFont="1" applyFill="1" applyBorder="1" applyAlignment="1" applyProtection="0">
      <alignment horizontal="left" vertical="top" readingOrder="1"/>
    </xf>
    <xf numFmtId="49" fontId="17" fillId="10" borderId="4" applyNumberFormat="1" applyFont="1" applyFill="1" applyBorder="1" applyAlignment="1" applyProtection="0">
      <alignment horizontal="left" vertical="top" readingOrder="1"/>
    </xf>
    <xf numFmtId="49" fontId="5" fillId="10" borderId="4" applyNumberFormat="1" applyFont="1" applyFill="1" applyBorder="1" applyAlignment="1" applyProtection="0">
      <alignment horizontal="left" vertical="bottom" readingOrder="1"/>
    </xf>
    <xf numFmtId="49" fontId="5" fillId="10" borderId="4" applyNumberFormat="1" applyFont="1" applyFill="1" applyBorder="1" applyAlignment="1" applyProtection="0">
      <alignment vertical="top"/>
    </xf>
    <xf numFmtId="49" fontId="6" borderId="4" applyNumberFormat="1" applyFont="1" applyFill="0" applyBorder="1" applyAlignment="1" applyProtection="0">
      <alignment horizontal="left" vertical="top" readingOrder="1"/>
    </xf>
    <xf numFmtId="49" fontId="10" borderId="4" applyNumberFormat="1" applyFont="1" applyFill="0" applyBorder="1" applyAlignment="1" applyProtection="0">
      <alignment horizontal="left" vertical="center" wrapText="1" readingOrder="1"/>
    </xf>
    <xf numFmtId="49" fontId="10" borderId="4" applyNumberFormat="1" applyFont="1" applyFill="0" applyBorder="1" applyAlignment="1" applyProtection="0">
      <alignment horizontal="left" vertical="top" readingOrder="1"/>
    </xf>
    <xf numFmtId="49" fontId="18" fillId="10" borderId="4" applyNumberFormat="1" applyFont="1" applyFill="1" applyBorder="1" applyAlignment="1" applyProtection="0">
      <alignment vertical="top" readingOrder="1"/>
    </xf>
    <xf numFmtId="49" fontId="5" fillId="10" borderId="4" applyNumberFormat="1" applyFont="1" applyFill="1" applyBorder="1" applyAlignment="1" applyProtection="0">
      <alignment vertical="bottom" wrapText="1"/>
    </xf>
    <xf numFmtId="49" fontId="19" fillId="10" borderId="4" applyNumberFormat="1" applyFont="1" applyFill="1" applyBorder="1" applyAlignment="1" applyProtection="0">
      <alignment horizontal="left" vertical="top" readingOrder="1"/>
    </xf>
    <xf numFmtId="0" fontId="20" fillId="10" borderId="4" applyNumberFormat="0" applyFont="1" applyFill="1" applyBorder="1" applyAlignment="1" applyProtection="0">
      <alignment horizontal="left" vertical="top" readingOrder="1"/>
    </xf>
    <xf numFmtId="49" fontId="20" fillId="10" borderId="4" applyNumberFormat="1" applyFont="1" applyFill="1" applyBorder="1" applyAlignment="1" applyProtection="0">
      <alignment horizontal="left" vertical="top" readingOrder="1"/>
    </xf>
    <xf numFmtId="49" fontId="21" fillId="10" borderId="4" applyNumberFormat="1" applyFont="1" applyFill="1" applyBorder="1" applyAlignment="1" applyProtection="0">
      <alignment horizontal="left" vertical="top" readingOrder="1"/>
    </xf>
    <xf numFmtId="0" fontId="21" fillId="10" borderId="4" applyNumberFormat="0" applyFont="1" applyFill="1" applyBorder="1" applyAlignment="1" applyProtection="0">
      <alignment horizontal="left" vertical="top" readingOrder="1"/>
    </xf>
    <xf numFmtId="0" fontId="5" borderId="4" applyNumberFormat="0" applyFont="1" applyFill="0" applyBorder="1" applyAlignment="1" applyProtection="0">
      <alignment vertical="bottom"/>
    </xf>
    <xf numFmtId="0" fontId="0" borderId="4" applyNumberFormat="0" applyFont="1" applyFill="0" applyBorder="1" applyAlignment="1" applyProtection="0">
      <alignment vertical="top"/>
    </xf>
    <xf numFmtId="0" fontId="11" fillId="10" borderId="4" applyNumberFormat="0" applyFont="1" applyFill="1" applyBorder="1" applyAlignment="1" applyProtection="0">
      <alignment horizontal="left" vertical="top" readingOrder="1"/>
    </xf>
    <xf numFmtId="49" fontId="7" borderId="4" applyNumberFormat="1" applyFont="1" applyFill="0" applyBorder="1" applyAlignment="1" applyProtection="0">
      <alignment vertical="bottom"/>
    </xf>
    <xf numFmtId="49" fontId="5" borderId="4" applyNumberFormat="1" applyFont="1" applyFill="0" applyBorder="1" applyAlignment="1" applyProtection="0">
      <alignment vertical="bottom"/>
    </xf>
    <xf numFmtId="49" fontId="24" fillId="10" borderId="4" applyNumberFormat="1" applyFont="1" applyFill="1" applyBorder="1" applyAlignment="1" applyProtection="0">
      <alignment horizontal="left" vertical="top" readingOrder="1"/>
    </xf>
    <xf numFmtId="49" fontId="21" fillId="10" borderId="4" applyNumberFormat="1" applyFont="1" applyFill="1" applyBorder="1" applyAlignment="1" applyProtection="0">
      <alignment horizontal="left" vertical="bottom" readingOrder="1"/>
    </xf>
    <xf numFmtId="49" fontId="5" fillId="10" borderId="4" applyNumberFormat="1" applyFont="1" applyFill="1" applyBorder="1" applyAlignment="1" applyProtection="0">
      <alignment horizontal="left" vertical="top" readingOrder="1"/>
    </xf>
    <xf numFmtId="0" fontId="13" fillId="10" borderId="4" applyNumberFormat="0" applyFont="1" applyFill="1" applyBorder="1" applyAlignment="1" applyProtection="0">
      <alignment horizontal="left" vertical="top" readingOrder="1"/>
    </xf>
    <xf numFmtId="49" fontId="10" fillId="10" borderId="4" applyNumberFormat="1" applyFont="1" applyFill="1" applyBorder="1" applyAlignment="1" applyProtection="0">
      <alignment horizontal="left" vertical="bottom" readingOrder="1"/>
    </xf>
    <xf numFmtId="49" fontId="30" fillId="10" borderId="4" applyNumberFormat="1" applyFont="1" applyFill="1" applyBorder="1" applyAlignment="1" applyProtection="0">
      <alignment horizontal="left" vertical="bottom" readingOrder="1"/>
    </xf>
    <xf numFmtId="49" fontId="33" fillId="10" borderId="4" applyNumberFormat="1" applyFont="1" applyFill="1" applyBorder="1" applyAlignment="1" applyProtection="0">
      <alignment horizontal="left" vertical="top" readingOrder="1"/>
    </xf>
    <xf numFmtId="49" fontId="11" fillId="10" borderId="4" applyNumberFormat="1" applyFont="1" applyFill="1" applyBorder="1" applyAlignment="1" applyProtection="0">
      <alignment horizontal="left" vertical="bottom" wrapText="1" readingOrder="1"/>
    </xf>
    <xf numFmtId="49" fontId="11" fillId="10" borderId="4" applyNumberFormat="1" applyFont="1" applyFill="1" applyBorder="1" applyAlignment="1" applyProtection="0">
      <alignment horizontal="left" vertical="top" wrapText="1" readingOrder="1"/>
    </xf>
    <xf numFmtId="0" fontId="6" fillId="10" borderId="4" applyNumberFormat="0" applyFont="1" applyFill="1" applyBorder="1" applyAlignment="1" applyProtection="0">
      <alignment horizontal="left" vertical="top" readingOrder="1"/>
    </xf>
    <xf numFmtId="49" fontId="34" fillId="10" borderId="4" applyNumberFormat="1" applyFont="1" applyFill="1" applyBorder="1" applyAlignment="1" applyProtection="0">
      <alignment horizontal="left" vertical="bottom" readingOrder="1"/>
    </xf>
    <xf numFmtId="49" fontId="29" fillId="10" borderId="4" applyNumberFormat="1" applyFont="1" applyFill="1" applyBorder="1" applyAlignment="1" applyProtection="0">
      <alignment horizontal="left" vertical="top" readingOrder="1"/>
    </xf>
    <xf numFmtId="49" fontId="35" fillId="10" borderId="4" applyNumberFormat="1" applyFont="1" applyFill="1" applyBorder="1" applyAlignment="1" applyProtection="0">
      <alignment horizontal="left" vertical="bottom" readingOrder="1"/>
    </xf>
    <xf numFmtId="49" fontId="35" fillId="10" borderId="4" applyNumberFormat="1" applyFont="1" applyFill="1" applyBorder="1" applyAlignment="1" applyProtection="0">
      <alignment horizontal="left" vertical="top" readingOrder="1"/>
    </xf>
    <xf numFmtId="49" fontId="29" fillId="10" borderId="4" applyNumberFormat="1" applyFont="1" applyFill="1" applyBorder="1" applyAlignment="1" applyProtection="0">
      <alignment horizontal="left" vertical="top" wrapText="1" readingOrder="1"/>
    </xf>
    <xf numFmtId="49" fontId="34" fillId="10" borderId="4" applyNumberFormat="1" applyFont="1" applyFill="1" applyBorder="1" applyAlignment="1" applyProtection="0">
      <alignment horizontal="left" vertical="bottom" wrapText="1" readingOrder="1"/>
    </xf>
    <xf numFmtId="49" fontId="36" borderId="4" applyNumberFormat="1" applyFont="1" applyFill="0" applyBorder="1" applyAlignment="1" applyProtection="0">
      <alignment horizontal="left" vertical="top" readingOrder="1"/>
    </xf>
    <xf numFmtId="49" fontId="37" fillId="10" borderId="4" applyNumberFormat="1" applyFont="1" applyFill="1" applyBorder="1" applyAlignment="1" applyProtection="0">
      <alignment horizontal="left" vertical="top" readingOrder="1"/>
    </xf>
    <xf numFmtId="49" fontId="17" fillId="10" borderId="4" applyNumberFormat="1" applyFont="1" applyFill="1" applyBorder="1" applyAlignment="1" applyProtection="0">
      <alignment horizontal="left" vertical="top" wrapText="1" readingOrder="1"/>
    </xf>
    <xf numFmtId="49" fontId="37" fillId="10" borderId="4" applyNumberFormat="1" applyFont="1" applyFill="1" applyBorder="1" applyAlignment="1" applyProtection="0">
      <alignment horizontal="left" vertical="top"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7fd0ff"/>
      <rgbColor rgb="ffeeeeee"/>
      <rgbColor rgb="ffdddddd"/>
      <rgbColor rgb="ffbdc0bf"/>
      <rgbColor rgb="ffb0eb9a"/>
      <rgbColor rgb="ffffec98"/>
      <rgbColor rgb="ffffb1a6"/>
      <rgbColor rgb="ffffa0d0"/>
      <rgbColor rgb="ffa7a7a7"/>
      <rgbColor rgb="ffbdc0bf"/>
      <rgbColor rgb="ffffffff"/>
      <rgbColor rgb="ffaaaaaa"/>
      <rgbColor rgb="ff131313"/>
      <rgbColor rgb="ff1c1d1e"/>
      <rgbColor rgb="ff221f1f"/>
      <rgbColor rgb="ff2297d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V133"/>
  <sheetViews>
    <sheetView workbookViewId="0" showGridLines="0" defaultGridColor="1">
      <pane topLeftCell="A3" xSplit="0" ySplit="2" activePane="bottomLeft" state="frozen"/>
    </sheetView>
  </sheetViews>
  <sheetFormatPr defaultColWidth="8.33333" defaultRowHeight="20" customHeight="1" outlineLevelRow="0" outlineLevelCol="0"/>
  <cols>
    <col min="1" max="1" width="4.90625" style="1" customWidth="1"/>
    <col min="2" max="2" width="9.67188" style="1" customWidth="1"/>
    <col min="3" max="3" width="29.4766" style="1" customWidth="1"/>
    <col min="4" max="4" width="37.4844" style="1" customWidth="1"/>
    <col min="5" max="5" width="9.24219" style="1" customWidth="1"/>
    <col min="6" max="6" width="25.1953" style="1" customWidth="1"/>
    <col min="7" max="7" width="16.9688" style="1" customWidth="1"/>
    <col min="8" max="8" width="20.2656" style="1" customWidth="1"/>
    <col min="9" max="9" width="17.2344" style="1" customWidth="1"/>
    <col min="10" max="10" width="19.3359" style="1" customWidth="1"/>
    <col min="11" max="11" width="21.4219" style="1" customWidth="1"/>
    <col min="12" max="12" width="16" style="1" customWidth="1"/>
    <col min="13" max="13" width="18.5" style="1" customWidth="1"/>
    <col min="14" max="14" width="14.5078" style="1" customWidth="1"/>
    <col min="15" max="15" width="19.3594" style="1" customWidth="1"/>
    <col min="16" max="16" width="30.8359" style="1" customWidth="1"/>
    <col min="17" max="17" width="19.5078" style="1" customWidth="1"/>
    <col min="18" max="19" width="18.6719" style="1" customWidth="1"/>
    <col min="20" max="20" width="22.2266" style="1" customWidth="1"/>
    <col min="21" max="21" width="23.5391" style="1" customWidth="1"/>
    <col min="22" max="22" width="30.5391" style="1" customWidth="1"/>
    <col min="23" max="16384" width="8.35156" style="1" customWidth="1"/>
  </cols>
  <sheetData>
    <row r="1" ht="14.85" customHeight="1">
      <c r="A1" t="s" s="2">
        <v>0</v>
      </c>
      <c r="B1" s="3"/>
      <c r="C1" s="4"/>
      <c r="D1" t="s" s="5">
        <v>1</v>
      </c>
      <c r="E1" s="3"/>
      <c r="F1" s="3"/>
      <c r="G1" s="3"/>
      <c r="H1" s="4"/>
      <c r="I1" t="s" s="6">
        <v>2</v>
      </c>
      <c r="J1" s="3"/>
      <c r="K1" s="3"/>
      <c r="L1" s="3"/>
      <c r="M1" s="4"/>
      <c r="N1" t="s" s="7">
        <v>3</v>
      </c>
      <c r="O1" s="3"/>
      <c r="P1" s="4"/>
      <c r="Q1" t="s" s="8">
        <v>4</v>
      </c>
      <c r="R1" s="3"/>
      <c r="S1" s="4"/>
      <c r="T1" t="s" s="9">
        <v>5</v>
      </c>
      <c r="U1" s="3"/>
      <c r="V1" s="4"/>
    </row>
    <row r="2" ht="44.85" customHeight="1">
      <c r="A2" t="s" s="10">
        <v>6</v>
      </c>
      <c r="B2" t="s" s="10">
        <v>7</v>
      </c>
      <c r="C2" t="s" s="10">
        <v>8</v>
      </c>
      <c r="D2" t="s" s="10">
        <v>9</v>
      </c>
      <c r="E2" t="s" s="10">
        <v>10</v>
      </c>
      <c r="F2" t="s" s="10">
        <v>11</v>
      </c>
      <c r="G2" t="s" s="10">
        <v>12</v>
      </c>
      <c r="H2" t="s" s="10">
        <v>13</v>
      </c>
      <c r="I2" t="s" s="10">
        <v>14</v>
      </c>
      <c r="J2" t="s" s="10">
        <v>15</v>
      </c>
      <c r="K2" t="s" s="11">
        <v>16</v>
      </c>
      <c r="L2" t="s" s="10">
        <v>17</v>
      </c>
      <c r="M2" t="s" s="10">
        <v>18</v>
      </c>
      <c r="N2" t="s" s="10">
        <v>19</v>
      </c>
      <c r="O2" t="s" s="12">
        <v>20</v>
      </c>
      <c r="P2" t="s" s="10">
        <v>21</v>
      </c>
      <c r="Q2" t="s" s="10">
        <v>22</v>
      </c>
      <c r="R2" t="s" s="12">
        <v>23</v>
      </c>
      <c r="S2" t="s" s="12">
        <v>24</v>
      </c>
      <c r="T2" t="s" s="10">
        <v>25</v>
      </c>
      <c r="U2" t="s" s="10">
        <v>26</v>
      </c>
      <c r="V2" t="s" s="10">
        <v>26</v>
      </c>
    </row>
    <row r="3" ht="20" customHeight="1">
      <c r="A3" s="13">
        <v>1</v>
      </c>
      <c r="B3" s="13">
        <f>J3</f>
        <v>23.03</v>
      </c>
      <c r="C3" t="s" s="14">
        <f>CONCATENATE(E3," ",F3)</f>
        <v>27</v>
      </c>
      <c r="D3" t="s" s="15">
        <v>28</v>
      </c>
      <c r="E3" s="16"/>
      <c r="F3" t="s" s="14">
        <v>29</v>
      </c>
      <c r="G3" t="s" s="17">
        <v>30</v>
      </c>
      <c r="H3" t="s" s="14">
        <v>29</v>
      </c>
      <c r="I3" s="18">
        <v>27.82</v>
      </c>
      <c r="J3" s="18">
        <v>23.03</v>
      </c>
      <c r="K3" t="s" s="17">
        <v>31</v>
      </c>
      <c r="L3" s="19"/>
      <c r="M3" t="s" s="20">
        <v>32</v>
      </c>
      <c r="N3" t="s" s="17">
        <v>33</v>
      </c>
      <c r="O3" t="s" s="17">
        <v>34</v>
      </c>
      <c r="P3" t="s" s="17">
        <v>35</v>
      </c>
      <c r="Q3" t="s" s="17">
        <v>36</v>
      </c>
      <c r="R3" t="s" s="15">
        <v>37</v>
      </c>
      <c r="S3" t="s" s="17">
        <v>38</v>
      </c>
      <c r="T3" t="s" s="17">
        <v>39</v>
      </c>
      <c r="U3" s="16"/>
      <c r="V3" s="16"/>
    </row>
    <row r="4" ht="20" customHeight="1">
      <c r="A4" s="13">
        <v>2</v>
      </c>
      <c r="B4" s="13">
        <f>J4</f>
        <v>251.9</v>
      </c>
      <c r="C4" t="s" s="14">
        <f>CONCATENATE(E4," ",F4)</f>
        <v>27</v>
      </c>
      <c r="D4" t="s" s="14">
        <v>40</v>
      </c>
      <c r="E4" s="21"/>
      <c r="F4" t="s" s="14">
        <v>29</v>
      </c>
      <c r="G4" t="s" s="14">
        <v>29</v>
      </c>
      <c r="H4" t="s" s="14">
        <v>29</v>
      </c>
      <c r="I4" s="18">
        <v>298.9</v>
      </c>
      <c r="J4" s="22">
        <v>251.9</v>
      </c>
      <c r="K4" t="s" s="17">
        <v>41</v>
      </c>
      <c r="L4" s="19"/>
      <c r="M4" t="s" s="20">
        <v>32</v>
      </c>
      <c r="N4" t="s" s="17">
        <v>42</v>
      </c>
      <c r="O4" t="s" s="15">
        <v>43</v>
      </c>
      <c r="P4" t="s" s="15">
        <v>44</v>
      </c>
      <c r="Q4" s="17"/>
      <c r="R4" t="s" s="15">
        <v>45</v>
      </c>
      <c r="S4" t="s" s="15">
        <v>46</v>
      </c>
      <c r="T4" t="s" s="14">
        <v>47</v>
      </c>
      <c r="U4" s="17"/>
      <c r="V4" t="s" s="14">
        <v>48</v>
      </c>
    </row>
    <row r="5" ht="20" customHeight="1">
      <c r="A5" s="13">
        <v>3</v>
      </c>
      <c r="B5" s="13">
        <f>J5</f>
        <v>272.95</v>
      </c>
      <c r="C5" t="s" s="14">
        <f>CONCATENATE(E5," ",F5)</f>
        <v>27</v>
      </c>
      <c r="D5" t="s" s="14">
        <v>49</v>
      </c>
      <c r="E5" s="21"/>
      <c r="F5" t="s" s="14">
        <v>29</v>
      </c>
      <c r="G5" t="s" s="14">
        <v>29</v>
      </c>
      <c r="H5" t="s" s="14">
        <v>29</v>
      </c>
      <c r="I5" s="18">
        <v>298.9</v>
      </c>
      <c r="J5" s="22">
        <v>272.95</v>
      </c>
      <c r="K5" t="s" s="17">
        <v>50</v>
      </c>
      <c r="L5" s="17"/>
      <c r="M5" t="s" s="20">
        <v>32</v>
      </c>
      <c r="N5" t="s" s="17">
        <v>42</v>
      </c>
      <c r="O5" t="s" s="15">
        <v>51</v>
      </c>
      <c r="P5" t="s" s="15">
        <v>44</v>
      </c>
      <c r="Q5" s="17"/>
      <c r="R5" t="s" s="15">
        <v>52</v>
      </c>
      <c r="S5" t="s" s="15">
        <v>53</v>
      </c>
      <c r="T5" t="s" s="14">
        <v>47</v>
      </c>
      <c r="U5" s="17"/>
      <c r="V5" t="s" s="14">
        <v>48</v>
      </c>
    </row>
    <row r="6" ht="20" customHeight="1">
      <c r="A6" s="13">
        <v>4</v>
      </c>
      <c r="B6" s="13">
        <f>J6</f>
        <v>7.246</v>
      </c>
      <c r="C6" t="s" s="14">
        <f>CONCATENATE(E6," ",F6)</f>
        <v>54</v>
      </c>
      <c r="D6" t="s" s="14">
        <v>55</v>
      </c>
      <c r="E6" t="s" s="17">
        <v>56</v>
      </c>
      <c r="F6" t="s" s="14">
        <v>57</v>
      </c>
      <c r="G6" t="s" s="17">
        <v>30</v>
      </c>
      <c r="H6" t="s" s="14">
        <v>58</v>
      </c>
      <c r="I6" s="13">
        <v>11.63</v>
      </c>
      <c r="J6" s="18">
        <v>7.246</v>
      </c>
      <c r="K6" t="s" s="23">
        <v>59</v>
      </c>
      <c r="L6" s="19"/>
      <c r="M6" t="s" s="19">
        <v>32</v>
      </c>
      <c r="N6" t="s" s="23">
        <v>60</v>
      </c>
      <c r="O6" t="s" s="23">
        <v>61</v>
      </c>
      <c r="P6" s="23"/>
      <c r="Q6" s="23"/>
      <c r="R6" s="23"/>
      <c r="S6" s="23"/>
      <c r="T6" t="s" s="14">
        <v>62</v>
      </c>
      <c r="U6" t="s" s="24">
        <v>63</v>
      </c>
      <c r="V6" t="s" s="14">
        <v>64</v>
      </c>
    </row>
    <row r="7" ht="20" customHeight="1">
      <c r="A7" s="13">
        <v>5</v>
      </c>
      <c r="B7" s="13">
        <f>J7</f>
        <v>132.9</v>
      </c>
      <c r="C7" t="s" s="14">
        <f>CONCATENATE(E7," ",F7)</f>
        <v>65</v>
      </c>
      <c r="D7" t="s" s="17">
        <v>66</v>
      </c>
      <c r="E7" t="s" s="17">
        <v>56</v>
      </c>
      <c r="F7" t="s" s="17">
        <v>67</v>
      </c>
      <c r="G7" t="s" s="17">
        <v>68</v>
      </c>
      <c r="H7" t="s" s="17">
        <v>69</v>
      </c>
      <c r="I7" s="18">
        <v>139.8</v>
      </c>
      <c r="J7" s="18">
        <v>132.9</v>
      </c>
      <c r="K7" t="s" s="17">
        <v>70</v>
      </c>
      <c r="L7" s="19"/>
      <c r="M7" t="s" s="20">
        <v>32</v>
      </c>
      <c r="N7" t="s" s="17">
        <v>71</v>
      </c>
      <c r="O7" t="s" s="25">
        <v>72</v>
      </c>
      <c r="P7" t="s" s="17">
        <v>73</v>
      </c>
      <c r="Q7" s="16"/>
      <c r="R7" t="s" s="25">
        <v>74</v>
      </c>
      <c r="S7" t="s" s="17">
        <v>75</v>
      </c>
      <c r="T7" t="s" s="17">
        <v>76</v>
      </c>
      <c r="U7" s="16"/>
      <c r="V7" t="s" s="17">
        <v>77</v>
      </c>
    </row>
    <row r="8" ht="20" customHeight="1">
      <c r="A8" s="13">
        <v>6</v>
      </c>
      <c r="B8" s="13">
        <f>J8</f>
        <v>113</v>
      </c>
      <c r="C8" t="s" s="14">
        <f>CONCATENATE(E8," ",F8)</f>
        <v>65</v>
      </c>
      <c r="D8" t="s" s="14">
        <v>78</v>
      </c>
      <c r="E8" t="s" s="17">
        <v>56</v>
      </c>
      <c r="F8" t="s" s="17">
        <v>67</v>
      </c>
      <c r="G8" t="s" s="17">
        <v>68</v>
      </c>
      <c r="H8" t="s" s="17">
        <v>69</v>
      </c>
      <c r="I8" s="18">
        <v>125</v>
      </c>
      <c r="J8" s="22">
        <v>113</v>
      </c>
      <c r="K8" t="s" s="17">
        <v>79</v>
      </c>
      <c r="L8" s="19"/>
      <c r="M8" t="s" s="26">
        <v>32</v>
      </c>
      <c r="N8" t="s" s="27">
        <v>42</v>
      </c>
      <c r="O8" t="s" s="28">
        <v>80</v>
      </c>
      <c r="P8" t="s" s="17">
        <v>81</v>
      </c>
      <c r="Q8" s="29"/>
      <c r="R8" s="16"/>
      <c r="S8" s="16"/>
      <c r="T8" t="s" s="14">
        <v>82</v>
      </c>
      <c r="U8" s="17"/>
      <c r="V8" t="s" s="14">
        <v>83</v>
      </c>
    </row>
    <row r="9" ht="20" customHeight="1">
      <c r="A9" s="13">
        <v>7</v>
      </c>
      <c r="B9" s="13">
        <f>J9</f>
        <v>37.8</v>
      </c>
      <c r="C9" t="s" s="14">
        <f>CONCATENATE(E9," ",F9)</f>
        <v>84</v>
      </c>
      <c r="D9" t="s" s="27">
        <v>85</v>
      </c>
      <c r="E9" t="s" s="17">
        <v>56</v>
      </c>
      <c r="F9" t="s" s="27">
        <v>86</v>
      </c>
      <c r="G9" t="s" s="17">
        <v>30</v>
      </c>
      <c r="H9" t="s" s="27">
        <v>86</v>
      </c>
      <c r="I9" s="18">
        <v>47.8</v>
      </c>
      <c r="J9" s="30">
        <v>37.8</v>
      </c>
      <c r="K9" t="s" s="17">
        <v>87</v>
      </c>
      <c r="L9" s="19"/>
      <c r="M9" t="s" s="26">
        <v>32</v>
      </c>
      <c r="N9" t="s" s="27">
        <v>71</v>
      </c>
      <c r="O9" t="s" s="25">
        <v>88</v>
      </c>
      <c r="P9" t="s" s="17">
        <v>89</v>
      </c>
      <c r="Q9" s="29"/>
      <c r="R9" t="s" s="25">
        <v>90</v>
      </c>
      <c r="S9" t="s" s="17">
        <v>75</v>
      </c>
      <c r="T9" t="s" s="17">
        <v>91</v>
      </c>
      <c r="U9" s="17"/>
      <c r="V9" s="17"/>
    </row>
    <row r="10" ht="20" customHeight="1">
      <c r="A10" s="13">
        <v>8</v>
      </c>
      <c r="B10" s="13">
        <f>J10</f>
        <v>37.8</v>
      </c>
      <c r="C10" t="s" s="14">
        <f>CONCATENATE(E10," ",F10)</f>
        <v>92</v>
      </c>
      <c r="D10" t="s" s="25">
        <v>93</v>
      </c>
      <c r="E10" t="s" s="17">
        <v>56</v>
      </c>
      <c r="F10" t="s" s="17">
        <v>94</v>
      </c>
      <c r="G10" t="s" s="17">
        <v>30</v>
      </c>
      <c r="H10" t="s" s="17">
        <v>94</v>
      </c>
      <c r="I10" s="18">
        <v>47.8</v>
      </c>
      <c r="J10" s="30">
        <v>37.8</v>
      </c>
      <c r="K10" t="s" s="17">
        <v>87</v>
      </c>
      <c r="L10" s="19"/>
      <c r="M10" t="s" s="20">
        <v>32</v>
      </c>
      <c r="N10" t="s" s="17">
        <v>95</v>
      </c>
      <c r="O10" t="s" s="25">
        <v>96</v>
      </c>
      <c r="P10" t="s" s="17">
        <v>97</v>
      </c>
      <c r="Q10" s="17"/>
      <c r="R10" t="s" s="17">
        <v>98</v>
      </c>
      <c r="S10" s="17"/>
      <c r="T10" t="s" s="17">
        <v>99</v>
      </c>
      <c r="U10" s="16"/>
      <c r="V10" s="16"/>
    </row>
    <row r="11" ht="20.25" customHeight="1">
      <c r="A11" s="13">
        <v>9</v>
      </c>
      <c r="B11" s="13">
        <f>J11</f>
        <v>33.9</v>
      </c>
      <c r="C11" t="s" s="14">
        <f>CONCATENATE(E11," ",F11)</f>
        <v>100</v>
      </c>
      <c r="D11" t="s" s="17">
        <v>101</v>
      </c>
      <c r="E11" t="s" s="17">
        <v>56</v>
      </c>
      <c r="F11" t="s" s="17">
        <v>102</v>
      </c>
      <c r="G11" t="s" s="17">
        <v>103</v>
      </c>
      <c r="H11" t="s" s="17">
        <v>102</v>
      </c>
      <c r="I11" s="18">
        <v>37.8</v>
      </c>
      <c r="J11" s="18">
        <v>33.9</v>
      </c>
      <c r="K11" t="s" s="17">
        <v>104</v>
      </c>
      <c r="L11" s="19"/>
      <c r="M11" t="s" s="20">
        <v>32</v>
      </c>
      <c r="N11" t="s" s="17">
        <v>71</v>
      </c>
      <c r="O11" t="s" s="17">
        <v>105</v>
      </c>
      <c r="P11" s="16"/>
      <c r="Q11" t="s" s="17">
        <v>106</v>
      </c>
      <c r="R11" t="s" s="17">
        <v>107</v>
      </c>
      <c r="S11" t="s" s="17">
        <v>108</v>
      </c>
      <c r="T11" t="s" s="17">
        <v>109</v>
      </c>
      <c r="U11" t="s" s="17">
        <v>110</v>
      </c>
      <c r="V11" s="17"/>
    </row>
    <row r="12" ht="20.25" customHeight="1">
      <c r="A12" s="13">
        <v>10</v>
      </c>
      <c r="B12" s="13">
        <f>J12</f>
        <v>13.82</v>
      </c>
      <c r="C12" t="s" s="14">
        <f>CONCATENATE(E12," ",F12)</f>
        <v>111</v>
      </c>
      <c r="D12" t="s" s="17">
        <v>112</v>
      </c>
      <c r="E12" t="s" s="17">
        <v>56</v>
      </c>
      <c r="F12" t="s" s="17">
        <v>113</v>
      </c>
      <c r="G12" t="s" s="17">
        <v>103</v>
      </c>
      <c r="H12" t="s" s="17">
        <v>113</v>
      </c>
      <c r="I12" s="18">
        <v>15.97</v>
      </c>
      <c r="J12" s="18">
        <v>13.82</v>
      </c>
      <c r="K12" t="s" s="17">
        <v>114</v>
      </c>
      <c r="L12" s="19"/>
      <c r="M12" t="s" s="20">
        <v>32</v>
      </c>
      <c r="N12" t="s" s="17">
        <v>71</v>
      </c>
      <c r="O12" t="s" s="17">
        <v>115</v>
      </c>
      <c r="P12" t="s" s="17">
        <v>116</v>
      </c>
      <c r="Q12" t="s" s="17">
        <v>117</v>
      </c>
      <c r="R12" t="s" s="17">
        <v>118</v>
      </c>
      <c r="S12" t="s" s="17">
        <v>119</v>
      </c>
      <c r="T12" t="s" s="17">
        <v>120</v>
      </c>
      <c r="U12" t="s" s="17">
        <v>121</v>
      </c>
      <c r="V12" s="17"/>
    </row>
    <row r="13" ht="20.25" customHeight="1">
      <c r="A13" s="13">
        <v>11</v>
      </c>
      <c r="B13" s="13">
        <f>J13</f>
        <v>93.90000000000001</v>
      </c>
      <c r="C13" t="s" s="14">
        <f>CONCATENATE(E13," ",F13)</f>
        <v>122</v>
      </c>
      <c r="D13" t="s" s="17">
        <v>123</v>
      </c>
      <c r="E13" t="s" s="17">
        <v>56</v>
      </c>
      <c r="F13" t="s" s="17">
        <v>124</v>
      </c>
      <c r="G13" t="s" s="17">
        <v>103</v>
      </c>
      <c r="H13" t="s" s="17">
        <v>125</v>
      </c>
      <c r="I13" s="18">
        <v>100.5</v>
      </c>
      <c r="J13" s="18">
        <v>93.90000000000001</v>
      </c>
      <c r="K13" t="s" s="17">
        <v>126</v>
      </c>
      <c r="L13" s="19"/>
      <c r="M13" t="s" s="20">
        <v>32</v>
      </c>
      <c r="N13" t="s" s="17">
        <v>127</v>
      </c>
      <c r="O13" t="s" s="17">
        <v>128</v>
      </c>
      <c r="P13" s="16"/>
      <c r="Q13" t="s" s="17">
        <v>129</v>
      </c>
      <c r="R13" s="16"/>
      <c r="S13" t="s" s="17">
        <v>130</v>
      </c>
      <c r="T13" t="s" s="17">
        <v>131</v>
      </c>
      <c r="U13" t="s" s="17">
        <v>132</v>
      </c>
      <c r="V13" s="17"/>
    </row>
    <row r="14" ht="20.25" customHeight="1">
      <c r="A14" s="13">
        <v>12</v>
      </c>
      <c r="B14" s="13">
        <f>J14</f>
        <v>5.333</v>
      </c>
      <c r="C14" t="s" s="14">
        <f>CONCATENATE(E14," ",F14)</f>
        <v>122</v>
      </c>
      <c r="D14" t="s" s="17">
        <v>133</v>
      </c>
      <c r="E14" t="s" s="17">
        <v>56</v>
      </c>
      <c r="F14" t="s" s="17">
        <v>124</v>
      </c>
      <c r="G14" t="s" s="17">
        <v>103</v>
      </c>
      <c r="H14" t="s" s="17">
        <v>125</v>
      </c>
      <c r="I14" s="18">
        <v>23.3</v>
      </c>
      <c r="J14" s="18">
        <v>5.333</v>
      </c>
      <c r="K14" t="s" s="17">
        <v>134</v>
      </c>
      <c r="L14" s="19"/>
      <c r="M14" t="s" s="20">
        <v>32</v>
      </c>
      <c r="N14" t="s" s="17">
        <v>135</v>
      </c>
      <c r="O14" t="s" s="17">
        <v>136</v>
      </c>
      <c r="P14" t="s" s="17">
        <v>137</v>
      </c>
      <c r="Q14" t="s" s="17">
        <v>129</v>
      </c>
      <c r="R14" t="s" s="17">
        <v>138</v>
      </c>
      <c r="S14" t="s" s="17">
        <v>139</v>
      </c>
      <c r="T14" t="s" s="17">
        <v>140</v>
      </c>
      <c r="U14" t="s" s="17">
        <v>141</v>
      </c>
      <c r="V14" s="17"/>
    </row>
    <row r="15" ht="20.25" customHeight="1">
      <c r="A15" s="13">
        <v>13</v>
      </c>
      <c r="B15" s="13">
        <f>J15</f>
        <v>2.5</v>
      </c>
      <c r="C15" t="s" s="14">
        <f>CONCATENATE(E15," ",F15)</f>
        <v>122</v>
      </c>
      <c r="D15" t="s" s="17">
        <v>142</v>
      </c>
      <c r="E15" t="s" s="17">
        <v>56</v>
      </c>
      <c r="F15" t="s" s="17">
        <v>124</v>
      </c>
      <c r="G15" t="s" s="17">
        <v>103</v>
      </c>
      <c r="H15" t="s" s="17">
        <v>125</v>
      </c>
      <c r="I15" s="18">
        <v>5.33</v>
      </c>
      <c r="J15" s="18">
        <v>2.5</v>
      </c>
      <c r="K15" t="s" s="17">
        <v>143</v>
      </c>
      <c r="L15" s="19"/>
      <c r="M15" t="s" s="20">
        <v>32</v>
      </c>
      <c r="N15" t="s" s="17">
        <v>144</v>
      </c>
      <c r="O15" t="s" s="17">
        <v>144</v>
      </c>
      <c r="P15" t="s" s="17">
        <v>145</v>
      </c>
      <c r="Q15" t="s" s="17">
        <v>146</v>
      </c>
      <c r="R15" t="s" s="17">
        <v>147</v>
      </c>
      <c r="S15" s="16"/>
      <c r="T15" t="s" s="17">
        <v>148</v>
      </c>
      <c r="U15" t="s" s="17">
        <v>149</v>
      </c>
      <c r="V15" t="s" s="17">
        <v>150</v>
      </c>
    </row>
    <row r="16" ht="20.25" customHeight="1">
      <c r="A16" s="13">
        <v>14</v>
      </c>
      <c r="B16" s="13">
        <f>J16</f>
        <v>0.01</v>
      </c>
      <c r="C16" t="s" s="14">
        <f>CONCATENATE(E16," ",F16)</f>
        <v>122</v>
      </c>
      <c r="D16" t="s" s="17">
        <v>151</v>
      </c>
      <c r="E16" t="s" s="17">
        <v>56</v>
      </c>
      <c r="F16" t="s" s="17">
        <v>124</v>
      </c>
      <c r="G16" t="s" s="17">
        <v>103</v>
      </c>
      <c r="H16" t="s" s="17">
        <v>125</v>
      </c>
      <c r="I16" s="18">
        <v>2.6</v>
      </c>
      <c r="J16" s="18">
        <v>0.01</v>
      </c>
      <c r="K16" t="s" s="17">
        <v>152</v>
      </c>
      <c r="L16" s="19"/>
      <c r="M16" t="s" s="20">
        <v>32</v>
      </c>
      <c r="N16" s="16"/>
      <c r="O16" s="16"/>
      <c r="P16" s="16"/>
      <c r="Q16" s="16"/>
      <c r="R16" s="16"/>
      <c r="S16" s="16"/>
      <c r="T16" s="16"/>
      <c r="U16" s="16"/>
      <c r="V16" s="16"/>
    </row>
    <row r="17" ht="20.25" customHeight="1">
      <c r="A17" s="13">
        <v>15</v>
      </c>
      <c r="B17" s="13">
        <f>J17</f>
        <v>2.5</v>
      </c>
      <c r="C17" t="s" s="14">
        <f>CONCATENATE(E17," ",F17)</f>
        <v>122</v>
      </c>
      <c r="D17" t="s" s="17">
        <v>153</v>
      </c>
      <c r="E17" t="s" s="17">
        <v>56</v>
      </c>
      <c r="F17" t="s" s="17">
        <v>124</v>
      </c>
      <c r="G17" t="s" s="17">
        <v>103</v>
      </c>
      <c r="H17" t="s" s="17">
        <v>125</v>
      </c>
      <c r="I17" s="18">
        <v>5.33</v>
      </c>
      <c r="J17" s="18">
        <v>2.5</v>
      </c>
      <c r="K17" t="s" s="17">
        <v>143</v>
      </c>
      <c r="L17" s="19"/>
      <c r="M17" t="s" s="20">
        <v>32</v>
      </c>
      <c r="N17" t="s" s="17">
        <v>144</v>
      </c>
      <c r="O17" t="s" s="17">
        <v>144</v>
      </c>
      <c r="P17" t="s" s="17">
        <v>154</v>
      </c>
      <c r="Q17" t="s" s="17">
        <v>146</v>
      </c>
      <c r="R17" t="s" s="17">
        <v>155</v>
      </c>
      <c r="S17" s="16"/>
      <c r="T17" t="s" s="17">
        <v>148</v>
      </c>
      <c r="U17" t="s" s="17">
        <v>149</v>
      </c>
      <c r="V17" t="s" s="17">
        <v>150</v>
      </c>
    </row>
    <row r="18" ht="20.25" customHeight="1">
      <c r="A18" s="13">
        <v>16</v>
      </c>
      <c r="B18" s="13">
        <f>J18</f>
        <v>27.82</v>
      </c>
      <c r="C18" t="s" s="14">
        <f>CONCATENATE(E18," ",F18)</f>
        <v>122</v>
      </c>
      <c r="D18" t="s" s="17">
        <v>156</v>
      </c>
      <c r="E18" t="s" s="17">
        <v>56</v>
      </c>
      <c r="F18" t="s" s="17">
        <v>124</v>
      </c>
      <c r="G18" t="s" s="17">
        <v>103</v>
      </c>
      <c r="H18" t="s" s="17">
        <v>125</v>
      </c>
      <c r="I18" s="18">
        <v>33.9</v>
      </c>
      <c r="J18" s="18">
        <v>27.82</v>
      </c>
      <c r="K18" t="s" s="17">
        <v>157</v>
      </c>
      <c r="L18" s="19"/>
      <c r="M18" t="s" s="20">
        <v>32</v>
      </c>
      <c r="N18" t="s" s="17">
        <v>158</v>
      </c>
      <c r="O18" t="s" s="17">
        <v>159</v>
      </c>
      <c r="P18" t="s" s="17">
        <v>160</v>
      </c>
      <c r="Q18" t="s" s="17">
        <v>129</v>
      </c>
      <c r="R18" t="s" s="17">
        <v>161</v>
      </c>
      <c r="S18" t="s" s="17">
        <v>162</v>
      </c>
      <c r="T18" t="s" s="17">
        <v>163</v>
      </c>
      <c r="U18" s="16"/>
      <c r="V18" s="16"/>
    </row>
    <row r="19" ht="20.25" customHeight="1">
      <c r="A19" s="13">
        <v>17</v>
      </c>
      <c r="B19" s="13">
        <f>J19</f>
        <v>5.333</v>
      </c>
      <c r="C19" t="s" s="14">
        <f>CONCATENATE(E19," ",F19)</f>
        <v>122</v>
      </c>
      <c r="D19" t="s" s="17">
        <v>164</v>
      </c>
      <c r="E19" t="s" s="17">
        <v>56</v>
      </c>
      <c r="F19" t="s" s="17">
        <v>124</v>
      </c>
      <c r="G19" t="s" s="17">
        <v>103</v>
      </c>
      <c r="H19" t="s" s="17">
        <v>125</v>
      </c>
      <c r="I19" s="18">
        <v>23.3</v>
      </c>
      <c r="J19" s="18">
        <v>5.333</v>
      </c>
      <c r="K19" t="s" s="17">
        <v>134</v>
      </c>
      <c r="L19" s="19"/>
      <c r="M19" t="s" s="20">
        <v>32</v>
      </c>
      <c r="N19" t="s" s="17">
        <v>135</v>
      </c>
      <c r="O19" t="s" s="17">
        <v>136</v>
      </c>
      <c r="P19" t="s" s="17">
        <v>137</v>
      </c>
      <c r="Q19" t="s" s="17">
        <v>129</v>
      </c>
      <c r="R19" t="s" s="17">
        <v>165</v>
      </c>
      <c r="S19" t="s" s="17">
        <v>139</v>
      </c>
      <c r="T19" t="s" s="17">
        <v>140</v>
      </c>
      <c r="U19" t="s" s="17">
        <v>166</v>
      </c>
      <c r="V19" s="17"/>
    </row>
    <row r="20" ht="20.25" customHeight="1">
      <c r="A20" s="13">
        <v>18</v>
      </c>
      <c r="B20" s="13">
        <f>J20</f>
        <v>5.333</v>
      </c>
      <c r="C20" t="s" s="14">
        <f>CONCATENATE(E20," ",F20)</f>
        <v>122</v>
      </c>
      <c r="D20" t="s" s="17">
        <v>167</v>
      </c>
      <c r="E20" t="s" s="17">
        <v>56</v>
      </c>
      <c r="F20" t="s" s="17">
        <v>124</v>
      </c>
      <c r="G20" t="s" s="17">
        <v>103</v>
      </c>
      <c r="H20" t="s" s="17">
        <v>125</v>
      </c>
      <c r="I20" s="18">
        <v>23.3</v>
      </c>
      <c r="J20" s="18">
        <v>5.333</v>
      </c>
      <c r="K20" t="s" s="17">
        <v>134</v>
      </c>
      <c r="L20" s="19"/>
      <c r="M20" t="s" s="20">
        <v>32</v>
      </c>
      <c r="N20" t="s" s="17">
        <v>135</v>
      </c>
      <c r="O20" t="s" s="17">
        <v>136</v>
      </c>
      <c r="P20" t="s" s="17">
        <v>137</v>
      </c>
      <c r="Q20" t="s" s="17">
        <v>129</v>
      </c>
      <c r="R20" t="s" s="17">
        <v>168</v>
      </c>
      <c r="S20" t="s" s="17">
        <v>139</v>
      </c>
      <c r="T20" t="s" s="17">
        <v>140</v>
      </c>
      <c r="U20" t="s" s="17">
        <v>169</v>
      </c>
      <c r="V20" s="17"/>
    </row>
    <row r="21" ht="20.25" customHeight="1">
      <c r="A21" s="13">
        <v>19</v>
      </c>
      <c r="B21" s="13">
        <f>J21</f>
        <v>27.82</v>
      </c>
      <c r="C21" t="s" s="14">
        <f>CONCATENATE(E21," ",F21)</f>
        <v>122</v>
      </c>
      <c r="D21" t="s" s="17">
        <v>170</v>
      </c>
      <c r="E21" t="s" s="17">
        <v>56</v>
      </c>
      <c r="F21" t="s" s="17">
        <v>124</v>
      </c>
      <c r="G21" t="s" s="17">
        <v>103</v>
      </c>
      <c r="H21" t="s" s="17">
        <v>125</v>
      </c>
      <c r="I21" s="18">
        <v>33.9</v>
      </c>
      <c r="J21" s="18">
        <v>27.82</v>
      </c>
      <c r="K21" t="s" s="17">
        <v>157</v>
      </c>
      <c r="L21" s="19"/>
      <c r="M21" t="s" s="20">
        <v>32</v>
      </c>
      <c r="N21" t="s" s="17">
        <v>158</v>
      </c>
      <c r="O21" t="s" s="17">
        <v>171</v>
      </c>
      <c r="P21" t="s" s="17">
        <v>172</v>
      </c>
      <c r="Q21" t="s" s="17">
        <v>129</v>
      </c>
      <c r="R21" t="s" s="17">
        <v>173</v>
      </c>
      <c r="S21" t="s" s="17">
        <v>162</v>
      </c>
      <c r="T21" t="s" s="17">
        <v>163</v>
      </c>
      <c r="U21" t="s" s="17">
        <v>141</v>
      </c>
      <c r="V21" s="17"/>
    </row>
    <row r="22" ht="20.25" customHeight="1">
      <c r="A22" s="13">
        <v>20</v>
      </c>
      <c r="B22" s="13">
        <f>J22</f>
        <v>7.246</v>
      </c>
      <c r="C22" t="s" s="14">
        <f>CONCATENATE(E22," ",F22)</f>
        <v>122</v>
      </c>
      <c r="D22" t="s" s="17">
        <v>174</v>
      </c>
      <c r="E22" t="s" s="17">
        <v>56</v>
      </c>
      <c r="F22" t="s" s="17">
        <v>124</v>
      </c>
      <c r="G22" t="s" s="17">
        <v>103</v>
      </c>
      <c r="H22" t="s" s="17">
        <v>125</v>
      </c>
      <c r="I22" s="13">
        <v>11.63</v>
      </c>
      <c r="J22" s="18">
        <v>7.246</v>
      </c>
      <c r="K22" t="s" s="23">
        <v>59</v>
      </c>
      <c r="L22" s="19"/>
      <c r="M22" t="s" s="20">
        <v>32</v>
      </c>
      <c r="N22" t="s" s="17">
        <v>175</v>
      </c>
      <c r="O22" t="s" s="17">
        <v>176</v>
      </c>
      <c r="P22" t="s" s="17">
        <v>177</v>
      </c>
      <c r="Q22" t="s" s="17">
        <v>129</v>
      </c>
      <c r="R22" t="s" s="17">
        <v>178</v>
      </c>
      <c r="S22" s="16"/>
      <c r="T22" t="s" s="17">
        <v>179</v>
      </c>
      <c r="U22" t="s" s="17">
        <v>180</v>
      </c>
      <c r="V22" s="17"/>
    </row>
    <row r="23" ht="26.85" customHeight="1">
      <c r="A23" s="13">
        <v>21</v>
      </c>
      <c r="B23" s="13">
        <f>J23</f>
        <v>168.3</v>
      </c>
      <c r="C23" t="s" s="14">
        <f>CONCATENATE(E23," ",F23)</f>
        <v>181</v>
      </c>
      <c r="D23" t="s" s="17">
        <v>182</v>
      </c>
      <c r="E23" t="s" s="17">
        <v>56</v>
      </c>
      <c r="F23" t="s" s="17">
        <v>183</v>
      </c>
      <c r="G23" t="s" s="17">
        <v>103</v>
      </c>
      <c r="H23" s="17"/>
      <c r="I23" s="18">
        <v>170.3</v>
      </c>
      <c r="J23" s="18">
        <v>168.3</v>
      </c>
      <c r="K23" t="s" s="17">
        <v>184</v>
      </c>
      <c r="L23" s="19"/>
      <c r="M23" t="s" s="20">
        <v>32</v>
      </c>
      <c r="N23" t="s" s="17">
        <v>185</v>
      </c>
      <c r="O23" t="s" s="17">
        <v>186</v>
      </c>
      <c r="P23" t="s" s="17">
        <v>187</v>
      </c>
      <c r="Q23" t="s" s="17">
        <v>129</v>
      </c>
      <c r="R23" t="s" s="17">
        <v>188</v>
      </c>
      <c r="S23" t="s" s="17">
        <v>189</v>
      </c>
      <c r="T23" t="s" s="17">
        <v>190</v>
      </c>
      <c r="U23" t="s" s="17">
        <v>191</v>
      </c>
      <c r="V23" s="17"/>
    </row>
    <row r="24" ht="20.25" customHeight="1">
      <c r="A24" s="13">
        <v>22</v>
      </c>
      <c r="B24" s="13">
        <f>J24</f>
        <v>20.44</v>
      </c>
      <c r="C24" t="s" s="14">
        <f>CONCATENATE(E24," ",F24)</f>
        <v>192</v>
      </c>
      <c r="D24" t="s" s="31">
        <v>193</v>
      </c>
      <c r="E24" t="s" s="17">
        <v>56</v>
      </c>
      <c r="F24" t="s" s="27">
        <v>194</v>
      </c>
      <c r="G24" t="s" s="17">
        <v>30</v>
      </c>
      <c r="H24" t="s" s="27">
        <v>195</v>
      </c>
      <c r="I24" s="18">
        <v>23.03</v>
      </c>
      <c r="J24" s="30">
        <v>20.44</v>
      </c>
      <c r="K24" t="s" s="17">
        <v>196</v>
      </c>
      <c r="L24" s="19"/>
      <c r="M24" t="s" s="26">
        <v>32</v>
      </c>
      <c r="N24" t="s" s="27">
        <v>197</v>
      </c>
      <c r="O24" t="s" s="28">
        <v>198</v>
      </c>
      <c r="P24" t="s" s="28">
        <v>199</v>
      </c>
      <c r="Q24" s="29"/>
      <c r="R24" t="s" s="32">
        <v>200</v>
      </c>
      <c r="S24" t="s" s="28">
        <v>201</v>
      </c>
      <c r="T24" t="s" s="17">
        <v>202</v>
      </c>
      <c r="U24" s="17"/>
      <c r="V24" s="17"/>
    </row>
    <row r="25" ht="20.25" customHeight="1">
      <c r="A25" s="13">
        <v>23</v>
      </c>
      <c r="B25" s="13">
        <f>J25</f>
        <v>41.2</v>
      </c>
      <c r="C25" t="s" s="14">
        <f>CONCATENATE(E25," ",F25)</f>
        <v>203</v>
      </c>
      <c r="D25" t="s" s="17">
        <v>204</v>
      </c>
      <c r="E25" t="s" s="17">
        <v>56</v>
      </c>
      <c r="F25" t="s" s="17">
        <v>205</v>
      </c>
      <c r="G25" t="s" s="17">
        <v>103</v>
      </c>
      <c r="H25" t="s" s="17">
        <v>206</v>
      </c>
      <c r="I25" s="18">
        <v>47.8</v>
      </c>
      <c r="J25" s="18">
        <v>41.2</v>
      </c>
      <c r="K25" t="s" s="17">
        <v>207</v>
      </c>
      <c r="L25" s="19"/>
      <c r="M25" t="s" s="20">
        <v>32</v>
      </c>
      <c r="N25" t="s" s="17">
        <v>208</v>
      </c>
      <c r="O25" t="s" s="17">
        <v>209</v>
      </c>
      <c r="P25" t="s" s="17">
        <v>210</v>
      </c>
      <c r="Q25" t="s" s="17">
        <v>211</v>
      </c>
      <c r="R25" t="s" s="17">
        <v>212</v>
      </c>
      <c r="S25" t="s" s="17">
        <v>213</v>
      </c>
      <c r="T25" t="s" s="17">
        <v>214</v>
      </c>
      <c r="U25" t="s" s="17">
        <v>215</v>
      </c>
      <c r="V25" s="16"/>
    </row>
    <row r="26" ht="20.25" customHeight="1">
      <c r="A26" s="13">
        <v>25</v>
      </c>
      <c r="B26" s="13">
        <f>J26</f>
        <v>66</v>
      </c>
      <c r="C26" t="s" s="14">
        <f>CONCATENATE(E26," ",F26)</f>
        <v>216</v>
      </c>
      <c r="D26" t="s" s="17">
        <v>217</v>
      </c>
      <c r="E26" t="s" s="17">
        <v>56</v>
      </c>
      <c r="F26" t="s" s="17">
        <v>218</v>
      </c>
      <c r="G26" t="s" s="17">
        <v>103</v>
      </c>
      <c r="H26" t="s" s="17">
        <v>206</v>
      </c>
      <c r="I26" s="18">
        <v>100.5</v>
      </c>
      <c r="J26" s="18">
        <v>66</v>
      </c>
      <c r="K26" t="s" s="17">
        <v>219</v>
      </c>
      <c r="L26" s="19"/>
      <c r="M26" t="s" s="20">
        <v>32</v>
      </c>
      <c r="N26" t="s" s="17">
        <v>127</v>
      </c>
      <c r="O26" t="s" s="17">
        <v>220</v>
      </c>
      <c r="P26" t="s" s="17">
        <v>221</v>
      </c>
      <c r="Q26" t="s" s="17">
        <v>129</v>
      </c>
      <c r="R26" t="s" s="17">
        <v>222</v>
      </c>
      <c r="S26" t="s" s="17">
        <v>130</v>
      </c>
      <c r="T26" t="s" s="17">
        <v>223</v>
      </c>
      <c r="U26" t="s" s="17">
        <v>224</v>
      </c>
      <c r="V26" t="s" s="33">
        <v>225</v>
      </c>
    </row>
    <row r="27" ht="20.25" customHeight="1">
      <c r="A27" s="13">
        <v>26</v>
      </c>
      <c r="B27" s="13">
        <f>J27</f>
        <v>145</v>
      </c>
      <c r="C27" t="s" s="14">
        <f>CONCATENATE(E27," ",F27)</f>
        <v>226</v>
      </c>
      <c r="D27" t="s" s="17">
        <v>227</v>
      </c>
      <c r="E27" t="s" s="17">
        <v>56</v>
      </c>
      <c r="F27" t="s" s="17">
        <v>228</v>
      </c>
      <c r="G27" t="s" s="14">
        <v>229</v>
      </c>
      <c r="H27" t="s" s="17">
        <v>230</v>
      </c>
      <c r="I27" s="18">
        <v>166.1</v>
      </c>
      <c r="J27" s="18">
        <v>145</v>
      </c>
      <c r="K27" t="s" s="17">
        <v>231</v>
      </c>
      <c r="L27" s="19"/>
      <c r="M27" t="s" s="20">
        <v>32</v>
      </c>
      <c r="N27" t="s" s="17">
        <v>33</v>
      </c>
      <c r="O27" t="s" s="15">
        <v>232</v>
      </c>
      <c r="P27" t="s" s="15">
        <v>233</v>
      </c>
      <c r="Q27" s="17"/>
      <c r="R27" t="s" s="15">
        <v>234</v>
      </c>
      <c r="S27" t="s" s="15">
        <v>235</v>
      </c>
      <c r="T27" t="s" s="17">
        <v>236</v>
      </c>
      <c r="U27" t="s" s="17">
        <v>237</v>
      </c>
      <c r="V27" t="s" s="17">
        <v>238</v>
      </c>
    </row>
    <row r="28" ht="20.25" customHeight="1">
      <c r="A28" s="13">
        <v>27</v>
      </c>
      <c r="B28" s="13">
        <f>J28</f>
        <v>56</v>
      </c>
      <c r="C28" t="s" s="14">
        <f>CONCATENATE(E28," ",F28)</f>
        <v>239</v>
      </c>
      <c r="D28" t="s" s="34">
        <v>240</v>
      </c>
      <c r="E28" t="s" s="17">
        <v>56</v>
      </c>
      <c r="F28" t="s" s="17">
        <v>241</v>
      </c>
      <c r="G28" t="s" s="14">
        <v>229</v>
      </c>
      <c r="H28" t="s" s="17">
        <v>230</v>
      </c>
      <c r="I28" s="18">
        <v>66</v>
      </c>
      <c r="J28" s="18">
        <v>56</v>
      </c>
      <c r="K28" t="s" s="17">
        <v>242</v>
      </c>
      <c r="L28" s="19"/>
      <c r="M28" t="s" s="20">
        <v>32</v>
      </c>
      <c r="N28" t="s" s="17">
        <v>243</v>
      </c>
      <c r="O28" t="s" s="34">
        <v>244</v>
      </c>
      <c r="P28" t="s" s="17">
        <v>245</v>
      </c>
      <c r="Q28" s="17"/>
      <c r="R28" t="s" s="17">
        <v>246</v>
      </c>
      <c r="S28" t="s" s="34">
        <v>247</v>
      </c>
      <c r="T28" t="s" s="17">
        <v>248</v>
      </c>
      <c r="U28" s="17"/>
      <c r="V28" s="17"/>
    </row>
    <row r="29" ht="20.25" customHeight="1">
      <c r="A29" s="13">
        <v>28</v>
      </c>
      <c r="B29" s="13">
        <f>J29</f>
        <v>41.2</v>
      </c>
      <c r="C29" t="s" s="14">
        <f>CONCATENATE(E29," ",F29)</f>
        <v>249</v>
      </c>
      <c r="D29" t="s" s="17">
        <v>250</v>
      </c>
      <c r="E29" t="s" s="17">
        <v>56</v>
      </c>
      <c r="F29" t="s" s="17">
        <v>251</v>
      </c>
      <c r="G29" t="s" s="14">
        <v>229</v>
      </c>
      <c r="H29" t="s" s="17">
        <v>230</v>
      </c>
      <c r="I29" s="18">
        <v>47.8</v>
      </c>
      <c r="J29" s="18">
        <v>41.2</v>
      </c>
      <c r="K29" t="s" s="17">
        <v>207</v>
      </c>
      <c r="L29" s="19"/>
      <c r="M29" t="s" s="20">
        <v>32</v>
      </c>
      <c r="N29" t="s" s="17">
        <v>71</v>
      </c>
      <c r="O29" s="17"/>
      <c r="P29" t="s" s="17">
        <v>252</v>
      </c>
      <c r="Q29" s="17"/>
      <c r="R29" t="s" s="17">
        <v>253</v>
      </c>
      <c r="S29" t="s" s="17">
        <v>254</v>
      </c>
      <c r="T29" t="s" s="17">
        <v>255</v>
      </c>
      <c r="U29" t="s" s="17">
        <v>237</v>
      </c>
      <c r="V29" s="17"/>
    </row>
    <row r="30" ht="20.25" customHeight="1">
      <c r="A30" s="13">
        <v>29</v>
      </c>
      <c r="B30" s="13">
        <f>J30</f>
        <v>163.5</v>
      </c>
      <c r="C30" t="s" s="14">
        <f>CONCATENATE(E30," ",F30)</f>
        <v>256</v>
      </c>
      <c r="D30" t="s" s="35">
        <v>257</v>
      </c>
      <c r="E30" t="s" s="17">
        <v>56</v>
      </c>
      <c r="F30" t="s" s="17">
        <v>258</v>
      </c>
      <c r="G30" t="s" s="14">
        <v>229</v>
      </c>
      <c r="H30" t="s" s="17">
        <v>230</v>
      </c>
      <c r="I30" s="18">
        <v>174.1</v>
      </c>
      <c r="J30" s="18">
        <v>163.5</v>
      </c>
      <c r="K30" t="s" s="17">
        <v>259</v>
      </c>
      <c r="L30" s="19"/>
      <c r="M30" t="s" s="20">
        <v>32</v>
      </c>
      <c r="N30" t="s" s="17">
        <v>33</v>
      </c>
      <c r="O30" t="s" s="36">
        <v>260</v>
      </c>
      <c r="P30" t="s" s="17">
        <v>261</v>
      </c>
      <c r="Q30" s="16"/>
      <c r="R30" t="s" s="37">
        <v>262</v>
      </c>
      <c r="S30" t="s" s="15">
        <v>263</v>
      </c>
      <c r="T30" t="s" s="17">
        <v>264</v>
      </c>
      <c r="U30" t="s" s="17">
        <v>237</v>
      </c>
      <c r="V30" s="17"/>
    </row>
    <row r="31" ht="20.25" customHeight="1">
      <c r="A31" s="13">
        <v>30</v>
      </c>
      <c r="B31" s="13">
        <f>J31</f>
        <v>59.2</v>
      </c>
      <c r="C31" t="s" s="14">
        <f>CONCATENATE(E31," ",F31)</f>
        <v>265</v>
      </c>
      <c r="D31" t="s" s="38">
        <v>266</v>
      </c>
      <c r="E31" t="s" s="17">
        <v>56</v>
      </c>
      <c r="F31" t="s" s="17">
        <v>267</v>
      </c>
      <c r="G31" t="s" s="17">
        <v>68</v>
      </c>
      <c r="H31" t="s" s="17">
        <v>267</v>
      </c>
      <c r="I31" s="18">
        <v>61.6</v>
      </c>
      <c r="J31" s="18">
        <v>59.2</v>
      </c>
      <c r="K31" t="s" s="17">
        <v>268</v>
      </c>
      <c r="L31" s="17"/>
      <c r="M31" t="s" s="20">
        <v>32</v>
      </c>
      <c r="N31" t="s" s="17">
        <v>243</v>
      </c>
      <c r="O31" t="s" s="15">
        <v>269</v>
      </c>
      <c r="P31" t="s" s="17">
        <v>270</v>
      </c>
      <c r="Q31" s="17"/>
      <c r="R31" t="s" s="15">
        <v>271</v>
      </c>
      <c r="S31" t="s" s="15">
        <v>272</v>
      </c>
      <c r="T31" t="s" s="17">
        <v>273</v>
      </c>
      <c r="U31" s="16"/>
      <c r="V31" s="16"/>
    </row>
    <row r="32" ht="20.25" customHeight="1">
      <c r="A32" s="13">
        <v>31</v>
      </c>
      <c r="B32" s="13">
        <f>J32</f>
        <v>174.1</v>
      </c>
      <c r="C32" t="s" s="14">
        <f>CONCATENATE(E32," ",F32)</f>
        <v>274</v>
      </c>
      <c r="D32" t="s" s="17">
        <v>275</v>
      </c>
      <c r="E32" t="s" s="17">
        <v>56</v>
      </c>
      <c r="F32" t="s" s="17">
        <v>276</v>
      </c>
      <c r="G32" t="s" s="17">
        <v>277</v>
      </c>
      <c r="H32" t="s" s="17">
        <v>276</v>
      </c>
      <c r="I32" s="18">
        <v>201.3</v>
      </c>
      <c r="J32" s="18">
        <v>174.1</v>
      </c>
      <c r="K32" t="s" s="17">
        <v>278</v>
      </c>
      <c r="L32" s="17"/>
      <c r="M32" t="s" s="20">
        <v>32</v>
      </c>
      <c r="N32" t="s" s="17">
        <v>243</v>
      </c>
      <c r="O32" t="s" s="25">
        <v>279</v>
      </c>
      <c r="P32" t="s" s="17">
        <v>280</v>
      </c>
      <c r="Q32" t="s" s="17">
        <v>146</v>
      </c>
      <c r="R32" t="s" s="17">
        <v>281</v>
      </c>
      <c r="S32" t="s" s="25">
        <v>282</v>
      </c>
      <c r="T32" t="s" s="17">
        <v>283</v>
      </c>
      <c r="U32" t="s" s="17">
        <v>284</v>
      </c>
      <c r="V32" s="16"/>
    </row>
    <row r="33" ht="20.25" customHeight="1">
      <c r="A33" s="13">
        <v>32</v>
      </c>
      <c r="B33" s="13">
        <f>J33</f>
        <v>113</v>
      </c>
      <c r="C33" t="s" s="14">
        <f>CONCATENATE(E33," ",F33)</f>
        <v>274</v>
      </c>
      <c r="D33" t="s" s="17">
        <v>285</v>
      </c>
      <c r="E33" t="s" s="17">
        <v>56</v>
      </c>
      <c r="F33" t="s" s="17">
        <v>276</v>
      </c>
      <c r="G33" t="s" s="17">
        <v>277</v>
      </c>
      <c r="H33" t="s" s="17">
        <v>276</v>
      </c>
      <c r="I33" s="18">
        <v>125</v>
      </c>
      <c r="J33" s="18">
        <v>113</v>
      </c>
      <c r="K33" t="s" s="17">
        <v>286</v>
      </c>
      <c r="L33" s="17"/>
      <c r="M33" t="s" s="20">
        <v>32</v>
      </c>
      <c r="N33" t="s" s="17">
        <v>287</v>
      </c>
      <c r="O33" t="s" s="17">
        <v>288</v>
      </c>
      <c r="P33" t="s" s="17">
        <v>289</v>
      </c>
      <c r="Q33" s="17"/>
      <c r="R33" t="s" s="17">
        <v>290</v>
      </c>
      <c r="S33" t="s" s="17">
        <v>38</v>
      </c>
      <c r="T33" t="s" s="17">
        <v>291</v>
      </c>
      <c r="U33" t="s" s="17">
        <v>292</v>
      </c>
      <c r="V33" s="17"/>
    </row>
    <row r="34" ht="20.25" customHeight="1">
      <c r="A34" s="13">
        <v>33</v>
      </c>
      <c r="B34" s="13">
        <f>J34</f>
        <v>15.97</v>
      </c>
      <c r="C34" t="s" s="14">
        <f>CONCATENATE(E34," ",F34)</f>
        <v>293</v>
      </c>
      <c r="D34" t="s" s="27">
        <v>294</v>
      </c>
      <c r="E34" t="s" s="17">
        <v>56</v>
      </c>
      <c r="F34" t="s" s="27">
        <v>295</v>
      </c>
      <c r="G34" t="s" s="27">
        <v>30</v>
      </c>
      <c r="H34" t="s" s="39">
        <v>58</v>
      </c>
      <c r="I34" s="18">
        <v>20.44</v>
      </c>
      <c r="J34" s="30">
        <v>15.97</v>
      </c>
      <c r="K34" t="s" s="34">
        <v>296</v>
      </c>
      <c r="L34" s="29"/>
      <c r="M34" t="s" s="26">
        <v>32</v>
      </c>
      <c r="N34" t="s" s="27">
        <v>297</v>
      </c>
      <c r="O34" s="16"/>
      <c r="P34" t="s" s="17">
        <v>298</v>
      </c>
      <c r="Q34" s="29"/>
      <c r="R34" t="s" s="34">
        <v>299</v>
      </c>
      <c r="S34" t="s" s="34">
        <v>300</v>
      </c>
      <c r="T34" t="s" s="17">
        <v>301</v>
      </c>
      <c r="U34" s="17"/>
      <c r="V34" s="17"/>
    </row>
    <row r="35" ht="20.25" customHeight="1">
      <c r="A35" s="13">
        <v>34</v>
      </c>
      <c r="B35" s="13">
        <f>J35</f>
        <v>20.44</v>
      </c>
      <c r="C35" t="s" s="14">
        <f>CONCATENATE(E35," ",F35)</f>
        <v>302</v>
      </c>
      <c r="D35" t="s" s="17">
        <v>303</v>
      </c>
      <c r="E35" t="s" s="17">
        <v>56</v>
      </c>
      <c r="F35" t="s" s="17">
        <v>304</v>
      </c>
      <c r="G35" t="s" s="27">
        <v>30</v>
      </c>
      <c r="H35" t="s" s="40">
        <v>304</v>
      </c>
      <c r="I35" s="18">
        <v>23.03</v>
      </c>
      <c r="J35" s="18">
        <v>20.44</v>
      </c>
      <c r="K35" t="s" s="17">
        <v>305</v>
      </c>
      <c r="L35" t="s" s="17">
        <v>306</v>
      </c>
      <c r="M35" t="s" s="20">
        <v>32</v>
      </c>
      <c r="N35" t="s" s="17">
        <v>144</v>
      </c>
      <c r="O35" s="17"/>
      <c r="P35" t="s" s="17">
        <v>307</v>
      </c>
      <c r="Q35" s="17"/>
      <c r="R35" s="17"/>
      <c r="S35" t="s" s="34">
        <v>308</v>
      </c>
      <c r="T35" t="s" s="17">
        <v>309</v>
      </c>
      <c r="U35" t="s" s="17">
        <v>310</v>
      </c>
      <c r="V35" s="17"/>
    </row>
    <row r="36" ht="20.25" customHeight="1">
      <c r="A36" s="13">
        <v>35</v>
      </c>
      <c r="B36" s="13">
        <f>J36</f>
        <v>66</v>
      </c>
      <c r="C36" t="s" s="14">
        <f>CONCATENATE(E36," ",F36)</f>
        <v>311</v>
      </c>
      <c r="D36" t="s" s="14">
        <v>312</v>
      </c>
      <c r="E36" t="s" s="17">
        <v>313</v>
      </c>
      <c r="F36" t="s" s="14">
        <v>314</v>
      </c>
      <c r="G36" t="s" s="17">
        <v>30</v>
      </c>
      <c r="H36" t="s" s="14">
        <v>315</v>
      </c>
      <c r="I36" s="13">
        <v>72.09999999999999</v>
      </c>
      <c r="J36" s="22">
        <v>66</v>
      </c>
      <c r="K36" t="s" s="23">
        <v>316</v>
      </c>
      <c r="L36" s="19"/>
      <c r="M36" t="s" s="19">
        <v>32</v>
      </c>
      <c r="N36" t="s" s="23">
        <v>317</v>
      </c>
      <c r="O36" t="s" s="41">
        <v>318</v>
      </c>
      <c r="P36" t="s" s="23">
        <v>319</v>
      </c>
      <c r="Q36" s="23"/>
      <c r="R36" t="s" s="41">
        <v>320</v>
      </c>
      <c r="S36" t="s" s="23">
        <v>321</v>
      </c>
      <c r="T36" t="s" s="14">
        <v>322</v>
      </c>
      <c r="U36" s="23"/>
      <c r="V36" s="23"/>
    </row>
    <row r="37" ht="20.25" customHeight="1">
      <c r="A37" s="13">
        <v>36</v>
      </c>
      <c r="B37" s="13">
        <f>J37</f>
        <v>23.03</v>
      </c>
      <c r="C37" t="s" s="14">
        <f>CONCATENATE(E37," ",F37)</f>
        <v>323</v>
      </c>
      <c r="D37" t="s" s="42">
        <v>324</v>
      </c>
      <c r="E37" t="s" s="17">
        <v>313</v>
      </c>
      <c r="F37" t="s" s="14">
        <v>325</v>
      </c>
      <c r="G37" t="s" s="17">
        <v>30</v>
      </c>
      <c r="H37" t="s" s="14">
        <v>315</v>
      </c>
      <c r="I37" s="13">
        <v>27.82</v>
      </c>
      <c r="J37" s="22">
        <v>23.03</v>
      </c>
      <c r="K37" t="s" s="23">
        <v>31</v>
      </c>
      <c r="L37" s="19"/>
      <c r="M37" t="s" s="19">
        <v>32</v>
      </c>
      <c r="N37" t="s" s="23">
        <v>326</v>
      </c>
      <c r="O37" t="s" s="43">
        <v>327</v>
      </c>
      <c r="P37" t="s" s="43">
        <v>328</v>
      </c>
      <c r="Q37" s="23"/>
      <c r="R37" t="s" s="43">
        <v>329</v>
      </c>
      <c r="S37" s="23"/>
      <c r="T37" t="s" s="14">
        <v>330</v>
      </c>
      <c r="U37" s="23"/>
      <c r="V37" s="23"/>
    </row>
    <row r="38" ht="20.25" customHeight="1">
      <c r="A38" s="13">
        <v>37</v>
      </c>
      <c r="B38" s="13">
        <f>J38</f>
        <v>47.8</v>
      </c>
      <c r="C38" t="s" s="14">
        <f>CONCATENATE(E38," ",F38)</f>
        <v>331</v>
      </c>
      <c r="D38" t="s" s="44">
        <v>332</v>
      </c>
      <c r="E38" t="s" s="17">
        <v>313</v>
      </c>
      <c r="F38" t="s" s="17">
        <v>333</v>
      </c>
      <c r="G38" t="s" s="17">
        <v>30</v>
      </c>
      <c r="H38" t="s" s="17">
        <v>334</v>
      </c>
      <c r="I38" s="18">
        <v>56</v>
      </c>
      <c r="J38" s="18">
        <v>47.8</v>
      </c>
      <c r="K38" t="s" s="17">
        <v>335</v>
      </c>
      <c r="L38" s="19"/>
      <c r="M38" t="s" s="20">
        <v>32</v>
      </c>
      <c r="N38" t="s" s="17">
        <v>243</v>
      </c>
      <c r="O38" t="s" s="17">
        <v>336</v>
      </c>
      <c r="P38" t="s" s="17">
        <v>337</v>
      </c>
      <c r="Q38" t="s" s="17">
        <v>338</v>
      </c>
      <c r="R38" t="s" s="17">
        <v>339</v>
      </c>
      <c r="S38" s="16"/>
      <c r="T38" t="s" s="17">
        <v>340</v>
      </c>
      <c r="U38" s="17"/>
      <c r="V38" s="17"/>
    </row>
    <row r="39" ht="20.25" customHeight="1">
      <c r="A39" s="13">
        <v>38</v>
      </c>
      <c r="B39" s="13">
        <f>J39</f>
        <v>83.59999999999999</v>
      </c>
      <c r="C39" t="s" s="14">
        <f>CONCATENATE(E39," ",F39)</f>
        <v>341</v>
      </c>
      <c r="D39" t="s" s="14">
        <v>342</v>
      </c>
      <c r="E39" t="s" s="17">
        <v>313</v>
      </c>
      <c r="F39" t="s" s="14">
        <v>343</v>
      </c>
      <c r="G39" t="s" s="14">
        <v>344</v>
      </c>
      <c r="H39" t="s" s="14">
        <v>345</v>
      </c>
      <c r="I39" s="18">
        <v>86.3</v>
      </c>
      <c r="J39" s="22">
        <v>83.59999999999999</v>
      </c>
      <c r="K39" t="s" s="17">
        <v>346</v>
      </c>
      <c r="L39" s="19"/>
      <c r="M39" t="s" s="20">
        <v>32</v>
      </c>
      <c r="N39" t="s" s="17">
        <v>347</v>
      </c>
      <c r="O39" t="s" s="15">
        <v>348</v>
      </c>
      <c r="P39" t="s" s="17">
        <v>349</v>
      </c>
      <c r="Q39" s="16"/>
      <c r="R39" s="16"/>
      <c r="S39" s="16"/>
      <c r="T39" t="s" s="14">
        <v>350</v>
      </c>
      <c r="U39" s="17"/>
      <c r="V39" s="17"/>
    </row>
    <row r="40" ht="20.25" customHeight="1">
      <c r="A40" s="13">
        <v>39</v>
      </c>
      <c r="B40" s="13">
        <f>J40</f>
        <v>86.3</v>
      </c>
      <c r="C40" t="s" s="14">
        <f>CONCATENATE(E40," ",F40)</f>
        <v>351</v>
      </c>
      <c r="D40" t="s" s="17">
        <v>352</v>
      </c>
      <c r="E40" t="s" s="17">
        <v>313</v>
      </c>
      <c r="F40" t="s" s="17">
        <v>102</v>
      </c>
      <c r="G40" t="s" s="17">
        <v>103</v>
      </c>
      <c r="H40" t="s" s="17">
        <v>102</v>
      </c>
      <c r="I40" s="18">
        <v>89.8</v>
      </c>
      <c r="J40" s="18">
        <v>86.3</v>
      </c>
      <c r="K40" t="s" s="17">
        <v>353</v>
      </c>
      <c r="L40" s="19"/>
      <c r="M40" t="s" s="20">
        <v>32</v>
      </c>
      <c r="N40" t="s" s="17">
        <v>354</v>
      </c>
      <c r="O40" t="s" s="17">
        <v>355</v>
      </c>
      <c r="P40" s="16"/>
      <c r="Q40" t="s" s="17">
        <v>36</v>
      </c>
      <c r="R40" t="s" s="17">
        <v>356</v>
      </c>
      <c r="S40" t="s" s="17">
        <v>357</v>
      </c>
      <c r="T40" t="s" s="17">
        <v>358</v>
      </c>
      <c r="U40" t="s" s="17">
        <v>359</v>
      </c>
      <c r="V40" s="17"/>
    </row>
    <row r="41" ht="20.25" customHeight="1">
      <c r="A41" s="13">
        <v>40</v>
      </c>
      <c r="B41" s="13">
        <f>J41</f>
        <v>23.03</v>
      </c>
      <c r="C41" t="s" s="14">
        <f>CONCATENATE(E41," ",F41)</f>
        <v>351</v>
      </c>
      <c r="D41" t="s" s="17">
        <v>360</v>
      </c>
      <c r="E41" t="s" s="17">
        <v>313</v>
      </c>
      <c r="F41" t="s" s="17">
        <v>102</v>
      </c>
      <c r="G41" t="s" s="17">
        <v>103</v>
      </c>
      <c r="H41" t="s" s="17">
        <v>102</v>
      </c>
      <c r="I41" s="18">
        <v>66</v>
      </c>
      <c r="J41" s="18">
        <v>23.03</v>
      </c>
      <c r="K41" t="s" s="17">
        <v>361</v>
      </c>
      <c r="L41" s="19"/>
      <c r="M41" t="s" s="20">
        <v>32</v>
      </c>
      <c r="N41" t="s" s="17">
        <v>362</v>
      </c>
      <c r="O41" t="s" s="17">
        <v>363</v>
      </c>
      <c r="P41" t="s" s="17">
        <v>364</v>
      </c>
      <c r="Q41" t="s" s="17">
        <v>365</v>
      </c>
      <c r="R41" t="s" s="17">
        <v>366</v>
      </c>
      <c r="S41" t="s" s="17">
        <v>367</v>
      </c>
      <c r="T41" t="s" s="17">
        <v>368</v>
      </c>
      <c r="U41" t="s" s="17">
        <v>369</v>
      </c>
      <c r="V41" s="17"/>
    </row>
    <row r="42" ht="20.25" customHeight="1">
      <c r="A42" s="13">
        <v>41</v>
      </c>
      <c r="B42" s="13">
        <f>J42</f>
        <v>33.9</v>
      </c>
      <c r="C42" t="s" s="14">
        <f>CONCATENATE(E42," ",F42)</f>
        <v>351</v>
      </c>
      <c r="D42" t="s" s="17">
        <v>370</v>
      </c>
      <c r="E42" t="s" s="17">
        <v>313</v>
      </c>
      <c r="F42" t="s" s="17">
        <v>102</v>
      </c>
      <c r="G42" t="s" s="17">
        <v>103</v>
      </c>
      <c r="H42" t="s" s="17">
        <v>102</v>
      </c>
      <c r="I42" s="18">
        <v>37.8</v>
      </c>
      <c r="J42" s="18">
        <v>33.9</v>
      </c>
      <c r="K42" t="s" s="17">
        <v>371</v>
      </c>
      <c r="L42" s="19"/>
      <c r="M42" t="s" s="20">
        <v>32</v>
      </c>
      <c r="N42" t="s" s="17">
        <v>71</v>
      </c>
      <c r="O42" t="s" s="17">
        <v>372</v>
      </c>
      <c r="P42" t="s" s="17">
        <v>373</v>
      </c>
      <c r="Q42" t="s" s="17">
        <v>36</v>
      </c>
      <c r="R42" t="s" s="17">
        <v>374</v>
      </c>
      <c r="S42" t="s" s="17">
        <v>375</v>
      </c>
      <c r="T42" t="s" s="17">
        <v>376</v>
      </c>
      <c r="U42" t="s" s="17">
        <v>377</v>
      </c>
      <c r="V42" s="17"/>
    </row>
    <row r="43" ht="20.25" customHeight="1">
      <c r="A43" s="13">
        <v>42</v>
      </c>
      <c r="B43" s="13">
        <f>J43</f>
        <v>93.90000000000001</v>
      </c>
      <c r="C43" t="s" s="14">
        <f>CONCATENATE(E43," ",F43)</f>
        <v>378</v>
      </c>
      <c r="D43" t="s" s="17">
        <v>379</v>
      </c>
      <c r="E43" t="s" s="17">
        <v>313</v>
      </c>
      <c r="F43" t="s" s="17">
        <v>124</v>
      </c>
      <c r="G43" t="s" s="17">
        <v>103</v>
      </c>
      <c r="H43" t="s" s="17">
        <v>125</v>
      </c>
      <c r="I43" s="18">
        <v>100.5</v>
      </c>
      <c r="J43" s="18">
        <v>93.90000000000001</v>
      </c>
      <c r="K43" t="s" s="17">
        <v>126</v>
      </c>
      <c r="L43" s="19"/>
      <c r="M43" t="s" s="20">
        <v>32</v>
      </c>
      <c r="N43" t="s" s="17">
        <v>127</v>
      </c>
      <c r="O43" t="s" s="17">
        <v>128</v>
      </c>
      <c r="P43" s="16"/>
      <c r="Q43" t="s" s="17">
        <v>129</v>
      </c>
      <c r="R43" t="s" s="17">
        <v>380</v>
      </c>
      <c r="S43" t="s" s="17">
        <v>130</v>
      </c>
      <c r="T43" t="s" s="17">
        <v>131</v>
      </c>
      <c r="U43" t="s" s="17">
        <v>381</v>
      </c>
      <c r="V43" t="s" s="33">
        <v>382</v>
      </c>
    </row>
    <row r="44" ht="20.25" customHeight="1">
      <c r="A44" s="13">
        <v>43</v>
      </c>
      <c r="B44" s="13">
        <f>J44</f>
        <v>66</v>
      </c>
      <c r="C44" t="s" s="14">
        <f>CONCATENATE(E44," ",F44)</f>
        <v>378</v>
      </c>
      <c r="D44" t="s" s="17">
        <v>383</v>
      </c>
      <c r="E44" t="s" s="17">
        <v>313</v>
      </c>
      <c r="F44" t="s" s="17">
        <v>124</v>
      </c>
      <c r="G44" t="s" s="17">
        <v>103</v>
      </c>
      <c r="H44" t="s" s="17">
        <v>125</v>
      </c>
      <c r="I44" s="18">
        <v>100.5</v>
      </c>
      <c r="J44" s="18">
        <v>66</v>
      </c>
      <c r="K44" t="s" s="17">
        <v>384</v>
      </c>
      <c r="L44" s="19"/>
      <c r="M44" t="s" s="20">
        <v>32</v>
      </c>
      <c r="N44" t="s" s="17">
        <v>71</v>
      </c>
      <c r="O44" t="s" s="17">
        <v>385</v>
      </c>
      <c r="P44" t="s" s="17">
        <v>386</v>
      </c>
      <c r="Q44" t="s" s="17">
        <v>129</v>
      </c>
      <c r="R44" t="s" s="17">
        <v>387</v>
      </c>
      <c r="S44" t="s" s="17">
        <v>388</v>
      </c>
      <c r="T44" t="s" s="17">
        <v>389</v>
      </c>
      <c r="U44" t="s" s="17">
        <v>390</v>
      </c>
      <c r="V44" s="16"/>
    </row>
    <row r="45" ht="20.25" customHeight="1">
      <c r="A45" s="13">
        <v>44</v>
      </c>
      <c r="B45" s="13">
        <f>J45</f>
        <v>66</v>
      </c>
      <c r="C45" t="s" s="14">
        <f>CONCATENATE(E45," ",F45)</f>
        <v>378</v>
      </c>
      <c r="D45" t="s" s="17">
        <v>391</v>
      </c>
      <c r="E45" t="s" s="17">
        <v>313</v>
      </c>
      <c r="F45" t="s" s="17">
        <v>124</v>
      </c>
      <c r="G45" t="s" s="17">
        <v>103</v>
      </c>
      <c r="H45" t="s" s="17">
        <v>125</v>
      </c>
      <c r="I45" s="13">
        <v>72.09999999999999</v>
      </c>
      <c r="J45" s="22">
        <v>66</v>
      </c>
      <c r="K45" t="s" s="17">
        <v>392</v>
      </c>
      <c r="L45" s="19"/>
      <c r="M45" t="s" s="20">
        <v>32</v>
      </c>
      <c r="N45" t="s" s="17">
        <v>127</v>
      </c>
      <c r="O45" t="s" s="17">
        <v>393</v>
      </c>
      <c r="P45" t="s" s="17">
        <v>394</v>
      </c>
      <c r="Q45" t="s" s="17">
        <v>129</v>
      </c>
      <c r="R45" t="s" s="17">
        <v>395</v>
      </c>
      <c r="S45" t="s" s="17">
        <v>130</v>
      </c>
      <c r="T45" t="s" s="17">
        <v>396</v>
      </c>
      <c r="U45" t="s" s="17">
        <v>397</v>
      </c>
      <c r="V45" t="s" s="17">
        <v>398</v>
      </c>
    </row>
    <row r="46" ht="20.25" customHeight="1">
      <c r="A46" s="13">
        <v>45</v>
      </c>
      <c r="B46" s="13">
        <f>J46</f>
        <v>37.8</v>
      </c>
      <c r="C46" t="s" s="14">
        <f>CONCATENATE(E46," ",F46)</f>
        <v>378</v>
      </c>
      <c r="D46" t="s" s="17">
        <v>399</v>
      </c>
      <c r="E46" t="s" s="17">
        <v>313</v>
      </c>
      <c r="F46" t="s" s="17">
        <v>124</v>
      </c>
      <c r="G46" t="s" s="17">
        <v>103</v>
      </c>
      <c r="H46" t="s" s="17">
        <v>125</v>
      </c>
      <c r="I46" s="18">
        <v>47.8</v>
      </c>
      <c r="J46" s="30">
        <v>37.8</v>
      </c>
      <c r="K46" t="s" s="17">
        <v>87</v>
      </c>
      <c r="L46" s="19"/>
      <c r="M46" t="s" s="20">
        <v>32</v>
      </c>
      <c r="N46" t="s" s="17">
        <v>208</v>
      </c>
      <c r="O46" t="s" s="17">
        <v>400</v>
      </c>
      <c r="P46" t="s" s="17">
        <v>401</v>
      </c>
      <c r="Q46" t="s" s="17">
        <v>129</v>
      </c>
      <c r="R46" t="s" s="17">
        <v>402</v>
      </c>
      <c r="S46" t="s" s="17">
        <v>403</v>
      </c>
      <c r="T46" t="s" s="17">
        <v>404</v>
      </c>
      <c r="U46" t="s" s="17">
        <v>405</v>
      </c>
      <c r="V46" s="16"/>
    </row>
    <row r="47" ht="20.25" customHeight="1">
      <c r="A47" s="13">
        <v>46</v>
      </c>
      <c r="B47" s="13">
        <f>J47</f>
        <v>129.4</v>
      </c>
      <c r="C47" t="s" s="14">
        <f>CONCATENATE(E47," ",F47)</f>
        <v>406</v>
      </c>
      <c r="D47" t="s" s="17">
        <v>407</v>
      </c>
      <c r="E47" t="s" s="17">
        <v>313</v>
      </c>
      <c r="F47" t="s" s="17">
        <v>125</v>
      </c>
      <c r="G47" t="s" s="17">
        <v>103</v>
      </c>
      <c r="H47" t="s" s="17">
        <v>125</v>
      </c>
      <c r="I47" s="18">
        <v>133.9</v>
      </c>
      <c r="J47" s="18">
        <v>129.4</v>
      </c>
      <c r="K47" t="s" s="17">
        <v>408</v>
      </c>
      <c r="L47" s="19"/>
      <c r="M47" t="s" s="20">
        <v>32</v>
      </c>
      <c r="N47" t="s" s="17">
        <v>409</v>
      </c>
      <c r="O47" t="s" s="17">
        <v>410</v>
      </c>
      <c r="P47" s="16"/>
      <c r="Q47" t="s" s="17">
        <v>36</v>
      </c>
      <c r="R47" t="s" s="17">
        <v>411</v>
      </c>
      <c r="S47" t="s" s="17">
        <v>412</v>
      </c>
      <c r="T47" t="s" s="17">
        <v>413</v>
      </c>
      <c r="U47" t="s" s="17">
        <v>414</v>
      </c>
      <c r="V47" t="s" s="17">
        <v>415</v>
      </c>
    </row>
    <row r="48" ht="20.5" customHeight="1">
      <c r="A48" s="13">
        <v>47</v>
      </c>
      <c r="B48" s="13">
        <f>J48</f>
        <v>23.03</v>
      </c>
      <c r="C48" t="s" s="14">
        <f>CONCATENATE(E48," ",F48)</f>
        <v>406</v>
      </c>
      <c r="D48" t="s" s="17">
        <v>416</v>
      </c>
      <c r="E48" t="s" s="17">
        <v>313</v>
      </c>
      <c r="F48" t="s" s="17">
        <v>125</v>
      </c>
      <c r="G48" t="s" s="17">
        <v>103</v>
      </c>
      <c r="H48" t="s" s="17">
        <v>125</v>
      </c>
      <c r="I48" s="18">
        <v>27.82</v>
      </c>
      <c r="J48" s="18">
        <v>23.03</v>
      </c>
      <c r="K48" t="s" s="17">
        <v>31</v>
      </c>
      <c r="L48" s="19"/>
      <c r="M48" t="s" s="20">
        <v>32</v>
      </c>
      <c r="N48" t="s" s="17">
        <v>33</v>
      </c>
      <c r="O48" t="s" s="17">
        <v>34</v>
      </c>
      <c r="P48" t="s" s="17">
        <v>35</v>
      </c>
      <c r="Q48" t="s" s="17">
        <v>36</v>
      </c>
      <c r="R48" t="s" s="17">
        <v>417</v>
      </c>
      <c r="S48" t="s" s="17">
        <v>38</v>
      </c>
      <c r="T48" t="s" s="17">
        <v>39</v>
      </c>
      <c r="U48" t="s" s="17">
        <v>418</v>
      </c>
      <c r="V48" t="s" s="17">
        <v>415</v>
      </c>
    </row>
    <row r="49" ht="20.25" customHeight="1">
      <c r="A49" s="13">
        <v>48</v>
      </c>
      <c r="B49" s="13">
        <f>J49</f>
        <v>125</v>
      </c>
      <c r="C49" t="s" s="14">
        <f>CONCATENATE(E49," ",F49)</f>
        <v>406</v>
      </c>
      <c r="D49" t="s" s="17">
        <v>419</v>
      </c>
      <c r="E49" t="s" s="17">
        <v>313</v>
      </c>
      <c r="F49" t="s" s="17">
        <v>125</v>
      </c>
      <c r="G49" t="s" s="17">
        <v>103</v>
      </c>
      <c r="H49" t="s" s="17">
        <v>125</v>
      </c>
      <c r="I49" s="18">
        <v>129.4</v>
      </c>
      <c r="J49" s="18">
        <v>125</v>
      </c>
      <c r="K49" t="s" s="17">
        <v>420</v>
      </c>
      <c r="L49" s="19"/>
      <c r="M49" t="s" s="20">
        <v>32</v>
      </c>
      <c r="N49" t="s" s="17">
        <v>421</v>
      </c>
      <c r="O49" t="s" s="17">
        <v>422</v>
      </c>
      <c r="P49" t="s" s="17">
        <v>423</v>
      </c>
      <c r="Q49" t="s" s="17">
        <v>424</v>
      </c>
      <c r="R49" t="s" s="17">
        <v>425</v>
      </c>
      <c r="S49" t="s" s="17">
        <v>75</v>
      </c>
      <c r="T49" t="s" s="17">
        <v>426</v>
      </c>
      <c r="U49" s="16"/>
      <c r="V49" s="16"/>
    </row>
    <row r="50" ht="20.25" customHeight="1">
      <c r="A50" s="13">
        <v>49</v>
      </c>
      <c r="B50" s="13">
        <f>J50</f>
        <v>125</v>
      </c>
      <c r="C50" t="s" s="14">
        <f>CONCATENATE(E50," ",F50)</f>
        <v>406</v>
      </c>
      <c r="D50" t="s" s="17">
        <v>427</v>
      </c>
      <c r="E50" t="s" s="17">
        <v>313</v>
      </c>
      <c r="F50" t="s" s="17">
        <v>125</v>
      </c>
      <c r="G50" t="s" s="17">
        <v>103</v>
      </c>
      <c r="H50" t="s" s="17">
        <v>125</v>
      </c>
      <c r="I50" s="18">
        <v>129.4</v>
      </c>
      <c r="J50" s="18">
        <v>125</v>
      </c>
      <c r="K50" t="s" s="17">
        <v>428</v>
      </c>
      <c r="L50" s="19"/>
      <c r="M50" t="s" s="20">
        <v>32</v>
      </c>
      <c r="N50" t="s" s="17">
        <v>33</v>
      </c>
      <c r="O50" t="s" s="17">
        <v>429</v>
      </c>
      <c r="P50" t="s" s="17">
        <v>430</v>
      </c>
      <c r="Q50" t="s" s="17">
        <v>146</v>
      </c>
      <c r="R50" t="s" s="17">
        <v>431</v>
      </c>
      <c r="S50" t="s" s="17">
        <v>38</v>
      </c>
      <c r="T50" t="s" s="17">
        <v>432</v>
      </c>
      <c r="U50" t="s" s="17">
        <v>433</v>
      </c>
      <c r="V50" t="s" s="17">
        <v>434</v>
      </c>
    </row>
    <row r="51" ht="20.25" customHeight="1">
      <c r="A51" s="13">
        <v>50</v>
      </c>
      <c r="B51" s="13">
        <f>J51</f>
        <v>129.4</v>
      </c>
      <c r="C51" t="s" s="14">
        <f>CONCATENATE(E51," ",F51)</f>
        <v>406</v>
      </c>
      <c r="D51" t="s" s="17">
        <v>435</v>
      </c>
      <c r="E51" t="s" s="17">
        <v>313</v>
      </c>
      <c r="F51" t="s" s="17">
        <v>125</v>
      </c>
      <c r="G51" t="s" s="17">
        <v>103</v>
      </c>
      <c r="H51" t="s" s="17">
        <v>125</v>
      </c>
      <c r="I51" s="18">
        <v>133.9</v>
      </c>
      <c r="J51" s="18">
        <v>129.4</v>
      </c>
      <c r="K51" t="s" s="17">
        <v>408</v>
      </c>
      <c r="L51" s="19"/>
      <c r="M51" t="s" s="20">
        <v>32</v>
      </c>
      <c r="N51" t="s" s="17">
        <v>409</v>
      </c>
      <c r="O51" t="s" s="17">
        <v>410</v>
      </c>
      <c r="P51" s="16"/>
      <c r="Q51" t="s" s="17">
        <v>36</v>
      </c>
      <c r="R51" t="s" s="17">
        <v>436</v>
      </c>
      <c r="S51" t="s" s="17">
        <v>412</v>
      </c>
      <c r="T51" t="s" s="17">
        <v>437</v>
      </c>
      <c r="U51" t="s" s="17">
        <v>414</v>
      </c>
      <c r="V51" t="s" s="17">
        <v>415</v>
      </c>
    </row>
    <row r="52" ht="20.25" customHeight="1">
      <c r="A52" s="13">
        <v>51</v>
      </c>
      <c r="B52" s="13">
        <f>J52</f>
        <v>125</v>
      </c>
      <c r="C52" t="s" s="14">
        <f>CONCATENATE(E52," ",F52)</f>
        <v>406</v>
      </c>
      <c r="D52" t="s" s="17">
        <v>438</v>
      </c>
      <c r="E52" t="s" s="17">
        <v>313</v>
      </c>
      <c r="F52" t="s" s="17">
        <v>125</v>
      </c>
      <c r="G52" t="s" s="17">
        <v>103</v>
      </c>
      <c r="H52" t="s" s="17">
        <v>125</v>
      </c>
      <c r="I52" s="18">
        <v>129.4</v>
      </c>
      <c r="J52" s="18">
        <v>125</v>
      </c>
      <c r="K52" t="s" s="17">
        <v>439</v>
      </c>
      <c r="L52" s="19"/>
      <c r="M52" t="s" s="20">
        <v>32</v>
      </c>
      <c r="N52" t="s" s="17">
        <v>354</v>
      </c>
      <c r="O52" t="s" s="17">
        <v>440</v>
      </c>
      <c r="P52" s="16"/>
      <c r="Q52" t="s" s="17">
        <v>36</v>
      </c>
      <c r="R52" s="18">
        <v>1005</v>
      </c>
      <c r="S52" t="s" s="17">
        <v>441</v>
      </c>
      <c r="T52" t="s" s="17">
        <v>437</v>
      </c>
      <c r="U52" t="s" s="17">
        <v>414</v>
      </c>
      <c r="V52" t="s" s="17">
        <v>415</v>
      </c>
    </row>
    <row r="53" ht="20.25" customHeight="1">
      <c r="A53" s="13">
        <v>52</v>
      </c>
      <c r="B53" s="13">
        <f>J53</f>
        <v>66</v>
      </c>
      <c r="C53" t="s" s="14">
        <f>CONCATENATE(E53," ",F53)</f>
        <v>406</v>
      </c>
      <c r="D53" t="s" s="17">
        <v>442</v>
      </c>
      <c r="E53" t="s" s="17">
        <v>313</v>
      </c>
      <c r="F53" t="s" s="17">
        <v>125</v>
      </c>
      <c r="G53" t="s" s="17">
        <v>103</v>
      </c>
      <c r="H53" t="s" s="17">
        <v>125</v>
      </c>
      <c r="I53" s="18">
        <v>145</v>
      </c>
      <c r="J53" s="18">
        <v>66</v>
      </c>
      <c r="K53" t="s" s="17">
        <v>443</v>
      </c>
      <c r="L53" s="19"/>
      <c r="M53" t="s" s="20">
        <v>32</v>
      </c>
      <c r="N53" t="s" s="17">
        <v>444</v>
      </c>
      <c r="O53" t="s" s="17">
        <v>445</v>
      </c>
      <c r="P53" s="16"/>
      <c r="Q53" t="s" s="17">
        <v>36</v>
      </c>
      <c r="R53" s="16"/>
      <c r="S53" t="s" s="17">
        <v>412</v>
      </c>
      <c r="T53" t="s" s="17">
        <v>437</v>
      </c>
      <c r="U53" t="s" s="17">
        <v>414</v>
      </c>
      <c r="V53" t="s" s="17">
        <v>415</v>
      </c>
    </row>
    <row r="54" ht="20.25" customHeight="1">
      <c r="A54" s="13">
        <v>53</v>
      </c>
      <c r="B54" s="13">
        <f>J54</f>
        <v>83.59999999999999</v>
      </c>
      <c r="C54" t="s" s="14">
        <f>CONCATENATE(E54," ",F54)</f>
        <v>406</v>
      </c>
      <c r="D54" t="s" s="17">
        <v>446</v>
      </c>
      <c r="E54" t="s" s="17">
        <v>313</v>
      </c>
      <c r="F54" t="s" s="17">
        <v>125</v>
      </c>
      <c r="G54" t="s" s="17">
        <v>103</v>
      </c>
      <c r="H54" t="s" s="17">
        <v>125</v>
      </c>
      <c r="I54" s="18">
        <v>86.3</v>
      </c>
      <c r="J54" s="22">
        <v>83.59999999999999</v>
      </c>
      <c r="K54" t="s" s="17">
        <v>447</v>
      </c>
      <c r="L54" s="19"/>
      <c r="M54" t="s" s="20">
        <v>32</v>
      </c>
      <c r="N54" t="s" s="17">
        <v>354</v>
      </c>
      <c r="O54" t="s" s="17">
        <v>448</v>
      </c>
      <c r="P54" t="s" s="17">
        <v>449</v>
      </c>
      <c r="Q54" t="s" s="17">
        <v>36</v>
      </c>
      <c r="R54" t="s" s="17">
        <v>450</v>
      </c>
      <c r="S54" t="s" s="17">
        <v>451</v>
      </c>
      <c r="T54" t="s" s="17">
        <v>437</v>
      </c>
      <c r="U54" t="s" s="17">
        <v>414</v>
      </c>
      <c r="V54" t="s" s="17">
        <v>415</v>
      </c>
    </row>
    <row r="55" ht="20.25" customHeight="1">
      <c r="A55" s="13">
        <v>54</v>
      </c>
      <c r="B55" s="13">
        <f>J55</f>
        <v>2.58</v>
      </c>
      <c r="C55" t="s" s="14">
        <f>CONCATENATE(E55," ",F55)</f>
        <v>406</v>
      </c>
      <c r="D55" t="s" s="17">
        <v>452</v>
      </c>
      <c r="E55" t="s" s="17">
        <v>313</v>
      </c>
      <c r="F55" t="s" s="17">
        <v>125</v>
      </c>
      <c r="G55" t="s" s="17">
        <v>103</v>
      </c>
      <c r="H55" t="s" s="17">
        <v>125</v>
      </c>
      <c r="I55" s="18">
        <v>23.03</v>
      </c>
      <c r="J55" s="18">
        <v>2.58</v>
      </c>
      <c r="K55" t="s" s="17">
        <v>453</v>
      </c>
      <c r="L55" s="19"/>
      <c r="M55" t="s" s="20">
        <v>32</v>
      </c>
      <c r="N55" t="s" s="17">
        <v>454</v>
      </c>
      <c r="O55" t="s" s="17">
        <v>455</v>
      </c>
      <c r="P55" t="s" s="17">
        <v>456</v>
      </c>
      <c r="Q55" t="s" s="17">
        <v>36</v>
      </c>
      <c r="R55" t="s" s="17">
        <v>457</v>
      </c>
      <c r="S55" t="s" s="17">
        <v>189</v>
      </c>
      <c r="T55" t="s" s="17">
        <v>458</v>
      </c>
      <c r="U55" t="s" s="17">
        <v>418</v>
      </c>
      <c r="V55" t="s" s="17">
        <v>415</v>
      </c>
    </row>
    <row r="56" ht="20.25" customHeight="1">
      <c r="A56" s="13">
        <v>55</v>
      </c>
      <c r="B56" s="13">
        <f>J56</f>
        <v>93.90000000000001</v>
      </c>
      <c r="C56" t="s" s="14">
        <f>CONCATENATE(E56," ",F56)</f>
        <v>406</v>
      </c>
      <c r="D56" t="s" s="17">
        <v>459</v>
      </c>
      <c r="E56" t="s" s="17">
        <v>313</v>
      </c>
      <c r="F56" t="s" s="17">
        <v>125</v>
      </c>
      <c r="G56" t="s" s="17">
        <v>103</v>
      </c>
      <c r="H56" t="s" s="17">
        <v>125</v>
      </c>
      <c r="I56" s="18">
        <v>100.5</v>
      </c>
      <c r="J56" s="18">
        <v>93.90000000000001</v>
      </c>
      <c r="K56" t="s" s="17">
        <v>460</v>
      </c>
      <c r="L56" s="19"/>
      <c r="M56" t="s" s="20">
        <v>32</v>
      </c>
      <c r="N56" t="s" s="17">
        <v>243</v>
      </c>
      <c r="O56" t="s" s="17">
        <v>461</v>
      </c>
      <c r="P56" t="s" s="17">
        <v>462</v>
      </c>
      <c r="Q56" t="s" s="17">
        <v>463</v>
      </c>
      <c r="R56" t="s" s="17">
        <v>464</v>
      </c>
      <c r="S56" t="s" s="17">
        <v>465</v>
      </c>
      <c r="T56" t="s" s="17">
        <v>466</v>
      </c>
      <c r="U56" t="s" s="17">
        <v>467</v>
      </c>
      <c r="V56" t="s" s="17">
        <v>468</v>
      </c>
    </row>
    <row r="57" ht="20.25" customHeight="1">
      <c r="A57" s="13">
        <v>56</v>
      </c>
      <c r="B57" s="13">
        <f>J57</f>
        <v>174.1</v>
      </c>
      <c r="C57" t="s" s="14">
        <f>CONCATENATE(E57," ",F57)</f>
        <v>469</v>
      </c>
      <c r="D57" t="s" s="17">
        <v>470</v>
      </c>
      <c r="E57" t="s" s="17">
        <v>313</v>
      </c>
      <c r="F57" t="s" s="17">
        <v>103</v>
      </c>
      <c r="G57" t="s" s="17">
        <v>103</v>
      </c>
      <c r="H57" s="16"/>
      <c r="I57" s="18">
        <v>201.3</v>
      </c>
      <c r="J57" s="18">
        <v>174.1</v>
      </c>
      <c r="K57" t="s" s="17">
        <v>471</v>
      </c>
      <c r="L57" s="19"/>
      <c r="M57" t="s" s="20">
        <v>32</v>
      </c>
      <c r="N57" t="s" s="17">
        <v>208</v>
      </c>
      <c r="O57" t="s" s="17">
        <v>472</v>
      </c>
      <c r="P57" s="16"/>
      <c r="Q57" t="s" s="17">
        <v>146</v>
      </c>
      <c r="R57" t="s" s="17">
        <v>473</v>
      </c>
      <c r="S57" s="16"/>
      <c r="T57" t="s" s="17">
        <v>474</v>
      </c>
      <c r="U57" s="16"/>
      <c r="V57" s="16"/>
    </row>
    <row r="58" ht="20.25" customHeight="1">
      <c r="A58" s="13">
        <v>57</v>
      </c>
      <c r="B58" s="13">
        <f>J58</f>
        <v>125</v>
      </c>
      <c r="C58" t="s" s="14">
        <f>CONCATENATE(E58," ",F58)</f>
        <v>469</v>
      </c>
      <c r="D58" t="s" s="17">
        <v>475</v>
      </c>
      <c r="E58" t="s" s="17">
        <v>313</v>
      </c>
      <c r="F58" t="s" s="17">
        <v>103</v>
      </c>
      <c r="G58" t="s" s="17">
        <v>103</v>
      </c>
      <c r="H58" s="17"/>
      <c r="I58" s="18">
        <v>129.4</v>
      </c>
      <c r="J58" s="18">
        <v>125</v>
      </c>
      <c r="K58" t="s" s="17">
        <v>420</v>
      </c>
      <c r="L58" s="19"/>
      <c r="M58" t="s" s="20">
        <v>32</v>
      </c>
      <c r="N58" t="s" s="17">
        <v>71</v>
      </c>
      <c r="O58" t="s" s="17">
        <v>476</v>
      </c>
      <c r="P58" t="s" s="17">
        <v>477</v>
      </c>
      <c r="Q58" t="s" s="17">
        <v>478</v>
      </c>
      <c r="R58" t="s" s="17">
        <v>479</v>
      </c>
      <c r="S58" s="16"/>
      <c r="T58" t="s" s="17">
        <v>480</v>
      </c>
      <c r="U58" t="s" s="17">
        <v>481</v>
      </c>
      <c r="V58" t="s" s="17">
        <v>482</v>
      </c>
    </row>
    <row r="59" ht="20.25" customHeight="1">
      <c r="A59" s="13">
        <v>58</v>
      </c>
      <c r="B59" s="13">
        <f>J59</f>
        <v>113</v>
      </c>
      <c r="C59" t="s" s="14">
        <f>CONCATENATE(E59," ",F59)</f>
        <v>469</v>
      </c>
      <c r="D59" t="s" s="17">
        <v>483</v>
      </c>
      <c r="E59" t="s" s="17">
        <v>313</v>
      </c>
      <c r="F59" t="s" s="17">
        <v>103</v>
      </c>
      <c r="G59" t="s" s="17">
        <v>103</v>
      </c>
      <c r="H59" s="17"/>
      <c r="I59" s="18">
        <v>125</v>
      </c>
      <c r="J59" s="18">
        <v>113</v>
      </c>
      <c r="K59" t="s" s="17">
        <v>286</v>
      </c>
      <c r="L59" s="19"/>
      <c r="M59" t="s" s="20">
        <v>32</v>
      </c>
      <c r="N59" t="s" s="17">
        <v>208</v>
      </c>
      <c r="O59" t="s" s="17">
        <v>288</v>
      </c>
      <c r="P59" t="s" s="17">
        <v>289</v>
      </c>
      <c r="Q59" t="s" s="17">
        <v>36</v>
      </c>
      <c r="R59" t="s" s="17">
        <v>484</v>
      </c>
      <c r="S59" t="s" s="17">
        <v>38</v>
      </c>
      <c r="T59" t="s" s="17">
        <v>485</v>
      </c>
      <c r="U59" t="s" s="17">
        <v>486</v>
      </c>
      <c r="V59" t="s" s="17">
        <v>415</v>
      </c>
    </row>
    <row r="60" ht="20.25" customHeight="1">
      <c r="A60" s="13">
        <v>59</v>
      </c>
      <c r="B60" s="13">
        <f>J60</f>
        <v>33.9</v>
      </c>
      <c r="C60" t="s" s="14">
        <f>CONCATENATE(E60," ",F60)</f>
        <v>487</v>
      </c>
      <c r="D60" t="s" s="45">
        <v>488</v>
      </c>
      <c r="E60" t="s" s="17">
        <v>313</v>
      </c>
      <c r="F60" t="s" s="27">
        <v>489</v>
      </c>
      <c r="G60" t="s" s="17">
        <v>30</v>
      </c>
      <c r="H60" t="s" s="27">
        <v>304</v>
      </c>
      <c r="I60" s="18">
        <v>56</v>
      </c>
      <c r="J60" s="30">
        <v>33.9</v>
      </c>
      <c r="K60" t="s" s="17">
        <v>490</v>
      </c>
      <c r="L60" s="19"/>
      <c r="M60" t="s" s="26">
        <v>32</v>
      </c>
      <c r="N60" t="s" s="27">
        <v>243</v>
      </c>
      <c r="O60" t="s" s="15">
        <v>491</v>
      </c>
      <c r="P60" t="s" s="15">
        <v>492</v>
      </c>
      <c r="Q60" s="29"/>
      <c r="R60" t="s" s="15">
        <v>493</v>
      </c>
      <c r="S60" t="s" s="17">
        <v>272</v>
      </c>
      <c r="T60" t="s" s="17">
        <v>494</v>
      </c>
      <c r="U60" s="16"/>
      <c r="V60" t="s" s="27">
        <v>495</v>
      </c>
    </row>
    <row r="61" ht="20.25" customHeight="1">
      <c r="A61" s="13">
        <v>60</v>
      </c>
      <c r="B61" s="13">
        <f>J61</f>
        <v>93.90000000000001</v>
      </c>
      <c r="C61" t="s" s="14">
        <f>CONCATENATE(E61," ",F61)</f>
        <v>496</v>
      </c>
      <c r="D61" t="s" s="46">
        <v>497</v>
      </c>
      <c r="E61" t="s" s="17">
        <v>313</v>
      </c>
      <c r="F61" t="s" s="17">
        <v>498</v>
      </c>
      <c r="G61" t="s" s="17">
        <v>30</v>
      </c>
      <c r="H61" t="s" s="17">
        <v>498</v>
      </c>
      <c r="I61" s="18">
        <v>100.5</v>
      </c>
      <c r="J61" s="18">
        <v>93.90000000000001</v>
      </c>
      <c r="K61" t="s" s="17">
        <v>499</v>
      </c>
      <c r="L61" t="s" s="17">
        <v>500</v>
      </c>
      <c r="M61" t="s" s="20">
        <v>32</v>
      </c>
      <c r="N61" t="s" s="17">
        <v>501</v>
      </c>
      <c r="O61" t="s" s="28">
        <v>502</v>
      </c>
      <c r="P61" t="s" s="25">
        <v>503</v>
      </c>
      <c r="Q61" s="16"/>
      <c r="R61" t="s" s="25">
        <v>504</v>
      </c>
      <c r="S61" s="16"/>
      <c r="T61" t="s" s="17">
        <v>505</v>
      </c>
      <c r="U61" s="17"/>
      <c r="V61" s="17"/>
    </row>
    <row r="62" ht="20.25" customHeight="1">
      <c r="A62" s="13">
        <v>61</v>
      </c>
      <c r="B62" s="13">
        <f>J62</f>
        <v>113</v>
      </c>
      <c r="C62" t="s" s="14">
        <f>CONCATENATE(E62," ",F62)</f>
        <v>506</v>
      </c>
      <c r="D62" t="s" s="17">
        <v>507</v>
      </c>
      <c r="E62" t="s" s="17">
        <v>313</v>
      </c>
      <c r="F62" t="s" s="17">
        <v>206</v>
      </c>
      <c r="G62" t="s" s="17">
        <v>103</v>
      </c>
      <c r="H62" t="s" s="17">
        <v>206</v>
      </c>
      <c r="I62" s="18">
        <v>125</v>
      </c>
      <c r="J62" s="18">
        <v>113</v>
      </c>
      <c r="K62" t="s" s="17">
        <v>508</v>
      </c>
      <c r="L62" s="19"/>
      <c r="M62" t="s" s="20">
        <v>32</v>
      </c>
      <c r="N62" t="s" s="17">
        <v>509</v>
      </c>
      <c r="O62" t="s" s="17">
        <v>510</v>
      </c>
      <c r="P62" t="s" s="17">
        <v>511</v>
      </c>
      <c r="Q62" t="s" s="17">
        <v>36</v>
      </c>
      <c r="R62" t="s" s="17">
        <v>512</v>
      </c>
      <c r="S62" t="s" s="17">
        <v>513</v>
      </c>
      <c r="T62" t="s" s="17">
        <v>514</v>
      </c>
      <c r="U62" t="s" s="17">
        <v>515</v>
      </c>
      <c r="V62" s="17"/>
    </row>
    <row r="63" ht="20.25" customHeight="1">
      <c r="A63" s="13">
        <v>62</v>
      </c>
      <c r="B63" s="13">
        <f>J63</f>
        <v>7.246</v>
      </c>
      <c r="C63" t="s" s="14">
        <f>CONCATENATE(E63," ",F63)</f>
        <v>516</v>
      </c>
      <c r="D63" t="s" s="34">
        <v>517</v>
      </c>
      <c r="E63" t="s" s="17">
        <v>313</v>
      </c>
      <c r="F63" t="s" s="17">
        <v>518</v>
      </c>
      <c r="G63" t="s" s="17">
        <v>30</v>
      </c>
      <c r="H63" t="s" s="17">
        <v>58</v>
      </c>
      <c r="I63" s="18">
        <v>11.63</v>
      </c>
      <c r="J63" s="18">
        <v>7.246</v>
      </c>
      <c r="K63" t="s" s="17">
        <v>519</v>
      </c>
      <c r="L63" s="19"/>
      <c r="M63" t="s" s="20">
        <v>32</v>
      </c>
      <c r="N63" t="s" s="17">
        <v>243</v>
      </c>
      <c r="O63" t="s" s="34">
        <v>520</v>
      </c>
      <c r="P63" t="s" s="34">
        <v>521</v>
      </c>
      <c r="Q63" s="17"/>
      <c r="R63" t="s" s="34">
        <v>522</v>
      </c>
      <c r="S63" t="s" s="34">
        <v>523</v>
      </c>
      <c r="T63" t="s" s="17">
        <v>524</v>
      </c>
      <c r="U63" s="16"/>
      <c r="V63" s="16"/>
    </row>
    <row r="64" ht="20.25" customHeight="1">
      <c r="A64" s="13">
        <v>63</v>
      </c>
      <c r="B64" s="13">
        <f>J64</f>
        <v>20.44</v>
      </c>
      <c r="C64" t="s" s="14">
        <f>CONCATENATE(E64," ",F64)</f>
        <v>525</v>
      </c>
      <c r="D64" t="s" s="38">
        <v>526</v>
      </c>
      <c r="E64" t="s" s="17">
        <v>313</v>
      </c>
      <c r="F64" t="s" s="17">
        <v>527</v>
      </c>
      <c r="G64" t="s" s="17">
        <v>30</v>
      </c>
      <c r="H64" t="s" s="17">
        <v>528</v>
      </c>
      <c r="I64" s="18">
        <v>23.03</v>
      </c>
      <c r="J64" s="18">
        <v>20.44</v>
      </c>
      <c r="K64" t="s" s="17">
        <v>196</v>
      </c>
      <c r="L64" s="19"/>
      <c r="M64" t="s" s="20">
        <v>32</v>
      </c>
      <c r="N64" t="s" s="17">
        <v>297</v>
      </c>
      <c r="O64" t="s" s="15">
        <v>529</v>
      </c>
      <c r="P64" s="16"/>
      <c r="Q64" s="16"/>
      <c r="R64" t="s" s="15">
        <v>530</v>
      </c>
      <c r="S64" t="s" s="28">
        <v>531</v>
      </c>
      <c r="T64" t="s" s="17">
        <v>532</v>
      </c>
      <c r="U64" s="16"/>
      <c r="V64" s="16"/>
    </row>
    <row r="65" ht="20.25" customHeight="1">
      <c r="A65" s="13">
        <v>64</v>
      </c>
      <c r="B65" s="13">
        <f>J65</f>
        <v>346.7</v>
      </c>
      <c r="C65" t="s" s="14">
        <f>CONCATENATE(E65," ",F65)</f>
        <v>533</v>
      </c>
      <c r="D65" t="s" s="14">
        <v>534</v>
      </c>
      <c r="E65" t="s" s="17">
        <v>313</v>
      </c>
      <c r="F65" t="s" s="14">
        <v>229</v>
      </c>
      <c r="G65" t="s" s="14">
        <v>229</v>
      </c>
      <c r="H65" s="21"/>
      <c r="I65" s="18">
        <v>358.9</v>
      </c>
      <c r="J65" s="22">
        <v>346.7</v>
      </c>
      <c r="K65" t="s" s="17">
        <v>535</v>
      </c>
      <c r="L65" s="19"/>
      <c r="M65" t="s" s="20">
        <v>32</v>
      </c>
      <c r="N65" t="s" s="17">
        <v>185</v>
      </c>
      <c r="O65" t="s" s="25">
        <v>536</v>
      </c>
      <c r="P65" s="47"/>
      <c r="Q65" s="29"/>
      <c r="R65" t="s" s="17">
        <v>537</v>
      </c>
      <c r="S65" s="16"/>
      <c r="T65" t="s" s="14">
        <v>538</v>
      </c>
      <c r="U65" s="16"/>
      <c r="V65" s="16"/>
    </row>
    <row r="66" ht="20.25" customHeight="1">
      <c r="A66" s="13">
        <v>65</v>
      </c>
      <c r="B66" s="13">
        <f>J66</f>
        <v>272.95</v>
      </c>
      <c r="C66" t="s" s="14">
        <f>CONCATENATE(E66," ",F66)</f>
        <v>533</v>
      </c>
      <c r="D66" t="s" s="14">
        <v>539</v>
      </c>
      <c r="E66" t="s" s="17">
        <v>313</v>
      </c>
      <c r="F66" t="s" s="14">
        <v>229</v>
      </c>
      <c r="G66" t="s" s="14">
        <v>229</v>
      </c>
      <c r="H66" s="21"/>
      <c r="I66" s="18">
        <v>298.9</v>
      </c>
      <c r="J66" s="22">
        <v>272.95</v>
      </c>
      <c r="K66" t="s" s="17">
        <v>540</v>
      </c>
      <c r="L66" s="19"/>
      <c r="M66" t="s" s="20">
        <v>32</v>
      </c>
      <c r="N66" t="s" s="17">
        <v>71</v>
      </c>
      <c r="O66" t="s" s="48">
        <v>541</v>
      </c>
      <c r="P66" t="s" s="48">
        <v>542</v>
      </c>
      <c r="Q66" s="29"/>
      <c r="R66" t="s" s="17">
        <v>543</v>
      </c>
      <c r="S66" s="16"/>
      <c r="T66" t="s" s="14">
        <v>544</v>
      </c>
      <c r="U66" s="16"/>
      <c r="V66" t="s" s="14">
        <v>545</v>
      </c>
    </row>
    <row r="67" ht="20.25" customHeight="1">
      <c r="A67" s="13">
        <v>66</v>
      </c>
      <c r="B67" s="13">
        <f>J67</f>
        <v>298.9</v>
      </c>
      <c r="C67" t="s" s="14">
        <f>CONCATENATE(E67," ",F67)</f>
        <v>533</v>
      </c>
      <c r="D67" t="s" s="14">
        <v>546</v>
      </c>
      <c r="E67" t="s" s="17">
        <v>313</v>
      </c>
      <c r="F67" t="s" s="14">
        <v>229</v>
      </c>
      <c r="G67" t="s" s="14">
        <v>229</v>
      </c>
      <c r="H67" s="21"/>
      <c r="I67" s="18">
        <v>323.2</v>
      </c>
      <c r="J67" s="22">
        <v>298.9</v>
      </c>
      <c r="K67" t="s" s="17">
        <v>547</v>
      </c>
      <c r="L67" s="19"/>
      <c r="M67" t="s" s="20">
        <v>32</v>
      </c>
      <c r="N67" t="s" s="17">
        <v>548</v>
      </c>
      <c r="O67" t="s" s="25">
        <v>549</v>
      </c>
      <c r="P67" s="47"/>
      <c r="Q67" s="29"/>
      <c r="R67" t="s" s="49">
        <v>550</v>
      </c>
      <c r="S67" s="50"/>
      <c r="T67" t="s" s="14">
        <v>551</v>
      </c>
      <c r="U67" s="16"/>
      <c r="V67" t="s" s="14">
        <v>552</v>
      </c>
    </row>
    <row r="68" ht="20.25" customHeight="1">
      <c r="A68" s="13">
        <v>67</v>
      </c>
      <c r="B68" s="13">
        <f>J68</f>
        <v>100.5</v>
      </c>
      <c r="C68" t="s" s="14">
        <f>CONCATENATE(E68," ",F68)</f>
        <v>553</v>
      </c>
      <c r="D68" t="s" s="27">
        <v>554</v>
      </c>
      <c r="E68" t="s" s="17">
        <v>313</v>
      </c>
      <c r="F68" t="s" s="17">
        <v>555</v>
      </c>
      <c r="G68" t="s" s="14">
        <v>556</v>
      </c>
      <c r="H68" t="s" s="17">
        <v>557</v>
      </c>
      <c r="I68" s="18">
        <v>113</v>
      </c>
      <c r="J68" s="30">
        <v>100.5</v>
      </c>
      <c r="K68" t="s" s="17">
        <v>558</v>
      </c>
      <c r="L68" s="19"/>
      <c r="M68" t="s" s="26">
        <v>32</v>
      </c>
      <c r="N68" t="s" s="27">
        <v>185</v>
      </c>
      <c r="O68" t="s" s="15">
        <v>559</v>
      </c>
      <c r="P68" s="16"/>
      <c r="Q68" s="29"/>
      <c r="R68" t="s" s="15">
        <v>560</v>
      </c>
      <c r="S68" t="s" s="17">
        <v>561</v>
      </c>
      <c r="T68" t="s" s="17">
        <v>562</v>
      </c>
      <c r="U68" s="16"/>
      <c r="V68" s="16"/>
    </row>
    <row r="69" ht="20.25" customHeight="1">
      <c r="A69" s="13">
        <v>68</v>
      </c>
      <c r="B69" s="13">
        <f>J69</f>
        <v>272.95</v>
      </c>
      <c r="C69" t="s" s="14">
        <f>CONCATENATE(E69," ",F69)</f>
        <v>563</v>
      </c>
      <c r="D69" t="s" s="14">
        <v>564</v>
      </c>
      <c r="E69" t="s" s="17">
        <v>313</v>
      </c>
      <c r="F69" t="s" s="14">
        <v>557</v>
      </c>
      <c r="G69" t="s" s="14">
        <v>556</v>
      </c>
      <c r="H69" t="s" s="17">
        <v>557</v>
      </c>
      <c r="I69" s="18">
        <v>283.5</v>
      </c>
      <c r="J69" s="22">
        <v>272.95</v>
      </c>
      <c r="K69" t="s" s="17">
        <v>565</v>
      </c>
      <c r="L69" s="16"/>
      <c r="M69" t="s" s="20">
        <v>32</v>
      </c>
      <c r="N69" t="s" s="17">
        <v>243</v>
      </c>
      <c r="O69" t="s" s="17">
        <v>566</v>
      </c>
      <c r="P69" t="s" s="17">
        <v>567</v>
      </c>
      <c r="Q69" s="17"/>
      <c r="R69" t="s" s="17">
        <v>568</v>
      </c>
      <c r="S69" t="s" s="17">
        <v>569</v>
      </c>
      <c r="T69" t="s" s="14">
        <v>570</v>
      </c>
      <c r="U69" t="s" s="17">
        <v>571</v>
      </c>
      <c r="V69" s="16"/>
    </row>
    <row r="70" ht="20.25" customHeight="1">
      <c r="A70" s="13">
        <v>69</v>
      </c>
      <c r="B70" s="13">
        <f>J70</f>
        <v>145</v>
      </c>
      <c r="C70" t="s" s="14">
        <f>CONCATENATE(E70," ",F70)</f>
        <v>572</v>
      </c>
      <c r="D70" t="s" s="34">
        <v>573</v>
      </c>
      <c r="E70" t="s" s="17">
        <v>313</v>
      </c>
      <c r="F70" t="s" s="17">
        <v>557</v>
      </c>
      <c r="G70" t="s" s="14">
        <v>556</v>
      </c>
      <c r="H70" t="s" s="17">
        <v>557</v>
      </c>
      <c r="I70" s="18">
        <v>163.5</v>
      </c>
      <c r="J70" s="18">
        <v>145</v>
      </c>
      <c r="K70" t="s" s="17">
        <v>574</v>
      </c>
      <c r="L70" s="19"/>
      <c r="M70" t="s" s="20">
        <v>32</v>
      </c>
      <c r="N70" t="s" s="17">
        <v>243</v>
      </c>
      <c r="O70" t="s" s="34">
        <v>575</v>
      </c>
      <c r="P70" t="s" s="34">
        <v>576</v>
      </c>
      <c r="Q70" s="16"/>
      <c r="R70" t="s" s="34">
        <v>577</v>
      </c>
      <c r="S70" t="s" s="34">
        <v>578</v>
      </c>
      <c r="T70" t="s" s="17">
        <v>579</v>
      </c>
      <c r="U70" s="16"/>
      <c r="V70" s="16"/>
    </row>
    <row r="71" ht="20.25" customHeight="1">
      <c r="A71" s="13">
        <v>70</v>
      </c>
      <c r="B71" s="13">
        <f>J71</f>
        <v>7.246</v>
      </c>
      <c r="C71" t="s" s="14">
        <f>CONCATENATE(E71," ",F71)</f>
        <v>580</v>
      </c>
      <c r="D71" t="s" s="38">
        <v>581</v>
      </c>
      <c r="E71" t="s" s="17">
        <v>313</v>
      </c>
      <c r="F71" t="s" s="17">
        <v>582</v>
      </c>
      <c r="G71" t="s" s="17">
        <v>30</v>
      </c>
      <c r="H71" t="s" s="39">
        <v>58</v>
      </c>
      <c r="I71" s="18">
        <v>11.63</v>
      </c>
      <c r="J71" s="18">
        <v>7.246</v>
      </c>
      <c r="K71" t="s" s="17">
        <v>519</v>
      </c>
      <c r="L71" s="19"/>
      <c r="M71" t="s" s="20">
        <v>32</v>
      </c>
      <c r="N71" t="s" s="17">
        <v>243</v>
      </c>
      <c r="O71" t="s" s="15">
        <v>583</v>
      </c>
      <c r="P71" t="s" s="15">
        <v>584</v>
      </c>
      <c r="Q71" s="17"/>
      <c r="R71" t="s" s="15">
        <v>585</v>
      </c>
      <c r="S71" t="s" s="15">
        <v>586</v>
      </c>
      <c r="T71" t="s" s="17">
        <v>587</v>
      </c>
      <c r="U71" s="17"/>
      <c r="V71" s="17"/>
    </row>
    <row r="72" ht="20.25" customHeight="1">
      <c r="A72" s="13">
        <v>71</v>
      </c>
      <c r="B72" s="13">
        <f>J72</f>
        <v>227</v>
      </c>
      <c r="C72" t="s" s="14">
        <f>CONCATENATE(E72," ",F72)</f>
        <v>588</v>
      </c>
      <c r="D72" t="s" s="14">
        <v>589</v>
      </c>
      <c r="E72" t="s" s="17">
        <v>313</v>
      </c>
      <c r="F72" t="s" s="14">
        <v>590</v>
      </c>
      <c r="G72" t="s" s="14">
        <v>591</v>
      </c>
      <c r="H72" t="s" s="14">
        <v>590</v>
      </c>
      <c r="I72" s="13">
        <v>237</v>
      </c>
      <c r="J72" s="22">
        <v>227</v>
      </c>
      <c r="K72" t="s" s="23">
        <v>592</v>
      </c>
      <c r="L72" s="19"/>
      <c r="M72" t="s" s="20">
        <v>32</v>
      </c>
      <c r="N72" t="s" s="17">
        <v>71</v>
      </c>
      <c r="O72" t="s" s="23">
        <v>593</v>
      </c>
      <c r="P72" t="s" s="23">
        <v>594</v>
      </c>
      <c r="Q72" s="51"/>
      <c r="R72" t="s" s="23">
        <v>595</v>
      </c>
      <c r="S72" s="52"/>
      <c r="T72" t="s" s="14">
        <v>596</v>
      </c>
      <c r="U72" t="s" s="14">
        <v>597</v>
      </c>
      <c r="V72" t="s" s="14">
        <v>598</v>
      </c>
    </row>
    <row r="73" ht="20.25" customHeight="1">
      <c r="A73" s="13">
        <v>72</v>
      </c>
      <c r="B73" s="13">
        <f>J73</f>
        <v>113</v>
      </c>
      <c r="C73" t="s" s="14">
        <f>CONCATENATE(E73," ",F73)</f>
        <v>599</v>
      </c>
      <c r="D73" t="s" s="38">
        <v>600</v>
      </c>
      <c r="E73" t="s" s="17">
        <v>313</v>
      </c>
      <c r="F73" t="s" s="17">
        <v>601</v>
      </c>
      <c r="G73" t="s" s="14">
        <v>591</v>
      </c>
      <c r="H73" t="s" s="14">
        <v>590</v>
      </c>
      <c r="I73" s="18">
        <v>125</v>
      </c>
      <c r="J73" s="18">
        <v>113</v>
      </c>
      <c r="K73" t="s" s="17">
        <v>602</v>
      </c>
      <c r="L73" s="19"/>
      <c r="M73" t="s" s="20">
        <v>32</v>
      </c>
      <c r="N73" t="s" s="17">
        <v>603</v>
      </c>
      <c r="O73" t="s" s="15">
        <v>604</v>
      </c>
      <c r="P73" t="s" s="15">
        <v>605</v>
      </c>
      <c r="Q73" s="17"/>
      <c r="R73" t="s" s="15">
        <v>606</v>
      </c>
      <c r="S73" t="s" s="15">
        <v>607</v>
      </c>
      <c r="T73" t="s" s="17">
        <v>608</v>
      </c>
      <c r="U73" s="16"/>
      <c r="V73" s="16"/>
    </row>
    <row r="74" ht="20.25" customHeight="1">
      <c r="A74" s="13">
        <v>73</v>
      </c>
      <c r="B74" s="13">
        <f>J74</f>
        <v>100.5</v>
      </c>
      <c r="C74" t="s" s="14">
        <f>CONCATENATE(E74," ",F74)</f>
        <v>609</v>
      </c>
      <c r="D74" t="s" s="17">
        <v>610</v>
      </c>
      <c r="E74" t="s" s="17">
        <v>313</v>
      </c>
      <c r="F74" t="s" s="17">
        <v>611</v>
      </c>
      <c r="G74" t="s" s="17">
        <v>30</v>
      </c>
      <c r="H74" t="s" s="17">
        <v>611</v>
      </c>
      <c r="I74" s="18">
        <v>113</v>
      </c>
      <c r="J74" s="18">
        <v>100.5</v>
      </c>
      <c r="K74" t="s" s="17">
        <v>612</v>
      </c>
      <c r="L74" s="16"/>
      <c r="M74" t="s" s="20">
        <v>32</v>
      </c>
      <c r="N74" t="s" s="17">
        <v>501</v>
      </c>
      <c r="O74" t="s" s="28">
        <v>502</v>
      </c>
      <c r="P74" t="s" s="25">
        <v>503</v>
      </c>
      <c r="Q74" s="16"/>
      <c r="R74" s="53"/>
      <c r="S74" t="s" s="28">
        <v>613</v>
      </c>
      <c r="T74" t="s" s="17">
        <v>614</v>
      </c>
      <c r="U74" s="17"/>
      <c r="V74" s="17"/>
    </row>
    <row r="75" ht="20.25" customHeight="1">
      <c r="A75" s="13">
        <v>74</v>
      </c>
      <c r="B75" s="13">
        <f>J75</f>
        <v>113</v>
      </c>
      <c r="C75" t="s" s="14">
        <f>CONCATENATE(E75," ",F75)</f>
        <v>615</v>
      </c>
      <c r="D75" t="s" s="17">
        <v>616</v>
      </c>
      <c r="E75" t="s" s="17">
        <v>313</v>
      </c>
      <c r="F75" t="s" s="17">
        <v>617</v>
      </c>
      <c r="G75" t="s" s="17">
        <v>103</v>
      </c>
      <c r="H75" t="s" s="17">
        <v>206</v>
      </c>
      <c r="I75" s="18">
        <v>125</v>
      </c>
      <c r="J75" s="18">
        <v>113</v>
      </c>
      <c r="K75" t="s" s="17">
        <v>286</v>
      </c>
      <c r="L75" s="17"/>
      <c r="M75" t="s" s="20">
        <v>32</v>
      </c>
      <c r="N75" t="s" s="17">
        <v>208</v>
      </c>
      <c r="O75" t="s" s="17">
        <v>618</v>
      </c>
      <c r="P75" t="s" s="17">
        <v>289</v>
      </c>
      <c r="Q75" t="s" s="17">
        <v>211</v>
      </c>
      <c r="R75" t="s" s="17">
        <v>619</v>
      </c>
      <c r="S75" t="s" s="17">
        <v>620</v>
      </c>
      <c r="T75" t="s" s="17">
        <v>621</v>
      </c>
      <c r="U75" t="s" s="17">
        <v>622</v>
      </c>
      <c r="V75" s="17"/>
    </row>
    <row r="76" ht="20.25" customHeight="1">
      <c r="A76" s="13">
        <v>75</v>
      </c>
      <c r="B76" s="13">
        <f>J76</f>
        <v>23.03</v>
      </c>
      <c r="C76" t="s" s="14">
        <f>CONCATENATE(E76," ",F76)</f>
        <v>615</v>
      </c>
      <c r="D76" t="s" s="17">
        <v>623</v>
      </c>
      <c r="E76" t="s" s="17">
        <v>313</v>
      </c>
      <c r="F76" t="s" s="17">
        <v>617</v>
      </c>
      <c r="G76" t="s" s="17">
        <v>103</v>
      </c>
      <c r="H76" t="s" s="17">
        <v>206</v>
      </c>
      <c r="I76" s="18">
        <v>33.9</v>
      </c>
      <c r="J76" s="18">
        <v>23.03</v>
      </c>
      <c r="K76" t="s" s="17">
        <v>624</v>
      </c>
      <c r="L76" s="17"/>
      <c r="M76" t="s" s="20">
        <v>32</v>
      </c>
      <c r="N76" t="s" s="17">
        <v>362</v>
      </c>
      <c r="O76" t="s" s="17">
        <v>625</v>
      </c>
      <c r="P76" t="s" s="17">
        <v>626</v>
      </c>
      <c r="Q76" t="s" s="17">
        <v>627</v>
      </c>
      <c r="R76" t="s" s="17">
        <v>628</v>
      </c>
      <c r="S76" t="s" s="17">
        <v>629</v>
      </c>
      <c r="T76" t="s" s="17">
        <v>630</v>
      </c>
      <c r="U76" t="s" s="17">
        <v>631</v>
      </c>
      <c r="V76" s="17"/>
    </row>
    <row r="77" ht="20.25" customHeight="1">
      <c r="A77" s="13">
        <v>76</v>
      </c>
      <c r="B77" s="13">
        <f>J77</f>
        <v>5.333</v>
      </c>
      <c r="C77" t="s" s="14">
        <f>CONCATENATE(E77," ",F77)</f>
        <v>615</v>
      </c>
      <c r="D77" t="s" s="17">
        <v>632</v>
      </c>
      <c r="E77" t="s" s="17">
        <v>313</v>
      </c>
      <c r="F77" t="s" s="17">
        <v>617</v>
      </c>
      <c r="G77" t="s" s="17">
        <v>103</v>
      </c>
      <c r="H77" t="s" s="17">
        <v>206</v>
      </c>
      <c r="I77" s="18">
        <v>23.03</v>
      </c>
      <c r="J77" s="18">
        <v>5.333</v>
      </c>
      <c r="K77" t="s" s="17">
        <v>633</v>
      </c>
      <c r="L77" s="17"/>
      <c r="M77" t="s" s="20">
        <v>32</v>
      </c>
      <c r="N77" t="s" s="17">
        <v>634</v>
      </c>
      <c r="O77" t="s" s="17">
        <v>635</v>
      </c>
      <c r="P77" s="16"/>
      <c r="Q77" t="s" s="17">
        <v>129</v>
      </c>
      <c r="R77" t="s" s="17">
        <v>636</v>
      </c>
      <c r="S77" t="s" s="17">
        <v>637</v>
      </c>
      <c r="T77" t="s" s="17">
        <v>638</v>
      </c>
      <c r="U77" t="s" s="17">
        <v>639</v>
      </c>
      <c r="V77" s="17"/>
    </row>
    <row r="78" ht="20.25" customHeight="1">
      <c r="A78" s="13">
        <v>77</v>
      </c>
      <c r="B78" s="13">
        <f>J78</f>
        <v>100.5</v>
      </c>
      <c r="C78" t="s" s="14">
        <f>CONCATENATE(E78," ",F78)</f>
        <v>615</v>
      </c>
      <c r="D78" t="s" s="17">
        <v>640</v>
      </c>
      <c r="E78" t="s" s="17">
        <v>313</v>
      </c>
      <c r="F78" t="s" s="17">
        <v>617</v>
      </c>
      <c r="G78" t="s" s="17">
        <v>103</v>
      </c>
      <c r="H78" t="s" s="17">
        <v>206</v>
      </c>
      <c r="I78" s="18">
        <v>113</v>
      </c>
      <c r="J78" s="18">
        <v>100.5</v>
      </c>
      <c r="K78" t="s" s="17">
        <v>641</v>
      </c>
      <c r="L78" s="17"/>
      <c r="M78" t="s" s="20">
        <v>32</v>
      </c>
      <c r="N78" t="s" s="17">
        <v>127</v>
      </c>
      <c r="O78" t="s" s="17">
        <v>642</v>
      </c>
      <c r="P78" s="16"/>
      <c r="Q78" t="s" s="17">
        <v>129</v>
      </c>
      <c r="R78" t="s" s="17">
        <v>643</v>
      </c>
      <c r="S78" t="s" s="17">
        <v>130</v>
      </c>
      <c r="T78" t="s" s="17">
        <v>131</v>
      </c>
      <c r="U78" t="s" s="17">
        <v>644</v>
      </c>
      <c r="V78" s="17"/>
    </row>
    <row r="79" ht="20.25" customHeight="1">
      <c r="A79" s="13">
        <v>78</v>
      </c>
      <c r="B79" s="13">
        <f>J79</f>
        <v>113</v>
      </c>
      <c r="C79" t="s" s="14">
        <f>CONCATENATE(E79," ",F79)</f>
        <v>615</v>
      </c>
      <c r="D79" t="s" s="17">
        <v>645</v>
      </c>
      <c r="E79" t="s" s="17">
        <v>313</v>
      </c>
      <c r="F79" t="s" s="17">
        <v>617</v>
      </c>
      <c r="G79" t="s" s="17">
        <v>103</v>
      </c>
      <c r="H79" t="s" s="17">
        <v>206</v>
      </c>
      <c r="I79" s="18">
        <v>125</v>
      </c>
      <c r="J79" s="18">
        <v>113</v>
      </c>
      <c r="K79" t="s" s="17">
        <v>286</v>
      </c>
      <c r="L79" s="17"/>
      <c r="M79" t="s" s="20">
        <v>32</v>
      </c>
      <c r="N79" t="s" s="17">
        <v>208</v>
      </c>
      <c r="O79" t="s" s="17">
        <v>646</v>
      </c>
      <c r="P79" t="s" s="17">
        <v>289</v>
      </c>
      <c r="Q79" t="s" s="17">
        <v>146</v>
      </c>
      <c r="R79" t="s" s="17">
        <v>647</v>
      </c>
      <c r="S79" t="s" s="17">
        <v>38</v>
      </c>
      <c r="T79" t="s" s="17">
        <v>648</v>
      </c>
      <c r="U79" t="s" s="17">
        <v>649</v>
      </c>
      <c r="V79" s="17"/>
    </row>
    <row r="80" ht="20.25" customHeight="1">
      <c r="A80" s="13">
        <v>79</v>
      </c>
      <c r="B80" s="13">
        <f>J80</f>
        <v>125</v>
      </c>
      <c r="C80" t="s" s="14">
        <f>CONCATENATE(E80," ",F80)</f>
        <v>650</v>
      </c>
      <c r="D80" t="s" s="17">
        <v>651</v>
      </c>
      <c r="E80" t="s" s="17">
        <v>313</v>
      </c>
      <c r="F80" t="s" s="17">
        <v>652</v>
      </c>
      <c r="G80" t="s" s="17">
        <v>103</v>
      </c>
      <c r="H80" t="s" s="17">
        <v>652</v>
      </c>
      <c r="I80" s="18">
        <v>129.4</v>
      </c>
      <c r="J80" s="18">
        <v>125</v>
      </c>
      <c r="K80" t="s" s="17">
        <v>653</v>
      </c>
      <c r="L80" s="17"/>
      <c r="M80" t="s" s="20">
        <v>32</v>
      </c>
      <c r="N80" t="s" s="17">
        <v>71</v>
      </c>
      <c r="O80" t="s" s="17">
        <v>654</v>
      </c>
      <c r="P80" t="s" s="17">
        <v>655</v>
      </c>
      <c r="Q80" t="s" s="17">
        <v>36</v>
      </c>
      <c r="R80" t="s" s="17">
        <v>656</v>
      </c>
      <c r="S80" t="s" s="17">
        <v>657</v>
      </c>
      <c r="T80" t="s" s="17">
        <v>658</v>
      </c>
      <c r="U80" t="s" s="17">
        <v>659</v>
      </c>
      <c r="V80" s="17"/>
    </row>
    <row r="81" ht="20.25" customHeight="1">
      <c r="A81" s="13">
        <v>80</v>
      </c>
      <c r="B81" s="13">
        <f>J81</f>
        <v>168.3</v>
      </c>
      <c r="C81" t="s" s="14">
        <f>CONCATENATE(E81," ",F81)</f>
        <v>660</v>
      </c>
      <c r="D81" t="s" s="14">
        <v>661</v>
      </c>
      <c r="E81" t="s" s="17">
        <v>313</v>
      </c>
      <c r="F81" t="s" s="27">
        <v>662</v>
      </c>
      <c r="G81" t="s" s="17">
        <v>68</v>
      </c>
      <c r="H81" t="s" s="27">
        <v>267</v>
      </c>
      <c r="I81" s="13">
        <v>170.3</v>
      </c>
      <c r="J81" s="22">
        <v>168.3</v>
      </c>
      <c r="K81" t="s" s="23">
        <v>184</v>
      </c>
      <c r="L81" s="51"/>
      <c r="M81" t="s" s="54">
        <v>32</v>
      </c>
      <c r="N81" t="s" s="55">
        <v>185</v>
      </c>
      <c r="O81" t="s" s="23">
        <v>663</v>
      </c>
      <c r="P81" t="s" s="17">
        <v>664</v>
      </c>
      <c r="Q81" s="51"/>
      <c r="R81" t="s" s="23">
        <v>665</v>
      </c>
      <c r="S81" t="s" s="23">
        <v>189</v>
      </c>
      <c r="T81" t="s" s="17">
        <v>666</v>
      </c>
      <c r="U81" t="s" s="23">
        <v>667</v>
      </c>
      <c r="V81" t="s" s="17">
        <v>668</v>
      </c>
    </row>
    <row r="82" ht="20.25" customHeight="1">
      <c r="A82" s="13">
        <v>81</v>
      </c>
      <c r="B82" s="13">
        <f>J82</f>
        <v>89.8</v>
      </c>
      <c r="C82" t="s" s="14">
        <f>CONCATENATE(E82," ",F82)</f>
        <v>660</v>
      </c>
      <c r="D82" t="s" s="27">
        <v>669</v>
      </c>
      <c r="E82" t="s" s="17">
        <v>313</v>
      </c>
      <c r="F82" t="s" s="27">
        <v>662</v>
      </c>
      <c r="G82" t="s" s="17">
        <v>68</v>
      </c>
      <c r="H82" t="s" s="27">
        <v>267</v>
      </c>
      <c r="I82" s="18">
        <v>93.90000000000001</v>
      </c>
      <c r="J82" s="30">
        <v>89.8</v>
      </c>
      <c r="K82" t="s" s="17">
        <v>670</v>
      </c>
      <c r="L82" s="29"/>
      <c r="M82" t="s" s="26">
        <v>32</v>
      </c>
      <c r="N82" t="s" s="27">
        <v>71</v>
      </c>
      <c r="O82" t="s" s="17">
        <v>671</v>
      </c>
      <c r="P82" t="s" s="17">
        <v>672</v>
      </c>
      <c r="Q82" s="29"/>
      <c r="R82" t="s" s="17">
        <v>673</v>
      </c>
      <c r="S82" s="17"/>
      <c r="T82" t="s" s="17">
        <v>674</v>
      </c>
      <c r="U82" t="s" s="17">
        <v>675</v>
      </c>
      <c r="V82" t="s" s="27">
        <v>676</v>
      </c>
    </row>
    <row r="83" ht="20.25" customHeight="1">
      <c r="A83" s="13">
        <v>82</v>
      </c>
      <c r="B83" s="13">
        <f>J83</f>
        <v>298.9</v>
      </c>
      <c r="C83" t="s" s="14">
        <f>CONCATENATE(E83," ",F83)</f>
        <v>677</v>
      </c>
      <c r="D83" t="s" s="17">
        <v>678</v>
      </c>
      <c r="E83" t="s" s="17">
        <v>313</v>
      </c>
      <c r="F83" t="s" s="17">
        <v>276</v>
      </c>
      <c r="G83" t="s" s="17">
        <v>277</v>
      </c>
      <c r="H83" t="s" s="17">
        <v>276</v>
      </c>
      <c r="I83" s="18">
        <v>307</v>
      </c>
      <c r="J83" s="18">
        <v>298.9</v>
      </c>
      <c r="K83" t="s" s="17">
        <v>679</v>
      </c>
      <c r="L83" s="17"/>
      <c r="M83" t="s" s="20">
        <v>32</v>
      </c>
      <c r="N83" t="s" s="17">
        <v>71</v>
      </c>
      <c r="O83" s="16"/>
      <c r="P83" s="16"/>
      <c r="Q83" s="16"/>
      <c r="R83" s="16"/>
      <c r="S83" s="16"/>
      <c r="T83" t="s" s="17">
        <v>680</v>
      </c>
      <c r="U83" s="16"/>
      <c r="V83" s="16"/>
    </row>
    <row r="84" ht="20.25" customHeight="1">
      <c r="A84" s="13">
        <v>83</v>
      </c>
      <c r="B84" s="13">
        <f>J84</f>
        <v>174.1</v>
      </c>
      <c r="C84" t="s" s="14">
        <f>CONCATENATE(E84," ",F84)</f>
        <v>677</v>
      </c>
      <c r="D84" t="s" s="17">
        <v>681</v>
      </c>
      <c r="E84" t="s" s="17">
        <v>313</v>
      </c>
      <c r="F84" t="s" s="17">
        <v>276</v>
      </c>
      <c r="G84" t="s" s="17">
        <v>277</v>
      </c>
      <c r="H84" t="s" s="17">
        <v>276</v>
      </c>
      <c r="I84" s="18">
        <v>201.3</v>
      </c>
      <c r="J84" s="18">
        <v>174.1</v>
      </c>
      <c r="K84" t="s" s="17">
        <v>471</v>
      </c>
      <c r="L84" s="16"/>
      <c r="M84" t="s" s="20">
        <v>32</v>
      </c>
      <c r="N84" t="s" s="17">
        <v>243</v>
      </c>
      <c r="O84" t="s" s="32">
        <v>682</v>
      </c>
      <c r="P84" t="s" s="17">
        <v>683</v>
      </c>
      <c r="Q84" s="16"/>
      <c r="R84" t="s" s="17">
        <v>684</v>
      </c>
      <c r="S84" t="s" s="17">
        <v>685</v>
      </c>
      <c r="T84" t="s" s="17">
        <v>686</v>
      </c>
      <c r="U84" t="s" s="17">
        <v>284</v>
      </c>
      <c r="V84" s="16"/>
    </row>
    <row r="85" ht="20.25" customHeight="1">
      <c r="A85" s="13">
        <v>84</v>
      </c>
      <c r="B85" s="13">
        <f>J85</f>
        <v>86.3</v>
      </c>
      <c r="C85" t="s" s="14">
        <f>CONCATENATE(E85," ",F85)</f>
        <v>677</v>
      </c>
      <c r="D85" t="s" s="17">
        <v>687</v>
      </c>
      <c r="E85" t="s" s="17">
        <v>313</v>
      </c>
      <c r="F85" t="s" s="17">
        <v>276</v>
      </c>
      <c r="G85" t="s" s="17">
        <v>277</v>
      </c>
      <c r="H85" t="s" s="17">
        <v>276</v>
      </c>
      <c r="I85" s="18">
        <v>89.8</v>
      </c>
      <c r="J85" s="18">
        <v>86.3</v>
      </c>
      <c r="K85" t="s" s="17">
        <v>688</v>
      </c>
      <c r="L85" s="17"/>
      <c r="M85" t="s" s="20">
        <v>32</v>
      </c>
      <c r="N85" t="s" s="17">
        <v>287</v>
      </c>
      <c r="O85" t="s" s="56">
        <v>689</v>
      </c>
      <c r="P85" t="s" s="56">
        <v>690</v>
      </c>
      <c r="Q85" t="s" s="17">
        <v>146</v>
      </c>
      <c r="R85" t="s" s="56">
        <v>691</v>
      </c>
      <c r="S85" s="16"/>
      <c r="T85" s="17"/>
      <c r="U85" s="16"/>
      <c r="V85" s="16"/>
    </row>
    <row r="86" ht="20.25" customHeight="1">
      <c r="A86" s="13">
        <v>85</v>
      </c>
      <c r="B86" s="13">
        <f>J86</f>
        <v>174.1</v>
      </c>
      <c r="C86" t="s" s="14">
        <f>CONCATENATE(E86," ",F86)</f>
        <v>677</v>
      </c>
      <c r="D86" t="s" s="17">
        <v>692</v>
      </c>
      <c r="E86" t="s" s="17">
        <v>313</v>
      </c>
      <c r="F86" t="s" s="17">
        <v>276</v>
      </c>
      <c r="G86" t="s" s="17">
        <v>277</v>
      </c>
      <c r="H86" t="s" s="17">
        <v>276</v>
      </c>
      <c r="I86" s="18">
        <v>182.7</v>
      </c>
      <c r="J86" s="18">
        <v>174.1</v>
      </c>
      <c r="K86" t="s" s="17">
        <v>693</v>
      </c>
      <c r="L86" s="16"/>
      <c r="M86" t="s" s="20">
        <v>32</v>
      </c>
      <c r="N86" t="s" s="17">
        <v>33</v>
      </c>
      <c r="O86" t="s" s="17">
        <v>694</v>
      </c>
      <c r="P86" t="s" s="17">
        <v>695</v>
      </c>
      <c r="Q86" s="16"/>
      <c r="R86" t="s" s="17">
        <v>696</v>
      </c>
      <c r="S86" t="s" s="17">
        <v>38</v>
      </c>
      <c r="T86" t="s" s="17">
        <v>697</v>
      </c>
      <c r="U86" t="s" s="17">
        <v>284</v>
      </c>
      <c r="V86" s="16"/>
    </row>
    <row r="87" ht="20.25" customHeight="1">
      <c r="A87" s="13">
        <v>86</v>
      </c>
      <c r="B87" s="13">
        <f>J87</f>
        <v>307</v>
      </c>
      <c r="C87" t="s" s="14">
        <f>CONCATENATE(E87," ",F87)</f>
        <v>698</v>
      </c>
      <c r="D87" t="s" s="17">
        <v>699</v>
      </c>
      <c r="E87" t="s" s="17">
        <v>313</v>
      </c>
      <c r="F87" t="s" s="17">
        <v>277</v>
      </c>
      <c r="G87" t="s" s="17">
        <v>277</v>
      </c>
      <c r="H87" s="17"/>
      <c r="I87" s="18">
        <v>315.2</v>
      </c>
      <c r="J87" s="18">
        <v>307</v>
      </c>
      <c r="K87" t="s" s="17">
        <v>700</v>
      </c>
      <c r="L87" s="17"/>
      <c r="M87" t="s" s="20">
        <v>32</v>
      </c>
      <c r="N87" t="s" s="17">
        <v>71</v>
      </c>
      <c r="O87" t="s" s="17">
        <v>701</v>
      </c>
      <c r="P87" t="s" s="17">
        <v>702</v>
      </c>
      <c r="Q87" t="s" s="17">
        <v>146</v>
      </c>
      <c r="R87" s="17"/>
      <c r="S87" s="17"/>
      <c r="T87" t="s" s="17">
        <v>703</v>
      </c>
      <c r="U87" t="s" s="17">
        <v>284</v>
      </c>
      <c r="V87" s="16"/>
    </row>
    <row r="88" ht="20.25" customHeight="1">
      <c r="A88" s="13">
        <v>87</v>
      </c>
      <c r="B88" s="13">
        <f>J88</f>
        <v>145</v>
      </c>
      <c r="C88" t="s" s="14">
        <f>CONCATENATE(E88," ",F88)</f>
        <v>704</v>
      </c>
      <c r="D88" t="s" s="27">
        <v>705</v>
      </c>
      <c r="E88" t="s" s="17">
        <v>313</v>
      </c>
      <c r="F88" t="s" s="27">
        <v>706</v>
      </c>
      <c r="G88" t="s" s="57">
        <v>344</v>
      </c>
      <c r="H88" t="s" s="27">
        <v>706</v>
      </c>
      <c r="I88" s="18">
        <v>163.5</v>
      </c>
      <c r="J88" s="30">
        <v>145</v>
      </c>
      <c r="K88" t="s" s="17">
        <v>707</v>
      </c>
      <c r="L88" s="29"/>
      <c r="M88" t="s" s="26">
        <v>32</v>
      </c>
      <c r="N88" t="s" s="27">
        <v>354</v>
      </c>
      <c r="O88" t="s" s="25">
        <v>708</v>
      </c>
      <c r="P88" t="s" s="17">
        <v>709</v>
      </c>
      <c r="Q88" s="29"/>
      <c r="R88" t="s" s="17">
        <v>710</v>
      </c>
      <c r="S88" t="s" s="17">
        <v>711</v>
      </c>
      <c r="T88" t="s" s="17">
        <v>712</v>
      </c>
      <c r="U88" t="s" s="27">
        <v>713</v>
      </c>
      <c r="V88" s="16"/>
    </row>
    <row r="89" ht="20.25" customHeight="1">
      <c r="A89" s="13">
        <v>88</v>
      </c>
      <c r="B89" s="13">
        <f>J89</f>
        <v>93.90000000000001</v>
      </c>
      <c r="C89" t="s" s="14">
        <f>CONCATENATE(E89," ",F89)</f>
        <v>704</v>
      </c>
      <c r="D89" t="s" s="57">
        <v>714</v>
      </c>
      <c r="E89" t="s" s="17">
        <v>313</v>
      </c>
      <c r="F89" t="s" s="57">
        <v>706</v>
      </c>
      <c r="G89" t="s" s="57">
        <v>344</v>
      </c>
      <c r="H89" t="s" s="57">
        <v>706</v>
      </c>
      <c r="I89" s="18">
        <v>100.5</v>
      </c>
      <c r="J89" s="18">
        <v>93.90000000000001</v>
      </c>
      <c r="K89" t="s" s="17">
        <v>126</v>
      </c>
      <c r="L89" s="29"/>
      <c r="M89" t="s" s="26">
        <v>32</v>
      </c>
      <c r="N89" t="s" s="27">
        <v>715</v>
      </c>
      <c r="O89" t="s" s="49">
        <v>716</v>
      </c>
      <c r="P89" t="s" s="17">
        <v>717</v>
      </c>
      <c r="Q89" t="s" s="27">
        <v>718</v>
      </c>
      <c r="R89" t="s" s="49">
        <v>719</v>
      </c>
      <c r="S89" t="s" s="49">
        <v>720</v>
      </c>
      <c r="T89" t="s" s="17">
        <v>721</v>
      </c>
      <c r="U89" s="16"/>
      <c r="V89" s="16"/>
    </row>
    <row r="90" ht="20.25" customHeight="1">
      <c r="A90" s="13">
        <v>89</v>
      </c>
      <c r="B90" s="13">
        <f>J90</f>
        <v>100.5</v>
      </c>
      <c r="C90" t="s" s="14">
        <f>CONCATENATE(E90," ",F90)</f>
        <v>704</v>
      </c>
      <c r="D90" t="s" s="57">
        <v>722</v>
      </c>
      <c r="E90" t="s" s="17">
        <v>313</v>
      </c>
      <c r="F90" t="s" s="57">
        <v>706</v>
      </c>
      <c r="G90" t="s" s="57">
        <v>344</v>
      </c>
      <c r="H90" t="s" s="57">
        <v>706</v>
      </c>
      <c r="I90" s="18">
        <v>113</v>
      </c>
      <c r="J90" s="18">
        <v>100.5</v>
      </c>
      <c r="K90" t="s" s="17">
        <v>612</v>
      </c>
      <c r="L90" s="29"/>
      <c r="M90" t="s" s="26">
        <v>32</v>
      </c>
      <c r="N90" t="s" s="27">
        <v>287</v>
      </c>
      <c r="O90" t="s" s="49">
        <v>723</v>
      </c>
      <c r="P90" t="s" s="49">
        <v>723</v>
      </c>
      <c r="Q90" s="29"/>
      <c r="R90" t="s" s="49">
        <v>724</v>
      </c>
      <c r="S90" s="50"/>
      <c r="T90" t="s" s="17">
        <v>721</v>
      </c>
      <c r="U90" s="16"/>
      <c r="V90" s="16"/>
    </row>
    <row r="91" ht="20.25" customHeight="1">
      <c r="A91" s="13">
        <v>90</v>
      </c>
      <c r="B91" s="13">
        <f>J91</f>
        <v>242</v>
      </c>
      <c r="C91" t="s" s="14">
        <f>CONCATENATE(E91," ",F91)</f>
        <v>725</v>
      </c>
      <c r="D91" t="s" s="14">
        <v>726</v>
      </c>
      <c r="E91" t="s" s="17">
        <v>313</v>
      </c>
      <c r="F91" t="s" s="14">
        <v>727</v>
      </c>
      <c r="G91" t="s" s="14">
        <v>556</v>
      </c>
      <c r="H91" t="s" s="14">
        <v>727</v>
      </c>
      <c r="I91" s="13">
        <v>247.2</v>
      </c>
      <c r="J91" s="22">
        <v>242</v>
      </c>
      <c r="K91" t="s" s="23">
        <v>728</v>
      </c>
      <c r="L91" s="51"/>
      <c r="M91" t="s" s="54">
        <v>32</v>
      </c>
      <c r="N91" t="s" s="55">
        <v>287</v>
      </c>
      <c r="O91" t="s" s="23">
        <v>729</v>
      </c>
      <c r="P91" t="s" s="23">
        <v>730</v>
      </c>
      <c r="Q91" s="51"/>
      <c r="R91" t="s" s="41">
        <v>731</v>
      </c>
      <c r="S91" s="23"/>
      <c r="T91" t="s" s="14">
        <v>732</v>
      </c>
      <c r="U91" s="23"/>
      <c r="V91" s="23"/>
    </row>
    <row r="92" ht="20.25" customHeight="1">
      <c r="A92" s="13">
        <v>91</v>
      </c>
      <c r="B92" s="13">
        <f>J92</f>
        <v>100.5</v>
      </c>
      <c r="C92" t="s" s="14">
        <f>CONCATENATE(E92," ",F92)</f>
        <v>733</v>
      </c>
      <c r="D92" t="s" s="28">
        <v>734</v>
      </c>
      <c r="E92" t="s" s="17">
        <v>313</v>
      </c>
      <c r="F92" t="s" s="17">
        <v>727</v>
      </c>
      <c r="G92" t="s" s="14">
        <v>556</v>
      </c>
      <c r="H92" t="s" s="17">
        <v>727</v>
      </c>
      <c r="I92" s="18">
        <v>113</v>
      </c>
      <c r="J92" s="18">
        <v>100.5</v>
      </c>
      <c r="K92" t="s" s="17">
        <v>612</v>
      </c>
      <c r="L92" t="s" s="17">
        <v>735</v>
      </c>
      <c r="M92" t="s" s="20">
        <v>32</v>
      </c>
      <c r="N92" t="s" s="17">
        <v>33</v>
      </c>
      <c r="O92" t="s" s="28">
        <v>736</v>
      </c>
      <c r="P92" t="s" s="28">
        <v>737</v>
      </c>
      <c r="Q92" s="16"/>
      <c r="R92" t="s" s="28">
        <v>738</v>
      </c>
      <c r="S92" t="s" s="28">
        <v>739</v>
      </c>
      <c r="T92" t="s" s="17">
        <v>740</v>
      </c>
      <c r="U92" t="s" s="28">
        <v>741</v>
      </c>
      <c r="V92" s="53"/>
    </row>
    <row r="93" ht="20.25" customHeight="1">
      <c r="A93" s="13">
        <v>92</v>
      </c>
      <c r="B93" s="13">
        <f>J93</f>
        <v>100.5</v>
      </c>
      <c r="C93" t="s" s="14">
        <f>CONCATENATE(E93," ",F93)</f>
        <v>742</v>
      </c>
      <c r="D93" t="s" s="28">
        <v>743</v>
      </c>
      <c r="E93" t="s" s="17">
        <v>313</v>
      </c>
      <c r="F93" t="s" s="17">
        <v>744</v>
      </c>
      <c r="G93" t="s" s="27">
        <v>30</v>
      </c>
      <c r="H93" t="s" s="17">
        <v>745</v>
      </c>
      <c r="I93" s="18">
        <v>113</v>
      </c>
      <c r="J93" s="18">
        <v>100.5</v>
      </c>
      <c r="K93" t="s" s="17">
        <v>612</v>
      </c>
      <c r="L93" s="16"/>
      <c r="M93" t="s" s="20">
        <v>32</v>
      </c>
      <c r="N93" t="s" s="17">
        <v>501</v>
      </c>
      <c r="O93" t="s" s="17">
        <v>746</v>
      </c>
      <c r="P93" t="s" s="25">
        <v>503</v>
      </c>
      <c r="Q93" t="s" s="17">
        <v>146</v>
      </c>
      <c r="R93" t="s" s="28">
        <v>747</v>
      </c>
      <c r="S93" t="s" s="28">
        <v>748</v>
      </c>
      <c r="T93" t="s" s="17">
        <v>749</v>
      </c>
      <c r="U93" t="s" s="28">
        <v>750</v>
      </c>
      <c r="V93" t="s" s="58">
        <v>751</v>
      </c>
    </row>
    <row r="94" ht="20.25" customHeight="1">
      <c r="A94" s="13">
        <v>93</v>
      </c>
      <c r="B94" s="13">
        <f>J94</f>
        <v>56</v>
      </c>
      <c r="C94" t="s" s="14">
        <f>CONCATENATE(E94," ",F94)</f>
        <v>752</v>
      </c>
      <c r="D94" t="s" s="27">
        <v>753</v>
      </c>
      <c r="E94" t="s" s="17">
        <v>313</v>
      </c>
      <c r="F94" t="s" s="27">
        <v>754</v>
      </c>
      <c r="G94" t="s" s="27">
        <v>30</v>
      </c>
      <c r="H94" t="s" s="27">
        <v>755</v>
      </c>
      <c r="I94" s="18">
        <v>59.2</v>
      </c>
      <c r="J94" s="18">
        <v>56</v>
      </c>
      <c r="K94" t="s" s="17">
        <v>756</v>
      </c>
      <c r="L94" s="29"/>
      <c r="M94" t="s" s="26">
        <v>32</v>
      </c>
      <c r="N94" t="s" s="27">
        <v>71</v>
      </c>
      <c r="O94" t="s" s="15">
        <v>757</v>
      </c>
      <c r="P94" t="s" s="15">
        <v>758</v>
      </c>
      <c r="Q94" s="29"/>
      <c r="R94" t="s" s="15">
        <v>759</v>
      </c>
      <c r="S94" t="s" s="15">
        <v>760</v>
      </c>
      <c r="T94" t="s" s="17">
        <v>761</v>
      </c>
      <c r="U94" s="16"/>
      <c r="V94" s="16"/>
    </row>
    <row r="95" ht="20.25" customHeight="1">
      <c r="A95" s="13">
        <v>94</v>
      </c>
      <c r="B95" s="13">
        <f>J95</f>
        <v>93.90000000000001</v>
      </c>
      <c r="C95" t="s" s="14">
        <f>CONCATENATE(E95," ",F95)</f>
        <v>762</v>
      </c>
      <c r="D95" t="s" s="34">
        <v>763</v>
      </c>
      <c r="E95" t="s" s="17">
        <v>313</v>
      </c>
      <c r="F95" t="s" s="17">
        <v>764</v>
      </c>
      <c r="G95" t="s" s="17">
        <v>765</v>
      </c>
      <c r="H95" t="s" s="17">
        <v>766</v>
      </c>
      <c r="I95" s="18">
        <v>100.5</v>
      </c>
      <c r="J95" s="18">
        <v>93.90000000000001</v>
      </c>
      <c r="K95" t="s" s="17">
        <v>767</v>
      </c>
      <c r="L95" s="16"/>
      <c r="M95" t="s" s="20">
        <v>32</v>
      </c>
      <c r="N95" s="16"/>
      <c r="O95" s="34"/>
      <c r="P95" s="59"/>
      <c r="Q95" s="17"/>
      <c r="R95" s="34"/>
      <c r="S95" s="34"/>
      <c r="T95" t="s" s="17">
        <v>396</v>
      </c>
      <c r="U95" s="53"/>
      <c r="V95" s="53"/>
    </row>
    <row r="96" ht="20.25" customHeight="1">
      <c r="A96" s="13">
        <v>95</v>
      </c>
      <c r="B96" s="13">
        <f>J96</f>
        <v>93.90000000000001</v>
      </c>
      <c r="C96" t="s" s="14">
        <f>CONCATENATE(E96," ",F96)</f>
        <v>768</v>
      </c>
      <c r="D96" t="s" s="34">
        <v>769</v>
      </c>
      <c r="E96" t="s" s="17">
        <v>313</v>
      </c>
      <c r="F96" t="s" s="17">
        <v>770</v>
      </c>
      <c r="G96" t="s" s="17">
        <v>771</v>
      </c>
      <c r="H96" t="s" s="17">
        <v>772</v>
      </c>
      <c r="I96" s="18">
        <v>100.5</v>
      </c>
      <c r="J96" s="18">
        <v>93.90000000000001</v>
      </c>
      <c r="K96" t="s" s="17">
        <v>767</v>
      </c>
      <c r="L96" s="16"/>
      <c r="M96" t="s" s="20">
        <v>32</v>
      </c>
      <c r="N96" s="16"/>
      <c r="O96" s="34"/>
      <c r="P96" s="59"/>
      <c r="Q96" s="17"/>
      <c r="R96" s="34"/>
      <c r="S96" s="34"/>
      <c r="T96" t="s" s="17">
        <v>396</v>
      </c>
      <c r="U96" s="53"/>
      <c r="V96" s="53"/>
    </row>
    <row r="97" ht="20.25" customHeight="1">
      <c r="A97" s="13">
        <v>96</v>
      </c>
      <c r="B97" s="13">
        <f>J97</f>
        <v>145</v>
      </c>
      <c r="C97" t="s" s="14">
        <f>CONCATENATE(E97," ",F97)</f>
        <v>773</v>
      </c>
      <c r="D97" t="s" s="34">
        <v>774</v>
      </c>
      <c r="E97" t="s" s="17">
        <v>313</v>
      </c>
      <c r="F97" t="s" s="17">
        <v>772</v>
      </c>
      <c r="G97" t="s" s="17">
        <v>771</v>
      </c>
      <c r="H97" t="s" s="17">
        <v>772</v>
      </c>
      <c r="I97" s="18">
        <v>163.5</v>
      </c>
      <c r="J97" s="18">
        <v>145</v>
      </c>
      <c r="K97" t="s" s="17">
        <v>574</v>
      </c>
      <c r="L97" s="16"/>
      <c r="M97" t="s" s="20">
        <v>32</v>
      </c>
      <c r="N97" t="s" s="17">
        <v>243</v>
      </c>
      <c r="O97" t="s" s="34">
        <v>575</v>
      </c>
      <c r="P97" t="s" s="34">
        <v>576</v>
      </c>
      <c r="Q97" s="17"/>
      <c r="R97" t="s" s="34">
        <v>775</v>
      </c>
      <c r="S97" t="s" s="34">
        <v>578</v>
      </c>
      <c r="T97" t="s" s="17">
        <v>579</v>
      </c>
      <c r="U97" s="53"/>
      <c r="V97" s="53"/>
    </row>
    <row r="98" ht="32.4" customHeight="1">
      <c r="A98" s="13">
        <v>97</v>
      </c>
      <c r="B98" s="13">
        <f>J98</f>
        <v>27.82</v>
      </c>
      <c r="C98" t="s" s="14">
        <f>CONCATENATE(E98," ",F98)</f>
        <v>776</v>
      </c>
      <c r="D98" t="s" s="14">
        <v>777</v>
      </c>
      <c r="E98" t="s" s="17">
        <v>56</v>
      </c>
      <c r="F98" t="s" s="14">
        <v>778</v>
      </c>
      <c r="G98" t="s" s="27">
        <v>30</v>
      </c>
      <c r="H98" t="s" s="14">
        <v>58</v>
      </c>
      <c r="I98" s="18">
        <v>33.9</v>
      </c>
      <c r="J98" s="22">
        <v>27.82</v>
      </c>
      <c r="K98" t="s" s="17">
        <v>779</v>
      </c>
      <c r="L98" t="s" s="17">
        <v>780</v>
      </c>
      <c r="M98" t="s" s="20">
        <v>32</v>
      </c>
      <c r="N98" t="s" s="17">
        <v>347</v>
      </c>
      <c r="O98" t="s" s="17">
        <v>781</v>
      </c>
      <c r="P98" t="s" s="17">
        <v>782</v>
      </c>
      <c r="Q98" s="17"/>
      <c r="R98" t="s" s="17">
        <v>783</v>
      </c>
      <c r="S98" t="s" s="17">
        <v>784</v>
      </c>
      <c r="T98" t="s" s="14">
        <v>785</v>
      </c>
      <c r="U98" t="s" s="17">
        <v>786</v>
      </c>
      <c r="V98" s="17"/>
    </row>
    <row r="99" ht="20.25" customHeight="1">
      <c r="A99" s="13">
        <v>98</v>
      </c>
      <c r="B99" s="13">
        <f>J99</f>
        <v>83.59999999999999</v>
      </c>
      <c r="C99" t="s" s="14">
        <f>CONCATENATE(E99," ",F99)</f>
        <v>787</v>
      </c>
      <c r="D99" t="s" s="14">
        <v>788</v>
      </c>
      <c r="E99" t="s" s="17">
        <v>313</v>
      </c>
      <c r="F99" t="s" s="14">
        <v>789</v>
      </c>
      <c r="G99" t="s" s="57">
        <v>344</v>
      </c>
      <c r="H99" t="s" s="42">
        <v>706</v>
      </c>
      <c r="I99" s="18">
        <v>86.3</v>
      </c>
      <c r="J99" s="22">
        <v>83.59999999999999</v>
      </c>
      <c r="K99" t="s" s="17">
        <v>447</v>
      </c>
      <c r="L99" s="17"/>
      <c r="M99" t="s" s="20">
        <v>32</v>
      </c>
      <c r="N99" t="s" s="17">
        <v>71</v>
      </c>
      <c r="O99" t="s" s="25">
        <v>790</v>
      </c>
      <c r="P99" t="s" s="25">
        <v>791</v>
      </c>
      <c r="Q99" s="17"/>
      <c r="R99" t="s" s="25">
        <v>792</v>
      </c>
      <c r="S99" s="17"/>
      <c r="T99" t="s" s="14">
        <v>793</v>
      </c>
      <c r="U99" s="16"/>
      <c r="V99" s="16"/>
    </row>
    <row r="100" ht="20.25" customHeight="1">
      <c r="A100" s="13">
        <v>99</v>
      </c>
      <c r="B100" s="13">
        <f>J100</f>
        <v>72.09999999999999</v>
      </c>
      <c r="C100" t="s" s="14">
        <f>CONCATENATE(E100," ",F100)</f>
        <v>787</v>
      </c>
      <c r="D100" t="s" s="60">
        <v>794</v>
      </c>
      <c r="E100" t="s" s="17">
        <v>313</v>
      </c>
      <c r="F100" t="s" s="60">
        <v>789</v>
      </c>
      <c r="G100" t="s" s="57">
        <v>344</v>
      </c>
      <c r="H100" t="s" s="60">
        <v>706</v>
      </c>
      <c r="I100" s="18">
        <v>83.59999999999999</v>
      </c>
      <c r="J100" s="30">
        <v>72.09999999999999</v>
      </c>
      <c r="K100" t="s" s="17">
        <v>795</v>
      </c>
      <c r="L100" s="29"/>
      <c r="M100" t="s" s="26">
        <v>32</v>
      </c>
      <c r="N100" t="s" s="27">
        <v>33</v>
      </c>
      <c r="O100" t="s" s="25">
        <v>796</v>
      </c>
      <c r="P100" t="s" s="25">
        <v>797</v>
      </c>
      <c r="Q100" s="29"/>
      <c r="R100" t="s" s="25">
        <v>798</v>
      </c>
      <c r="S100" s="16"/>
      <c r="T100" t="s" s="17">
        <v>799</v>
      </c>
      <c r="U100" s="16"/>
      <c r="V100" s="16"/>
    </row>
    <row r="101" ht="20.25" customHeight="1">
      <c r="A101" s="13">
        <v>100</v>
      </c>
      <c r="B101" s="13">
        <f>J101</f>
        <v>163.5</v>
      </c>
      <c r="C101" t="s" s="14">
        <f>CONCATENATE(E101," ",F101)</f>
        <v>800</v>
      </c>
      <c r="D101" t="s" s="17">
        <v>801</v>
      </c>
      <c r="E101" t="s" s="17">
        <v>313</v>
      </c>
      <c r="F101" t="s" s="17">
        <v>802</v>
      </c>
      <c r="G101" t="s" s="17">
        <v>68</v>
      </c>
      <c r="H101" t="s" s="17">
        <v>802</v>
      </c>
      <c r="I101" s="18">
        <v>174.1</v>
      </c>
      <c r="J101" s="30">
        <v>163.5</v>
      </c>
      <c r="K101" t="s" s="17">
        <v>259</v>
      </c>
      <c r="L101" s="29"/>
      <c r="M101" t="s" s="26">
        <v>32</v>
      </c>
      <c r="N101" t="s" s="27">
        <v>185</v>
      </c>
      <c r="O101" s="17"/>
      <c r="P101" t="s" s="17">
        <v>803</v>
      </c>
      <c r="Q101" s="17"/>
      <c r="R101" s="17"/>
      <c r="S101" s="17"/>
      <c r="T101" t="s" s="17">
        <v>666</v>
      </c>
      <c r="U101" s="17"/>
      <c r="V101" s="17"/>
    </row>
    <row r="102" ht="20.25" customHeight="1">
      <c r="A102" s="13">
        <v>101</v>
      </c>
      <c r="B102" s="13">
        <f>J102</f>
        <v>168.3</v>
      </c>
      <c r="C102" t="s" s="14">
        <f>CONCATENATE(E102," ",F102)</f>
        <v>804</v>
      </c>
      <c r="D102" t="s" s="61">
        <v>805</v>
      </c>
      <c r="E102" t="s" s="17">
        <v>313</v>
      </c>
      <c r="F102" t="s" s="17">
        <v>806</v>
      </c>
      <c r="G102" t="s" s="27">
        <v>30</v>
      </c>
      <c r="H102" t="s" s="17">
        <v>806</v>
      </c>
      <c r="I102" s="13">
        <v>170.3</v>
      </c>
      <c r="J102" s="22">
        <v>168.3</v>
      </c>
      <c r="K102" t="s" s="23">
        <v>184</v>
      </c>
      <c r="L102" s="29"/>
      <c r="M102" t="s" s="54">
        <v>32</v>
      </c>
      <c r="N102" t="s" s="55">
        <v>185</v>
      </c>
      <c r="O102" t="s" s="17">
        <v>807</v>
      </c>
      <c r="P102" t="s" s="17">
        <v>808</v>
      </c>
      <c r="Q102" t="s" s="27">
        <v>117</v>
      </c>
      <c r="R102" t="s" s="17">
        <v>809</v>
      </c>
      <c r="S102" t="s" s="23">
        <v>189</v>
      </c>
      <c r="T102" t="s" s="17">
        <v>666</v>
      </c>
      <c r="U102" s="17"/>
      <c r="V102" s="17"/>
    </row>
    <row r="103" ht="20.25" customHeight="1">
      <c r="A103" s="13">
        <v>102</v>
      </c>
      <c r="B103" s="13">
        <f>J103</f>
        <v>89.8</v>
      </c>
      <c r="C103" t="s" s="14">
        <f>CONCATENATE(E103," ",F103)</f>
        <v>810</v>
      </c>
      <c r="D103" t="s" s="14">
        <v>811</v>
      </c>
      <c r="E103" t="s" s="17">
        <v>313</v>
      </c>
      <c r="F103" t="s" s="14">
        <v>812</v>
      </c>
      <c r="G103" t="s" s="14">
        <v>556</v>
      </c>
      <c r="H103" t="s" s="14">
        <v>557</v>
      </c>
      <c r="I103" s="18">
        <v>93.90000000000001</v>
      </c>
      <c r="J103" s="22">
        <v>89.8</v>
      </c>
      <c r="K103" t="s" s="17">
        <v>813</v>
      </c>
      <c r="L103" s="16"/>
      <c r="M103" t="s" s="20">
        <v>32</v>
      </c>
      <c r="N103" t="s" s="17">
        <v>71</v>
      </c>
      <c r="O103" t="s" s="17">
        <v>671</v>
      </c>
      <c r="P103" s="16"/>
      <c r="Q103" s="16"/>
      <c r="R103" t="s" s="17">
        <v>814</v>
      </c>
      <c r="S103" s="16"/>
      <c r="T103" t="s" s="14">
        <v>815</v>
      </c>
      <c r="U103" s="17"/>
      <c r="V103" s="17"/>
    </row>
    <row r="104" ht="20.25" customHeight="1">
      <c r="A104" s="13">
        <v>103</v>
      </c>
      <c r="B104" s="13">
        <f>J104</f>
        <v>56</v>
      </c>
      <c r="C104" t="s" s="14">
        <f>CONCATENATE(E104," ",F104)</f>
        <v>816</v>
      </c>
      <c r="D104" t="s" s="25">
        <v>817</v>
      </c>
      <c r="E104" t="s" s="17">
        <v>313</v>
      </c>
      <c r="F104" t="s" s="17">
        <v>304</v>
      </c>
      <c r="G104" t="s" s="27">
        <v>30</v>
      </c>
      <c r="H104" t="s" s="40">
        <v>304</v>
      </c>
      <c r="I104" s="18">
        <v>59.2</v>
      </c>
      <c r="J104" s="18">
        <v>56</v>
      </c>
      <c r="K104" t="s" s="17">
        <v>818</v>
      </c>
      <c r="L104" s="17"/>
      <c r="M104" t="s" s="20">
        <v>32</v>
      </c>
      <c r="N104" t="s" s="17">
        <v>71</v>
      </c>
      <c r="O104" t="s" s="25">
        <v>819</v>
      </c>
      <c r="P104" t="s" s="25">
        <v>758</v>
      </c>
      <c r="Q104" t="s" s="17">
        <v>146</v>
      </c>
      <c r="R104" t="s" s="25">
        <v>820</v>
      </c>
      <c r="S104" t="s" s="25">
        <v>75</v>
      </c>
      <c r="T104" t="s" s="17">
        <v>821</v>
      </c>
      <c r="U104" s="16"/>
      <c r="V104" s="16"/>
    </row>
    <row r="105" ht="20.25" customHeight="1">
      <c r="A105" s="13">
        <v>104</v>
      </c>
      <c r="B105" s="13">
        <f>J105</f>
        <v>100.5</v>
      </c>
      <c r="C105" t="s" s="14">
        <f>CONCATENATE(E105," ",F105)</f>
        <v>816</v>
      </c>
      <c r="D105" t="s" s="15">
        <v>822</v>
      </c>
      <c r="E105" t="s" s="17">
        <v>313</v>
      </c>
      <c r="F105" t="s" s="17">
        <v>304</v>
      </c>
      <c r="G105" t="s" s="27">
        <v>30</v>
      </c>
      <c r="H105" t="s" s="40">
        <v>304</v>
      </c>
      <c r="I105" s="18">
        <v>113</v>
      </c>
      <c r="J105" s="18">
        <v>100.5</v>
      </c>
      <c r="K105" t="s" s="17">
        <v>612</v>
      </c>
      <c r="L105" s="16"/>
      <c r="M105" t="s" s="20">
        <v>32</v>
      </c>
      <c r="N105" t="s" s="17">
        <v>501</v>
      </c>
      <c r="O105" t="s" s="28">
        <v>502</v>
      </c>
      <c r="P105" t="s" s="17">
        <v>503</v>
      </c>
      <c r="Q105" s="17"/>
      <c r="R105" t="s" s="15">
        <v>823</v>
      </c>
      <c r="S105" t="s" s="15">
        <v>824</v>
      </c>
      <c r="T105" t="s" s="17">
        <v>825</v>
      </c>
      <c r="U105" t="s" s="17">
        <v>826</v>
      </c>
      <c r="V105" s="16"/>
    </row>
    <row r="106" ht="20.25" customHeight="1">
      <c r="A106" s="13">
        <v>105</v>
      </c>
      <c r="B106" s="13">
        <f>J106</f>
        <v>145</v>
      </c>
      <c r="C106" t="s" s="14">
        <f>CONCATENATE(E106," ",F106)</f>
        <v>827</v>
      </c>
      <c r="D106" t="s" s="17">
        <v>828</v>
      </c>
      <c r="E106" t="s" s="17">
        <v>313</v>
      </c>
      <c r="F106" t="s" s="17">
        <v>829</v>
      </c>
      <c r="G106" t="s" s="17">
        <v>103</v>
      </c>
      <c r="H106" t="s" s="17">
        <v>829</v>
      </c>
      <c r="I106" s="18">
        <v>163</v>
      </c>
      <c r="J106" s="18">
        <v>145</v>
      </c>
      <c r="K106" t="s" s="17">
        <v>830</v>
      </c>
      <c r="L106" s="17"/>
      <c r="M106" t="s" s="20">
        <v>32</v>
      </c>
      <c r="N106" t="s" s="17">
        <v>362</v>
      </c>
      <c r="O106" t="s" s="17">
        <v>831</v>
      </c>
      <c r="P106" s="16"/>
      <c r="Q106" t="s" s="17">
        <v>36</v>
      </c>
      <c r="R106" t="s" s="17">
        <v>832</v>
      </c>
      <c r="S106" t="s" s="17">
        <v>833</v>
      </c>
      <c r="T106" t="s" s="17">
        <v>834</v>
      </c>
      <c r="U106" t="s" s="17">
        <v>835</v>
      </c>
      <c r="V106" t="s" s="17">
        <v>415</v>
      </c>
    </row>
    <row r="107" ht="20.25" customHeight="1">
      <c r="A107" s="13">
        <v>106</v>
      </c>
      <c r="B107" s="13">
        <f>J107</f>
        <v>33.9</v>
      </c>
      <c r="C107" t="s" s="14">
        <f>CONCATENATE(E107," ",F107)</f>
        <v>827</v>
      </c>
      <c r="D107" t="s" s="17">
        <v>836</v>
      </c>
      <c r="E107" t="s" s="17">
        <v>313</v>
      </c>
      <c r="F107" t="s" s="17">
        <v>829</v>
      </c>
      <c r="G107" t="s" s="17">
        <v>103</v>
      </c>
      <c r="H107" t="s" s="17">
        <v>829</v>
      </c>
      <c r="I107" s="18">
        <v>37.8</v>
      </c>
      <c r="J107" s="18">
        <v>33.9</v>
      </c>
      <c r="K107" t="s" s="17">
        <v>837</v>
      </c>
      <c r="L107" s="17"/>
      <c r="M107" t="s" s="20">
        <v>32</v>
      </c>
      <c r="N107" t="s" s="17">
        <v>71</v>
      </c>
      <c r="O107" s="16"/>
      <c r="P107" t="s" s="17">
        <v>838</v>
      </c>
      <c r="Q107" s="16"/>
      <c r="R107" s="16"/>
      <c r="S107" t="s" s="17">
        <v>839</v>
      </c>
      <c r="T107" t="s" s="17">
        <v>840</v>
      </c>
      <c r="U107" t="s" s="17">
        <v>835</v>
      </c>
      <c r="V107" t="s" s="17">
        <v>841</v>
      </c>
    </row>
    <row r="108" ht="20.25" customHeight="1">
      <c r="A108" s="13">
        <v>107</v>
      </c>
      <c r="B108" s="13">
        <f>J108</f>
        <v>66</v>
      </c>
      <c r="C108" t="s" s="14">
        <f>CONCATENATE(E108," ",F108)</f>
        <v>827</v>
      </c>
      <c r="D108" t="s" s="17">
        <v>842</v>
      </c>
      <c r="E108" t="s" s="17">
        <v>313</v>
      </c>
      <c r="F108" t="s" s="17">
        <v>829</v>
      </c>
      <c r="G108" t="s" s="17">
        <v>103</v>
      </c>
      <c r="H108" t="s" s="17">
        <v>829</v>
      </c>
      <c r="I108" s="18">
        <v>89.8</v>
      </c>
      <c r="J108" s="18">
        <v>66</v>
      </c>
      <c r="K108" t="s" s="17">
        <v>843</v>
      </c>
      <c r="L108" s="17"/>
      <c r="M108" t="s" s="20">
        <v>32</v>
      </c>
      <c r="N108" t="s" s="17">
        <v>354</v>
      </c>
      <c r="O108" t="s" s="17">
        <v>844</v>
      </c>
      <c r="P108" t="s" s="17">
        <v>845</v>
      </c>
      <c r="Q108" t="s" s="17">
        <v>36</v>
      </c>
      <c r="R108" t="s" s="17">
        <v>846</v>
      </c>
      <c r="S108" t="s" s="17">
        <v>847</v>
      </c>
      <c r="T108" t="s" s="17">
        <v>848</v>
      </c>
      <c r="U108" t="s" s="17">
        <v>849</v>
      </c>
      <c r="V108" t="s" s="17">
        <v>850</v>
      </c>
    </row>
    <row r="109" ht="20.25" customHeight="1">
      <c r="A109" s="13">
        <v>108</v>
      </c>
      <c r="B109" s="13">
        <f>J109</f>
        <v>93.90000000000001</v>
      </c>
      <c r="C109" t="s" s="14">
        <f>CONCATENATE(E109," ",F109)</f>
        <v>851</v>
      </c>
      <c r="D109" t="s" s="38">
        <v>852</v>
      </c>
      <c r="E109" t="s" s="17">
        <v>313</v>
      </c>
      <c r="F109" t="s" s="17">
        <v>853</v>
      </c>
      <c r="G109" t="s" s="17">
        <v>103</v>
      </c>
      <c r="H109" t="s" s="17">
        <v>590</v>
      </c>
      <c r="I109" s="18">
        <v>100.5</v>
      </c>
      <c r="J109" s="18">
        <v>93.90000000000001</v>
      </c>
      <c r="K109" t="s" s="17">
        <v>767</v>
      </c>
      <c r="L109" s="17"/>
      <c r="M109" t="s" s="20">
        <v>32</v>
      </c>
      <c r="N109" s="17"/>
      <c r="O109" s="15"/>
      <c r="P109" s="15"/>
      <c r="Q109" s="17"/>
      <c r="R109" s="15"/>
      <c r="S109" s="15"/>
      <c r="T109" t="s" s="17">
        <v>854</v>
      </c>
      <c r="U109" s="16"/>
      <c r="V109" s="16"/>
    </row>
    <row r="110" ht="20.25" customHeight="1">
      <c r="A110" s="13">
        <v>109</v>
      </c>
      <c r="B110" s="13">
        <f>J110</f>
        <v>56</v>
      </c>
      <c r="C110" t="s" s="14">
        <f>CONCATENATE(E110," ",F110)</f>
        <v>855</v>
      </c>
      <c r="D110" t="s" s="14">
        <v>856</v>
      </c>
      <c r="E110" t="s" s="17">
        <v>313</v>
      </c>
      <c r="F110" t="s" s="27">
        <v>857</v>
      </c>
      <c r="G110" t="s" s="27">
        <v>30</v>
      </c>
      <c r="H110" t="s" s="27">
        <v>94</v>
      </c>
      <c r="I110" s="18">
        <v>59.2</v>
      </c>
      <c r="J110" s="18">
        <v>56</v>
      </c>
      <c r="K110" t="s" s="17">
        <v>756</v>
      </c>
      <c r="L110" s="17"/>
      <c r="M110" t="s" s="20">
        <v>32</v>
      </c>
      <c r="N110" t="s" s="17">
        <v>715</v>
      </c>
      <c r="O110" t="s" s="62">
        <v>858</v>
      </c>
      <c r="P110" s="17"/>
      <c r="Q110" s="17"/>
      <c r="R110" t="s" s="17">
        <v>859</v>
      </c>
      <c r="S110" s="17"/>
      <c r="T110" t="s" s="14">
        <v>860</v>
      </c>
      <c r="U110" s="17"/>
      <c r="V110" s="17"/>
    </row>
    <row r="111" ht="20.25" customHeight="1">
      <c r="A111" s="13">
        <v>110</v>
      </c>
      <c r="B111" s="13">
        <f>J111</f>
        <v>41.2</v>
      </c>
      <c r="C111" t="s" s="14">
        <f>CONCATENATE(E111," ",F111)</f>
        <v>855</v>
      </c>
      <c r="D111" t="s" s="31">
        <v>861</v>
      </c>
      <c r="E111" t="s" s="17">
        <v>313</v>
      </c>
      <c r="F111" t="s" s="27">
        <v>857</v>
      </c>
      <c r="G111" t="s" s="27">
        <v>30</v>
      </c>
      <c r="H111" t="s" s="27">
        <v>94</v>
      </c>
      <c r="I111" s="18">
        <v>47.8</v>
      </c>
      <c r="J111" s="18">
        <v>41.2</v>
      </c>
      <c r="K111" t="s" s="17">
        <v>207</v>
      </c>
      <c r="L111" s="29"/>
      <c r="M111" t="s" s="26">
        <v>32</v>
      </c>
      <c r="N111" t="s" s="27">
        <v>243</v>
      </c>
      <c r="O111" t="s" s="28">
        <v>862</v>
      </c>
      <c r="P111" t="s" s="28">
        <v>492</v>
      </c>
      <c r="Q111" s="29"/>
      <c r="R111" t="s" s="17">
        <v>863</v>
      </c>
      <c r="S111" t="s" s="17">
        <v>272</v>
      </c>
      <c r="T111" t="s" s="17">
        <v>864</v>
      </c>
      <c r="U111" s="16"/>
      <c r="V111" s="16"/>
    </row>
    <row r="112" ht="20.25" customHeight="1">
      <c r="A112" s="13">
        <v>111</v>
      </c>
      <c r="B112" s="13">
        <f>J112</f>
        <v>251.9</v>
      </c>
      <c r="C112" t="s" s="14">
        <f>CONCATENATE(E112," ",F112)</f>
        <v>563</v>
      </c>
      <c r="D112" t="s" s="63">
        <v>865</v>
      </c>
      <c r="E112" t="s" s="17">
        <v>313</v>
      </c>
      <c r="F112" t="s" s="27">
        <v>557</v>
      </c>
      <c r="G112" t="s" s="14">
        <v>556</v>
      </c>
      <c r="H112" t="s" s="27">
        <v>557</v>
      </c>
      <c r="I112" s="18">
        <v>298.9</v>
      </c>
      <c r="J112" s="22">
        <v>251.9</v>
      </c>
      <c r="K112" t="s" s="17">
        <v>41</v>
      </c>
      <c r="L112" s="29"/>
      <c r="M112" t="s" s="26">
        <v>32</v>
      </c>
      <c r="N112" t="s" s="27">
        <v>243</v>
      </c>
      <c r="O112" t="s" s="64">
        <v>866</v>
      </c>
      <c r="P112" t="s" s="64">
        <v>867</v>
      </c>
      <c r="Q112" t="s" s="27">
        <v>117</v>
      </c>
      <c r="R112" t="s" s="28">
        <v>868</v>
      </c>
      <c r="S112" t="s" s="15">
        <v>869</v>
      </c>
      <c r="T112" t="s" s="17">
        <v>870</v>
      </c>
      <c r="U112" s="16"/>
      <c r="V112" s="16"/>
    </row>
    <row r="113" ht="20.25" customHeight="1">
      <c r="A113" s="13">
        <v>112</v>
      </c>
      <c r="B113" s="13">
        <f>J113</f>
        <v>37.8</v>
      </c>
      <c r="C113" t="s" s="14">
        <f>CONCATENATE(E113," ",F113)</f>
        <v>84</v>
      </c>
      <c r="D113" t="s" s="60">
        <v>871</v>
      </c>
      <c r="E113" t="s" s="17">
        <v>56</v>
      </c>
      <c r="F113" t="s" s="27">
        <v>86</v>
      </c>
      <c r="G113" t="s" s="17">
        <v>30</v>
      </c>
      <c r="H113" t="s" s="27">
        <v>86</v>
      </c>
      <c r="I113" s="18">
        <v>47.8</v>
      </c>
      <c r="J113" s="30">
        <v>37.8</v>
      </c>
      <c r="K113" t="s" s="17">
        <v>87</v>
      </c>
      <c r="L113" s="29"/>
      <c r="M113" t="s" s="26">
        <v>32</v>
      </c>
      <c r="N113" t="s" s="27">
        <v>95</v>
      </c>
      <c r="O113" t="s" s="25">
        <v>88</v>
      </c>
      <c r="P113" t="s" s="25">
        <v>872</v>
      </c>
      <c r="Q113" s="29"/>
      <c r="R113" t="s" s="25">
        <v>873</v>
      </c>
      <c r="S113" s="65"/>
      <c r="T113" t="s" s="17">
        <v>874</v>
      </c>
      <c r="U113" s="16"/>
      <c r="V113" s="16"/>
    </row>
    <row r="114" ht="20.25" customHeight="1">
      <c r="A114" s="13">
        <v>113</v>
      </c>
      <c r="B114" s="13">
        <f>J114</f>
        <v>86.3</v>
      </c>
      <c r="C114" t="s" s="14">
        <f>CONCATENATE(E114," ",F114)</f>
        <v>875</v>
      </c>
      <c r="D114" t="s" s="60">
        <v>876</v>
      </c>
      <c r="E114" t="s" s="17">
        <v>56</v>
      </c>
      <c r="F114" t="s" s="17">
        <v>802</v>
      </c>
      <c r="G114" t="s" s="17">
        <v>68</v>
      </c>
      <c r="H114" t="s" s="17">
        <v>802</v>
      </c>
      <c r="I114" s="18">
        <v>89.8</v>
      </c>
      <c r="J114" s="18">
        <v>86.3</v>
      </c>
      <c r="K114" t="s" s="17">
        <v>688</v>
      </c>
      <c r="L114" s="29"/>
      <c r="M114" t="s" s="26">
        <v>32</v>
      </c>
      <c r="N114" t="s" s="27">
        <v>95</v>
      </c>
      <c r="O114" t="s" s="15">
        <v>877</v>
      </c>
      <c r="P114" t="s" s="15">
        <v>878</v>
      </c>
      <c r="Q114" s="29"/>
      <c r="R114" t="s" s="15">
        <v>879</v>
      </c>
      <c r="S114" t="s" s="15">
        <v>75</v>
      </c>
      <c r="T114" t="s" s="17">
        <v>880</v>
      </c>
      <c r="U114" s="16"/>
      <c r="V114" s="16"/>
    </row>
    <row r="115" ht="20.25" customHeight="1">
      <c r="A115" s="13">
        <v>114</v>
      </c>
      <c r="B115" s="13">
        <f>J115</f>
        <v>23.03</v>
      </c>
      <c r="C115" t="s" s="14">
        <f>CONCATENATE(E115," ",F115)</f>
        <v>881</v>
      </c>
      <c r="D115" t="s" s="66">
        <v>882</v>
      </c>
      <c r="E115" t="s" s="17">
        <v>313</v>
      </c>
      <c r="F115" t="s" s="17">
        <v>883</v>
      </c>
      <c r="G115" t="s" s="17">
        <v>30</v>
      </c>
      <c r="H115" t="s" s="17">
        <v>528</v>
      </c>
      <c r="I115" s="18">
        <v>33.9</v>
      </c>
      <c r="J115" s="18">
        <v>23.03</v>
      </c>
      <c r="K115" t="s" s="17">
        <v>884</v>
      </c>
      <c r="L115" s="29"/>
      <c r="M115" t="s" s="20">
        <v>32</v>
      </c>
      <c r="N115" t="s" s="27">
        <v>885</v>
      </c>
      <c r="O115" t="s" s="67">
        <v>886</v>
      </c>
      <c r="P115" t="s" s="67">
        <v>887</v>
      </c>
      <c r="Q115" s="29"/>
      <c r="R115" t="s" s="67">
        <v>888</v>
      </c>
      <c r="S115" s="65"/>
      <c r="T115" t="s" s="17">
        <v>889</v>
      </c>
      <c r="U115" s="16"/>
      <c r="V115" s="16"/>
    </row>
    <row r="116" ht="20.25" customHeight="1">
      <c r="A116" s="13">
        <v>115</v>
      </c>
      <c r="B116" s="13">
        <f>J116</f>
        <v>100.5</v>
      </c>
      <c r="C116" t="s" s="14">
        <f>CONCATENATE(E116," ",F116)</f>
        <v>890</v>
      </c>
      <c r="D116" t="s" s="68">
        <v>891</v>
      </c>
      <c r="E116" t="s" s="17">
        <v>56</v>
      </c>
      <c r="F116" t="s" s="14">
        <v>557</v>
      </c>
      <c r="G116" t="s" s="14">
        <v>556</v>
      </c>
      <c r="H116" t="s" s="14">
        <v>557</v>
      </c>
      <c r="I116" s="18">
        <v>113</v>
      </c>
      <c r="J116" s="18">
        <v>100.5</v>
      </c>
      <c r="K116" t="s" s="17">
        <v>612</v>
      </c>
      <c r="L116" s="29"/>
      <c r="M116" t="s" s="20">
        <v>32</v>
      </c>
      <c r="N116" t="s" s="27">
        <v>287</v>
      </c>
      <c r="O116" t="s" s="69">
        <v>892</v>
      </c>
      <c r="P116" t="s" s="70">
        <v>893</v>
      </c>
      <c r="Q116" s="29"/>
      <c r="R116" t="s" s="69">
        <v>894</v>
      </c>
      <c r="S116" s="65"/>
      <c r="T116" t="s" s="17">
        <v>895</v>
      </c>
      <c r="U116" s="16"/>
      <c r="V116" s="16"/>
    </row>
    <row r="117" ht="20.25" customHeight="1">
      <c r="A117" s="13">
        <v>116</v>
      </c>
      <c r="B117" s="13">
        <f>J117</f>
        <v>100.5</v>
      </c>
      <c r="C117" t="s" s="14">
        <f>CONCATENATE(E117," ",F117)</f>
        <v>896</v>
      </c>
      <c r="D117" t="s" s="71">
        <v>897</v>
      </c>
      <c r="E117" t="s" s="17">
        <v>313</v>
      </c>
      <c r="F117" t="s" s="17">
        <v>898</v>
      </c>
      <c r="G117" t="s" s="14">
        <v>556</v>
      </c>
      <c r="H117" t="s" s="17">
        <v>727</v>
      </c>
      <c r="I117" s="18">
        <v>113</v>
      </c>
      <c r="J117" s="18">
        <v>100.5</v>
      </c>
      <c r="K117" t="s" s="17">
        <v>612</v>
      </c>
      <c r="L117" s="29"/>
      <c r="M117" t="s" s="20">
        <v>32</v>
      </c>
      <c r="N117" t="s" s="27">
        <v>287</v>
      </c>
      <c r="O117" t="s" s="70">
        <v>899</v>
      </c>
      <c r="P117" t="s" s="70">
        <v>893</v>
      </c>
      <c r="Q117" s="29"/>
      <c r="R117" t="s" s="69">
        <v>900</v>
      </c>
      <c r="S117" s="65"/>
      <c r="T117" t="s" s="17">
        <v>895</v>
      </c>
      <c r="U117" s="16"/>
      <c r="V117" s="16"/>
    </row>
    <row r="118" ht="20.25" customHeight="1">
      <c r="A118" s="13">
        <v>117</v>
      </c>
      <c r="B118" s="13">
        <f>J118</f>
        <v>100.5</v>
      </c>
      <c r="C118" t="s" s="14">
        <f>CONCATENATE(E118," ",F118)</f>
        <v>901</v>
      </c>
      <c r="D118" t="s" s="17">
        <v>902</v>
      </c>
      <c r="E118" t="s" s="17">
        <v>56</v>
      </c>
      <c r="F118" t="s" s="17">
        <v>315</v>
      </c>
      <c r="G118" t="s" s="17">
        <v>30</v>
      </c>
      <c r="H118" t="s" s="17">
        <v>315</v>
      </c>
      <c r="I118" s="18">
        <v>113</v>
      </c>
      <c r="J118" s="18">
        <v>100.5</v>
      </c>
      <c r="K118" t="s" s="17">
        <v>903</v>
      </c>
      <c r="L118" s="19"/>
      <c r="M118" t="s" s="20">
        <v>32</v>
      </c>
      <c r="N118" t="s" s="17">
        <v>501</v>
      </c>
      <c r="O118" t="s" s="25">
        <v>904</v>
      </c>
      <c r="P118" t="s" s="17">
        <v>503</v>
      </c>
      <c r="Q118" t="s" s="17">
        <v>146</v>
      </c>
      <c r="R118" t="s" s="25">
        <v>905</v>
      </c>
      <c r="S118" t="s" s="25">
        <v>906</v>
      </c>
      <c r="T118" s="17"/>
      <c r="U118" s="17"/>
      <c r="V118" s="17"/>
    </row>
    <row r="119" ht="20.25" customHeight="1">
      <c r="A119" s="13">
        <v>118</v>
      </c>
      <c r="B119" s="13">
        <f>J119</f>
        <v>100.5</v>
      </c>
      <c r="C119" t="s" s="14">
        <f>CONCATENATE(E119," ",F119)</f>
        <v>907</v>
      </c>
      <c r="D119" t="s" s="38">
        <v>908</v>
      </c>
      <c r="E119" t="s" s="17">
        <v>313</v>
      </c>
      <c r="F119" t="s" s="17">
        <v>590</v>
      </c>
      <c r="G119" t="s" s="17">
        <v>591</v>
      </c>
      <c r="H119" t="s" s="17">
        <v>590</v>
      </c>
      <c r="I119" s="18">
        <v>145</v>
      </c>
      <c r="J119" s="18">
        <v>100.5</v>
      </c>
      <c r="K119" t="s" s="17">
        <v>909</v>
      </c>
      <c r="L119" s="19"/>
      <c r="M119" t="s" s="20">
        <v>32</v>
      </c>
      <c r="N119" t="s" s="17">
        <v>243</v>
      </c>
      <c r="O119" s="17"/>
      <c r="P119" t="s" s="25">
        <v>910</v>
      </c>
      <c r="Q119" t="s" s="17">
        <v>911</v>
      </c>
      <c r="R119" t="s" s="15">
        <v>912</v>
      </c>
      <c r="S119" s="17"/>
      <c r="T119" t="s" s="17">
        <v>913</v>
      </c>
      <c r="U119" s="17"/>
      <c r="V119" s="17"/>
    </row>
    <row r="120" ht="20.25" customHeight="1">
      <c r="A120" s="13">
        <v>119</v>
      </c>
      <c r="B120" s="13">
        <f>J120</f>
        <v>129.4</v>
      </c>
      <c r="C120" t="s" s="14">
        <f>CONCATENATE(E120," ",F120)</f>
        <v>914</v>
      </c>
      <c r="D120" t="s" s="38">
        <v>915</v>
      </c>
      <c r="E120" t="s" s="17">
        <v>313</v>
      </c>
      <c r="F120" t="s" s="17">
        <v>916</v>
      </c>
      <c r="G120" t="s" s="17">
        <v>30</v>
      </c>
      <c r="H120" t="s" s="27">
        <v>86</v>
      </c>
      <c r="I120" s="18">
        <v>145</v>
      </c>
      <c r="J120" s="18">
        <v>129.4</v>
      </c>
      <c r="K120" t="s" s="17">
        <v>917</v>
      </c>
      <c r="L120" s="19"/>
      <c r="M120" t="s" s="20">
        <v>32</v>
      </c>
      <c r="N120" t="s" s="17">
        <v>243</v>
      </c>
      <c r="O120" t="s" s="17">
        <v>918</v>
      </c>
      <c r="P120" t="s" s="17">
        <v>919</v>
      </c>
      <c r="Q120" t="s" s="17">
        <v>117</v>
      </c>
      <c r="R120" t="s" s="17">
        <v>920</v>
      </c>
      <c r="S120" t="s" s="17">
        <v>921</v>
      </c>
      <c r="T120" t="s" s="17">
        <v>922</v>
      </c>
      <c r="U120" t="s" s="17">
        <v>923</v>
      </c>
      <c r="V120" s="17"/>
    </row>
    <row r="121" ht="20.25" customHeight="1">
      <c r="A121" s="13">
        <v>120</v>
      </c>
      <c r="B121" s="13">
        <f>J121</f>
        <v>113</v>
      </c>
      <c r="C121" t="s" s="14">
        <f>CONCATENATE(E121," ",F121)</f>
        <v>914</v>
      </c>
      <c r="D121" t="s" s="38">
        <v>924</v>
      </c>
      <c r="E121" t="s" s="17">
        <v>313</v>
      </c>
      <c r="F121" t="s" s="17">
        <v>916</v>
      </c>
      <c r="G121" t="s" s="17">
        <v>30</v>
      </c>
      <c r="H121" t="s" s="27">
        <v>86</v>
      </c>
      <c r="I121" s="18">
        <v>125</v>
      </c>
      <c r="J121" s="18">
        <v>113</v>
      </c>
      <c r="K121" t="s" s="17">
        <v>286</v>
      </c>
      <c r="L121" s="19"/>
      <c r="M121" t="s" s="20">
        <v>32</v>
      </c>
      <c r="N121" t="s" s="17">
        <v>243</v>
      </c>
      <c r="O121" t="s" s="17">
        <v>925</v>
      </c>
      <c r="P121" t="s" s="17">
        <v>926</v>
      </c>
      <c r="Q121" t="s" s="17">
        <v>117</v>
      </c>
      <c r="R121" t="s" s="17">
        <v>927</v>
      </c>
      <c r="S121" t="s" s="17">
        <v>921</v>
      </c>
      <c r="T121" t="s" s="17">
        <v>922</v>
      </c>
      <c r="U121" t="s" s="17">
        <v>923</v>
      </c>
      <c r="V121" s="17"/>
    </row>
    <row r="122" ht="20.25" customHeight="1">
      <c r="A122" s="13">
        <v>121</v>
      </c>
      <c r="B122" s="13">
        <f>J122</f>
        <v>113</v>
      </c>
      <c r="C122" t="s" s="14">
        <f>CONCATENATE(E122," ",F122)</f>
        <v>914</v>
      </c>
      <c r="D122" t="s" s="38">
        <v>928</v>
      </c>
      <c r="E122" t="s" s="17">
        <v>313</v>
      </c>
      <c r="F122" t="s" s="17">
        <v>916</v>
      </c>
      <c r="G122" t="s" s="17">
        <v>30</v>
      </c>
      <c r="H122" t="s" s="27">
        <v>86</v>
      </c>
      <c r="I122" s="18">
        <v>125</v>
      </c>
      <c r="J122" s="18">
        <v>113</v>
      </c>
      <c r="K122" t="s" s="17">
        <v>286</v>
      </c>
      <c r="L122" s="19"/>
      <c r="M122" t="s" s="20">
        <v>32</v>
      </c>
      <c r="N122" t="s" s="17">
        <v>243</v>
      </c>
      <c r="O122" t="s" s="17">
        <v>929</v>
      </c>
      <c r="P122" t="s" s="17">
        <v>930</v>
      </c>
      <c r="Q122" t="s" s="17">
        <v>117</v>
      </c>
      <c r="R122" t="s" s="17">
        <v>931</v>
      </c>
      <c r="S122" t="s" s="17">
        <v>921</v>
      </c>
      <c r="T122" t="s" s="17">
        <v>922</v>
      </c>
      <c r="U122" t="s" s="17">
        <v>923</v>
      </c>
      <c r="V122" s="17"/>
    </row>
    <row r="123" ht="20.25" customHeight="1">
      <c r="A123" s="13">
        <v>122</v>
      </c>
      <c r="B123" s="13">
        <f>J123</f>
        <v>113</v>
      </c>
      <c r="C123" t="s" s="14">
        <f>CONCATENATE(E123," ",F123)</f>
        <v>914</v>
      </c>
      <c r="D123" t="s" s="38">
        <v>932</v>
      </c>
      <c r="E123" t="s" s="17">
        <v>313</v>
      </c>
      <c r="F123" t="s" s="17">
        <v>916</v>
      </c>
      <c r="G123" t="s" s="17">
        <v>30</v>
      </c>
      <c r="H123" t="s" s="27">
        <v>86</v>
      </c>
      <c r="I123" s="18">
        <v>125</v>
      </c>
      <c r="J123" s="18">
        <v>113</v>
      </c>
      <c r="K123" t="s" s="17">
        <v>286</v>
      </c>
      <c r="L123" s="19"/>
      <c r="M123" t="s" s="20">
        <v>32</v>
      </c>
      <c r="N123" t="s" s="17">
        <v>243</v>
      </c>
      <c r="O123" t="s" s="17">
        <v>929</v>
      </c>
      <c r="P123" t="s" s="17">
        <v>930</v>
      </c>
      <c r="Q123" t="s" s="17">
        <v>117</v>
      </c>
      <c r="R123" t="s" s="17">
        <v>933</v>
      </c>
      <c r="S123" t="s" s="17">
        <v>921</v>
      </c>
      <c r="T123" t="s" s="17">
        <v>922</v>
      </c>
      <c r="U123" t="s" s="17">
        <v>923</v>
      </c>
      <c r="V123" s="17"/>
    </row>
    <row r="124" ht="20.25" customHeight="1">
      <c r="A124" s="13">
        <v>123</v>
      </c>
      <c r="B124" s="13">
        <f>J124</f>
        <v>72.09999999999999</v>
      </c>
      <c r="C124" t="s" s="14">
        <f>CONCATENATE(E124," ",F124)</f>
        <v>934</v>
      </c>
      <c r="D124" t="s" s="38">
        <v>935</v>
      </c>
      <c r="E124" t="s" s="17">
        <v>313</v>
      </c>
      <c r="F124" t="s" s="17">
        <v>857</v>
      </c>
      <c r="G124" t="s" s="17">
        <v>30</v>
      </c>
      <c r="H124" t="s" s="17">
        <v>94</v>
      </c>
      <c r="I124" s="18">
        <v>83.59999999999999</v>
      </c>
      <c r="J124" s="18">
        <v>72.09999999999999</v>
      </c>
      <c r="K124" t="s" s="17">
        <v>936</v>
      </c>
      <c r="L124" t="s" s="72">
        <v>937</v>
      </c>
      <c r="M124" t="s" s="20">
        <v>32</v>
      </c>
      <c r="N124" t="s" s="17">
        <v>715</v>
      </c>
      <c r="O124" s="17"/>
      <c r="P124" t="s" s="17">
        <v>938</v>
      </c>
      <c r="Q124" s="17"/>
      <c r="R124" t="s" s="17">
        <v>939</v>
      </c>
      <c r="S124" s="17"/>
      <c r="T124" t="s" s="17">
        <v>940</v>
      </c>
      <c r="U124" t="s" s="17">
        <v>941</v>
      </c>
      <c r="V124" s="17"/>
    </row>
    <row r="125" ht="20.25" customHeight="1">
      <c r="A125" s="13">
        <v>124</v>
      </c>
      <c r="B125" s="13">
        <f>J125</f>
        <v>2.58</v>
      </c>
      <c r="C125" t="s" s="14">
        <f>CONCATENATE(E125," ",F125)</f>
        <v>942</v>
      </c>
      <c r="D125" t="s" s="38">
        <v>943</v>
      </c>
      <c r="E125" t="s" s="17">
        <v>56</v>
      </c>
      <c r="F125" t="s" s="17">
        <v>518</v>
      </c>
      <c r="G125" t="s" s="17">
        <v>30</v>
      </c>
      <c r="H125" t="s" s="17">
        <v>58</v>
      </c>
      <c r="I125" s="18">
        <v>3.6</v>
      </c>
      <c r="J125" s="18">
        <v>2.58</v>
      </c>
      <c r="K125" t="s" s="17">
        <v>944</v>
      </c>
      <c r="L125" s="72"/>
      <c r="M125" t="s" s="20">
        <v>32</v>
      </c>
      <c r="N125" t="s" s="17">
        <v>243</v>
      </c>
      <c r="O125" t="s" s="28">
        <v>945</v>
      </c>
      <c r="P125" t="s" s="28">
        <v>946</v>
      </c>
      <c r="Q125" s="17"/>
      <c r="R125" t="s" s="32">
        <v>947</v>
      </c>
      <c r="S125" t="s" s="32">
        <v>948</v>
      </c>
      <c r="T125" t="s" s="17">
        <v>949</v>
      </c>
      <c r="U125" t="s" s="17">
        <v>950</v>
      </c>
      <c r="V125" s="17"/>
    </row>
    <row r="126" ht="20.25" customHeight="1">
      <c r="A126" s="13">
        <v>125</v>
      </c>
      <c r="B126" s="13">
        <f>J126</f>
        <v>33.9</v>
      </c>
      <c r="C126" t="s" s="14">
        <f>CONCATENATE(E126," ",F126)</f>
        <v>942</v>
      </c>
      <c r="D126" t="s" s="38">
        <v>951</v>
      </c>
      <c r="E126" t="s" s="17">
        <v>56</v>
      </c>
      <c r="F126" t="s" s="17">
        <v>518</v>
      </c>
      <c r="G126" t="s" s="17">
        <v>30</v>
      </c>
      <c r="H126" t="s" s="17">
        <v>58</v>
      </c>
      <c r="I126" s="18">
        <v>37.8</v>
      </c>
      <c r="J126" s="18">
        <v>33.9</v>
      </c>
      <c r="K126" t="s" s="17">
        <v>952</v>
      </c>
      <c r="L126" s="72"/>
      <c r="M126" t="s" s="20">
        <v>32</v>
      </c>
      <c r="N126" t="s" s="17">
        <v>127</v>
      </c>
      <c r="O126" s="28"/>
      <c r="P126" s="28"/>
      <c r="Q126" s="17"/>
      <c r="R126" s="17"/>
      <c r="S126" s="17"/>
      <c r="T126" t="s" s="17">
        <v>953</v>
      </c>
      <c r="U126" t="s" s="17">
        <v>954</v>
      </c>
      <c r="V126" s="17"/>
    </row>
    <row r="127" ht="20.25" customHeight="1">
      <c r="A127" s="13">
        <v>126</v>
      </c>
      <c r="B127" s="13">
        <f>J127</f>
        <v>72.09999999999999</v>
      </c>
      <c r="C127" t="s" s="14">
        <f>CONCATENATE(E127," ",F127)</f>
        <v>934</v>
      </c>
      <c r="D127" t="s" s="38">
        <v>955</v>
      </c>
      <c r="E127" t="s" s="17">
        <v>313</v>
      </c>
      <c r="F127" t="s" s="17">
        <v>857</v>
      </c>
      <c r="G127" t="s" s="17">
        <v>30</v>
      </c>
      <c r="H127" t="s" s="17">
        <v>94</v>
      </c>
      <c r="I127" s="18">
        <v>83.59999999999999</v>
      </c>
      <c r="J127" s="18">
        <v>72.09999999999999</v>
      </c>
      <c r="K127" t="s" s="17">
        <v>936</v>
      </c>
      <c r="L127" s="72"/>
      <c r="M127" t="s" s="20">
        <v>32</v>
      </c>
      <c r="N127" t="s" s="17">
        <v>715</v>
      </c>
      <c r="O127" t="s" s="73">
        <v>956</v>
      </c>
      <c r="P127" t="s" s="28">
        <v>957</v>
      </c>
      <c r="Q127" s="17"/>
      <c r="R127" t="s" s="73">
        <v>958</v>
      </c>
      <c r="S127" s="17"/>
      <c r="T127" t="s" s="17">
        <v>959</v>
      </c>
      <c r="U127" s="17"/>
      <c r="V127" s="17"/>
    </row>
    <row r="128" ht="20.25" customHeight="1">
      <c r="A128" s="13">
        <v>127</v>
      </c>
      <c r="B128" s="13">
        <f>J128</f>
        <v>72.09999999999999</v>
      </c>
      <c r="C128" t="s" s="14">
        <f>CONCATENATE(E128," ",F128)</f>
        <v>768</v>
      </c>
      <c r="D128" t="s" s="74">
        <v>960</v>
      </c>
      <c r="E128" t="s" s="17">
        <v>313</v>
      </c>
      <c r="F128" t="s" s="17">
        <v>770</v>
      </c>
      <c r="G128" t="s" s="17">
        <v>771</v>
      </c>
      <c r="H128" t="s" s="17">
        <v>772</v>
      </c>
      <c r="I128" s="18">
        <v>83.59999999999999</v>
      </c>
      <c r="J128" s="18">
        <v>72.09999999999999</v>
      </c>
      <c r="K128" t="s" s="17">
        <v>936</v>
      </c>
      <c r="L128" s="72"/>
      <c r="M128" t="s" s="20">
        <v>32</v>
      </c>
      <c r="N128" t="s" s="17">
        <v>715</v>
      </c>
      <c r="O128" t="s" s="73">
        <v>961</v>
      </c>
      <c r="P128" t="s" s="28">
        <v>957</v>
      </c>
      <c r="Q128" s="17"/>
      <c r="R128" t="s" s="75">
        <v>962</v>
      </c>
      <c r="S128" s="17"/>
      <c r="T128" t="s" s="17">
        <v>959</v>
      </c>
      <c r="U128" s="17"/>
      <c r="V128" s="17"/>
    </row>
    <row r="129" ht="20.25" customHeight="1">
      <c r="A129" s="13">
        <v>128</v>
      </c>
      <c r="B129" s="13">
        <f>J129</f>
        <v>72.09999999999999</v>
      </c>
      <c r="C129" t="s" s="14">
        <f>CONCATENATE(E129," ",F129)</f>
        <v>963</v>
      </c>
      <c r="D129" t="s" s="74">
        <v>964</v>
      </c>
      <c r="E129" t="s" s="17">
        <v>313</v>
      </c>
      <c r="F129" t="s" s="17">
        <v>965</v>
      </c>
      <c r="G129" t="s" s="17">
        <v>30</v>
      </c>
      <c r="H129" t="s" s="17">
        <v>745</v>
      </c>
      <c r="I129" s="18">
        <v>83.59999999999999</v>
      </c>
      <c r="J129" s="18">
        <v>72.09999999999999</v>
      </c>
      <c r="K129" t="s" s="17">
        <v>936</v>
      </c>
      <c r="L129" s="72"/>
      <c r="M129" t="s" s="20">
        <v>32</v>
      </c>
      <c r="N129" t="s" s="17">
        <v>715</v>
      </c>
      <c r="O129" t="s" s="73">
        <v>966</v>
      </c>
      <c r="P129" t="s" s="28">
        <v>957</v>
      </c>
      <c r="Q129" s="17"/>
      <c r="R129" t="s" s="75">
        <v>967</v>
      </c>
      <c r="S129" s="17"/>
      <c r="T129" t="s" s="17">
        <v>959</v>
      </c>
      <c r="U129" t="s" s="17">
        <v>968</v>
      </c>
      <c r="V129" s="17"/>
    </row>
    <row r="130" ht="20.25" customHeight="1">
      <c r="A130" s="13">
        <v>129</v>
      </c>
      <c r="B130" s="13">
        <f>J130</f>
        <v>72.09999999999999</v>
      </c>
      <c r="C130" t="s" s="14">
        <f>CONCATENATE(E130," ",F130)</f>
        <v>302</v>
      </c>
      <c r="D130" t="s" s="38">
        <v>969</v>
      </c>
      <c r="E130" t="s" s="17">
        <v>56</v>
      </c>
      <c r="F130" t="s" s="17">
        <v>304</v>
      </c>
      <c r="G130" t="s" s="17">
        <v>30</v>
      </c>
      <c r="H130" t="s" s="17">
        <v>304</v>
      </c>
      <c r="I130" s="18">
        <v>83.59999999999999</v>
      </c>
      <c r="J130" s="18">
        <v>72.09999999999999</v>
      </c>
      <c r="K130" t="s" s="17">
        <v>936</v>
      </c>
      <c r="L130" s="72"/>
      <c r="M130" t="s" s="20">
        <v>32</v>
      </c>
      <c r="N130" t="s" s="17">
        <v>715</v>
      </c>
      <c r="O130" t="s" s="75">
        <v>970</v>
      </c>
      <c r="P130" t="s" s="28">
        <v>957</v>
      </c>
      <c r="Q130" s="17"/>
      <c r="R130" t="s" s="75">
        <v>971</v>
      </c>
      <c r="S130" s="17"/>
      <c r="T130" t="s" s="17">
        <v>959</v>
      </c>
      <c r="U130" s="17"/>
      <c r="V130" s="17"/>
    </row>
    <row r="131" ht="20.25" customHeight="1">
      <c r="A131" s="13">
        <v>130</v>
      </c>
      <c r="B131" s="13">
        <f>J131</f>
        <v>72.09999999999999</v>
      </c>
      <c r="C131" t="s" s="14">
        <f>CONCATENATE(E131," ",F131)</f>
        <v>972</v>
      </c>
      <c r="D131" t="s" s="38">
        <v>973</v>
      </c>
      <c r="E131" t="s" s="17">
        <v>56</v>
      </c>
      <c r="F131" t="s" s="17">
        <v>557</v>
      </c>
      <c r="G131" t="s" s="17">
        <v>556</v>
      </c>
      <c r="H131" t="s" s="17">
        <v>557</v>
      </c>
      <c r="I131" s="18">
        <v>83.59999999999999</v>
      </c>
      <c r="J131" s="18">
        <v>72.09999999999999</v>
      </c>
      <c r="K131" t="s" s="17">
        <v>936</v>
      </c>
      <c r="L131" s="72"/>
      <c r="M131" t="s" s="20">
        <v>32</v>
      </c>
      <c r="N131" t="s" s="17">
        <v>715</v>
      </c>
      <c r="O131" t="s" s="73">
        <v>974</v>
      </c>
      <c r="P131" t="s" s="28">
        <v>957</v>
      </c>
      <c r="Q131" s="17"/>
      <c r="R131" t="s" s="73">
        <v>975</v>
      </c>
      <c r="S131" s="17"/>
      <c r="T131" t="s" s="17">
        <v>959</v>
      </c>
      <c r="U131" s="17"/>
      <c r="V131" s="17"/>
    </row>
    <row r="132" ht="20.25" customHeight="1">
      <c r="A132" s="13">
        <v>131</v>
      </c>
      <c r="B132" s="13">
        <f>J132</f>
        <v>407.6</v>
      </c>
      <c r="C132" t="s" s="14">
        <f>CONCATENATE(E132," ",F132)</f>
        <v>976</v>
      </c>
      <c r="D132" t="s" s="17">
        <v>977</v>
      </c>
      <c r="E132" t="s" s="17">
        <v>56</v>
      </c>
      <c r="F132" t="s" s="17">
        <v>978</v>
      </c>
      <c r="G132" s="17"/>
      <c r="H132" s="17"/>
      <c r="I132" s="18">
        <v>410.8</v>
      </c>
      <c r="J132" s="18">
        <v>407.6</v>
      </c>
      <c r="K132" t="s" s="17">
        <v>979</v>
      </c>
      <c r="L132" s="17"/>
      <c r="M132" t="s" s="20">
        <v>32</v>
      </c>
      <c r="N132" t="s" s="17">
        <v>243</v>
      </c>
      <c r="O132" s="17"/>
      <c r="P132" s="17"/>
      <c r="Q132" s="17"/>
      <c r="R132" s="17"/>
      <c r="S132" s="17"/>
      <c r="T132" t="s" s="17">
        <v>980</v>
      </c>
      <c r="U132" s="16"/>
      <c r="V132" s="16"/>
    </row>
    <row r="133" ht="20.25" customHeight="1">
      <c r="A133" s="13">
        <v>132</v>
      </c>
      <c r="B133" s="13">
        <f>J133</f>
        <v>410.8</v>
      </c>
      <c r="C133" t="s" s="14">
        <f>CONCATENATE(E133," ",F133)</f>
        <v>981</v>
      </c>
      <c r="D133" t="s" s="17">
        <v>982</v>
      </c>
      <c r="E133" t="s" s="17">
        <v>56</v>
      </c>
      <c r="F133" t="s" s="17">
        <v>983</v>
      </c>
      <c r="G133" s="17"/>
      <c r="H133" s="17"/>
      <c r="I133" s="18">
        <v>419.2</v>
      </c>
      <c r="J133" s="18">
        <v>410.8</v>
      </c>
      <c r="K133" t="s" s="17">
        <v>984</v>
      </c>
      <c r="L133" s="17"/>
      <c r="M133" t="s" s="20">
        <v>32</v>
      </c>
      <c r="N133" t="s" s="17">
        <v>185</v>
      </c>
      <c r="O133" t="s" s="25">
        <v>985</v>
      </c>
      <c r="P133" s="17"/>
      <c r="Q133" s="17"/>
      <c r="R133" s="17"/>
      <c r="S133" s="17"/>
      <c r="T133" t="s" s="17">
        <v>986</v>
      </c>
      <c r="U133" s="16"/>
      <c r="V133" s="16"/>
    </row>
  </sheetData>
  <mergeCells count="6">
    <mergeCell ref="I1:M1"/>
    <mergeCell ref="N1:P1"/>
    <mergeCell ref="Q1:S1"/>
    <mergeCell ref="T1:V1"/>
    <mergeCell ref="D1:H1"/>
    <mergeCell ref="A1:C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